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alter/Developer/class_projects/csc3730/nba-project/plr_yr_avg/"/>
    </mc:Choice>
  </mc:AlternateContent>
  <xr:revisionPtr revIDLastSave="0" documentId="13_ncr:40009_{FB4E8626-200C-A349-9081-1DF2D4CD070C}" xr6:coauthVersionLast="45" xr6:coauthVersionMax="45" xr10:uidLastSave="{00000000-0000-0000-0000-000000000000}"/>
  <bookViews>
    <workbookView xWindow="0" yWindow="0" windowWidth="38400" windowHeight="24000" activeTab="9"/>
  </bookViews>
  <sheets>
    <sheet name="2010" sheetId="1" r:id="rId1"/>
    <sheet name="2011" sheetId="3" r:id="rId2"/>
    <sheet name="2012" sheetId="4" r:id="rId3"/>
    <sheet name="2013" sheetId="5" r:id="rId4"/>
    <sheet name="2014" sheetId="6" r:id="rId5"/>
    <sheet name="2015" sheetId="7" r:id="rId6"/>
    <sheet name="2016" sheetId="8" r:id="rId7"/>
    <sheet name="2017" sheetId="9" r:id="rId8"/>
    <sheet name="2018" sheetId="10" r:id="rId9"/>
    <sheet name="2019" sheetId="11" r:id="rId10"/>
    <sheet name="2020" sheetId="12" r:id="rId11"/>
  </sheets>
  <definedNames>
    <definedName name="plr_yr_avg_10_11" localSheetId="1">'2011'!$A$1:$AF$626</definedName>
    <definedName name="plr_yr_avg_11_12" localSheetId="2">'2012'!$A$1:$AF$552</definedName>
    <definedName name="plr_yr_avg_12_13" localSheetId="3">'2013'!$A$1:$AF$574</definedName>
    <definedName name="plr_yr_avg_13_14" localSheetId="4">'2014'!$A$1:$AF$612</definedName>
    <definedName name="plr_yr_avg_14_15" localSheetId="5">'2015'!$A$1:$AF$652</definedName>
    <definedName name="plr_yr_avg_15_16" localSheetId="6">'2016'!$A$1:$AF$579</definedName>
    <definedName name="plr_yr_avg_16_17" localSheetId="7">'2017'!$A$1:$AF$596</definedName>
    <definedName name="plr_yr_avg_17_18" localSheetId="8">'2018'!$A$1:$AF$665</definedName>
    <definedName name="plr_yr_avg_18_19" localSheetId="9">'2019'!$A$1:$AF$709</definedName>
    <definedName name="plr_yr_avg_19_20" localSheetId="10">'2020'!$A$1:$AF$458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G3" i="11" l="1"/>
  <c r="AG4" i="11"/>
  <c r="AG5" i="11"/>
  <c r="AG6" i="11"/>
  <c r="AG7" i="11"/>
  <c r="AG8" i="11"/>
  <c r="AG9" i="11"/>
  <c r="AG10" i="11"/>
  <c r="AG11" i="11"/>
  <c r="AG12" i="11"/>
  <c r="AG13" i="11"/>
  <c r="AG14" i="11"/>
  <c r="AG15" i="11"/>
  <c r="AG16" i="11"/>
  <c r="AG17" i="11"/>
  <c r="AG18" i="11"/>
  <c r="AG19" i="11"/>
  <c r="AG20" i="11"/>
  <c r="AG21" i="11"/>
  <c r="AG22" i="11"/>
  <c r="AG23" i="11"/>
  <c r="AG24" i="11"/>
  <c r="AG25" i="11"/>
  <c r="AG26" i="11"/>
  <c r="AG27" i="11"/>
  <c r="AG28" i="11"/>
  <c r="AG29" i="11"/>
  <c r="AG30" i="11"/>
  <c r="AG31" i="11"/>
  <c r="AG32" i="11"/>
  <c r="AG33" i="11"/>
  <c r="AG34" i="11"/>
  <c r="AG35" i="11"/>
  <c r="AG36" i="11"/>
  <c r="AG37" i="11"/>
  <c r="AG38" i="11"/>
  <c r="AG39" i="11"/>
  <c r="AG40" i="11"/>
  <c r="AG41" i="11"/>
  <c r="AG42" i="11"/>
  <c r="AG43" i="11"/>
  <c r="AG44" i="11"/>
  <c r="AG45" i="11"/>
  <c r="AG46" i="11"/>
  <c r="AG47" i="11"/>
  <c r="AG48" i="11"/>
  <c r="AG49" i="11"/>
  <c r="AG50" i="11"/>
  <c r="AG51" i="11"/>
  <c r="AG52" i="11"/>
  <c r="AG53" i="11"/>
  <c r="AG54" i="11"/>
  <c r="AG55" i="11"/>
  <c r="AG56" i="11"/>
  <c r="AG57" i="11"/>
  <c r="AG58" i="11"/>
  <c r="AG59" i="11"/>
  <c r="AG60" i="11"/>
  <c r="AG61" i="11"/>
  <c r="AG62" i="11"/>
  <c r="AG63" i="11"/>
  <c r="AG64" i="11"/>
  <c r="AG65" i="11"/>
  <c r="AG66" i="11"/>
  <c r="AG67" i="11"/>
  <c r="AG68" i="11"/>
  <c r="AG69" i="11"/>
  <c r="AG70" i="11"/>
  <c r="AG71" i="11"/>
  <c r="AG72" i="11"/>
  <c r="AG73" i="11"/>
  <c r="AG74" i="11"/>
  <c r="AG75" i="11"/>
  <c r="AG76" i="11"/>
  <c r="AG77" i="11"/>
  <c r="AG78" i="11"/>
  <c r="AG79" i="11"/>
  <c r="AG80" i="11"/>
  <c r="AG81" i="11"/>
  <c r="AG82" i="11"/>
  <c r="AG83" i="11"/>
  <c r="AG84" i="11"/>
  <c r="AG85" i="11"/>
  <c r="AG86" i="11"/>
  <c r="AG87" i="11"/>
  <c r="AG88" i="11"/>
  <c r="AG89" i="11"/>
  <c r="AG90" i="11"/>
  <c r="AG91" i="11"/>
  <c r="AG92" i="11"/>
  <c r="AG93" i="11"/>
  <c r="AG94" i="11"/>
  <c r="AG95" i="11"/>
  <c r="AG96" i="11"/>
  <c r="AG97" i="11"/>
  <c r="AG98" i="11"/>
  <c r="AG99" i="11"/>
  <c r="AG100" i="11"/>
  <c r="AG101" i="11"/>
  <c r="AG102" i="11"/>
  <c r="AG103" i="11"/>
  <c r="AG104" i="11"/>
  <c r="AG105" i="11"/>
  <c r="AG106" i="11"/>
  <c r="AG107" i="11"/>
  <c r="AG108" i="11"/>
  <c r="AG109" i="11"/>
  <c r="AG110" i="11"/>
  <c r="AG111" i="11"/>
  <c r="AG112" i="11"/>
  <c r="AG113" i="11"/>
  <c r="AG114" i="11"/>
  <c r="AG115" i="11"/>
  <c r="AG116" i="11"/>
  <c r="AG117" i="11"/>
  <c r="AG118" i="11"/>
  <c r="AG119" i="11"/>
  <c r="AG120" i="11"/>
  <c r="AG121" i="11"/>
  <c r="AG122" i="11"/>
  <c r="AG123" i="11"/>
  <c r="AG124" i="11"/>
  <c r="AG125" i="11"/>
  <c r="AG126" i="11"/>
  <c r="AG127" i="11"/>
  <c r="AG128" i="11"/>
  <c r="AG129" i="11"/>
  <c r="AG130" i="11"/>
  <c r="AG131" i="11"/>
  <c r="AG132" i="11"/>
  <c r="AG133" i="11"/>
  <c r="AG134" i="11"/>
  <c r="AG135" i="11"/>
  <c r="AG136" i="11"/>
  <c r="AG137" i="11"/>
  <c r="AG138" i="11"/>
  <c r="AG139" i="11"/>
  <c r="AG140" i="11"/>
  <c r="AG141" i="11"/>
  <c r="AG142" i="11"/>
  <c r="AG143" i="11"/>
  <c r="AG144" i="11"/>
  <c r="AG145" i="11"/>
  <c r="AG146" i="11"/>
  <c r="AG147" i="11"/>
  <c r="AG148" i="11"/>
  <c r="AG149" i="11"/>
  <c r="AG150" i="11"/>
  <c r="AG151" i="11"/>
  <c r="AG152" i="11"/>
  <c r="AG153" i="11"/>
  <c r="AG154" i="11"/>
  <c r="AG155" i="11"/>
  <c r="AG156" i="11"/>
  <c r="AG157" i="11"/>
  <c r="AG158" i="11"/>
  <c r="AG159" i="11"/>
  <c r="AG160" i="11"/>
  <c r="AG161" i="11"/>
  <c r="AG162" i="11"/>
  <c r="AG163" i="11"/>
  <c r="AG164" i="11"/>
  <c r="AG165" i="11"/>
  <c r="AG166" i="11"/>
  <c r="AG167" i="11"/>
  <c r="AG168" i="11"/>
  <c r="AG169" i="11"/>
  <c r="AG170" i="11"/>
  <c r="AG171" i="11"/>
  <c r="AG172" i="11"/>
  <c r="AG173" i="11"/>
  <c r="AG174" i="11"/>
  <c r="AG175" i="11"/>
  <c r="AG176" i="11"/>
  <c r="AG177" i="11"/>
  <c r="AG178" i="11"/>
  <c r="AG179" i="11"/>
  <c r="AG180" i="11"/>
  <c r="AG181" i="11"/>
  <c r="AG182" i="11"/>
  <c r="AG183" i="11"/>
  <c r="AG184" i="11"/>
  <c r="AG185" i="11"/>
  <c r="AG186" i="11"/>
  <c r="AG187" i="11"/>
  <c r="AG188" i="11"/>
  <c r="AG189" i="11"/>
  <c r="AG190" i="11"/>
  <c r="AG191" i="11"/>
  <c r="AG192" i="11"/>
  <c r="AG193" i="11"/>
  <c r="AG194" i="11"/>
  <c r="AG195" i="11"/>
  <c r="AG196" i="11"/>
  <c r="AG197" i="11"/>
  <c r="AG198" i="11"/>
  <c r="AG199" i="11"/>
  <c r="AG200" i="11"/>
  <c r="AG201" i="11"/>
  <c r="AG202" i="11"/>
  <c r="AG203" i="11"/>
  <c r="AG204" i="11"/>
  <c r="AG205" i="11"/>
  <c r="AG206" i="11"/>
  <c r="AG207" i="11"/>
  <c r="AG208" i="11"/>
  <c r="AG209" i="11"/>
  <c r="AG210" i="11"/>
  <c r="AG211" i="11"/>
  <c r="AG212" i="11"/>
  <c r="AG213" i="11"/>
  <c r="AG214" i="11"/>
  <c r="AG215" i="11"/>
  <c r="AG216" i="11"/>
  <c r="AG217" i="11"/>
  <c r="AG218" i="11"/>
  <c r="AG219" i="11"/>
  <c r="AG220" i="11"/>
  <c r="AG221" i="11"/>
  <c r="AG222" i="11"/>
  <c r="AG223" i="11"/>
  <c r="AG224" i="11"/>
  <c r="AG225" i="11"/>
  <c r="AG226" i="11"/>
  <c r="AG227" i="11"/>
  <c r="AG228" i="11"/>
  <c r="AG229" i="11"/>
  <c r="AG230" i="11"/>
  <c r="AG231" i="11"/>
  <c r="AG232" i="11"/>
  <c r="AG233" i="11"/>
  <c r="AG234" i="11"/>
  <c r="AG235" i="11"/>
  <c r="AG236" i="11"/>
  <c r="AG237" i="11"/>
  <c r="AG238" i="11"/>
  <c r="AG239" i="11"/>
  <c r="AG240" i="11"/>
  <c r="AG241" i="11"/>
  <c r="AG242" i="11"/>
  <c r="AG243" i="11"/>
  <c r="AG244" i="11"/>
  <c r="AG245" i="11"/>
  <c r="AG246" i="11"/>
  <c r="AG247" i="11"/>
  <c r="AG248" i="11"/>
  <c r="AG249" i="11"/>
  <c r="AG250" i="11"/>
  <c r="AG251" i="11"/>
  <c r="AG252" i="11"/>
  <c r="AG253" i="11"/>
  <c r="AG254" i="11"/>
  <c r="AG255" i="11"/>
  <c r="AG256" i="11"/>
  <c r="AG257" i="11"/>
  <c r="AG258" i="11"/>
  <c r="AG259" i="11"/>
  <c r="AG260" i="11"/>
  <c r="AG261" i="11"/>
  <c r="AG262" i="11"/>
  <c r="AG263" i="11"/>
  <c r="AG264" i="11"/>
  <c r="AG265" i="11"/>
  <c r="AG266" i="11"/>
  <c r="AG267" i="11"/>
  <c r="AG268" i="11"/>
  <c r="AG269" i="11"/>
  <c r="AG270" i="11"/>
  <c r="AG271" i="11"/>
  <c r="AG272" i="11"/>
  <c r="AG273" i="11"/>
  <c r="AG274" i="11"/>
  <c r="AG275" i="11"/>
  <c r="AG276" i="11"/>
  <c r="AG277" i="11"/>
  <c r="AG278" i="11"/>
  <c r="AG279" i="11"/>
  <c r="AG280" i="11"/>
  <c r="AG281" i="11"/>
  <c r="AG282" i="11"/>
  <c r="AG283" i="11"/>
  <c r="AG284" i="11"/>
  <c r="AG285" i="11"/>
  <c r="AG286" i="11"/>
  <c r="AG287" i="11"/>
  <c r="AG288" i="11"/>
  <c r="AG289" i="11"/>
  <c r="AG290" i="11"/>
  <c r="AG291" i="11"/>
  <c r="AG292" i="11"/>
  <c r="AG293" i="11"/>
  <c r="AG294" i="11"/>
  <c r="AG295" i="11"/>
  <c r="AG296" i="11"/>
  <c r="AG297" i="11"/>
  <c r="AG298" i="11"/>
  <c r="AG299" i="11"/>
  <c r="AG300" i="11"/>
  <c r="AG301" i="11"/>
  <c r="AG302" i="11"/>
  <c r="AG303" i="11"/>
  <c r="AG304" i="11"/>
  <c r="AG305" i="11"/>
  <c r="AG306" i="11"/>
  <c r="AG307" i="11"/>
  <c r="AG308" i="11"/>
  <c r="AG309" i="11"/>
  <c r="AG310" i="11"/>
  <c r="AG311" i="11"/>
  <c r="AG312" i="11"/>
  <c r="AG313" i="11"/>
  <c r="AG314" i="11"/>
  <c r="AG315" i="11"/>
  <c r="AG316" i="11"/>
  <c r="AG317" i="11"/>
  <c r="AG318" i="11"/>
  <c r="AG319" i="11"/>
  <c r="AG320" i="11"/>
  <c r="AG321" i="11"/>
  <c r="AG322" i="11"/>
  <c r="AG323" i="11"/>
  <c r="AG324" i="11"/>
  <c r="AG325" i="11"/>
  <c r="AG326" i="11"/>
  <c r="AG327" i="11"/>
  <c r="AG328" i="11"/>
  <c r="AG329" i="11"/>
  <c r="AG330" i="11"/>
  <c r="AG331" i="11"/>
  <c r="AG332" i="11"/>
  <c r="AG333" i="11"/>
  <c r="AG334" i="11"/>
  <c r="AG335" i="11"/>
  <c r="AG336" i="11"/>
  <c r="AG337" i="11"/>
  <c r="AG338" i="11"/>
  <c r="AG339" i="11"/>
  <c r="AG340" i="11"/>
  <c r="AG341" i="11"/>
  <c r="AG342" i="11"/>
  <c r="AG343" i="11"/>
  <c r="AG344" i="11"/>
  <c r="AG345" i="11"/>
  <c r="AG346" i="11"/>
  <c r="AG347" i="11"/>
  <c r="AG348" i="11"/>
  <c r="AG349" i="11"/>
  <c r="AG350" i="11"/>
  <c r="AG351" i="11"/>
  <c r="AG352" i="11"/>
  <c r="AG353" i="11"/>
  <c r="AG354" i="11"/>
  <c r="AG355" i="11"/>
  <c r="AG356" i="11"/>
  <c r="AG357" i="11"/>
  <c r="AG358" i="11"/>
  <c r="AG359" i="11"/>
  <c r="AG360" i="11"/>
  <c r="AG361" i="11"/>
  <c r="AG362" i="11"/>
  <c r="AG363" i="11"/>
  <c r="AG364" i="11"/>
  <c r="AG365" i="11"/>
  <c r="AG366" i="11"/>
  <c r="AG367" i="11"/>
  <c r="AG368" i="11"/>
  <c r="AG369" i="11"/>
  <c r="AG370" i="11"/>
  <c r="AG371" i="11"/>
  <c r="AG372" i="11"/>
  <c r="AG373" i="11"/>
  <c r="AG374" i="11"/>
  <c r="AG375" i="11"/>
  <c r="AG376" i="11"/>
  <c r="AG377" i="11"/>
  <c r="AG378" i="11"/>
  <c r="AG379" i="11"/>
  <c r="AG380" i="11"/>
  <c r="AG381" i="11"/>
  <c r="AG382" i="11"/>
  <c r="AG383" i="11"/>
  <c r="AG384" i="11"/>
  <c r="AG385" i="11"/>
  <c r="AG386" i="11"/>
  <c r="AG387" i="11"/>
  <c r="AG388" i="11"/>
  <c r="AG389" i="11"/>
  <c r="AG390" i="11"/>
  <c r="AG391" i="11"/>
  <c r="AG392" i="11"/>
  <c r="AG393" i="11"/>
  <c r="AG394" i="11"/>
  <c r="AG395" i="11"/>
  <c r="AG396" i="11"/>
  <c r="AG397" i="11"/>
  <c r="AG398" i="11"/>
  <c r="AG399" i="11"/>
  <c r="AG400" i="11"/>
  <c r="AG401" i="11"/>
  <c r="AG402" i="11"/>
  <c r="AG403" i="11"/>
  <c r="AG404" i="11"/>
  <c r="AG405" i="11"/>
  <c r="AG406" i="11"/>
  <c r="AG407" i="11"/>
  <c r="AG408" i="11"/>
  <c r="AG409" i="11"/>
  <c r="AG410" i="11"/>
  <c r="AG411" i="11"/>
  <c r="AG412" i="11"/>
  <c r="AG413" i="11"/>
  <c r="AG414" i="11"/>
  <c r="AG415" i="11"/>
  <c r="AG416" i="11"/>
  <c r="AG417" i="11"/>
  <c r="AG418" i="11"/>
  <c r="AG419" i="11"/>
  <c r="AG420" i="11"/>
  <c r="AG421" i="11"/>
  <c r="AG422" i="11"/>
  <c r="AG423" i="11"/>
  <c r="AG424" i="11"/>
  <c r="AG425" i="11"/>
  <c r="AG426" i="11"/>
  <c r="AG427" i="11"/>
  <c r="AG428" i="11"/>
  <c r="AG429" i="11"/>
  <c r="AG430" i="11"/>
  <c r="AG431" i="11"/>
  <c r="AG432" i="11"/>
  <c r="AG433" i="11"/>
  <c r="AG434" i="11"/>
  <c r="AG435" i="11"/>
  <c r="AG436" i="11"/>
  <c r="AG437" i="11"/>
  <c r="AG438" i="11"/>
  <c r="AG439" i="11"/>
  <c r="AG440" i="11"/>
  <c r="AG441" i="11"/>
  <c r="AG442" i="11"/>
  <c r="AG443" i="11"/>
  <c r="AG444" i="11"/>
  <c r="AG445" i="11"/>
  <c r="AG446" i="11"/>
  <c r="AG447" i="11"/>
  <c r="AG448" i="11"/>
  <c r="AG449" i="11"/>
  <c r="AG450" i="11"/>
  <c r="AG451" i="11"/>
  <c r="AG452" i="11"/>
  <c r="AG453" i="11"/>
  <c r="AG454" i="11"/>
  <c r="AG455" i="11"/>
  <c r="AG456" i="11"/>
  <c r="AG457" i="11"/>
  <c r="AG458" i="11"/>
  <c r="AG459" i="11"/>
  <c r="AG460" i="11"/>
  <c r="AG461" i="11"/>
  <c r="AG462" i="11"/>
  <c r="AG463" i="11"/>
  <c r="AG464" i="11"/>
  <c r="AG465" i="11"/>
  <c r="AG466" i="11"/>
  <c r="AG467" i="11"/>
  <c r="AG468" i="11"/>
  <c r="AG469" i="11"/>
  <c r="AG470" i="11"/>
  <c r="AG471" i="11"/>
  <c r="AG472" i="11"/>
  <c r="AG473" i="11"/>
  <c r="AG474" i="11"/>
  <c r="AG475" i="11"/>
  <c r="AG476" i="11"/>
  <c r="AG477" i="11"/>
  <c r="AG478" i="11"/>
  <c r="AG479" i="11"/>
  <c r="AG480" i="11"/>
  <c r="AG481" i="11"/>
  <c r="AG482" i="11"/>
  <c r="AG483" i="11"/>
  <c r="AG484" i="11"/>
  <c r="AG485" i="11"/>
  <c r="AG486" i="11"/>
  <c r="AG487" i="11"/>
  <c r="AG488" i="11"/>
  <c r="AG489" i="11"/>
  <c r="AG490" i="11"/>
  <c r="AG491" i="11"/>
  <c r="AG492" i="11"/>
  <c r="AG493" i="11"/>
  <c r="AG494" i="11"/>
  <c r="AG495" i="11"/>
  <c r="AG496" i="11"/>
  <c r="AG497" i="11"/>
  <c r="AG498" i="11"/>
  <c r="AG499" i="11"/>
  <c r="AG500" i="11"/>
  <c r="AG501" i="11"/>
  <c r="AG502" i="11"/>
  <c r="AG503" i="11"/>
  <c r="AG504" i="11"/>
  <c r="AG505" i="11"/>
  <c r="AG506" i="11"/>
  <c r="AG507" i="11"/>
  <c r="AG508" i="11"/>
  <c r="AG509" i="11"/>
  <c r="AG510" i="11"/>
  <c r="AG511" i="11"/>
  <c r="AG512" i="11"/>
  <c r="AG513" i="11"/>
  <c r="AG514" i="11"/>
  <c r="AG515" i="11"/>
  <c r="AG516" i="11"/>
  <c r="AG517" i="11"/>
  <c r="AG518" i="11"/>
  <c r="AG519" i="11"/>
  <c r="AG520" i="11"/>
  <c r="AG521" i="11"/>
  <c r="AG522" i="11"/>
  <c r="AG523" i="11"/>
  <c r="AG524" i="11"/>
  <c r="AG525" i="11"/>
  <c r="AG526" i="11"/>
  <c r="AG527" i="11"/>
  <c r="AG528" i="11"/>
  <c r="AG529" i="11"/>
  <c r="AG530" i="11"/>
  <c r="AG531" i="11"/>
  <c r="AG2" i="11"/>
  <c r="AG3" i="10"/>
  <c r="AG4" i="10"/>
  <c r="AG5" i="10"/>
  <c r="AG6" i="10"/>
  <c r="AG7" i="10"/>
  <c r="AG8" i="10"/>
  <c r="AG9" i="10"/>
  <c r="AG10" i="10"/>
  <c r="AG11" i="10"/>
  <c r="AG12" i="10"/>
  <c r="AG13" i="10"/>
  <c r="AG14" i="10"/>
  <c r="AG15" i="10"/>
  <c r="AG16" i="10"/>
  <c r="AG17" i="10"/>
  <c r="AG18" i="10"/>
  <c r="AG19" i="10"/>
  <c r="AG20" i="10"/>
  <c r="AG21" i="10"/>
  <c r="AG22" i="10"/>
  <c r="AG23" i="10"/>
  <c r="AG24" i="10"/>
  <c r="AG25" i="10"/>
  <c r="AG26" i="10"/>
  <c r="AG27" i="10"/>
  <c r="AG28" i="10"/>
  <c r="AG29" i="10"/>
  <c r="AG30" i="10"/>
  <c r="AG31" i="10"/>
  <c r="AG32" i="10"/>
  <c r="AG33" i="10"/>
  <c r="AG34" i="10"/>
  <c r="AG35" i="10"/>
  <c r="AG36" i="10"/>
  <c r="AG37" i="10"/>
  <c r="AG38" i="10"/>
  <c r="AG39" i="10"/>
  <c r="AG40" i="10"/>
  <c r="AG41" i="10"/>
  <c r="AG42" i="10"/>
  <c r="AG43" i="10"/>
  <c r="AG44" i="10"/>
  <c r="AG45" i="10"/>
  <c r="AG46" i="10"/>
  <c r="AG47" i="10"/>
  <c r="AG48" i="10"/>
  <c r="AG49" i="10"/>
  <c r="AG50" i="10"/>
  <c r="AG51" i="10"/>
  <c r="AG52" i="10"/>
  <c r="AG53" i="10"/>
  <c r="AG54" i="10"/>
  <c r="AG55" i="10"/>
  <c r="AG56" i="10"/>
  <c r="AG57" i="10"/>
  <c r="AG58" i="10"/>
  <c r="AG59" i="10"/>
  <c r="AG60" i="10"/>
  <c r="AG61" i="10"/>
  <c r="AG62" i="10"/>
  <c r="AG63" i="10"/>
  <c r="AG64" i="10"/>
  <c r="AG65" i="10"/>
  <c r="AG66" i="10"/>
  <c r="AG67" i="10"/>
  <c r="AG68" i="10"/>
  <c r="AG69" i="10"/>
  <c r="AG70" i="10"/>
  <c r="AG71" i="10"/>
  <c r="AG72" i="10"/>
  <c r="AG73" i="10"/>
  <c r="AG74" i="10"/>
  <c r="AG75" i="10"/>
  <c r="AG76" i="10"/>
  <c r="AG77" i="10"/>
  <c r="AG78" i="10"/>
  <c r="AG79" i="10"/>
  <c r="AG80" i="10"/>
  <c r="AG81" i="10"/>
  <c r="AG82" i="10"/>
  <c r="AG83" i="10"/>
  <c r="AG84" i="10"/>
  <c r="AG85" i="10"/>
  <c r="AG86" i="10"/>
  <c r="AG87" i="10"/>
  <c r="AG88" i="10"/>
  <c r="AG89" i="10"/>
  <c r="AG90" i="10"/>
  <c r="AG91" i="10"/>
  <c r="AG92" i="10"/>
  <c r="AG93" i="10"/>
  <c r="AG94" i="10"/>
  <c r="AG95" i="10"/>
  <c r="AG96" i="10"/>
  <c r="AG97" i="10"/>
  <c r="AG98" i="10"/>
  <c r="AG99" i="10"/>
  <c r="AG100" i="10"/>
  <c r="AG101" i="10"/>
  <c r="AG102" i="10"/>
  <c r="AG103" i="10"/>
  <c r="AG104" i="10"/>
  <c r="AG105" i="10"/>
  <c r="AG106" i="10"/>
  <c r="AG107" i="10"/>
  <c r="AG108" i="10"/>
  <c r="AG109" i="10"/>
  <c r="AG110" i="10"/>
  <c r="AG111" i="10"/>
  <c r="AG112" i="10"/>
  <c r="AG113" i="10"/>
  <c r="AG114" i="10"/>
  <c r="AG115" i="10"/>
  <c r="AG116" i="10"/>
  <c r="AG117" i="10"/>
  <c r="AG118" i="10"/>
  <c r="AG119" i="10"/>
  <c r="AG120" i="10"/>
  <c r="AG121" i="10"/>
  <c r="AG122" i="10"/>
  <c r="AG123" i="10"/>
  <c r="AG124" i="10"/>
  <c r="AG125" i="10"/>
  <c r="AG126" i="10"/>
  <c r="AG127" i="10"/>
  <c r="AG128" i="10"/>
  <c r="AG129" i="10"/>
  <c r="AG130" i="10"/>
  <c r="AG131" i="10"/>
  <c r="AG132" i="10"/>
  <c r="AG133" i="10"/>
  <c r="AG134" i="10"/>
  <c r="AG135" i="10"/>
  <c r="AG136" i="10"/>
  <c r="AG137" i="10"/>
  <c r="AG138" i="10"/>
  <c r="AG139" i="10"/>
  <c r="AG140" i="10"/>
  <c r="AG141" i="10"/>
  <c r="AG142" i="10"/>
  <c r="AG143" i="10"/>
  <c r="AG144" i="10"/>
  <c r="AG145" i="10"/>
  <c r="AG146" i="10"/>
  <c r="AG147" i="10"/>
  <c r="AG148" i="10"/>
  <c r="AG149" i="10"/>
  <c r="AG150" i="10"/>
  <c r="AG151" i="10"/>
  <c r="AG152" i="10"/>
  <c r="AG153" i="10"/>
  <c r="AG154" i="10"/>
  <c r="AG155" i="10"/>
  <c r="AG156" i="10"/>
  <c r="AG157" i="10"/>
  <c r="AG158" i="10"/>
  <c r="AG159" i="10"/>
  <c r="AG160" i="10"/>
  <c r="AG161" i="10"/>
  <c r="AG162" i="10"/>
  <c r="AG163" i="10"/>
  <c r="AG164" i="10"/>
  <c r="AG165" i="10"/>
  <c r="AG166" i="10"/>
  <c r="AG167" i="10"/>
  <c r="AG168" i="10"/>
  <c r="AG169" i="10"/>
  <c r="AG170" i="10"/>
  <c r="AG171" i="10"/>
  <c r="AG172" i="10"/>
  <c r="AG173" i="10"/>
  <c r="AG174" i="10"/>
  <c r="AG175" i="10"/>
  <c r="AG176" i="10"/>
  <c r="AG177" i="10"/>
  <c r="AG178" i="10"/>
  <c r="AG179" i="10"/>
  <c r="AG180" i="10"/>
  <c r="AG181" i="10"/>
  <c r="AG182" i="10"/>
  <c r="AG183" i="10"/>
  <c r="AG184" i="10"/>
  <c r="AG185" i="10"/>
  <c r="AG186" i="10"/>
  <c r="AG187" i="10"/>
  <c r="AG188" i="10"/>
  <c r="AG189" i="10"/>
  <c r="AG190" i="10"/>
  <c r="AG191" i="10"/>
  <c r="AG192" i="10"/>
  <c r="AG193" i="10"/>
  <c r="AG194" i="10"/>
  <c r="AG195" i="10"/>
  <c r="AG196" i="10"/>
  <c r="AG197" i="10"/>
  <c r="AG198" i="10"/>
  <c r="AG199" i="10"/>
  <c r="AG200" i="10"/>
  <c r="AG201" i="10"/>
  <c r="AG202" i="10"/>
  <c r="AG203" i="10"/>
  <c r="AG204" i="10"/>
  <c r="AG205" i="10"/>
  <c r="AG206" i="10"/>
  <c r="AG207" i="10"/>
  <c r="AG208" i="10"/>
  <c r="AG209" i="10"/>
  <c r="AG210" i="10"/>
  <c r="AG211" i="10"/>
  <c r="AG212" i="10"/>
  <c r="AG213" i="10"/>
  <c r="AG214" i="10"/>
  <c r="AG215" i="10"/>
  <c r="AG216" i="10"/>
  <c r="AG217" i="10"/>
  <c r="AG218" i="10"/>
  <c r="AG219" i="10"/>
  <c r="AG220" i="10"/>
  <c r="AG221" i="10"/>
  <c r="AG222" i="10"/>
  <c r="AG223" i="10"/>
  <c r="AG224" i="10"/>
  <c r="AG225" i="10"/>
  <c r="AG226" i="10"/>
  <c r="AG227" i="10"/>
  <c r="AG228" i="10"/>
  <c r="AG229" i="10"/>
  <c r="AG230" i="10"/>
  <c r="AG231" i="10"/>
  <c r="AG232" i="10"/>
  <c r="AG233" i="10"/>
  <c r="AG234" i="10"/>
  <c r="AG235" i="10"/>
  <c r="AG236" i="10"/>
  <c r="AG237" i="10"/>
  <c r="AG238" i="10"/>
  <c r="AG239" i="10"/>
  <c r="AG240" i="10"/>
  <c r="AG241" i="10"/>
  <c r="AG242" i="10"/>
  <c r="AG243" i="10"/>
  <c r="AG244" i="10"/>
  <c r="AG245" i="10"/>
  <c r="AG246" i="10"/>
  <c r="AG247" i="10"/>
  <c r="AG248" i="10"/>
  <c r="AG249" i="10"/>
  <c r="AG250" i="10"/>
  <c r="AG251" i="10"/>
  <c r="AG252" i="10"/>
  <c r="AG253" i="10"/>
  <c r="AG254" i="10"/>
  <c r="AG255" i="10"/>
  <c r="AG256" i="10"/>
  <c r="AG257" i="10"/>
  <c r="AG258" i="10"/>
  <c r="AG259" i="10"/>
  <c r="AG260" i="10"/>
  <c r="AG261" i="10"/>
  <c r="AG262" i="10"/>
  <c r="AG263" i="10"/>
  <c r="AG264" i="10"/>
  <c r="AG265" i="10"/>
  <c r="AG266" i="10"/>
  <c r="AG267" i="10"/>
  <c r="AG268" i="10"/>
  <c r="AG269" i="10"/>
  <c r="AG270" i="10"/>
  <c r="AG271" i="10"/>
  <c r="AG272" i="10"/>
  <c r="AG273" i="10"/>
  <c r="AG274" i="10"/>
  <c r="AG275" i="10"/>
  <c r="AG276" i="10"/>
  <c r="AG277" i="10"/>
  <c r="AG278" i="10"/>
  <c r="AG279" i="10"/>
  <c r="AG280" i="10"/>
  <c r="AG281" i="10"/>
  <c r="AG282" i="10"/>
  <c r="AG283" i="10"/>
  <c r="AG284" i="10"/>
  <c r="AG285" i="10"/>
  <c r="AG286" i="10"/>
  <c r="AG287" i="10"/>
  <c r="AG288" i="10"/>
  <c r="AG289" i="10"/>
  <c r="AG290" i="10"/>
  <c r="AG291" i="10"/>
  <c r="AG292" i="10"/>
  <c r="AG293" i="10"/>
  <c r="AG294" i="10"/>
  <c r="AG295" i="10"/>
  <c r="AG296" i="10"/>
  <c r="AG297" i="10"/>
  <c r="AG298" i="10"/>
  <c r="AG299" i="10"/>
  <c r="AG300" i="10"/>
  <c r="AG301" i="10"/>
  <c r="AG302" i="10"/>
  <c r="AG303" i="10"/>
  <c r="AG304" i="10"/>
  <c r="AG305" i="10"/>
  <c r="AG306" i="10"/>
  <c r="AG307" i="10"/>
  <c r="AG308" i="10"/>
  <c r="AG309" i="10"/>
  <c r="AG310" i="10"/>
  <c r="AG311" i="10"/>
  <c r="AG312" i="10"/>
  <c r="AG313" i="10"/>
  <c r="AG314" i="10"/>
  <c r="AG315" i="10"/>
  <c r="AG316" i="10"/>
  <c r="AG317" i="10"/>
  <c r="AG318" i="10"/>
  <c r="AG319" i="10"/>
  <c r="AG320" i="10"/>
  <c r="AG321" i="10"/>
  <c r="AG322" i="10"/>
  <c r="AG323" i="10"/>
  <c r="AG324" i="10"/>
  <c r="AG325" i="10"/>
  <c r="AG326" i="10"/>
  <c r="AG327" i="10"/>
  <c r="AG328" i="10"/>
  <c r="AG329" i="10"/>
  <c r="AG330" i="10"/>
  <c r="AG331" i="10"/>
  <c r="AG332" i="10"/>
  <c r="AG333" i="10"/>
  <c r="AG334" i="10"/>
  <c r="AG335" i="10"/>
  <c r="AG336" i="10"/>
  <c r="AG337" i="10"/>
  <c r="AG338" i="10"/>
  <c r="AG339" i="10"/>
  <c r="AG340" i="10"/>
  <c r="AG341" i="10"/>
  <c r="AG342" i="10"/>
  <c r="AG343" i="10"/>
  <c r="AG344" i="10"/>
  <c r="AG345" i="10"/>
  <c r="AG346" i="10"/>
  <c r="AG347" i="10"/>
  <c r="AG348" i="10"/>
  <c r="AG349" i="10"/>
  <c r="AG350" i="10"/>
  <c r="AG351" i="10"/>
  <c r="AG352" i="10"/>
  <c r="AG353" i="10"/>
  <c r="AG354" i="10"/>
  <c r="AG355" i="10"/>
  <c r="AG356" i="10"/>
  <c r="AG357" i="10"/>
  <c r="AG358" i="10"/>
  <c r="AG359" i="10"/>
  <c r="AG360" i="10"/>
  <c r="AG361" i="10"/>
  <c r="AG362" i="10"/>
  <c r="AG363" i="10"/>
  <c r="AG364" i="10"/>
  <c r="AG365" i="10"/>
  <c r="AG366" i="10"/>
  <c r="AG367" i="10"/>
  <c r="AG368" i="10"/>
  <c r="AG369" i="10"/>
  <c r="AG370" i="10"/>
  <c r="AG371" i="10"/>
  <c r="AG372" i="10"/>
  <c r="AG373" i="10"/>
  <c r="AG374" i="10"/>
  <c r="AG375" i="10"/>
  <c r="AG376" i="10"/>
  <c r="AG377" i="10"/>
  <c r="AG378" i="10"/>
  <c r="AG379" i="10"/>
  <c r="AG380" i="10"/>
  <c r="AG381" i="10"/>
  <c r="AG382" i="10"/>
  <c r="AG383" i="10"/>
  <c r="AG384" i="10"/>
  <c r="AG385" i="10"/>
  <c r="AG386" i="10"/>
  <c r="AG387" i="10"/>
  <c r="AG388" i="10"/>
  <c r="AG389" i="10"/>
  <c r="AG390" i="10"/>
  <c r="AG391" i="10"/>
  <c r="AG392" i="10"/>
  <c r="AG393" i="10"/>
  <c r="AG394" i="10"/>
  <c r="AG395" i="10"/>
  <c r="AG396" i="10"/>
  <c r="AG397" i="10"/>
  <c r="AG398" i="10"/>
  <c r="AG399" i="10"/>
  <c r="AG400" i="10"/>
  <c r="AG401" i="10"/>
  <c r="AG402" i="10"/>
  <c r="AG403" i="10"/>
  <c r="AG404" i="10"/>
  <c r="AG405" i="10"/>
  <c r="AG406" i="10"/>
  <c r="AG407" i="10"/>
  <c r="AG408" i="10"/>
  <c r="AG409" i="10"/>
  <c r="AG410" i="10"/>
  <c r="AG411" i="10"/>
  <c r="AG412" i="10"/>
  <c r="AG413" i="10"/>
  <c r="AG414" i="10"/>
  <c r="AG415" i="10"/>
  <c r="AG416" i="10"/>
  <c r="AG417" i="10"/>
  <c r="AG418" i="10"/>
  <c r="AG419" i="10"/>
  <c r="AG420" i="10"/>
  <c r="AG421" i="10"/>
  <c r="AG422" i="10"/>
  <c r="AG423" i="10"/>
  <c r="AG424" i="10"/>
  <c r="AG425" i="10"/>
  <c r="AG426" i="10"/>
  <c r="AG427" i="10"/>
  <c r="AG428" i="10"/>
  <c r="AG429" i="10"/>
  <c r="AG430" i="10"/>
  <c r="AG431" i="10"/>
  <c r="AG432" i="10"/>
  <c r="AG433" i="10"/>
  <c r="AG434" i="10"/>
  <c r="AG435" i="10"/>
  <c r="AG436" i="10"/>
  <c r="AG437" i="10"/>
  <c r="AG438" i="10"/>
  <c r="AG439" i="10"/>
  <c r="AG440" i="10"/>
  <c r="AG441" i="10"/>
  <c r="AG442" i="10"/>
  <c r="AG443" i="10"/>
  <c r="AG444" i="10"/>
  <c r="AG445" i="10"/>
  <c r="AG446" i="10"/>
  <c r="AG447" i="10"/>
  <c r="AG448" i="10"/>
  <c r="AG449" i="10"/>
  <c r="AG450" i="10"/>
  <c r="AG451" i="10"/>
  <c r="AG452" i="10"/>
  <c r="AG453" i="10"/>
  <c r="AG454" i="10"/>
  <c r="AG455" i="10"/>
  <c r="AG456" i="10"/>
  <c r="AG457" i="10"/>
  <c r="AG458" i="10"/>
  <c r="AG459" i="10"/>
  <c r="AG460" i="10"/>
  <c r="AG461" i="10"/>
  <c r="AG462" i="10"/>
  <c r="AG463" i="10"/>
  <c r="AG464" i="10"/>
  <c r="AG465" i="10"/>
  <c r="AG466" i="10"/>
  <c r="AG467" i="10"/>
  <c r="AG468" i="10"/>
  <c r="AG469" i="10"/>
  <c r="AG470" i="10"/>
  <c r="AG471" i="10"/>
  <c r="AG472" i="10"/>
  <c r="AG473" i="10"/>
  <c r="AG474" i="10"/>
  <c r="AG475" i="10"/>
  <c r="AG476" i="10"/>
  <c r="AG477" i="10"/>
  <c r="AG478" i="10"/>
  <c r="AG479" i="10"/>
  <c r="AG480" i="10"/>
  <c r="AG481" i="10"/>
  <c r="AG482" i="10"/>
  <c r="AG483" i="10"/>
  <c r="AG484" i="10"/>
  <c r="AG485" i="10"/>
  <c r="AG486" i="10"/>
  <c r="AG487" i="10"/>
  <c r="AG488" i="10"/>
  <c r="AG489" i="10"/>
  <c r="AG490" i="10"/>
  <c r="AG491" i="10"/>
  <c r="AG492" i="10"/>
  <c r="AG493" i="10"/>
  <c r="AG494" i="10"/>
  <c r="AG495" i="10"/>
  <c r="AG496" i="10"/>
  <c r="AG497" i="10"/>
  <c r="AG498" i="10"/>
  <c r="AG499" i="10"/>
  <c r="AG500" i="10"/>
  <c r="AG501" i="10"/>
  <c r="AG502" i="10"/>
  <c r="AG503" i="10"/>
  <c r="AG504" i="10"/>
  <c r="AG505" i="10"/>
  <c r="AG506" i="10"/>
  <c r="AG507" i="10"/>
  <c r="AG508" i="10"/>
  <c r="AG509" i="10"/>
  <c r="AG510" i="10"/>
  <c r="AG511" i="10"/>
  <c r="AG512" i="10"/>
  <c r="AG513" i="10"/>
  <c r="AG514" i="10"/>
  <c r="AG515" i="10"/>
  <c r="AG516" i="10"/>
  <c r="AG517" i="10"/>
  <c r="AG518" i="10"/>
  <c r="AG519" i="10"/>
  <c r="AG520" i="10"/>
  <c r="AG521" i="10"/>
  <c r="AG522" i="10"/>
  <c r="AG523" i="10"/>
  <c r="AG524" i="10"/>
  <c r="AG525" i="10"/>
  <c r="AG526" i="10"/>
  <c r="AG527" i="10"/>
  <c r="AG528" i="10"/>
  <c r="AG529" i="10"/>
  <c r="AG530" i="10"/>
  <c r="AG531" i="10"/>
  <c r="AG532" i="10"/>
  <c r="AG533" i="10"/>
  <c r="AG534" i="10"/>
  <c r="AG535" i="10"/>
  <c r="AG536" i="10"/>
  <c r="AG537" i="10"/>
  <c r="AG538" i="10"/>
  <c r="AG539" i="10"/>
  <c r="AG540" i="10"/>
  <c r="AG541" i="10"/>
  <c r="AG2" i="10"/>
  <c r="AG3" i="9"/>
  <c r="AG4" i="9"/>
  <c r="AG5" i="9"/>
  <c r="AG6" i="9"/>
  <c r="AG7" i="9"/>
  <c r="AG8" i="9"/>
  <c r="AG9" i="9"/>
  <c r="AG10" i="9"/>
  <c r="AG11" i="9"/>
  <c r="AG12" i="9"/>
  <c r="AG13" i="9"/>
  <c r="AG14" i="9"/>
  <c r="AG15" i="9"/>
  <c r="AG16" i="9"/>
  <c r="AG17" i="9"/>
  <c r="AG18" i="9"/>
  <c r="AG19" i="9"/>
  <c r="AG20" i="9"/>
  <c r="AG21" i="9"/>
  <c r="AG22" i="9"/>
  <c r="AG23" i="9"/>
  <c r="AG24" i="9"/>
  <c r="AG25" i="9"/>
  <c r="AG26" i="9"/>
  <c r="AG27" i="9"/>
  <c r="AG28" i="9"/>
  <c r="AG29" i="9"/>
  <c r="AG30" i="9"/>
  <c r="AG31" i="9"/>
  <c r="AG32" i="9"/>
  <c r="AG33" i="9"/>
  <c r="AG34" i="9"/>
  <c r="AG35" i="9"/>
  <c r="AG36" i="9"/>
  <c r="AG37" i="9"/>
  <c r="AG38" i="9"/>
  <c r="AG39" i="9"/>
  <c r="AG40" i="9"/>
  <c r="AG41" i="9"/>
  <c r="AG42" i="9"/>
  <c r="AG43" i="9"/>
  <c r="AG44" i="9"/>
  <c r="AG45" i="9"/>
  <c r="AG46" i="9"/>
  <c r="AG47" i="9"/>
  <c r="AG48" i="9"/>
  <c r="AG49" i="9"/>
  <c r="AG50" i="9"/>
  <c r="AG51" i="9"/>
  <c r="AG52" i="9"/>
  <c r="AG53" i="9"/>
  <c r="AG54" i="9"/>
  <c r="AG55" i="9"/>
  <c r="AG56" i="9"/>
  <c r="AG57" i="9"/>
  <c r="AG58" i="9"/>
  <c r="AG59" i="9"/>
  <c r="AG60" i="9"/>
  <c r="AG61" i="9"/>
  <c r="AG62" i="9"/>
  <c r="AG63" i="9"/>
  <c r="AG64" i="9"/>
  <c r="AG65" i="9"/>
  <c r="AG66" i="9"/>
  <c r="AG67" i="9"/>
  <c r="AG68" i="9"/>
  <c r="AG69" i="9"/>
  <c r="AG70" i="9"/>
  <c r="AG71" i="9"/>
  <c r="AG72" i="9"/>
  <c r="AG73" i="9"/>
  <c r="AG74" i="9"/>
  <c r="AG75" i="9"/>
  <c r="AG76" i="9"/>
  <c r="AG77" i="9"/>
  <c r="AG78" i="9"/>
  <c r="AG79" i="9"/>
  <c r="AG80" i="9"/>
  <c r="AG81" i="9"/>
  <c r="AG82" i="9"/>
  <c r="AG83" i="9"/>
  <c r="AG84" i="9"/>
  <c r="AG85" i="9"/>
  <c r="AG86" i="9"/>
  <c r="AG87" i="9"/>
  <c r="AG88" i="9"/>
  <c r="AG89" i="9"/>
  <c r="AG90" i="9"/>
  <c r="AG91" i="9"/>
  <c r="AG92" i="9"/>
  <c r="AG93" i="9"/>
  <c r="AG94" i="9"/>
  <c r="AG95" i="9"/>
  <c r="AG96" i="9"/>
  <c r="AG97" i="9"/>
  <c r="AG98" i="9"/>
  <c r="AG99" i="9"/>
  <c r="AG100" i="9"/>
  <c r="AG101" i="9"/>
  <c r="AG102" i="9"/>
  <c r="AG103" i="9"/>
  <c r="AG104" i="9"/>
  <c r="AG105" i="9"/>
  <c r="AG106" i="9"/>
  <c r="AG107" i="9"/>
  <c r="AG108" i="9"/>
  <c r="AG109" i="9"/>
  <c r="AG110" i="9"/>
  <c r="AG111" i="9"/>
  <c r="AG112" i="9"/>
  <c r="AG113" i="9"/>
  <c r="AG114" i="9"/>
  <c r="AG115" i="9"/>
  <c r="AG116" i="9"/>
  <c r="AG117" i="9"/>
  <c r="AG118" i="9"/>
  <c r="AG119" i="9"/>
  <c r="AG120" i="9"/>
  <c r="AG121" i="9"/>
  <c r="AG122" i="9"/>
  <c r="AG123" i="9"/>
  <c r="AG124" i="9"/>
  <c r="AG125" i="9"/>
  <c r="AG126" i="9"/>
  <c r="AG127" i="9"/>
  <c r="AG128" i="9"/>
  <c r="AG129" i="9"/>
  <c r="AG130" i="9"/>
  <c r="AG131" i="9"/>
  <c r="AG132" i="9"/>
  <c r="AG133" i="9"/>
  <c r="AG134" i="9"/>
  <c r="AG135" i="9"/>
  <c r="AG136" i="9"/>
  <c r="AG137" i="9"/>
  <c r="AG138" i="9"/>
  <c r="AG139" i="9"/>
  <c r="AG140" i="9"/>
  <c r="AG141" i="9"/>
  <c r="AG142" i="9"/>
  <c r="AG143" i="9"/>
  <c r="AG144" i="9"/>
  <c r="AG145" i="9"/>
  <c r="AG146" i="9"/>
  <c r="AG147" i="9"/>
  <c r="AG148" i="9"/>
  <c r="AG149" i="9"/>
  <c r="AG150" i="9"/>
  <c r="AG151" i="9"/>
  <c r="AG152" i="9"/>
  <c r="AG153" i="9"/>
  <c r="AG154" i="9"/>
  <c r="AG155" i="9"/>
  <c r="AG156" i="9"/>
  <c r="AG157" i="9"/>
  <c r="AG158" i="9"/>
  <c r="AG159" i="9"/>
  <c r="AG160" i="9"/>
  <c r="AG161" i="9"/>
  <c r="AG162" i="9"/>
  <c r="AG163" i="9"/>
  <c r="AG164" i="9"/>
  <c r="AG165" i="9"/>
  <c r="AG166" i="9"/>
  <c r="AG167" i="9"/>
  <c r="AG168" i="9"/>
  <c r="AG169" i="9"/>
  <c r="AG170" i="9"/>
  <c r="AG171" i="9"/>
  <c r="AG172" i="9"/>
  <c r="AG173" i="9"/>
  <c r="AG174" i="9"/>
  <c r="AG175" i="9"/>
  <c r="AG176" i="9"/>
  <c r="AG177" i="9"/>
  <c r="AG178" i="9"/>
  <c r="AG179" i="9"/>
  <c r="AG180" i="9"/>
  <c r="AG181" i="9"/>
  <c r="AG182" i="9"/>
  <c r="AG183" i="9"/>
  <c r="AG184" i="9"/>
  <c r="AG185" i="9"/>
  <c r="AG186" i="9"/>
  <c r="AG187" i="9"/>
  <c r="AG188" i="9"/>
  <c r="AG189" i="9"/>
  <c r="AG190" i="9"/>
  <c r="AG191" i="9"/>
  <c r="AG192" i="9"/>
  <c r="AG193" i="9"/>
  <c r="AG194" i="9"/>
  <c r="AG195" i="9"/>
  <c r="AG196" i="9"/>
  <c r="AG197" i="9"/>
  <c r="AG198" i="9"/>
  <c r="AG199" i="9"/>
  <c r="AG200" i="9"/>
  <c r="AG201" i="9"/>
  <c r="AG202" i="9"/>
  <c r="AG203" i="9"/>
  <c r="AG204" i="9"/>
  <c r="AG205" i="9"/>
  <c r="AG206" i="9"/>
  <c r="AG207" i="9"/>
  <c r="AG208" i="9"/>
  <c r="AG209" i="9"/>
  <c r="AG210" i="9"/>
  <c r="AG211" i="9"/>
  <c r="AG212" i="9"/>
  <c r="AG213" i="9"/>
  <c r="AG214" i="9"/>
  <c r="AG215" i="9"/>
  <c r="AG216" i="9"/>
  <c r="AG217" i="9"/>
  <c r="AG218" i="9"/>
  <c r="AG219" i="9"/>
  <c r="AG220" i="9"/>
  <c r="AG221" i="9"/>
  <c r="AG222" i="9"/>
  <c r="AG223" i="9"/>
  <c r="AG224" i="9"/>
  <c r="AG225" i="9"/>
  <c r="AG226" i="9"/>
  <c r="AG227" i="9"/>
  <c r="AG228" i="9"/>
  <c r="AG229" i="9"/>
  <c r="AG230" i="9"/>
  <c r="AG231" i="9"/>
  <c r="AG232" i="9"/>
  <c r="AG233" i="9"/>
  <c r="AG234" i="9"/>
  <c r="AG235" i="9"/>
  <c r="AG236" i="9"/>
  <c r="AG237" i="9"/>
  <c r="AG238" i="9"/>
  <c r="AG239" i="9"/>
  <c r="AG240" i="9"/>
  <c r="AG241" i="9"/>
  <c r="AG242" i="9"/>
  <c r="AG243" i="9"/>
  <c r="AG244" i="9"/>
  <c r="AG245" i="9"/>
  <c r="AG246" i="9"/>
  <c r="AG247" i="9"/>
  <c r="AG248" i="9"/>
  <c r="AG249" i="9"/>
  <c r="AG250" i="9"/>
  <c r="AG251" i="9"/>
  <c r="AG252" i="9"/>
  <c r="AG253" i="9"/>
  <c r="AG254" i="9"/>
  <c r="AG255" i="9"/>
  <c r="AG256" i="9"/>
  <c r="AG257" i="9"/>
  <c r="AG258" i="9"/>
  <c r="AG259" i="9"/>
  <c r="AG260" i="9"/>
  <c r="AG261" i="9"/>
  <c r="AG262" i="9"/>
  <c r="AG263" i="9"/>
  <c r="AG264" i="9"/>
  <c r="AG265" i="9"/>
  <c r="AG266" i="9"/>
  <c r="AG267" i="9"/>
  <c r="AG268" i="9"/>
  <c r="AG269" i="9"/>
  <c r="AG270" i="9"/>
  <c r="AG271" i="9"/>
  <c r="AG272" i="9"/>
  <c r="AG273" i="9"/>
  <c r="AG274" i="9"/>
  <c r="AG275" i="9"/>
  <c r="AG276" i="9"/>
  <c r="AG277" i="9"/>
  <c r="AG278" i="9"/>
  <c r="AG279" i="9"/>
  <c r="AG280" i="9"/>
  <c r="AG281" i="9"/>
  <c r="AG282" i="9"/>
  <c r="AG283" i="9"/>
  <c r="AG284" i="9"/>
  <c r="AG285" i="9"/>
  <c r="AG286" i="9"/>
  <c r="AG287" i="9"/>
  <c r="AG288" i="9"/>
  <c r="AG289" i="9"/>
  <c r="AG290" i="9"/>
  <c r="AG291" i="9"/>
  <c r="AG292" i="9"/>
  <c r="AG293" i="9"/>
  <c r="AG294" i="9"/>
  <c r="AG295" i="9"/>
  <c r="AG296" i="9"/>
  <c r="AG297" i="9"/>
  <c r="AG298" i="9"/>
  <c r="AG299" i="9"/>
  <c r="AG300" i="9"/>
  <c r="AG301" i="9"/>
  <c r="AG302" i="9"/>
  <c r="AG303" i="9"/>
  <c r="AG304" i="9"/>
  <c r="AG305" i="9"/>
  <c r="AG306" i="9"/>
  <c r="AG307" i="9"/>
  <c r="AG308" i="9"/>
  <c r="AG309" i="9"/>
  <c r="AG310" i="9"/>
  <c r="AG311" i="9"/>
  <c r="AG312" i="9"/>
  <c r="AG313" i="9"/>
  <c r="AG314" i="9"/>
  <c r="AG315" i="9"/>
  <c r="AG316" i="9"/>
  <c r="AG317" i="9"/>
  <c r="AG318" i="9"/>
  <c r="AG319" i="9"/>
  <c r="AG320" i="9"/>
  <c r="AG321" i="9"/>
  <c r="AG322" i="9"/>
  <c r="AG323" i="9"/>
  <c r="AG324" i="9"/>
  <c r="AG325" i="9"/>
  <c r="AG326" i="9"/>
  <c r="AG327" i="9"/>
  <c r="AG328" i="9"/>
  <c r="AG329" i="9"/>
  <c r="AG330" i="9"/>
  <c r="AG331" i="9"/>
  <c r="AG332" i="9"/>
  <c r="AG333" i="9"/>
  <c r="AG334" i="9"/>
  <c r="AG335" i="9"/>
  <c r="AG336" i="9"/>
  <c r="AG337" i="9"/>
  <c r="AG338" i="9"/>
  <c r="AG339" i="9"/>
  <c r="AG340" i="9"/>
  <c r="AG341" i="9"/>
  <c r="AG342" i="9"/>
  <c r="AG343" i="9"/>
  <c r="AG344" i="9"/>
  <c r="AG345" i="9"/>
  <c r="AG346" i="9"/>
  <c r="AG347" i="9"/>
  <c r="AG348" i="9"/>
  <c r="AG349" i="9"/>
  <c r="AG350" i="9"/>
  <c r="AG351" i="9"/>
  <c r="AG352" i="9"/>
  <c r="AG353" i="9"/>
  <c r="AG354" i="9"/>
  <c r="AG355" i="9"/>
  <c r="AG356" i="9"/>
  <c r="AG357" i="9"/>
  <c r="AG358" i="9"/>
  <c r="AG359" i="9"/>
  <c r="AG360" i="9"/>
  <c r="AG361" i="9"/>
  <c r="AG362" i="9"/>
  <c r="AG363" i="9"/>
  <c r="AG364" i="9"/>
  <c r="AG365" i="9"/>
  <c r="AG366" i="9"/>
  <c r="AG367" i="9"/>
  <c r="AG368" i="9"/>
  <c r="AG369" i="9"/>
  <c r="AG370" i="9"/>
  <c r="AG371" i="9"/>
  <c r="AG372" i="9"/>
  <c r="AG373" i="9"/>
  <c r="AG374" i="9"/>
  <c r="AG375" i="9"/>
  <c r="AG376" i="9"/>
  <c r="AG377" i="9"/>
  <c r="AG378" i="9"/>
  <c r="AG379" i="9"/>
  <c r="AG380" i="9"/>
  <c r="AG381" i="9"/>
  <c r="AG382" i="9"/>
  <c r="AG383" i="9"/>
  <c r="AG384" i="9"/>
  <c r="AG385" i="9"/>
  <c r="AG386" i="9"/>
  <c r="AG387" i="9"/>
  <c r="AG388" i="9"/>
  <c r="AG389" i="9"/>
  <c r="AG390" i="9"/>
  <c r="AG391" i="9"/>
  <c r="AG392" i="9"/>
  <c r="AG393" i="9"/>
  <c r="AG394" i="9"/>
  <c r="AG395" i="9"/>
  <c r="AG396" i="9"/>
  <c r="AG397" i="9"/>
  <c r="AG398" i="9"/>
  <c r="AG399" i="9"/>
  <c r="AG400" i="9"/>
  <c r="AG401" i="9"/>
  <c r="AG402" i="9"/>
  <c r="AG403" i="9"/>
  <c r="AG404" i="9"/>
  <c r="AG405" i="9"/>
  <c r="AG406" i="9"/>
  <c r="AG407" i="9"/>
  <c r="AG408" i="9"/>
  <c r="AG409" i="9"/>
  <c r="AG410" i="9"/>
  <c r="AG411" i="9"/>
  <c r="AG412" i="9"/>
  <c r="AG413" i="9"/>
  <c r="AG414" i="9"/>
  <c r="AG415" i="9"/>
  <c r="AG416" i="9"/>
  <c r="AG417" i="9"/>
  <c r="AG418" i="9"/>
  <c r="AG419" i="9"/>
  <c r="AG420" i="9"/>
  <c r="AG421" i="9"/>
  <c r="AG422" i="9"/>
  <c r="AG423" i="9"/>
  <c r="AG424" i="9"/>
  <c r="AG425" i="9"/>
  <c r="AG426" i="9"/>
  <c r="AG427" i="9"/>
  <c r="AG428" i="9"/>
  <c r="AG429" i="9"/>
  <c r="AG430" i="9"/>
  <c r="AG431" i="9"/>
  <c r="AG432" i="9"/>
  <c r="AG433" i="9"/>
  <c r="AG434" i="9"/>
  <c r="AG435" i="9"/>
  <c r="AG436" i="9"/>
  <c r="AG437" i="9"/>
  <c r="AG438" i="9"/>
  <c r="AG439" i="9"/>
  <c r="AG440" i="9"/>
  <c r="AG441" i="9"/>
  <c r="AG442" i="9"/>
  <c r="AG443" i="9"/>
  <c r="AG444" i="9"/>
  <c r="AG445" i="9"/>
  <c r="AG446" i="9"/>
  <c r="AG447" i="9"/>
  <c r="AG448" i="9"/>
  <c r="AG449" i="9"/>
  <c r="AG450" i="9"/>
  <c r="AG451" i="9"/>
  <c r="AG452" i="9"/>
  <c r="AG453" i="9"/>
  <c r="AG454" i="9"/>
  <c r="AG455" i="9"/>
  <c r="AG456" i="9"/>
  <c r="AG457" i="9"/>
  <c r="AG458" i="9"/>
  <c r="AG459" i="9"/>
  <c r="AG460" i="9"/>
  <c r="AG461" i="9"/>
  <c r="AG462" i="9"/>
  <c r="AG463" i="9"/>
  <c r="AG464" i="9"/>
  <c r="AG465" i="9"/>
  <c r="AG466" i="9"/>
  <c r="AG467" i="9"/>
  <c r="AG468" i="9"/>
  <c r="AG469" i="9"/>
  <c r="AG470" i="9"/>
  <c r="AG471" i="9"/>
  <c r="AG472" i="9"/>
  <c r="AG473" i="9"/>
  <c r="AG474" i="9"/>
  <c r="AG475" i="9"/>
  <c r="AG476" i="9"/>
  <c r="AG477" i="9"/>
  <c r="AG478" i="9"/>
  <c r="AG479" i="9"/>
  <c r="AG480" i="9"/>
  <c r="AG481" i="9"/>
  <c r="AG482" i="9"/>
  <c r="AG483" i="9"/>
  <c r="AG484" i="9"/>
  <c r="AG485" i="9"/>
  <c r="AG486" i="9"/>
  <c r="AG487" i="9"/>
  <c r="AG2" i="9"/>
  <c r="AG3" i="8"/>
  <c r="AG4" i="8"/>
  <c r="AG5" i="8"/>
  <c r="AG6" i="8"/>
  <c r="AG7" i="8"/>
  <c r="AG8" i="8"/>
  <c r="AG9" i="8"/>
  <c r="AG10" i="8"/>
  <c r="AG11" i="8"/>
  <c r="AG12" i="8"/>
  <c r="AG13" i="8"/>
  <c r="AG14" i="8"/>
  <c r="AG15" i="8"/>
  <c r="AG16" i="8"/>
  <c r="AG17" i="8"/>
  <c r="AG18" i="8"/>
  <c r="AG19" i="8"/>
  <c r="AG20" i="8"/>
  <c r="AG21" i="8"/>
  <c r="AG22" i="8"/>
  <c r="AG23" i="8"/>
  <c r="AG24" i="8"/>
  <c r="AG25" i="8"/>
  <c r="AG26" i="8"/>
  <c r="AG27" i="8"/>
  <c r="AG28" i="8"/>
  <c r="AG29" i="8"/>
  <c r="AG30" i="8"/>
  <c r="AG31" i="8"/>
  <c r="AG32" i="8"/>
  <c r="AG33" i="8"/>
  <c r="AG34" i="8"/>
  <c r="AG35" i="8"/>
  <c r="AG36" i="8"/>
  <c r="AG37" i="8"/>
  <c r="AG38" i="8"/>
  <c r="AG39" i="8"/>
  <c r="AG40" i="8"/>
  <c r="AG41" i="8"/>
  <c r="AG42" i="8"/>
  <c r="AG43" i="8"/>
  <c r="AG44" i="8"/>
  <c r="AG45" i="8"/>
  <c r="AG46" i="8"/>
  <c r="AG47" i="8"/>
  <c r="AG48" i="8"/>
  <c r="AG49" i="8"/>
  <c r="AG50" i="8"/>
  <c r="AG51" i="8"/>
  <c r="AG52" i="8"/>
  <c r="AG53" i="8"/>
  <c r="AG54" i="8"/>
  <c r="AG55" i="8"/>
  <c r="AG56" i="8"/>
  <c r="AG57" i="8"/>
  <c r="AG58" i="8"/>
  <c r="AG59" i="8"/>
  <c r="AG60" i="8"/>
  <c r="AG61" i="8"/>
  <c r="AG62" i="8"/>
  <c r="AG63" i="8"/>
  <c r="AG64" i="8"/>
  <c r="AG65" i="8"/>
  <c r="AG66" i="8"/>
  <c r="AG67" i="8"/>
  <c r="AG68" i="8"/>
  <c r="AG69" i="8"/>
  <c r="AG70" i="8"/>
  <c r="AG71" i="8"/>
  <c r="AG72" i="8"/>
  <c r="AG73" i="8"/>
  <c r="AG74" i="8"/>
  <c r="AG75" i="8"/>
  <c r="AG76" i="8"/>
  <c r="AG77" i="8"/>
  <c r="AG78" i="8"/>
  <c r="AG79" i="8"/>
  <c r="AG80" i="8"/>
  <c r="AG81" i="8"/>
  <c r="AG82" i="8"/>
  <c r="AG83" i="8"/>
  <c r="AG84" i="8"/>
  <c r="AG85" i="8"/>
  <c r="AG86" i="8"/>
  <c r="AG87" i="8"/>
  <c r="AG88" i="8"/>
  <c r="AG89" i="8"/>
  <c r="AG90" i="8"/>
  <c r="AG91" i="8"/>
  <c r="AG92" i="8"/>
  <c r="AG93" i="8"/>
  <c r="AG94" i="8"/>
  <c r="AG95" i="8"/>
  <c r="AG96" i="8"/>
  <c r="AG97" i="8"/>
  <c r="AG98" i="8"/>
  <c r="AG99" i="8"/>
  <c r="AG100" i="8"/>
  <c r="AG101" i="8"/>
  <c r="AG102" i="8"/>
  <c r="AG103" i="8"/>
  <c r="AG104" i="8"/>
  <c r="AG105" i="8"/>
  <c r="AG106" i="8"/>
  <c r="AG107" i="8"/>
  <c r="AG108" i="8"/>
  <c r="AG109" i="8"/>
  <c r="AG110" i="8"/>
  <c r="AG111" i="8"/>
  <c r="AG112" i="8"/>
  <c r="AG113" i="8"/>
  <c r="AG114" i="8"/>
  <c r="AG115" i="8"/>
  <c r="AG116" i="8"/>
  <c r="AG117" i="8"/>
  <c r="AG118" i="8"/>
  <c r="AG119" i="8"/>
  <c r="AG120" i="8"/>
  <c r="AG121" i="8"/>
  <c r="AG122" i="8"/>
  <c r="AG123" i="8"/>
  <c r="AG124" i="8"/>
  <c r="AG125" i="8"/>
  <c r="AG126" i="8"/>
  <c r="AG127" i="8"/>
  <c r="AG128" i="8"/>
  <c r="AG129" i="8"/>
  <c r="AG130" i="8"/>
  <c r="AG131" i="8"/>
  <c r="AG132" i="8"/>
  <c r="AG133" i="8"/>
  <c r="AG134" i="8"/>
  <c r="AG135" i="8"/>
  <c r="AG136" i="8"/>
  <c r="AG137" i="8"/>
  <c r="AG138" i="8"/>
  <c r="AG139" i="8"/>
  <c r="AG140" i="8"/>
  <c r="AG141" i="8"/>
  <c r="AG142" i="8"/>
  <c r="AG143" i="8"/>
  <c r="AG144" i="8"/>
  <c r="AG145" i="8"/>
  <c r="AG146" i="8"/>
  <c r="AG147" i="8"/>
  <c r="AG148" i="8"/>
  <c r="AG149" i="8"/>
  <c r="AG150" i="8"/>
  <c r="AG151" i="8"/>
  <c r="AG152" i="8"/>
  <c r="AG153" i="8"/>
  <c r="AG154" i="8"/>
  <c r="AG155" i="8"/>
  <c r="AG156" i="8"/>
  <c r="AG157" i="8"/>
  <c r="AG158" i="8"/>
  <c r="AG159" i="8"/>
  <c r="AG160" i="8"/>
  <c r="AG161" i="8"/>
  <c r="AG162" i="8"/>
  <c r="AG163" i="8"/>
  <c r="AG164" i="8"/>
  <c r="AG165" i="8"/>
  <c r="AG166" i="8"/>
  <c r="AG167" i="8"/>
  <c r="AG168" i="8"/>
  <c r="AG169" i="8"/>
  <c r="AG170" i="8"/>
  <c r="AG171" i="8"/>
  <c r="AG172" i="8"/>
  <c r="AG173" i="8"/>
  <c r="AG174" i="8"/>
  <c r="AG175" i="8"/>
  <c r="AG176" i="8"/>
  <c r="AG177" i="8"/>
  <c r="AG178" i="8"/>
  <c r="AG179" i="8"/>
  <c r="AG180" i="8"/>
  <c r="AG181" i="8"/>
  <c r="AG182" i="8"/>
  <c r="AG183" i="8"/>
  <c r="AG184" i="8"/>
  <c r="AG185" i="8"/>
  <c r="AG186" i="8"/>
  <c r="AG187" i="8"/>
  <c r="AG188" i="8"/>
  <c r="AG189" i="8"/>
  <c r="AG190" i="8"/>
  <c r="AG191" i="8"/>
  <c r="AG192" i="8"/>
  <c r="AG193" i="8"/>
  <c r="AG194" i="8"/>
  <c r="AG195" i="8"/>
  <c r="AG196" i="8"/>
  <c r="AG197" i="8"/>
  <c r="AG198" i="8"/>
  <c r="AG199" i="8"/>
  <c r="AG200" i="8"/>
  <c r="AG201" i="8"/>
  <c r="AG202" i="8"/>
  <c r="AG203" i="8"/>
  <c r="AG204" i="8"/>
  <c r="AG205" i="8"/>
  <c r="AG206" i="8"/>
  <c r="AG207" i="8"/>
  <c r="AG208" i="8"/>
  <c r="AG209" i="8"/>
  <c r="AG210" i="8"/>
  <c r="AG211" i="8"/>
  <c r="AG212" i="8"/>
  <c r="AG213" i="8"/>
  <c r="AG214" i="8"/>
  <c r="AG215" i="8"/>
  <c r="AG216" i="8"/>
  <c r="AG217" i="8"/>
  <c r="AG218" i="8"/>
  <c r="AG219" i="8"/>
  <c r="AG220" i="8"/>
  <c r="AG221" i="8"/>
  <c r="AG222" i="8"/>
  <c r="AG223" i="8"/>
  <c r="AG224" i="8"/>
  <c r="AG225" i="8"/>
  <c r="AG226" i="8"/>
  <c r="AG227" i="8"/>
  <c r="AG228" i="8"/>
  <c r="AG229" i="8"/>
  <c r="AG230" i="8"/>
  <c r="AG231" i="8"/>
  <c r="AG232" i="8"/>
  <c r="AG233" i="8"/>
  <c r="AG234" i="8"/>
  <c r="AG235" i="8"/>
  <c r="AG236" i="8"/>
  <c r="AG237" i="8"/>
  <c r="AG238" i="8"/>
  <c r="AG239" i="8"/>
  <c r="AG240" i="8"/>
  <c r="AG241" i="8"/>
  <c r="AG242" i="8"/>
  <c r="AG243" i="8"/>
  <c r="AG244" i="8"/>
  <c r="AG245" i="8"/>
  <c r="AG246" i="8"/>
  <c r="AG247" i="8"/>
  <c r="AG248" i="8"/>
  <c r="AG249" i="8"/>
  <c r="AG250" i="8"/>
  <c r="AG251" i="8"/>
  <c r="AG252" i="8"/>
  <c r="AG253" i="8"/>
  <c r="AG254" i="8"/>
  <c r="AG255" i="8"/>
  <c r="AG256" i="8"/>
  <c r="AG257" i="8"/>
  <c r="AG258" i="8"/>
  <c r="AG259" i="8"/>
  <c r="AG260" i="8"/>
  <c r="AG261" i="8"/>
  <c r="AG262" i="8"/>
  <c r="AG263" i="8"/>
  <c r="AG264" i="8"/>
  <c r="AG265" i="8"/>
  <c r="AG266" i="8"/>
  <c r="AG267" i="8"/>
  <c r="AG268" i="8"/>
  <c r="AG269" i="8"/>
  <c r="AG270" i="8"/>
  <c r="AG271" i="8"/>
  <c r="AG272" i="8"/>
  <c r="AG273" i="8"/>
  <c r="AG274" i="8"/>
  <c r="AG275" i="8"/>
  <c r="AG276" i="8"/>
  <c r="AG277" i="8"/>
  <c r="AG278" i="8"/>
  <c r="AG279" i="8"/>
  <c r="AG280" i="8"/>
  <c r="AG281" i="8"/>
  <c r="AG282" i="8"/>
  <c r="AG283" i="8"/>
  <c r="AG284" i="8"/>
  <c r="AG285" i="8"/>
  <c r="AG286" i="8"/>
  <c r="AG287" i="8"/>
  <c r="AG288" i="8"/>
  <c r="AG289" i="8"/>
  <c r="AG290" i="8"/>
  <c r="AG291" i="8"/>
  <c r="AG292" i="8"/>
  <c r="AG293" i="8"/>
  <c r="AG294" i="8"/>
  <c r="AG295" i="8"/>
  <c r="AG296" i="8"/>
  <c r="AG297" i="8"/>
  <c r="AG298" i="8"/>
  <c r="AG299" i="8"/>
  <c r="AG300" i="8"/>
  <c r="AG301" i="8"/>
  <c r="AG302" i="8"/>
  <c r="AG303" i="8"/>
  <c r="AG304" i="8"/>
  <c r="AG305" i="8"/>
  <c r="AG306" i="8"/>
  <c r="AG307" i="8"/>
  <c r="AG308" i="8"/>
  <c r="AG309" i="8"/>
  <c r="AG310" i="8"/>
  <c r="AG311" i="8"/>
  <c r="AG312" i="8"/>
  <c r="AG313" i="8"/>
  <c r="AG314" i="8"/>
  <c r="AG315" i="8"/>
  <c r="AG316" i="8"/>
  <c r="AG317" i="8"/>
  <c r="AG318" i="8"/>
  <c r="AG319" i="8"/>
  <c r="AG320" i="8"/>
  <c r="AG321" i="8"/>
  <c r="AG322" i="8"/>
  <c r="AG323" i="8"/>
  <c r="AG324" i="8"/>
  <c r="AG325" i="8"/>
  <c r="AG326" i="8"/>
  <c r="AG327" i="8"/>
  <c r="AG328" i="8"/>
  <c r="AG329" i="8"/>
  <c r="AG330" i="8"/>
  <c r="AG331" i="8"/>
  <c r="AG332" i="8"/>
  <c r="AG333" i="8"/>
  <c r="AG334" i="8"/>
  <c r="AG335" i="8"/>
  <c r="AG336" i="8"/>
  <c r="AG337" i="8"/>
  <c r="AG338" i="8"/>
  <c r="AG339" i="8"/>
  <c r="AG340" i="8"/>
  <c r="AG341" i="8"/>
  <c r="AG342" i="8"/>
  <c r="AG343" i="8"/>
  <c r="AG344" i="8"/>
  <c r="AG345" i="8"/>
  <c r="AG346" i="8"/>
  <c r="AG347" i="8"/>
  <c r="AG348" i="8"/>
  <c r="AG349" i="8"/>
  <c r="AG350" i="8"/>
  <c r="AG351" i="8"/>
  <c r="AG352" i="8"/>
  <c r="AG353" i="8"/>
  <c r="AG354" i="8"/>
  <c r="AG355" i="8"/>
  <c r="AG356" i="8"/>
  <c r="AG357" i="8"/>
  <c r="AG358" i="8"/>
  <c r="AG359" i="8"/>
  <c r="AG360" i="8"/>
  <c r="AG361" i="8"/>
  <c r="AG362" i="8"/>
  <c r="AG363" i="8"/>
  <c r="AG364" i="8"/>
  <c r="AG365" i="8"/>
  <c r="AG366" i="8"/>
  <c r="AG367" i="8"/>
  <c r="AG368" i="8"/>
  <c r="AG369" i="8"/>
  <c r="AG370" i="8"/>
  <c r="AG371" i="8"/>
  <c r="AG372" i="8"/>
  <c r="AG373" i="8"/>
  <c r="AG374" i="8"/>
  <c r="AG375" i="8"/>
  <c r="AG376" i="8"/>
  <c r="AG377" i="8"/>
  <c r="AG378" i="8"/>
  <c r="AG379" i="8"/>
  <c r="AG380" i="8"/>
  <c r="AG381" i="8"/>
  <c r="AG382" i="8"/>
  <c r="AG383" i="8"/>
  <c r="AG384" i="8"/>
  <c r="AG385" i="8"/>
  <c r="AG386" i="8"/>
  <c r="AG387" i="8"/>
  <c r="AG388" i="8"/>
  <c r="AG389" i="8"/>
  <c r="AG390" i="8"/>
  <c r="AG391" i="8"/>
  <c r="AG392" i="8"/>
  <c r="AG393" i="8"/>
  <c r="AG394" i="8"/>
  <c r="AG395" i="8"/>
  <c r="AG396" i="8"/>
  <c r="AG397" i="8"/>
  <c r="AG398" i="8"/>
  <c r="AG399" i="8"/>
  <c r="AG400" i="8"/>
  <c r="AG401" i="8"/>
  <c r="AG402" i="8"/>
  <c r="AG403" i="8"/>
  <c r="AG404" i="8"/>
  <c r="AG405" i="8"/>
  <c r="AG406" i="8"/>
  <c r="AG407" i="8"/>
  <c r="AG408" i="8"/>
  <c r="AG409" i="8"/>
  <c r="AG410" i="8"/>
  <c r="AG411" i="8"/>
  <c r="AG412" i="8"/>
  <c r="AG413" i="8"/>
  <c r="AG414" i="8"/>
  <c r="AG415" i="8"/>
  <c r="AG416" i="8"/>
  <c r="AG417" i="8"/>
  <c r="AG418" i="8"/>
  <c r="AG419" i="8"/>
  <c r="AG420" i="8"/>
  <c r="AG421" i="8"/>
  <c r="AG422" i="8"/>
  <c r="AG423" i="8"/>
  <c r="AG424" i="8"/>
  <c r="AG425" i="8"/>
  <c r="AG426" i="8"/>
  <c r="AG427" i="8"/>
  <c r="AG428" i="8"/>
  <c r="AG429" i="8"/>
  <c r="AG430" i="8"/>
  <c r="AG431" i="8"/>
  <c r="AG432" i="8"/>
  <c r="AG433" i="8"/>
  <c r="AG434" i="8"/>
  <c r="AG435" i="8"/>
  <c r="AG436" i="8"/>
  <c r="AG437" i="8"/>
  <c r="AG438" i="8"/>
  <c r="AG439" i="8"/>
  <c r="AG440" i="8"/>
  <c r="AG441" i="8"/>
  <c r="AG442" i="8"/>
  <c r="AG443" i="8"/>
  <c r="AG444" i="8"/>
  <c r="AG445" i="8"/>
  <c r="AG446" i="8"/>
  <c r="AG447" i="8"/>
  <c r="AG448" i="8"/>
  <c r="AG449" i="8"/>
  <c r="AG450" i="8"/>
  <c r="AG451" i="8"/>
  <c r="AG452" i="8"/>
  <c r="AG453" i="8"/>
  <c r="AG454" i="8"/>
  <c r="AG455" i="8"/>
  <c r="AG456" i="8"/>
  <c r="AG457" i="8"/>
  <c r="AG458" i="8"/>
  <c r="AG459" i="8"/>
  <c r="AG460" i="8"/>
  <c r="AG461" i="8"/>
  <c r="AG462" i="8"/>
  <c r="AG463" i="8"/>
  <c r="AG464" i="8"/>
  <c r="AG465" i="8"/>
  <c r="AG466" i="8"/>
  <c r="AG467" i="8"/>
  <c r="AG468" i="8"/>
  <c r="AG469" i="8"/>
  <c r="AG470" i="8"/>
  <c r="AG471" i="8"/>
  <c r="AG472" i="8"/>
  <c r="AG473" i="8"/>
  <c r="AG474" i="8"/>
  <c r="AG475" i="8"/>
  <c r="AG476" i="8"/>
  <c r="AG477" i="8"/>
  <c r="AG2" i="8"/>
  <c r="AG3" i="7"/>
  <c r="AG4" i="7"/>
  <c r="AG5" i="7"/>
  <c r="AG6" i="7"/>
  <c r="AG7" i="7"/>
  <c r="AG8" i="7"/>
  <c r="AG9" i="7"/>
  <c r="AG10" i="7"/>
  <c r="AG11" i="7"/>
  <c r="AG12" i="7"/>
  <c r="AG13" i="7"/>
  <c r="AG14" i="7"/>
  <c r="AG15" i="7"/>
  <c r="AG16" i="7"/>
  <c r="AG17" i="7"/>
  <c r="AG18" i="7"/>
  <c r="AG19" i="7"/>
  <c r="AG20" i="7"/>
  <c r="AG21" i="7"/>
  <c r="AG22" i="7"/>
  <c r="AG23" i="7"/>
  <c r="AG24" i="7"/>
  <c r="AG25" i="7"/>
  <c r="AG26" i="7"/>
  <c r="AG27" i="7"/>
  <c r="AG28" i="7"/>
  <c r="AG29" i="7"/>
  <c r="AG30" i="7"/>
  <c r="AG31" i="7"/>
  <c r="AG32" i="7"/>
  <c r="AG33" i="7"/>
  <c r="AG34" i="7"/>
  <c r="AG35" i="7"/>
  <c r="AG36" i="7"/>
  <c r="AG37" i="7"/>
  <c r="AG38" i="7"/>
  <c r="AG39" i="7"/>
  <c r="AG40" i="7"/>
  <c r="AG41" i="7"/>
  <c r="AG42" i="7"/>
  <c r="AG43" i="7"/>
  <c r="AG44" i="7"/>
  <c r="AG45" i="7"/>
  <c r="AG46" i="7"/>
  <c r="AG47" i="7"/>
  <c r="AG48" i="7"/>
  <c r="AG49" i="7"/>
  <c r="AG50" i="7"/>
  <c r="AG51" i="7"/>
  <c r="AG52" i="7"/>
  <c r="AG53" i="7"/>
  <c r="AG54" i="7"/>
  <c r="AG55" i="7"/>
  <c r="AG56" i="7"/>
  <c r="AG57" i="7"/>
  <c r="AG58" i="7"/>
  <c r="AG59" i="7"/>
  <c r="AG60" i="7"/>
  <c r="AG61" i="7"/>
  <c r="AG62" i="7"/>
  <c r="AG63" i="7"/>
  <c r="AG64" i="7"/>
  <c r="AG65" i="7"/>
  <c r="AG66" i="7"/>
  <c r="AG67" i="7"/>
  <c r="AG68" i="7"/>
  <c r="AG69" i="7"/>
  <c r="AG70" i="7"/>
  <c r="AG71" i="7"/>
  <c r="AG72" i="7"/>
  <c r="AG73" i="7"/>
  <c r="AG74" i="7"/>
  <c r="AG75" i="7"/>
  <c r="AG76" i="7"/>
  <c r="AG77" i="7"/>
  <c r="AG78" i="7"/>
  <c r="AG79" i="7"/>
  <c r="AG80" i="7"/>
  <c r="AG81" i="7"/>
  <c r="AG82" i="7"/>
  <c r="AG83" i="7"/>
  <c r="AG84" i="7"/>
  <c r="AG85" i="7"/>
  <c r="AG86" i="7"/>
  <c r="AG87" i="7"/>
  <c r="AG88" i="7"/>
  <c r="AG89" i="7"/>
  <c r="AG90" i="7"/>
  <c r="AG91" i="7"/>
  <c r="AG92" i="7"/>
  <c r="AG93" i="7"/>
  <c r="AG94" i="7"/>
  <c r="AG95" i="7"/>
  <c r="AG96" i="7"/>
  <c r="AG97" i="7"/>
  <c r="AG98" i="7"/>
  <c r="AG99" i="7"/>
  <c r="AG100" i="7"/>
  <c r="AG101" i="7"/>
  <c r="AG102" i="7"/>
  <c r="AG103" i="7"/>
  <c r="AG104" i="7"/>
  <c r="AG105" i="7"/>
  <c r="AG106" i="7"/>
  <c r="AG107" i="7"/>
  <c r="AG108" i="7"/>
  <c r="AG109" i="7"/>
  <c r="AG110" i="7"/>
  <c r="AG111" i="7"/>
  <c r="AG112" i="7"/>
  <c r="AG113" i="7"/>
  <c r="AG114" i="7"/>
  <c r="AG115" i="7"/>
  <c r="AG116" i="7"/>
  <c r="AG117" i="7"/>
  <c r="AG118" i="7"/>
  <c r="AG119" i="7"/>
  <c r="AG120" i="7"/>
  <c r="AG121" i="7"/>
  <c r="AG122" i="7"/>
  <c r="AG123" i="7"/>
  <c r="AG124" i="7"/>
  <c r="AG125" i="7"/>
  <c r="AG126" i="7"/>
  <c r="AG127" i="7"/>
  <c r="AG128" i="7"/>
  <c r="AG129" i="7"/>
  <c r="AG130" i="7"/>
  <c r="AG131" i="7"/>
  <c r="AG132" i="7"/>
  <c r="AG133" i="7"/>
  <c r="AG134" i="7"/>
  <c r="AG135" i="7"/>
  <c r="AG136" i="7"/>
  <c r="AG137" i="7"/>
  <c r="AG138" i="7"/>
  <c r="AG139" i="7"/>
  <c r="AG140" i="7"/>
  <c r="AG141" i="7"/>
  <c r="AG142" i="7"/>
  <c r="AG143" i="7"/>
  <c r="AG144" i="7"/>
  <c r="AG145" i="7"/>
  <c r="AG146" i="7"/>
  <c r="AG147" i="7"/>
  <c r="AG148" i="7"/>
  <c r="AG149" i="7"/>
  <c r="AG150" i="7"/>
  <c r="AG151" i="7"/>
  <c r="AG152" i="7"/>
  <c r="AG153" i="7"/>
  <c r="AG154" i="7"/>
  <c r="AG155" i="7"/>
  <c r="AG156" i="7"/>
  <c r="AG157" i="7"/>
  <c r="AG158" i="7"/>
  <c r="AG159" i="7"/>
  <c r="AG160" i="7"/>
  <c r="AG161" i="7"/>
  <c r="AG162" i="7"/>
  <c r="AG163" i="7"/>
  <c r="AG164" i="7"/>
  <c r="AG165" i="7"/>
  <c r="AG166" i="7"/>
  <c r="AG167" i="7"/>
  <c r="AG168" i="7"/>
  <c r="AG169" i="7"/>
  <c r="AG170" i="7"/>
  <c r="AG171" i="7"/>
  <c r="AG172" i="7"/>
  <c r="AG173" i="7"/>
  <c r="AG174" i="7"/>
  <c r="AG175" i="7"/>
  <c r="AG176" i="7"/>
  <c r="AG177" i="7"/>
  <c r="AG178" i="7"/>
  <c r="AG179" i="7"/>
  <c r="AG180" i="7"/>
  <c r="AG181" i="7"/>
  <c r="AG182" i="7"/>
  <c r="AG183" i="7"/>
  <c r="AG184" i="7"/>
  <c r="AG185" i="7"/>
  <c r="AG186" i="7"/>
  <c r="AG187" i="7"/>
  <c r="AG188" i="7"/>
  <c r="AG189" i="7"/>
  <c r="AG190" i="7"/>
  <c r="AG191" i="7"/>
  <c r="AG192" i="7"/>
  <c r="AG193" i="7"/>
  <c r="AG194" i="7"/>
  <c r="AG195" i="7"/>
  <c r="AG196" i="7"/>
  <c r="AG197" i="7"/>
  <c r="AG198" i="7"/>
  <c r="AG199" i="7"/>
  <c r="AG200" i="7"/>
  <c r="AG201" i="7"/>
  <c r="AG202" i="7"/>
  <c r="AG203" i="7"/>
  <c r="AG204" i="7"/>
  <c r="AG205" i="7"/>
  <c r="AG206" i="7"/>
  <c r="AG207" i="7"/>
  <c r="AG208" i="7"/>
  <c r="AG209" i="7"/>
  <c r="AG210" i="7"/>
  <c r="AG211" i="7"/>
  <c r="AG212" i="7"/>
  <c r="AG213" i="7"/>
  <c r="AG214" i="7"/>
  <c r="AG215" i="7"/>
  <c r="AG216" i="7"/>
  <c r="AG217" i="7"/>
  <c r="AG218" i="7"/>
  <c r="AG219" i="7"/>
  <c r="AG220" i="7"/>
  <c r="AG221" i="7"/>
  <c r="AG222" i="7"/>
  <c r="AG223" i="7"/>
  <c r="AG224" i="7"/>
  <c r="AG225" i="7"/>
  <c r="AG226" i="7"/>
  <c r="AG227" i="7"/>
  <c r="AG228" i="7"/>
  <c r="AG229" i="7"/>
  <c r="AG230" i="7"/>
  <c r="AG231" i="7"/>
  <c r="AG232" i="7"/>
  <c r="AG233" i="7"/>
  <c r="AG234" i="7"/>
  <c r="AG235" i="7"/>
  <c r="AG236" i="7"/>
  <c r="AG237" i="7"/>
  <c r="AG238" i="7"/>
  <c r="AG239" i="7"/>
  <c r="AG240" i="7"/>
  <c r="AG241" i="7"/>
  <c r="AG242" i="7"/>
  <c r="AG243" i="7"/>
  <c r="AG244" i="7"/>
  <c r="AG245" i="7"/>
  <c r="AG246" i="7"/>
  <c r="AG247" i="7"/>
  <c r="AG248" i="7"/>
  <c r="AG249" i="7"/>
  <c r="AG250" i="7"/>
  <c r="AG251" i="7"/>
  <c r="AG252" i="7"/>
  <c r="AG253" i="7"/>
  <c r="AG254" i="7"/>
  <c r="AG255" i="7"/>
  <c r="AG256" i="7"/>
  <c r="AG257" i="7"/>
  <c r="AG258" i="7"/>
  <c r="AG259" i="7"/>
  <c r="AG260" i="7"/>
  <c r="AG261" i="7"/>
  <c r="AG262" i="7"/>
  <c r="AG263" i="7"/>
  <c r="AG264" i="7"/>
  <c r="AG265" i="7"/>
  <c r="AG266" i="7"/>
  <c r="AG267" i="7"/>
  <c r="AG268" i="7"/>
  <c r="AG269" i="7"/>
  <c r="AG270" i="7"/>
  <c r="AG271" i="7"/>
  <c r="AG272" i="7"/>
  <c r="AG273" i="7"/>
  <c r="AG274" i="7"/>
  <c r="AG275" i="7"/>
  <c r="AG276" i="7"/>
  <c r="AG277" i="7"/>
  <c r="AG278" i="7"/>
  <c r="AG279" i="7"/>
  <c r="AG280" i="7"/>
  <c r="AG281" i="7"/>
  <c r="AG282" i="7"/>
  <c r="AG283" i="7"/>
  <c r="AG284" i="7"/>
  <c r="AG285" i="7"/>
  <c r="AG286" i="7"/>
  <c r="AG287" i="7"/>
  <c r="AG288" i="7"/>
  <c r="AG289" i="7"/>
  <c r="AG290" i="7"/>
  <c r="AG291" i="7"/>
  <c r="AG292" i="7"/>
  <c r="AG293" i="7"/>
  <c r="AG294" i="7"/>
  <c r="AG295" i="7"/>
  <c r="AG296" i="7"/>
  <c r="AG297" i="7"/>
  <c r="AG298" i="7"/>
  <c r="AG299" i="7"/>
  <c r="AG300" i="7"/>
  <c r="AG301" i="7"/>
  <c r="AG302" i="7"/>
  <c r="AG303" i="7"/>
  <c r="AG304" i="7"/>
  <c r="AG305" i="7"/>
  <c r="AG306" i="7"/>
  <c r="AG307" i="7"/>
  <c r="AG308" i="7"/>
  <c r="AG309" i="7"/>
  <c r="AG310" i="7"/>
  <c r="AG311" i="7"/>
  <c r="AG312" i="7"/>
  <c r="AG313" i="7"/>
  <c r="AG314" i="7"/>
  <c r="AG315" i="7"/>
  <c r="AG316" i="7"/>
  <c r="AG317" i="7"/>
  <c r="AG318" i="7"/>
  <c r="AG319" i="7"/>
  <c r="AG320" i="7"/>
  <c r="AG321" i="7"/>
  <c r="AG322" i="7"/>
  <c r="AG323" i="7"/>
  <c r="AG324" i="7"/>
  <c r="AG325" i="7"/>
  <c r="AG326" i="7"/>
  <c r="AG327" i="7"/>
  <c r="AG328" i="7"/>
  <c r="AG329" i="7"/>
  <c r="AG330" i="7"/>
  <c r="AG331" i="7"/>
  <c r="AG332" i="7"/>
  <c r="AG333" i="7"/>
  <c r="AG334" i="7"/>
  <c r="AG335" i="7"/>
  <c r="AG336" i="7"/>
  <c r="AG337" i="7"/>
  <c r="AG338" i="7"/>
  <c r="AG339" i="7"/>
  <c r="AG340" i="7"/>
  <c r="AG341" i="7"/>
  <c r="AG342" i="7"/>
  <c r="AG343" i="7"/>
  <c r="AG344" i="7"/>
  <c r="AG345" i="7"/>
  <c r="AG346" i="7"/>
  <c r="AG347" i="7"/>
  <c r="AG348" i="7"/>
  <c r="AG349" i="7"/>
  <c r="AG350" i="7"/>
  <c r="AG351" i="7"/>
  <c r="AG352" i="7"/>
  <c r="AG353" i="7"/>
  <c r="AG354" i="7"/>
  <c r="AG355" i="7"/>
  <c r="AG356" i="7"/>
  <c r="AG357" i="7"/>
  <c r="AG358" i="7"/>
  <c r="AG359" i="7"/>
  <c r="AG360" i="7"/>
  <c r="AG361" i="7"/>
  <c r="AG362" i="7"/>
  <c r="AG363" i="7"/>
  <c r="AG364" i="7"/>
  <c r="AG365" i="7"/>
  <c r="AG366" i="7"/>
  <c r="AG367" i="7"/>
  <c r="AG368" i="7"/>
  <c r="AG369" i="7"/>
  <c r="AG370" i="7"/>
  <c r="AG371" i="7"/>
  <c r="AG372" i="7"/>
  <c r="AG373" i="7"/>
  <c r="AG374" i="7"/>
  <c r="AG375" i="7"/>
  <c r="AG376" i="7"/>
  <c r="AG377" i="7"/>
  <c r="AG378" i="7"/>
  <c r="AG379" i="7"/>
  <c r="AG380" i="7"/>
  <c r="AG381" i="7"/>
  <c r="AG382" i="7"/>
  <c r="AG383" i="7"/>
  <c r="AG384" i="7"/>
  <c r="AG385" i="7"/>
  <c r="AG386" i="7"/>
  <c r="AG387" i="7"/>
  <c r="AG388" i="7"/>
  <c r="AG389" i="7"/>
  <c r="AG390" i="7"/>
  <c r="AG391" i="7"/>
  <c r="AG392" i="7"/>
  <c r="AG393" i="7"/>
  <c r="AG394" i="7"/>
  <c r="AG395" i="7"/>
  <c r="AG396" i="7"/>
  <c r="AG397" i="7"/>
  <c r="AG398" i="7"/>
  <c r="AG399" i="7"/>
  <c r="AG400" i="7"/>
  <c r="AG401" i="7"/>
  <c r="AG402" i="7"/>
  <c r="AG403" i="7"/>
  <c r="AG404" i="7"/>
  <c r="AG405" i="7"/>
  <c r="AG406" i="7"/>
  <c r="AG407" i="7"/>
  <c r="AG408" i="7"/>
  <c r="AG409" i="7"/>
  <c r="AG410" i="7"/>
  <c r="AG411" i="7"/>
  <c r="AG412" i="7"/>
  <c r="AG413" i="7"/>
  <c r="AG414" i="7"/>
  <c r="AG415" i="7"/>
  <c r="AG416" i="7"/>
  <c r="AG417" i="7"/>
  <c r="AG418" i="7"/>
  <c r="AG419" i="7"/>
  <c r="AG420" i="7"/>
  <c r="AG421" i="7"/>
  <c r="AG422" i="7"/>
  <c r="AG423" i="7"/>
  <c r="AG424" i="7"/>
  <c r="AG425" i="7"/>
  <c r="AG426" i="7"/>
  <c r="AG427" i="7"/>
  <c r="AG428" i="7"/>
  <c r="AG429" i="7"/>
  <c r="AG430" i="7"/>
  <c r="AG431" i="7"/>
  <c r="AG432" i="7"/>
  <c r="AG433" i="7"/>
  <c r="AG434" i="7"/>
  <c r="AG435" i="7"/>
  <c r="AG436" i="7"/>
  <c r="AG437" i="7"/>
  <c r="AG438" i="7"/>
  <c r="AG439" i="7"/>
  <c r="AG440" i="7"/>
  <c r="AG441" i="7"/>
  <c r="AG442" i="7"/>
  <c r="AG443" i="7"/>
  <c r="AG444" i="7"/>
  <c r="AG445" i="7"/>
  <c r="AG446" i="7"/>
  <c r="AG447" i="7"/>
  <c r="AG448" i="7"/>
  <c r="AG449" i="7"/>
  <c r="AG450" i="7"/>
  <c r="AG451" i="7"/>
  <c r="AG452" i="7"/>
  <c r="AG453" i="7"/>
  <c r="AG454" i="7"/>
  <c r="AG455" i="7"/>
  <c r="AG456" i="7"/>
  <c r="AG457" i="7"/>
  <c r="AG458" i="7"/>
  <c r="AG459" i="7"/>
  <c r="AG460" i="7"/>
  <c r="AG461" i="7"/>
  <c r="AG462" i="7"/>
  <c r="AG463" i="7"/>
  <c r="AG464" i="7"/>
  <c r="AG465" i="7"/>
  <c r="AG466" i="7"/>
  <c r="AG467" i="7"/>
  <c r="AG468" i="7"/>
  <c r="AG469" i="7"/>
  <c r="AG470" i="7"/>
  <c r="AG471" i="7"/>
  <c r="AG472" i="7"/>
  <c r="AG473" i="7"/>
  <c r="AG474" i="7"/>
  <c r="AG475" i="7"/>
  <c r="AG476" i="7"/>
  <c r="AG477" i="7"/>
  <c r="AG478" i="7"/>
  <c r="AG479" i="7"/>
  <c r="AG480" i="7"/>
  <c r="AG481" i="7"/>
  <c r="AG482" i="7"/>
  <c r="AG483" i="7"/>
  <c r="AG484" i="7"/>
  <c r="AG485" i="7"/>
  <c r="AG486" i="7"/>
  <c r="AG487" i="7"/>
  <c r="AG488" i="7"/>
  <c r="AG489" i="7"/>
  <c r="AG490" i="7"/>
  <c r="AG491" i="7"/>
  <c r="AG492" i="7"/>
  <c r="AG493" i="7"/>
  <c r="AG2" i="7"/>
  <c r="AG3" i="6"/>
  <c r="AG4" i="6"/>
  <c r="AG5" i="6"/>
  <c r="AG6" i="6"/>
  <c r="AG7" i="6"/>
  <c r="AG8" i="6"/>
  <c r="AG9" i="6"/>
  <c r="AG10" i="6"/>
  <c r="AG11" i="6"/>
  <c r="AG12" i="6"/>
  <c r="AG13" i="6"/>
  <c r="AG14" i="6"/>
  <c r="AG15" i="6"/>
  <c r="AG16" i="6"/>
  <c r="AG17" i="6"/>
  <c r="AG18" i="6"/>
  <c r="AG19" i="6"/>
  <c r="AG20" i="6"/>
  <c r="AG21" i="6"/>
  <c r="AG22" i="6"/>
  <c r="AG23" i="6"/>
  <c r="AG24" i="6"/>
  <c r="AG25" i="6"/>
  <c r="AG26" i="6"/>
  <c r="AG27" i="6"/>
  <c r="AG28" i="6"/>
  <c r="AG29" i="6"/>
  <c r="AG30" i="6"/>
  <c r="AG31" i="6"/>
  <c r="AG32" i="6"/>
  <c r="AG33" i="6"/>
  <c r="AG34" i="6"/>
  <c r="AG35" i="6"/>
  <c r="AG36" i="6"/>
  <c r="AG37" i="6"/>
  <c r="AG38" i="6"/>
  <c r="AG39" i="6"/>
  <c r="AG40" i="6"/>
  <c r="AG41" i="6"/>
  <c r="AG42" i="6"/>
  <c r="AG43" i="6"/>
  <c r="AG44" i="6"/>
  <c r="AG45" i="6"/>
  <c r="AG46" i="6"/>
  <c r="AG47" i="6"/>
  <c r="AG48" i="6"/>
  <c r="AG49" i="6"/>
  <c r="AG50" i="6"/>
  <c r="AG51" i="6"/>
  <c r="AG52" i="6"/>
  <c r="AG53" i="6"/>
  <c r="AG54" i="6"/>
  <c r="AG55" i="6"/>
  <c r="AG56" i="6"/>
  <c r="AG57" i="6"/>
  <c r="AG58" i="6"/>
  <c r="AG59" i="6"/>
  <c r="AG60" i="6"/>
  <c r="AG61" i="6"/>
  <c r="AG62" i="6"/>
  <c r="AG63" i="6"/>
  <c r="AG64" i="6"/>
  <c r="AG65" i="6"/>
  <c r="AG66" i="6"/>
  <c r="AG67" i="6"/>
  <c r="AG68" i="6"/>
  <c r="AG69" i="6"/>
  <c r="AG70" i="6"/>
  <c r="AG71" i="6"/>
  <c r="AG72" i="6"/>
  <c r="AG73" i="6"/>
  <c r="AG74" i="6"/>
  <c r="AG75" i="6"/>
  <c r="AG76" i="6"/>
  <c r="AG77" i="6"/>
  <c r="AG78" i="6"/>
  <c r="AG79" i="6"/>
  <c r="AG80" i="6"/>
  <c r="AG81" i="6"/>
  <c r="AG82" i="6"/>
  <c r="AG83" i="6"/>
  <c r="AG84" i="6"/>
  <c r="AG85" i="6"/>
  <c r="AG86" i="6"/>
  <c r="AG87" i="6"/>
  <c r="AG88" i="6"/>
  <c r="AG89" i="6"/>
  <c r="AG90" i="6"/>
  <c r="AG91" i="6"/>
  <c r="AG92" i="6"/>
  <c r="AG93" i="6"/>
  <c r="AG94" i="6"/>
  <c r="AG95" i="6"/>
  <c r="AG96" i="6"/>
  <c r="AG97" i="6"/>
  <c r="AG98" i="6"/>
  <c r="AG99" i="6"/>
  <c r="AG100" i="6"/>
  <c r="AG101" i="6"/>
  <c r="AG102" i="6"/>
  <c r="AG103" i="6"/>
  <c r="AG104" i="6"/>
  <c r="AG105" i="6"/>
  <c r="AG106" i="6"/>
  <c r="AG107" i="6"/>
  <c r="AG108" i="6"/>
  <c r="AG109" i="6"/>
  <c r="AG110" i="6"/>
  <c r="AG111" i="6"/>
  <c r="AG112" i="6"/>
  <c r="AG113" i="6"/>
  <c r="AG114" i="6"/>
  <c r="AG115" i="6"/>
  <c r="AG116" i="6"/>
  <c r="AG117" i="6"/>
  <c r="AG118" i="6"/>
  <c r="AG119" i="6"/>
  <c r="AG120" i="6"/>
  <c r="AG121" i="6"/>
  <c r="AG122" i="6"/>
  <c r="AG123" i="6"/>
  <c r="AG124" i="6"/>
  <c r="AG125" i="6"/>
  <c r="AG126" i="6"/>
  <c r="AG127" i="6"/>
  <c r="AG128" i="6"/>
  <c r="AG129" i="6"/>
  <c r="AG130" i="6"/>
  <c r="AG131" i="6"/>
  <c r="AG132" i="6"/>
  <c r="AG133" i="6"/>
  <c r="AG134" i="6"/>
  <c r="AG135" i="6"/>
  <c r="AG136" i="6"/>
  <c r="AG137" i="6"/>
  <c r="AG138" i="6"/>
  <c r="AG139" i="6"/>
  <c r="AG140" i="6"/>
  <c r="AG141" i="6"/>
  <c r="AG142" i="6"/>
  <c r="AG143" i="6"/>
  <c r="AG144" i="6"/>
  <c r="AG145" i="6"/>
  <c r="AG146" i="6"/>
  <c r="AG147" i="6"/>
  <c r="AG148" i="6"/>
  <c r="AG149" i="6"/>
  <c r="AG150" i="6"/>
  <c r="AG151" i="6"/>
  <c r="AG152" i="6"/>
  <c r="AG153" i="6"/>
  <c r="AG154" i="6"/>
  <c r="AG155" i="6"/>
  <c r="AG156" i="6"/>
  <c r="AG157" i="6"/>
  <c r="AG158" i="6"/>
  <c r="AG159" i="6"/>
  <c r="AG160" i="6"/>
  <c r="AG161" i="6"/>
  <c r="AG162" i="6"/>
  <c r="AG163" i="6"/>
  <c r="AG164" i="6"/>
  <c r="AG165" i="6"/>
  <c r="AG166" i="6"/>
  <c r="AG167" i="6"/>
  <c r="AG168" i="6"/>
  <c r="AG169" i="6"/>
  <c r="AG170" i="6"/>
  <c r="AG171" i="6"/>
  <c r="AG172" i="6"/>
  <c r="AG173" i="6"/>
  <c r="AG174" i="6"/>
  <c r="AG175" i="6"/>
  <c r="AG176" i="6"/>
  <c r="AG177" i="6"/>
  <c r="AG178" i="6"/>
  <c r="AG179" i="6"/>
  <c r="AG180" i="6"/>
  <c r="AG181" i="6"/>
  <c r="AG182" i="6"/>
  <c r="AG183" i="6"/>
  <c r="AG184" i="6"/>
  <c r="AG185" i="6"/>
  <c r="AG186" i="6"/>
  <c r="AG187" i="6"/>
  <c r="AG188" i="6"/>
  <c r="AG189" i="6"/>
  <c r="AG190" i="6"/>
  <c r="AG191" i="6"/>
  <c r="AG192" i="6"/>
  <c r="AG193" i="6"/>
  <c r="AG194" i="6"/>
  <c r="AG195" i="6"/>
  <c r="AG196" i="6"/>
  <c r="AG197" i="6"/>
  <c r="AG198" i="6"/>
  <c r="AG199" i="6"/>
  <c r="AG200" i="6"/>
  <c r="AG201" i="6"/>
  <c r="AG202" i="6"/>
  <c r="AG203" i="6"/>
  <c r="AG204" i="6"/>
  <c r="AG205" i="6"/>
  <c r="AG206" i="6"/>
  <c r="AG207" i="6"/>
  <c r="AG208" i="6"/>
  <c r="AG209" i="6"/>
  <c r="AG210" i="6"/>
  <c r="AG211" i="6"/>
  <c r="AG212" i="6"/>
  <c r="AG213" i="6"/>
  <c r="AG214" i="6"/>
  <c r="AG215" i="6"/>
  <c r="AG216" i="6"/>
  <c r="AG217" i="6"/>
  <c r="AG218" i="6"/>
  <c r="AG219" i="6"/>
  <c r="AG220" i="6"/>
  <c r="AG221" i="6"/>
  <c r="AG222" i="6"/>
  <c r="AG223" i="6"/>
  <c r="AG224" i="6"/>
  <c r="AG225" i="6"/>
  <c r="AG226" i="6"/>
  <c r="AG227" i="6"/>
  <c r="AG228" i="6"/>
  <c r="AG229" i="6"/>
  <c r="AG230" i="6"/>
  <c r="AG231" i="6"/>
  <c r="AG232" i="6"/>
  <c r="AG233" i="6"/>
  <c r="AG234" i="6"/>
  <c r="AG235" i="6"/>
  <c r="AG236" i="6"/>
  <c r="AG237" i="6"/>
  <c r="AG238" i="6"/>
  <c r="AG239" i="6"/>
  <c r="AG240" i="6"/>
  <c r="AG241" i="6"/>
  <c r="AG242" i="6"/>
  <c r="AG243" i="6"/>
  <c r="AG244" i="6"/>
  <c r="AG245" i="6"/>
  <c r="AG246" i="6"/>
  <c r="AG247" i="6"/>
  <c r="AG248" i="6"/>
  <c r="AG249" i="6"/>
  <c r="AG250" i="6"/>
  <c r="AG251" i="6"/>
  <c r="AG252" i="6"/>
  <c r="AG253" i="6"/>
  <c r="AG254" i="6"/>
  <c r="AG255" i="6"/>
  <c r="AG256" i="6"/>
  <c r="AG257" i="6"/>
  <c r="AG258" i="6"/>
  <c r="AG259" i="6"/>
  <c r="AG260" i="6"/>
  <c r="AG261" i="6"/>
  <c r="AG262" i="6"/>
  <c r="AG263" i="6"/>
  <c r="AG264" i="6"/>
  <c r="AG265" i="6"/>
  <c r="AG266" i="6"/>
  <c r="AG267" i="6"/>
  <c r="AG268" i="6"/>
  <c r="AG269" i="6"/>
  <c r="AG270" i="6"/>
  <c r="AG271" i="6"/>
  <c r="AG272" i="6"/>
  <c r="AG273" i="6"/>
  <c r="AG274" i="6"/>
  <c r="AG275" i="6"/>
  <c r="AG276" i="6"/>
  <c r="AG277" i="6"/>
  <c r="AG278" i="6"/>
  <c r="AG279" i="6"/>
  <c r="AG280" i="6"/>
  <c r="AG281" i="6"/>
  <c r="AG282" i="6"/>
  <c r="AG283" i="6"/>
  <c r="AG284" i="6"/>
  <c r="AG285" i="6"/>
  <c r="AG286" i="6"/>
  <c r="AG287" i="6"/>
  <c r="AG288" i="6"/>
  <c r="AG289" i="6"/>
  <c r="AG290" i="6"/>
  <c r="AG291" i="6"/>
  <c r="AG292" i="6"/>
  <c r="AG293" i="6"/>
  <c r="AG294" i="6"/>
  <c r="AG295" i="6"/>
  <c r="AG296" i="6"/>
  <c r="AG297" i="6"/>
  <c r="AG298" i="6"/>
  <c r="AG299" i="6"/>
  <c r="AG300" i="6"/>
  <c r="AG301" i="6"/>
  <c r="AG302" i="6"/>
  <c r="AG303" i="6"/>
  <c r="AG304" i="6"/>
  <c r="AG305" i="6"/>
  <c r="AG306" i="6"/>
  <c r="AG307" i="6"/>
  <c r="AG308" i="6"/>
  <c r="AG309" i="6"/>
  <c r="AG310" i="6"/>
  <c r="AG311" i="6"/>
  <c r="AG312" i="6"/>
  <c r="AG313" i="6"/>
  <c r="AG314" i="6"/>
  <c r="AG315" i="6"/>
  <c r="AG316" i="6"/>
  <c r="AG317" i="6"/>
  <c r="AG318" i="6"/>
  <c r="AG319" i="6"/>
  <c r="AG320" i="6"/>
  <c r="AG321" i="6"/>
  <c r="AG322" i="6"/>
  <c r="AG323" i="6"/>
  <c r="AG324" i="6"/>
  <c r="AG325" i="6"/>
  <c r="AG326" i="6"/>
  <c r="AG327" i="6"/>
  <c r="AG328" i="6"/>
  <c r="AG329" i="6"/>
  <c r="AG330" i="6"/>
  <c r="AG331" i="6"/>
  <c r="AG332" i="6"/>
  <c r="AG333" i="6"/>
  <c r="AG334" i="6"/>
  <c r="AG335" i="6"/>
  <c r="AG336" i="6"/>
  <c r="AG337" i="6"/>
  <c r="AG338" i="6"/>
  <c r="AG339" i="6"/>
  <c r="AG340" i="6"/>
  <c r="AG341" i="6"/>
  <c r="AG342" i="6"/>
  <c r="AG343" i="6"/>
  <c r="AG344" i="6"/>
  <c r="AG345" i="6"/>
  <c r="AG346" i="6"/>
  <c r="AG347" i="6"/>
  <c r="AG348" i="6"/>
  <c r="AG349" i="6"/>
  <c r="AG350" i="6"/>
  <c r="AG351" i="6"/>
  <c r="AG352" i="6"/>
  <c r="AG353" i="6"/>
  <c r="AG354" i="6"/>
  <c r="AG355" i="6"/>
  <c r="AG356" i="6"/>
  <c r="AG357" i="6"/>
  <c r="AG358" i="6"/>
  <c r="AG359" i="6"/>
  <c r="AG360" i="6"/>
  <c r="AG361" i="6"/>
  <c r="AG362" i="6"/>
  <c r="AG363" i="6"/>
  <c r="AG364" i="6"/>
  <c r="AG365" i="6"/>
  <c r="AG366" i="6"/>
  <c r="AG367" i="6"/>
  <c r="AG368" i="6"/>
  <c r="AG369" i="6"/>
  <c r="AG370" i="6"/>
  <c r="AG371" i="6"/>
  <c r="AG372" i="6"/>
  <c r="AG373" i="6"/>
  <c r="AG374" i="6"/>
  <c r="AG375" i="6"/>
  <c r="AG376" i="6"/>
  <c r="AG377" i="6"/>
  <c r="AG378" i="6"/>
  <c r="AG379" i="6"/>
  <c r="AG380" i="6"/>
  <c r="AG381" i="6"/>
  <c r="AG382" i="6"/>
  <c r="AG383" i="6"/>
  <c r="AG384" i="6"/>
  <c r="AG385" i="6"/>
  <c r="AG386" i="6"/>
  <c r="AG387" i="6"/>
  <c r="AG388" i="6"/>
  <c r="AG389" i="6"/>
  <c r="AG390" i="6"/>
  <c r="AG391" i="6"/>
  <c r="AG392" i="6"/>
  <c r="AG393" i="6"/>
  <c r="AG394" i="6"/>
  <c r="AG395" i="6"/>
  <c r="AG396" i="6"/>
  <c r="AG397" i="6"/>
  <c r="AG398" i="6"/>
  <c r="AG399" i="6"/>
  <c r="AG400" i="6"/>
  <c r="AG401" i="6"/>
  <c r="AG402" i="6"/>
  <c r="AG403" i="6"/>
  <c r="AG404" i="6"/>
  <c r="AG405" i="6"/>
  <c r="AG406" i="6"/>
  <c r="AG407" i="6"/>
  <c r="AG408" i="6"/>
  <c r="AG409" i="6"/>
  <c r="AG410" i="6"/>
  <c r="AG411" i="6"/>
  <c r="AG412" i="6"/>
  <c r="AG413" i="6"/>
  <c r="AG414" i="6"/>
  <c r="AG415" i="6"/>
  <c r="AG416" i="6"/>
  <c r="AG417" i="6"/>
  <c r="AG418" i="6"/>
  <c r="AG419" i="6"/>
  <c r="AG420" i="6"/>
  <c r="AG421" i="6"/>
  <c r="AG422" i="6"/>
  <c r="AG423" i="6"/>
  <c r="AG424" i="6"/>
  <c r="AG425" i="6"/>
  <c r="AG426" i="6"/>
  <c r="AG427" i="6"/>
  <c r="AG428" i="6"/>
  <c r="AG429" i="6"/>
  <c r="AG430" i="6"/>
  <c r="AG431" i="6"/>
  <c r="AG432" i="6"/>
  <c r="AG433" i="6"/>
  <c r="AG434" i="6"/>
  <c r="AG435" i="6"/>
  <c r="AG436" i="6"/>
  <c r="AG437" i="6"/>
  <c r="AG438" i="6"/>
  <c r="AG439" i="6"/>
  <c r="AG440" i="6"/>
  <c r="AG441" i="6"/>
  <c r="AG442" i="6"/>
  <c r="AG443" i="6"/>
  <c r="AG444" i="6"/>
  <c r="AG445" i="6"/>
  <c r="AG446" i="6"/>
  <c r="AG447" i="6"/>
  <c r="AG448" i="6"/>
  <c r="AG449" i="6"/>
  <c r="AG450" i="6"/>
  <c r="AG451" i="6"/>
  <c r="AG452" i="6"/>
  <c r="AG453" i="6"/>
  <c r="AG454" i="6"/>
  <c r="AG455" i="6"/>
  <c r="AG456" i="6"/>
  <c r="AG457" i="6"/>
  <c r="AG458" i="6"/>
  <c r="AG459" i="6"/>
  <c r="AG460" i="6"/>
  <c r="AG461" i="6"/>
  <c r="AG462" i="6"/>
  <c r="AG463" i="6"/>
  <c r="AG464" i="6"/>
  <c r="AG465" i="6"/>
  <c r="AG466" i="6"/>
  <c r="AG467" i="6"/>
  <c r="AG468" i="6"/>
  <c r="AG469" i="6"/>
  <c r="AG470" i="6"/>
  <c r="AG471" i="6"/>
  <c r="AG472" i="6"/>
  <c r="AG473" i="6"/>
  <c r="AG474" i="6"/>
  <c r="AG475" i="6"/>
  <c r="AG476" i="6"/>
  <c r="AG477" i="6"/>
  <c r="AG478" i="6"/>
  <c r="AG479" i="6"/>
  <c r="AG480" i="6"/>
  <c r="AG481" i="6"/>
  <c r="AG482" i="6"/>
  <c r="AG483" i="6"/>
  <c r="AG2" i="6"/>
  <c r="AG3" i="5"/>
  <c r="AG4" i="5"/>
  <c r="AG5" i="5"/>
  <c r="AG6" i="5"/>
  <c r="AG7" i="5"/>
  <c r="AG8" i="5"/>
  <c r="AG9" i="5"/>
  <c r="AG10" i="5"/>
  <c r="AG11" i="5"/>
  <c r="AG12" i="5"/>
  <c r="AG13" i="5"/>
  <c r="AG14" i="5"/>
  <c r="AG15" i="5"/>
  <c r="AG16" i="5"/>
  <c r="AG17" i="5"/>
  <c r="AG18" i="5"/>
  <c r="AG19" i="5"/>
  <c r="AG20" i="5"/>
  <c r="AG21" i="5"/>
  <c r="AG22" i="5"/>
  <c r="AG23" i="5"/>
  <c r="AG24" i="5"/>
  <c r="AG25" i="5"/>
  <c r="AG26" i="5"/>
  <c r="AG27" i="5"/>
  <c r="AG28" i="5"/>
  <c r="AG29" i="5"/>
  <c r="AG30" i="5"/>
  <c r="AG31" i="5"/>
  <c r="AG32" i="5"/>
  <c r="AG33" i="5"/>
  <c r="AG34" i="5"/>
  <c r="AG35" i="5"/>
  <c r="AG36" i="5"/>
  <c r="AG37" i="5"/>
  <c r="AG38" i="5"/>
  <c r="AG39" i="5"/>
  <c r="AG40" i="5"/>
  <c r="AG41" i="5"/>
  <c r="AG42" i="5"/>
  <c r="AG43" i="5"/>
  <c r="AG44" i="5"/>
  <c r="AG45" i="5"/>
  <c r="AG46" i="5"/>
  <c r="AG47" i="5"/>
  <c r="AG48" i="5"/>
  <c r="AG49" i="5"/>
  <c r="AG50" i="5"/>
  <c r="AG51" i="5"/>
  <c r="AG52" i="5"/>
  <c r="AG53" i="5"/>
  <c r="AG54" i="5"/>
  <c r="AG55" i="5"/>
  <c r="AG56" i="5"/>
  <c r="AG57" i="5"/>
  <c r="AG58" i="5"/>
  <c r="AG59" i="5"/>
  <c r="AG60" i="5"/>
  <c r="AG61" i="5"/>
  <c r="AG62" i="5"/>
  <c r="AG63" i="5"/>
  <c r="AG64" i="5"/>
  <c r="AG65" i="5"/>
  <c r="AG66" i="5"/>
  <c r="AG67" i="5"/>
  <c r="AG68" i="5"/>
  <c r="AG69" i="5"/>
  <c r="AG70" i="5"/>
  <c r="AG71" i="5"/>
  <c r="AG72" i="5"/>
  <c r="AG73" i="5"/>
  <c r="AG74" i="5"/>
  <c r="AG75" i="5"/>
  <c r="AG76" i="5"/>
  <c r="AG77" i="5"/>
  <c r="AG78" i="5"/>
  <c r="AG79" i="5"/>
  <c r="AG80" i="5"/>
  <c r="AG81" i="5"/>
  <c r="AG82" i="5"/>
  <c r="AG83" i="5"/>
  <c r="AG84" i="5"/>
  <c r="AG85" i="5"/>
  <c r="AG86" i="5"/>
  <c r="AG87" i="5"/>
  <c r="AG88" i="5"/>
  <c r="AG89" i="5"/>
  <c r="AG90" i="5"/>
  <c r="AG91" i="5"/>
  <c r="AG92" i="5"/>
  <c r="AG93" i="5"/>
  <c r="AG94" i="5"/>
  <c r="AG95" i="5"/>
  <c r="AG96" i="5"/>
  <c r="AG97" i="5"/>
  <c r="AG98" i="5"/>
  <c r="AG99" i="5"/>
  <c r="AG100" i="5"/>
  <c r="AG101" i="5"/>
  <c r="AG102" i="5"/>
  <c r="AG103" i="5"/>
  <c r="AG104" i="5"/>
  <c r="AG105" i="5"/>
  <c r="AG106" i="5"/>
  <c r="AG107" i="5"/>
  <c r="AG108" i="5"/>
  <c r="AG109" i="5"/>
  <c r="AG110" i="5"/>
  <c r="AG111" i="5"/>
  <c r="AG112" i="5"/>
  <c r="AG113" i="5"/>
  <c r="AG114" i="5"/>
  <c r="AG115" i="5"/>
  <c r="AG116" i="5"/>
  <c r="AG117" i="5"/>
  <c r="AG118" i="5"/>
  <c r="AG119" i="5"/>
  <c r="AG120" i="5"/>
  <c r="AG121" i="5"/>
  <c r="AG122" i="5"/>
  <c r="AG123" i="5"/>
  <c r="AG124" i="5"/>
  <c r="AG125" i="5"/>
  <c r="AG126" i="5"/>
  <c r="AG127" i="5"/>
  <c r="AG128" i="5"/>
  <c r="AG129" i="5"/>
  <c r="AG130" i="5"/>
  <c r="AG131" i="5"/>
  <c r="AG132" i="5"/>
  <c r="AG133" i="5"/>
  <c r="AG134" i="5"/>
  <c r="AG135" i="5"/>
  <c r="AG136" i="5"/>
  <c r="AG137" i="5"/>
  <c r="AG138" i="5"/>
  <c r="AG139" i="5"/>
  <c r="AG140" i="5"/>
  <c r="AG141" i="5"/>
  <c r="AG142" i="5"/>
  <c r="AG143" i="5"/>
  <c r="AG144" i="5"/>
  <c r="AG145" i="5"/>
  <c r="AG146" i="5"/>
  <c r="AG147" i="5"/>
  <c r="AG148" i="5"/>
  <c r="AG149" i="5"/>
  <c r="AG150" i="5"/>
  <c r="AG151" i="5"/>
  <c r="AG152" i="5"/>
  <c r="AG153" i="5"/>
  <c r="AG154" i="5"/>
  <c r="AG155" i="5"/>
  <c r="AG156" i="5"/>
  <c r="AG157" i="5"/>
  <c r="AG158" i="5"/>
  <c r="AG159" i="5"/>
  <c r="AG160" i="5"/>
  <c r="AG161" i="5"/>
  <c r="AG162" i="5"/>
  <c r="AG163" i="5"/>
  <c r="AG164" i="5"/>
  <c r="AG165" i="5"/>
  <c r="AG166" i="5"/>
  <c r="AG167" i="5"/>
  <c r="AG168" i="5"/>
  <c r="AG169" i="5"/>
  <c r="AG170" i="5"/>
  <c r="AG171" i="5"/>
  <c r="AG172" i="5"/>
  <c r="AG173" i="5"/>
  <c r="AG174" i="5"/>
  <c r="AG175" i="5"/>
  <c r="AG176" i="5"/>
  <c r="AG177" i="5"/>
  <c r="AG178" i="5"/>
  <c r="AG179" i="5"/>
  <c r="AG180" i="5"/>
  <c r="AG181" i="5"/>
  <c r="AG182" i="5"/>
  <c r="AG183" i="5"/>
  <c r="AG184" i="5"/>
  <c r="AG185" i="5"/>
  <c r="AG186" i="5"/>
  <c r="AG187" i="5"/>
  <c r="AG188" i="5"/>
  <c r="AG189" i="5"/>
  <c r="AG190" i="5"/>
  <c r="AG191" i="5"/>
  <c r="AG192" i="5"/>
  <c r="AG193" i="5"/>
  <c r="AG194" i="5"/>
  <c r="AG195" i="5"/>
  <c r="AG196" i="5"/>
  <c r="AG197" i="5"/>
  <c r="AG198" i="5"/>
  <c r="AG199" i="5"/>
  <c r="AG200" i="5"/>
  <c r="AG201" i="5"/>
  <c r="AG202" i="5"/>
  <c r="AG203" i="5"/>
  <c r="AG204" i="5"/>
  <c r="AG205" i="5"/>
  <c r="AG206" i="5"/>
  <c r="AG207" i="5"/>
  <c r="AG208" i="5"/>
  <c r="AG209" i="5"/>
  <c r="AG210" i="5"/>
  <c r="AG211" i="5"/>
  <c r="AG212" i="5"/>
  <c r="AG213" i="5"/>
  <c r="AG214" i="5"/>
  <c r="AG215" i="5"/>
  <c r="AG216" i="5"/>
  <c r="AG217" i="5"/>
  <c r="AG218" i="5"/>
  <c r="AG219" i="5"/>
  <c r="AG220" i="5"/>
  <c r="AG221" i="5"/>
  <c r="AG222" i="5"/>
  <c r="AG223" i="5"/>
  <c r="AG224" i="5"/>
  <c r="AG225" i="5"/>
  <c r="AG226" i="5"/>
  <c r="AG227" i="5"/>
  <c r="AG228" i="5"/>
  <c r="AG229" i="5"/>
  <c r="AG230" i="5"/>
  <c r="AG231" i="5"/>
  <c r="AG232" i="5"/>
  <c r="AG233" i="5"/>
  <c r="AG234" i="5"/>
  <c r="AG235" i="5"/>
  <c r="AG236" i="5"/>
  <c r="AG237" i="5"/>
  <c r="AG238" i="5"/>
  <c r="AG239" i="5"/>
  <c r="AG240" i="5"/>
  <c r="AG241" i="5"/>
  <c r="AG242" i="5"/>
  <c r="AG243" i="5"/>
  <c r="AG244" i="5"/>
  <c r="AG245" i="5"/>
  <c r="AG246" i="5"/>
  <c r="AG247" i="5"/>
  <c r="AG248" i="5"/>
  <c r="AG249" i="5"/>
  <c r="AG250" i="5"/>
  <c r="AG251" i="5"/>
  <c r="AG252" i="5"/>
  <c r="AG253" i="5"/>
  <c r="AG254" i="5"/>
  <c r="AG255" i="5"/>
  <c r="AG256" i="5"/>
  <c r="AG257" i="5"/>
  <c r="AG258" i="5"/>
  <c r="AG259" i="5"/>
  <c r="AG260" i="5"/>
  <c r="AG261" i="5"/>
  <c r="AG262" i="5"/>
  <c r="AG263" i="5"/>
  <c r="AG264" i="5"/>
  <c r="AG265" i="5"/>
  <c r="AG266" i="5"/>
  <c r="AG267" i="5"/>
  <c r="AG268" i="5"/>
  <c r="AG269" i="5"/>
  <c r="AG270" i="5"/>
  <c r="AG271" i="5"/>
  <c r="AG272" i="5"/>
  <c r="AG273" i="5"/>
  <c r="AG274" i="5"/>
  <c r="AG275" i="5"/>
  <c r="AG276" i="5"/>
  <c r="AG277" i="5"/>
  <c r="AG278" i="5"/>
  <c r="AG279" i="5"/>
  <c r="AG280" i="5"/>
  <c r="AG281" i="5"/>
  <c r="AG282" i="5"/>
  <c r="AG283" i="5"/>
  <c r="AG284" i="5"/>
  <c r="AG285" i="5"/>
  <c r="AG286" i="5"/>
  <c r="AG287" i="5"/>
  <c r="AG288" i="5"/>
  <c r="AG289" i="5"/>
  <c r="AG290" i="5"/>
  <c r="AG291" i="5"/>
  <c r="AG292" i="5"/>
  <c r="AG293" i="5"/>
  <c r="AG294" i="5"/>
  <c r="AG295" i="5"/>
  <c r="AG296" i="5"/>
  <c r="AG297" i="5"/>
  <c r="AG298" i="5"/>
  <c r="AG299" i="5"/>
  <c r="AG300" i="5"/>
  <c r="AG301" i="5"/>
  <c r="AG302" i="5"/>
  <c r="AG303" i="5"/>
  <c r="AG304" i="5"/>
  <c r="AG305" i="5"/>
  <c r="AG306" i="5"/>
  <c r="AG307" i="5"/>
  <c r="AG308" i="5"/>
  <c r="AG309" i="5"/>
  <c r="AG310" i="5"/>
  <c r="AG311" i="5"/>
  <c r="AG312" i="5"/>
  <c r="AG313" i="5"/>
  <c r="AG314" i="5"/>
  <c r="AG315" i="5"/>
  <c r="AG316" i="5"/>
  <c r="AG317" i="5"/>
  <c r="AG318" i="5"/>
  <c r="AG319" i="5"/>
  <c r="AG320" i="5"/>
  <c r="AG321" i="5"/>
  <c r="AG322" i="5"/>
  <c r="AG323" i="5"/>
  <c r="AG324" i="5"/>
  <c r="AG325" i="5"/>
  <c r="AG326" i="5"/>
  <c r="AG327" i="5"/>
  <c r="AG328" i="5"/>
  <c r="AG329" i="5"/>
  <c r="AG330" i="5"/>
  <c r="AG331" i="5"/>
  <c r="AG332" i="5"/>
  <c r="AG333" i="5"/>
  <c r="AG334" i="5"/>
  <c r="AG335" i="5"/>
  <c r="AG336" i="5"/>
  <c r="AG337" i="5"/>
  <c r="AG338" i="5"/>
  <c r="AG339" i="5"/>
  <c r="AG340" i="5"/>
  <c r="AG341" i="5"/>
  <c r="AG342" i="5"/>
  <c r="AG343" i="5"/>
  <c r="AG344" i="5"/>
  <c r="AG345" i="5"/>
  <c r="AG346" i="5"/>
  <c r="AG347" i="5"/>
  <c r="AG348" i="5"/>
  <c r="AG349" i="5"/>
  <c r="AG350" i="5"/>
  <c r="AG351" i="5"/>
  <c r="AG352" i="5"/>
  <c r="AG353" i="5"/>
  <c r="AG354" i="5"/>
  <c r="AG355" i="5"/>
  <c r="AG356" i="5"/>
  <c r="AG357" i="5"/>
  <c r="AG358" i="5"/>
  <c r="AG359" i="5"/>
  <c r="AG360" i="5"/>
  <c r="AG361" i="5"/>
  <c r="AG362" i="5"/>
  <c r="AG363" i="5"/>
  <c r="AG364" i="5"/>
  <c r="AG365" i="5"/>
  <c r="AG366" i="5"/>
  <c r="AG367" i="5"/>
  <c r="AG368" i="5"/>
  <c r="AG369" i="5"/>
  <c r="AG370" i="5"/>
  <c r="AG371" i="5"/>
  <c r="AG372" i="5"/>
  <c r="AG373" i="5"/>
  <c r="AG374" i="5"/>
  <c r="AG375" i="5"/>
  <c r="AG376" i="5"/>
  <c r="AG377" i="5"/>
  <c r="AG378" i="5"/>
  <c r="AG379" i="5"/>
  <c r="AG380" i="5"/>
  <c r="AG381" i="5"/>
  <c r="AG382" i="5"/>
  <c r="AG383" i="5"/>
  <c r="AG384" i="5"/>
  <c r="AG385" i="5"/>
  <c r="AG386" i="5"/>
  <c r="AG387" i="5"/>
  <c r="AG388" i="5"/>
  <c r="AG389" i="5"/>
  <c r="AG390" i="5"/>
  <c r="AG391" i="5"/>
  <c r="AG392" i="5"/>
  <c r="AG393" i="5"/>
  <c r="AG394" i="5"/>
  <c r="AG395" i="5"/>
  <c r="AG396" i="5"/>
  <c r="AG397" i="5"/>
  <c r="AG398" i="5"/>
  <c r="AG399" i="5"/>
  <c r="AG400" i="5"/>
  <c r="AG401" i="5"/>
  <c r="AG402" i="5"/>
  <c r="AG403" i="5"/>
  <c r="AG404" i="5"/>
  <c r="AG405" i="5"/>
  <c r="AG406" i="5"/>
  <c r="AG407" i="5"/>
  <c r="AG408" i="5"/>
  <c r="AG409" i="5"/>
  <c r="AG410" i="5"/>
  <c r="AG411" i="5"/>
  <c r="AG412" i="5"/>
  <c r="AG413" i="5"/>
  <c r="AG414" i="5"/>
  <c r="AG415" i="5"/>
  <c r="AG416" i="5"/>
  <c r="AG417" i="5"/>
  <c r="AG418" i="5"/>
  <c r="AG419" i="5"/>
  <c r="AG420" i="5"/>
  <c r="AG421" i="5"/>
  <c r="AG422" i="5"/>
  <c r="AG423" i="5"/>
  <c r="AG424" i="5"/>
  <c r="AG425" i="5"/>
  <c r="AG426" i="5"/>
  <c r="AG427" i="5"/>
  <c r="AG428" i="5"/>
  <c r="AG429" i="5"/>
  <c r="AG430" i="5"/>
  <c r="AG431" i="5"/>
  <c r="AG432" i="5"/>
  <c r="AG433" i="5"/>
  <c r="AG434" i="5"/>
  <c r="AG435" i="5"/>
  <c r="AG436" i="5"/>
  <c r="AG437" i="5"/>
  <c r="AG438" i="5"/>
  <c r="AG439" i="5"/>
  <c r="AG440" i="5"/>
  <c r="AG441" i="5"/>
  <c r="AG442" i="5"/>
  <c r="AG443" i="5"/>
  <c r="AG444" i="5"/>
  <c r="AG445" i="5"/>
  <c r="AG446" i="5"/>
  <c r="AG447" i="5"/>
  <c r="AG448" i="5"/>
  <c r="AG449" i="5"/>
  <c r="AG450" i="5"/>
  <c r="AG451" i="5"/>
  <c r="AG452" i="5"/>
  <c r="AG453" i="5"/>
  <c r="AG454" i="5"/>
  <c r="AG455" i="5"/>
  <c r="AG456" i="5"/>
  <c r="AG457" i="5"/>
  <c r="AG458" i="5"/>
  <c r="AG459" i="5"/>
  <c r="AG460" i="5"/>
  <c r="AG461" i="5"/>
  <c r="AG462" i="5"/>
  <c r="AG463" i="5"/>
  <c r="AG464" i="5"/>
  <c r="AG465" i="5"/>
  <c r="AG466" i="5"/>
  <c r="AG467" i="5"/>
  <c r="AG468" i="5"/>
  <c r="AG469" i="5"/>
  <c r="AG470" i="5"/>
  <c r="AG2" i="5"/>
  <c r="AG3" i="4"/>
  <c r="AG4" i="4"/>
  <c r="AG5" i="4"/>
  <c r="AG6" i="4"/>
  <c r="AG7" i="4"/>
  <c r="AG8" i="4"/>
  <c r="AG9" i="4"/>
  <c r="AG10" i="4"/>
  <c r="AG11" i="4"/>
  <c r="AG12" i="4"/>
  <c r="AG13" i="4"/>
  <c r="AG14" i="4"/>
  <c r="AG15" i="4"/>
  <c r="AG16" i="4"/>
  <c r="AG17" i="4"/>
  <c r="AG18" i="4"/>
  <c r="AG19" i="4"/>
  <c r="AG20" i="4"/>
  <c r="AG21" i="4"/>
  <c r="AG22" i="4"/>
  <c r="AG23" i="4"/>
  <c r="AG24" i="4"/>
  <c r="AG25" i="4"/>
  <c r="AG26" i="4"/>
  <c r="AG27" i="4"/>
  <c r="AG28" i="4"/>
  <c r="AG29" i="4"/>
  <c r="AG30" i="4"/>
  <c r="AG31" i="4"/>
  <c r="AG32" i="4"/>
  <c r="AG33" i="4"/>
  <c r="AG34" i="4"/>
  <c r="AG35" i="4"/>
  <c r="AG36" i="4"/>
  <c r="AG37" i="4"/>
  <c r="AG38" i="4"/>
  <c r="AG39" i="4"/>
  <c r="AG40" i="4"/>
  <c r="AG41" i="4"/>
  <c r="AG42" i="4"/>
  <c r="AG43" i="4"/>
  <c r="AG44" i="4"/>
  <c r="AG45" i="4"/>
  <c r="AG46" i="4"/>
  <c r="AG47" i="4"/>
  <c r="AG48" i="4"/>
  <c r="AG49" i="4"/>
  <c r="AG50" i="4"/>
  <c r="AG51" i="4"/>
  <c r="AG52" i="4"/>
  <c r="AG53" i="4"/>
  <c r="AG54" i="4"/>
  <c r="AG55" i="4"/>
  <c r="AG56" i="4"/>
  <c r="AG57" i="4"/>
  <c r="AG58" i="4"/>
  <c r="AG59" i="4"/>
  <c r="AG60" i="4"/>
  <c r="AG61" i="4"/>
  <c r="AG62" i="4"/>
  <c r="AG63" i="4"/>
  <c r="AG64" i="4"/>
  <c r="AG65" i="4"/>
  <c r="AG66" i="4"/>
  <c r="AG67" i="4"/>
  <c r="AG68" i="4"/>
  <c r="AG69" i="4"/>
  <c r="AG70" i="4"/>
  <c r="AG71" i="4"/>
  <c r="AG72" i="4"/>
  <c r="AG73" i="4"/>
  <c r="AG74" i="4"/>
  <c r="AG75" i="4"/>
  <c r="AG76" i="4"/>
  <c r="AG77" i="4"/>
  <c r="AG78" i="4"/>
  <c r="AG79" i="4"/>
  <c r="AG80" i="4"/>
  <c r="AG81" i="4"/>
  <c r="AG82" i="4"/>
  <c r="AG83" i="4"/>
  <c r="AG84" i="4"/>
  <c r="AG85" i="4"/>
  <c r="AG86" i="4"/>
  <c r="AG87" i="4"/>
  <c r="AG88" i="4"/>
  <c r="AG89" i="4"/>
  <c r="AG90" i="4"/>
  <c r="AG91" i="4"/>
  <c r="AG92" i="4"/>
  <c r="AG93" i="4"/>
  <c r="AG94" i="4"/>
  <c r="AG95" i="4"/>
  <c r="AG96" i="4"/>
  <c r="AG97" i="4"/>
  <c r="AG98" i="4"/>
  <c r="AG99" i="4"/>
  <c r="AG100" i="4"/>
  <c r="AG101" i="4"/>
  <c r="AG102" i="4"/>
  <c r="AG103" i="4"/>
  <c r="AG104" i="4"/>
  <c r="AG105" i="4"/>
  <c r="AG106" i="4"/>
  <c r="AG107" i="4"/>
  <c r="AG108" i="4"/>
  <c r="AG109" i="4"/>
  <c r="AG110" i="4"/>
  <c r="AG111" i="4"/>
  <c r="AG112" i="4"/>
  <c r="AG113" i="4"/>
  <c r="AG114" i="4"/>
  <c r="AG115" i="4"/>
  <c r="AG116" i="4"/>
  <c r="AG117" i="4"/>
  <c r="AG118" i="4"/>
  <c r="AG119" i="4"/>
  <c r="AG120" i="4"/>
  <c r="AG121" i="4"/>
  <c r="AG122" i="4"/>
  <c r="AG123" i="4"/>
  <c r="AG124" i="4"/>
  <c r="AG125" i="4"/>
  <c r="AG126" i="4"/>
  <c r="AG127" i="4"/>
  <c r="AG128" i="4"/>
  <c r="AG129" i="4"/>
  <c r="AG130" i="4"/>
  <c r="AG131" i="4"/>
  <c r="AG132" i="4"/>
  <c r="AG133" i="4"/>
  <c r="AG134" i="4"/>
  <c r="AG135" i="4"/>
  <c r="AG136" i="4"/>
  <c r="AG137" i="4"/>
  <c r="AG138" i="4"/>
  <c r="AG139" i="4"/>
  <c r="AG140" i="4"/>
  <c r="AG141" i="4"/>
  <c r="AG142" i="4"/>
  <c r="AG143" i="4"/>
  <c r="AG144" i="4"/>
  <c r="AG145" i="4"/>
  <c r="AG146" i="4"/>
  <c r="AG147" i="4"/>
  <c r="AG148" i="4"/>
  <c r="AG149" i="4"/>
  <c r="AG150" i="4"/>
  <c r="AG151" i="4"/>
  <c r="AG152" i="4"/>
  <c r="AG153" i="4"/>
  <c r="AG154" i="4"/>
  <c r="AG155" i="4"/>
  <c r="AG156" i="4"/>
  <c r="AG157" i="4"/>
  <c r="AG158" i="4"/>
  <c r="AG159" i="4"/>
  <c r="AG160" i="4"/>
  <c r="AG161" i="4"/>
  <c r="AG162" i="4"/>
  <c r="AG163" i="4"/>
  <c r="AG164" i="4"/>
  <c r="AG165" i="4"/>
  <c r="AG166" i="4"/>
  <c r="AG167" i="4"/>
  <c r="AG168" i="4"/>
  <c r="AG169" i="4"/>
  <c r="AG170" i="4"/>
  <c r="AG171" i="4"/>
  <c r="AG172" i="4"/>
  <c r="AG173" i="4"/>
  <c r="AG174" i="4"/>
  <c r="AG175" i="4"/>
  <c r="AG176" i="4"/>
  <c r="AG177" i="4"/>
  <c r="AG178" i="4"/>
  <c r="AG179" i="4"/>
  <c r="AG180" i="4"/>
  <c r="AG181" i="4"/>
  <c r="AG182" i="4"/>
  <c r="AG183" i="4"/>
  <c r="AG184" i="4"/>
  <c r="AG185" i="4"/>
  <c r="AG186" i="4"/>
  <c r="AG187" i="4"/>
  <c r="AG188" i="4"/>
  <c r="AG189" i="4"/>
  <c r="AG190" i="4"/>
  <c r="AG191" i="4"/>
  <c r="AG192" i="4"/>
  <c r="AG193" i="4"/>
  <c r="AG194" i="4"/>
  <c r="AG195" i="4"/>
  <c r="AG196" i="4"/>
  <c r="AG197" i="4"/>
  <c r="AG198" i="4"/>
  <c r="AG199" i="4"/>
  <c r="AG200" i="4"/>
  <c r="AG201" i="4"/>
  <c r="AG202" i="4"/>
  <c r="AG203" i="4"/>
  <c r="AG204" i="4"/>
  <c r="AG205" i="4"/>
  <c r="AG206" i="4"/>
  <c r="AG207" i="4"/>
  <c r="AG208" i="4"/>
  <c r="AG209" i="4"/>
  <c r="AG210" i="4"/>
  <c r="AG211" i="4"/>
  <c r="AG212" i="4"/>
  <c r="AG213" i="4"/>
  <c r="AG214" i="4"/>
  <c r="AG215" i="4"/>
  <c r="AG216" i="4"/>
  <c r="AG217" i="4"/>
  <c r="AG218" i="4"/>
  <c r="AG219" i="4"/>
  <c r="AG220" i="4"/>
  <c r="AG221" i="4"/>
  <c r="AG222" i="4"/>
  <c r="AG223" i="4"/>
  <c r="AG224" i="4"/>
  <c r="AG225" i="4"/>
  <c r="AG226" i="4"/>
  <c r="AG227" i="4"/>
  <c r="AG228" i="4"/>
  <c r="AG229" i="4"/>
  <c r="AG230" i="4"/>
  <c r="AG231" i="4"/>
  <c r="AG232" i="4"/>
  <c r="AG233" i="4"/>
  <c r="AG234" i="4"/>
  <c r="AG235" i="4"/>
  <c r="AG236" i="4"/>
  <c r="AG237" i="4"/>
  <c r="AG238" i="4"/>
  <c r="AG239" i="4"/>
  <c r="AG240" i="4"/>
  <c r="AG241" i="4"/>
  <c r="AG242" i="4"/>
  <c r="AG243" i="4"/>
  <c r="AG244" i="4"/>
  <c r="AG245" i="4"/>
  <c r="AG246" i="4"/>
  <c r="AG247" i="4"/>
  <c r="AG248" i="4"/>
  <c r="AG249" i="4"/>
  <c r="AG250" i="4"/>
  <c r="AG251" i="4"/>
  <c r="AG252" i="4"/>
  <c r="AG253" i="4"/>
  <c r="AG254" i="4"/>
  <c r="AG255" i="4"/>
  <c r="AG256" i="4"/>
  <c r="AG257" i="4"/>
  <c r="AG258" i="4"/>
  <c r="AG259" i="4"/>
  <c r="AG260" i="4"/>
  <c r="AG261" i="4"/>
  <c r="AG262" i="4"/>
  <c r="AG263" i="4"/>
  <c r="AG264" i="4"/>
  <c r="AG265" i="4"/>
  <c r="AG266" i="4"/>
  <c r="AG267" i="4"/>
  <c r="AG268" i="4"/>
  <c r="AG269" i="4"/>
  <c r="AG270" i="4"/>
  <c r="AG271" i="4"/>
  <c r="AG272" i="4"/>
  <c r="AG273" i="4"/>
  <c r="AG274" i="4"/>
  <c r="AG275" i="4"/>
  <c r="AG276" i="4"/>
  <c r="AG277" i="4"/>
  <c r="AG278" i="4"/>
  <c r="AG279" i="4"/>
  <c r="AG280" i="4"/>
  <c r="AG281" i="4"/>
  <c r="AG282" i="4"/>
  <c r="AG283" i="4"/>
  <c r="AG284" i="4"/>
  <c r="AG285" i="4"/>
  <c r="AG286" i="4"/>
  <c r="AG287" i="4"/>
  <c r="AG288" i="4"/>
  <c r="AG289" i="4"/>
  <c r="AG290" i="4"/>
  <c r="AG291" i="4"/>
  <c r="AG292" i="4"/>
  <c r="AG293" i="4"/>
  <c r="AG294" i="4"/>
  <c r="AG295" i="4"/>
  <c r="AG296" i="4"/>
  <c r="AG297" i="4"/>
  <c r="AG298" i="4"/>
  <c r="AG299" i="4"/>
  <c r="AG300" i="4"/>
  <c r="AG301" i="4"/>
  <c r="AG302" i="4"/>
  <c r="AG303" i="4"/>
  <c r="AG304" i="4"/>
  <c r="AG305" i="4"/>
  <c r="AG306" i="4"/>
  <c r="AG307" i="4"/>
  <c r="AG308" i="4"/>
  <c r="AG309" i="4"/>
  <c r="AG310" i="4"/>
  <c r="AG311" i="4"/>
  <c r="AG312" i="4"/>
  <c r="AG313" i="4"/>
  <c r="AG314" i="4"/>
  <c r="AG315" i="4"/>
  <c r="AG316" i="4"/>
  <c r="AG317" i="4"/>
  <c r="AG318" i="4"/>
  <c r="AG319" i="4"/>
  <c r="AG320" i="4"/>
  <c r="AG321" i="4"/>
  <c r="AG322" i="4"/>
  <c r="AG323" i="4"/>
  <c r="AG324" i="4"/>
  <c r="AG325" i="4"/>
  <c r="AG326" i="4"/>
  <c r="AG327" i="4"/>
  <c r="AG328" i="4"/>
  <c r="AG329" i="4"/>
  <c r="AG330" i="4"/>
  <c r="AG331" i="4"/>
  <c r="AG332" i="4"/>
  <c r="AG333" i="4"/>
  <c r="AG334" i="4"/>
  <c r="AG335" i="4"/>
  <c r="AG336" i="4"/>
  <c r="AG337" i="4"/>
  <c r="AG338" i="4"/>
  <c r="AG339" i="4"/>
  <c r="AG340" i="4"/>
  <c r="AG341" i="4"/>
  <c r="AG342" i="4"/>
  <c r="AG343" i="4"/>
  <c r="AG344" i="4"/>
  <c r="AG345" i="4"/>
  <c r="AG346" i="4"/>
  <c r="AG347" i="4"/>
  <c r="AG348" i="4"/>
  <c r="AG349" i="4"/>
  <c r="AG350" i="4"/>
  <c r="AG351" i="4"/>
  <c r="AG352" i="4"/>
  <c r="AG353" i="4"/>
  <c r="AG354" i="4"/>
  <c r="AG355" i="4"/>
  <c r="AG356" i="4"/>
  <c r="AG357" i="4"/>
  <c r="AG358" i="4"/>
  <c r="AG359" i="4"/>
  <c r="AG360" i="4"/>
  <c r="AG361" i="4"/>
  <c r="AG362" i="4"/>
  <c r="AG363" i="4"/>
  <c r="AG364" i="4"/>
  <c r="AG365" i="4"/>
  <c r="AG366" i="4"/>
  <c r="AG367" i="4"/>
  <c r="AG368" i="4"/>
  <c r="AG369" i="4"/>
  <c r="AG370" i="4"/>
  <c r="AG371" i="4"/>
  <c r="AG372" i="4"/>
  <c r="AG373" i="4"/>
  <c r="AG374" i="4"/>
  <c r="AG375" i="4"/>
  <c r="AG376" i="4"/>
  <c r="AG377" i="4"/>
  <c r="AG378" i="4"/>
  <c r="AG379" i="4"/>
  <c r="AG380" i="4"/>
  <c r="AG381" i="4"/>
  <c r="AG382" i="4"/>
  <c r="AG383" i="4"/>
  <c r="AG384" i="4"/>
  <c r="AG385" i="4"/>
  <c r="AG386" i="4"/>
  <c r="AG387" i="4"/>
  <c r="AG388" i="4"/>
  <c r="AG389" i="4"/>
  <c r="AG390" i="4"/>
  <c r="AG391" i="4"/>
  <c r="AG392" i="4"/>
  <c r="AG393" i="4"/>
  <c r="AG394" i="4"/>
  <c r="AG395" i="4"/>
  <c r="AG396" i="4"/>
  <c r="AG397" i="4"/>
  <c r="AG398" i="4"/>
  <c r="AG399" i="4"/>
  <c r="AG400" i="4"/>
  <c r="AG401" i="4"/>
  <c r="AG402" i="4"/>
  <c r="AG403" i="4"/>
  <c r="AG404" i="4"/>
  <c r="AG405" i="4"/>
  <c r="AG406" i="4"/>
  <c r="AG407" i="4"/>
  <c r="AG408" i="4"/>
  <c r="AG409" i="4"/>
  <c r="AG410" i="4"/>
  <c r="AG411" i="4"/>
  <c r="AG412" i="4"/>
  <c r="AG413" i="4"/>
  <c r="AG414" i="4"/>
  <c r="AG415" i="4"/>
  <c r="AG416" i="4"/>
  <c r="AG417" i="4"/>
  <c r="AG418" i="4"/>
  <c r="AG419" i="4"/>
  <c r="AG420" i="4"/>
  <c r="AG421" i="4"/>
  <c r="AG422" i="4"/>
  <c r="AG423" i="4"/>
  <c r="AG424" i="4"/>
  <c r="AG425" i="4"/>
  <c r="AG426" i="4"/>
  <c r="AG427" i="4"/>
  <c r="AG428" i="4"/>
  <c r="AG429" i="4"/>
  <c r="AG430" i="4"/>
  <c r="AG431" i="4"/>
  <c r="AG432" i="4"/>
  <c r="AG433" i="4"/>
  <c r="AG434" i="4"/>
  <c r="AG435" i="4"/>
  <c r="AG436" i="4"/>
  <c r="AG437" i="4"/>
  <c r="AG438" i="4"/>
  <c r="AG439" i="4"/>
  <c r="AG440" i="4"/>
  <c r="AG441" i="4"/>
  <c r="AG442" i="4"/>
  <c r="AG443" i="4"/>
  <c r="AG444" i="4"/>
  <c r="AG445" i="4"/>
  <c r="AG446" i="4"/>
  <c r="AG447" i="4"/>
  <c r="AG448" i="4"/>
  <c r="AG449" i="4"/>
  <c r="AG450" i="4"/>
  <c r="AG451" i="4"/>
  <c r="AG452" i="4"/>
  <c r="AG453" i="4"/>
  <c r="AG454" i="4"/>
  <c r="AG455" i="4"/>
  <c r="AG456" i="4"/>
  <c r="AG457" i="4"/>
  <c r="AG458" i="4"/>
  <c r="AG459" i="4"/>
  <c r="AG460" i="4"/>
  <c r="AG461" i="4"/>
  <c r="AG462" i="4"/>
  <c r="AG463" i="4"/>
  <c r="AG464" i="4"/>
  <c r="AG465" i="4"/>
  <c r="AG466" i="4"/>
  <c r="AG467" i="4"/>
  <c r="AG468" i="4"/>
  <c r="AG469" i="4"/>
  <c r="AG470" i="4"/>
  <c r="AG471" i="4"/>
  <c r="AG472" i="4"/>
  <c r="AG473" i="4"/>
  <c r="AG474" i="4"/>
  <c r="AG475" i="4"/>
  <c r="AG476" i="4"/>
  <c r="AG477" i="4"/>
  <c r="AG478" i="4"/>
  <c r="AG479" i="4"/>
  <c r="AG2" i="4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G311" i="3"/>
  <c r="AG312" i="3"/>
  <c r="AG313" i="3"/>
  <c r="AG314" i="3"/>
  <c r="AG315" i="3"/>
  <c r="AG316" i="3"/>
  <c r="AG317" i="3"/>
  <c r="AG318" i="3"/>
  <c r="AG319" i="3"/>
  <c r="AG320" i="3"/>
  <c r="AG321" i="3"/>
  <c r="AG322" i="3"/>
  <c r="AG323" i="3"/>
  <c r="AG324" i="3"/>
  <c r="AG325" i="3"/>
  <c r="AG326" i="3"/>
  <c r="AG327" i="3"/>
  <c r="AG328" i="3"/>
  <c r="AG329" i="3"/>
  <c r="AG330" i="3"/>
  <c r="AG331" i="3"/>
  <c r="AG332" i="3"/>
  <c r="AG333" i="3"/>
  <c r="AG334" i="3"/>
  <c r="AG335" i="3"/>
  <c r="AG336" i="3"/>
  <c r="AG337" i="3"/>
  <c r="AG338" i="3"/>
  <c r="AG339" i="3"/>
  <c r="AG340" i="3"/>
  <c r="AG341" i="3"/>
  <c r="AG342" i="3"/>
  <c r="AG343" i="3"/>
  <c r="AG344" i="3"/>
  <c r="AG345" i="3"/>
  <c r="AG346" i="3"/>
  <c r="AG347" i="3"/>
  <c r="AG348" i="3"/>
  <c r="AG349" i="3"/>
  <c r="AG350" i="3"/>
  <c r="AG351" i="3"/>
  <c r="AG352" i="3"/>
  <c r="AG353" i="3"/>
  <c r="AG354" i="3"/>
  <c r="AG355" i="3"/>
  <c r="AG356" i="3"/>
  <c r="AG357" i="3"/>
  <c r="AG358" i="3"/>
  <c r="AG359" i="3"/>
  <c r="AG360" i="3"/>
  <c r="AG361" i="3"/>
  <c r="AG362" i="3"/>
  <c r="AG363" i="3"/>
  <c r="AG364" i="3"/>
  <c r="AG365" i="3"/>
  <c r="AG366" i="3"/>
  <c r="AG367" i="3"/>
  <c r="AG368" i="3"/>
  <c r="AG369" i="3"/>
  <c r="AG370" i="3"/>
  <c r="AG371" i="3"/>
  <c r="AG372" i="3"/>
  <c r="AG373" i="3"/>
  <c r="AG374" i="3"/>
  <c r="AG375" i="3"/>
  <c r="AG376" i="3"/>
  <c r="AG377" i="3"/>
  <c r="AG378" i="3"/>
  <c r="AG379" i="3"/>
  <c r="AG380" i="3"/>
  <c r="AG381" i="3"/>
  <c r="AG382" i="3"/>
  <c r="AG383" i="3"/>
  <c r="AG384" i="3"/>
  <c r="AG385" i="3"/>
  <c r="AG386" i="3"/>
  <c r="AG387" i="3"/>
  <c r="AG388" i="3"/>
  <c r="AG389" i="3"/>
  <c r="AG390" i="3"/>
  <c r="AG391" i="3"/>
  <c r="AG392" i="3"/>
  <c r="AG393" i="3"/>
  <c r="AG394" i="3"/>
  <c r="AG395" i="3"/>
  <c r="AG396" i="3"/>
  <c r="AG397" i="3"/>
  <c r="AG398" i="3"/>
  <c r="AG399" i="3"/>
  <c r="AG400" i="3"/>
  <c r="AG401" i="3"/>
  <c r="AG402" i="3"/>
  <c r="AG403" i="3"/>
  <c r="AG404" i="3"/>
  <c r="AG405" i="3"/>
  <c r="AG406" i="3"/>
  <c r="AG407" i="3"/>
  <c r="AG408" i="3"/>
  <c r="AG409" i="3"/>
  <c r="AG410" i="3"/>
  <c r="AG411" i="3"/>
  <c r="AG412" i="3"/>
  <c r="AG413" i="3"/>
  <c r="AG414" i="3"/>
  <c r="AG415" i="3"/>
  <c r="AG416" i="3"/>
  <c r="AG417" i="3"/>
  <c r="AG418" i="3"/>
  <c r="AG419" i="3"/>
  <c r="AG420" i="3"/>
  <c r="AG421" i="3"/>
  <c r="AG422" i="3"/>
  <c r="AG423" i="3"/>
  <c r="AG424" i="3"/>
  <c r="AG425" i="3"/>
  <c r="AG426" i="3"/>
  <c r="AG427" i="3"/>
  <c r="AG428" i="3"/>
  <c r="AG429" i="3"/>
  <c r="AG430" i="3"/>
  <c r="AG431" i="3"/>
  <c r="AG432" i="3"/>
  <c r="AG433" i="3"/>
  <c r="AG434" i="3"/>
  <c r="AG435" i="3"/>
  <c r="AG436" i="3"/>
  <c r="AG437" i="3"/>
  <c r="AG438" i="3"/>
  <c r="AG439" i="3"/>
  <c r="AG440" i="3"/>
  <c r="AG441" i="3"/>
  <c r="AG442" i="3"/>
  <c r="AG443" i="3"/>
  <c r="AG444" i="3"/>
  <c r="AG445" i="3"/>
  <c r="AG446" i="3"/>
  <c r="AG447" i="3"/>
  <c r="AG448" i="3"/>
  <c r="AG449" i="3"/>
  <c r="AG450" i="3"/>
  <c r="AG451" i="3"/>
  <c r="AG452" i="3"/>
  <c r="AG453" i="3"/>
  <c r="AG2" i="3"/>
  <c r="AG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D137" i="1"/>
  <c r="D129" i="1"/>
  <c r="D118" i="1"/>
  <c r="D115" i="1"/>
  <c r="D76" i="1"/>
  <c r="D71" i="1"/>
  <c r="D66" i="1"/>
  <c r="D64" i="1"/>
  <c r="D61" i="1"/>
  <c r="D60" i="1"/>
  <c r="D48" i="1"/>
  <c r="D49" i="1"/>
  <c r="D42" i="1"/>
  <c r="D19" i="1"/>
  <c r="D9" i="1"/>
  <c r="D3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315" i="12"/>
  <c r="D316" i="12"/>
  <c r="D317" i="12"/>
  <c r="D318" i="12"/>
  <c r="D319" i="12"/>
  <c r="D320" i="12"/>
  <c r="D321" i="12"/>
  <c r="D322" i="12"/>
  <c r="D323" i="12"/>
  <c r="D324" i="12"/>
  <c r="D325" i="12"/>
  <c r="D326" i="12"/>
  <c r="D327" i="12"/>
  <c r="D328" i="12"/>
  <c r="D329" i="12"/>
  <c r="D330" i="12"/>
  <c r="D331" i="12"/>
  <c r="D332" i="12"/>
  <c r="D333" i="12"/>
  <c r="D334" i="12"/>
  <c r="D335" i="12"/>
  <c r="D336" i="12"/>
  <c r="D337" i="12"/>
  <c r="D338" i="12"/>
  <c r="D339" i="12"/>
  <c r="D340" i="12"/>
  <c r="D341" i="12"/>
  <c r="D342" i="12"/>
  <c r="D343" i="12"/>
  <c r="D344" i="12"/>
  <c r="D345" i="12"/>
  <c r="D346" i="12"/>
  <c r="D347" i="12"/>
  <c r="D348" i="12"/>
  <c r="D349" i="12"/>
  <c r="D350" i="12"/>
  <c r="D351" i="12"/>
  <c r="D352" i="12"/>
  <c r="D353" i="12"/>
  <c r="D354" i="12"/>
  <c r="D355" i="12"/>
  <c r="D356" i="12"/>
  <c r="D357" i="12"/>
  <c r="D358" i="12"/>
  <c r="D359" i="12"/>
  <c r="D360" i="12"/>
  <c r="D361" i="12"/>
  <c r="D362" i="12"/>
  <c r="D363" i="12"/>
  <c r="D364" i="12"/>
  <c r="D365" i="12"/>
  <c r="D366" i="12"/>
  <c r="D367" i="12"/>
  <c r="D368" i="12"/>
  <c r="D369" i="12"/>
  <c r="D370" i="12"/>
  <c r="D371" i="12"/>
  <c r="D372" i="12"/>
  <c r="D373" i="12"/>
  <c r="D374" i="12"/>
  <c r="D375" i="12"/>
  <c r="D376" i="12"/>
  <c r="D377" i="12"/>
  <c r="D378" i="12"/>
  <c r="D379" i="12"/>
  <c r="D380" i="12"/>
  <c r="D381" i="12"/>
  <c r="D382" i="12"/>
  <c r="D383" i="12"/>
  <c r="D384" i="12"/>
  <c r="D385" i="12"/>
  <c r="D386" i="12"/>
  <c r="D387" i="12"/>
  <c r="D388" i="12"/>
  <c r="D389" i="12"/>
  <c r="D390" i="12"/>
  <c r="D391" i="12"/>
  <c r="D392" i="12"/>
  <c r="D393" i="12"/>
  <c r="D394" i="12"/>
  <c r="D395" i="12"/>
  <c r="D396" i="12"/>
  <c r="D397" i="12"/>
  <c r="D398" i="12"/>
  <c r="D399" i="12"/>
  <c r="D400" i="12"/>
  <c r="D401" i="12"/>
  <c r="D402" i="12"/>
  <c r="D403" i="12"/>
  <c r="D404" i="12"/>
  <c r="D405" i="12"/>
  <c r="D406" i="12"/>
  <c r="D407" i="12"/>
  <c r="D408" i="12"/>
  <c r="D409" i="12"/>
  <c r="D410" i="12"/>
  <c r="D411" i="12"/>
  <c r="D412" i="12"/>
  <c r="D413" i="12"/>
  <c r="D414" i="12"/>
  <c r="D415" i="12"/>
  <c r="D416" i="12"/>
  <c r="D417" i="12"/>
  <c r="D418" i="12"/>
  <c r="D419" i="12"/>
  <c r="D420" i="12"/>
  <c r="D421" i="12"/>
  <c r="D422" i="12"/>
  <c r="D423" i="12"/>
  <c r="D424" i="12"/>
  <c r="D425" i="12"/>
  <c r="D426" i="12"/>
  <c r="D427" i="12"/>
  <c r="D428" i="12"/>
  <c r="D429" i="12"/>
  <c r="D430" i="12"/>
  <c r="D431" i="12"/>
  <c r="D432" i="12"/>
  <c r="D433" i="12"/>
  <c r="D434" i="12"/>
  <c r="D435" i="12"/>
  <c r="D436" i="12"/>
  <c r="D437" i="12"/>
  <c r="D438" i="12"/>
  <c r="D439" i="12"/>
  <c r="D440" i="12"/>
  <c r="D441" i="12"/>
  <c r="D442" i="12"/>
  <c r="D443" i="12"/>
  <c r="D444" i="12"/>
  <c r="D445" i="12"/>
  <c r="D446" i="12"/>
  <c r="D447" i="12"/>
  <c r="D448" i="12"/>
  <c r="D449" i="12"/>
  <c r="D450" i="12"/>
  <c r="D451" i="12"/>
  <c r="D452" i="12"/>
  <c r="D453" i="12"/>
  <c r="D454" i="12"/>
  <c r="D455" i="12"/>
  <c r="D456" i="12"/>
  <c r="D457" i="12"/>
  <c r="D458" i="12"/>
  <c r="D2" i="12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2" i="11"/>
  <c r="D3" i="10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2" i="10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2" i="8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2" i="9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2" i="7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2" i="6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2" i="5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2" i="4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2" i="3"/>
  <c r="D3" i="1"/>
  <c r="D4" i="1"/>
  <c r="D5" i="1"/>
  <c r="D6" i="1"/>
  <c r="D7" i="1"/>
  <c r="D8" i="1"/>
  <c r="D10" i="1"/>
  <c r="D11" i="1"/>
  <c r="D12" i="1"/>
  <c r="D13" i="1"/>
  <c r="D14" i="1"/>
  <c r="D15" i="1"/>
  <c r="D16" i="1"/>
  <c r="D17" i="1"/>
  <c r="D18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3" i="1"/>
  <c r="D44" i="1"/>
  <c r="D45" i="1"/>
  <c r="D46" i="1"/>
  <c r="D47" i="1"/>
  <c r="D50" i="1"/>
  <c r="D51" i="1"/>
  <c r="D52" i="1"/>
  <c r="D53" i="1"/>
  <c r="D54" i="1"/>
  <c r="D55" i="1"/>
  <c r="D56" i="1"/>
  <c r="D57" i="1"/>
  <c r="D58" i="1"/>
  <c r="D59" i="1"/>
  <c r="D62" i="1"/>
  <c r="D63" i="1"/>
  <c r="D65" i="1"/>
  <c r="D67" i="1"/>
  <c r="D68" i="1"/>
  <c r="D69" i="1"/>
  <c r="D70" i="1"/>
  <c r="D72" i="1"/>
  <c r="D73" i="1"/>
  <c r="D74" i="1"/>
  <c r="D75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6" i="1"/>
  <c r="D117" i="1"/>
  <c r="D119" i="1"/>
  <c r="D120" i="1"/>
  <c r="D121" i="1"/>
  <c r="D122" i="1"/>
  <c r="D123" i="1"/>
  <c r="D124" i="1"/>
  <c r="D125" i="1"/>
  <c r="D126" i="1"/>
  <c r="D127" i="1"/>
  <c r="D128" i="1"/>
  <c r="D130" i="1"/>
  <c r="D131" i="1"/>
  <c r="D132" i="1"/>
  <c r="D133" i="1"/>
  <c r="D134" i="1"/>
  <c r="D135" i="1"/>
  <c r="D136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2" i="1"/>
</calcChain>
</file>

<file path=xl/connections.xml><?xml version="1.0" encoding="utf-8"?>
<connections xmlns="http://schemas.openxmlformats.org/spreadsheetml/2006/main">
  <connection id="1" name="plr_yr_avg_10-11" type="6" refreshedVersion="6" background="1" saveData="1">
    <textPr codePage="10000" sourceFile="/Users/walter/Developer/class_projects/csc3730/nba-project/plr_yr_avg/plr_yr_avg_10-11.csv" tab="0" comma="1">
      <textFields count="3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plr_yr_avg_11-12" type="6" refreshedVersion="6" background="1" saveData="1">
    <textPr codePage="10000" sourceFile="/Users/walter/Developer/class_projects/csc3730/nba-project/plr_yr_avg/plr_yr_avg_11-12.csv" tab="0" comma="1" delimiter="\">
      <textFields count="3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plr_yr_avg_12-13" type="6" refreshedVersion="6" background="1" saveData="1">
    <textPr codePage="10000" sourceFile="/Users/walter/Developer/class_projects/csc3730/nba-project/plr_yr_avg/plr_yr_avg_12-13.csv" tab="0" comma="1" delimiter="\">
      <textFields count="3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plr_yr_avg_13-14" type="6" refreshedVersion="6" background="1" saveData="1">
    <textPr codePage="10000" sourceFile="/Users/walter/Developer/class_projects/csc3730/nba-project/plr_yr_avg/plr_yr_avg_13-14.csv" tab="0" comma="1" delimiter="\">
      <textFields count="3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plr_yr_avg_14-15" type="6" refreshedVersion="6" background="1" saveData="1">
    <textPr codePage="10000" sourceFile="/Users/walter/Developer/class_projects/csc3730/nba-project/plr_yr_avg/plr_yr_avg_14-15.csv" tab="0" comma="1" delimiter="\">
      <textFields count="3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plr_yr_avg_15-16" type="6" refreshedVersion="6" background="1" saveData="1">
    <textPr codePage="10000" sourceFile="/Users/walter/Developer/class_projects/csc3730/nba-project/plr_yr_avg/plr_yr_avg_15-16.csv" tab="0" comma="1" delimiter="\">
      <textFields count="3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plr_yr_avg_16-17" type="6" refreshedVersion="6" background="1" saveData="1">
    <textPr codePage="10000" sourceFile="/Users/walter/Developer/class_projects/csc3730/nba-project/plr_yr_avg/plr_yr_avg_16-17.csv" tab="0" comma="1" delimiter="\">
      <textFields count="3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plr_yr_avg_17-18" type="6" refreshedVersion="6" background="1" saveData="1">
    <textPr codePage="10000" sourceFile="/Users/walter/Developer/class_projects/csc3730/nba-project/plr_yr_avg/plr_yr_avg_17-18.csv" tab="0" comma="1" delimiter="\">
      <textFields count="3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plr_yr_avg_18-19" type="6" refreshedVersion="6" background="1" saveData="1">
    <textPr codePage="10000" sourceFile="/Users/walter/Developer/class_projects/csc3730/nba-project/plr_yr_avg/plr_yr_avg_18-19.csv" tab="0" comma="1" delimiter="\">
      <textFields count="3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plr_yr_avg_19-20" type="6" refreshedVersion="6" background="1" saveData="1">
    <textPr codePage="10000" sourceFile="/Users/walter/Developer/class_projects/csc3730/nba-project/plr_yr_avg/plr_yr_avg_19-20.csv" tab="0" comma="1" delimiter="\">
      <textFields count="3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<sst xmlns="http://schemas.openxmlformats.org/spreadsheetml/2006/main" count="21568" uniqueCount="2715">
  <si>
    <t>Rk</t>
  </si>
  <si>
    <t>Player</t>
  </si>
  <si>
    <t>Pos</t>
  </si>
  <si>
    <t>Age</t>
  </si>
  <si>
    <t>Tm</t>
  </si>
  <si>
    <t>G</t>
  </si>
  <si>
    <t>GS</t>
  </si>
  <si>
    <t>MP</t>
  </si>
  <si>
    <t>FG</t>
  </si>
  <si>
    <t>FGA</t>
  </si>
  <si>
    <t>FG%</t>
  </si>
  <si>
    <t>3P</t>
  </si>
  <si>
    <t>3PA</t>
  </si>
  <si>
    <t>3P%</t>
  </si>
  <si>
    <t>2P</t>
  </si>
  <si>
    <t>2PA</t>
  </si>
  <si>
    <t>2P%</t>
  </si>
  <si>
    <t>eFG%</t>
  </si>
  <si>
    <t>FT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</si>
  <si>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</si>
  <si>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</si>
  <si>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</si>
  <si>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</si>
  <si>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</si>
  <si>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</si>
  <si>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</si>
  <si>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</si>
  <si>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</si>
  <si>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</si>
  <si>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</si>
  <si>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SG</t>
  </si>
  <si>
    <t>DEN</t>
  </si>
  <si>
    <t>C</t>
  </si>
  <si>
    <t>CHA</t>
  </si>
  <si>
    <t>POR</t>
  </si>
  <si>
    <t>SF</t>
  </si>
  <si>
    <t>CHI</t>
  </si>
  <si>
    <t>BOS</t>
  </si>
  <si>
    <t>PG</t>
  </si>
  <si>
    <t>TOT</t>
  </si>
  <si>
    <t>NJN</t>
  </si>
  <si>
    <t>MIA</t>
  </si>
  <si>
    <t>PHO</t>
  </si>
  <si>
    <t>HOU</t>
  </si>
  <si>
    <t>OKC</t>
  </si>
  <si>
    <t>ORL</t>
  </si>
  <si>
    <t>WAS</t>
  </si>
  <si>
    <t>PF-C</t>
  </si>
  <si>
    <t>NOH</t>
  </si>
  <si>
    <t>SAC</t>
  </si>
  <si>
    <t>MEM</t>
  </si>
  <si>
    <t>DET</t>
  </si>
  <si>
    <t>GSW</t>
  </si>
  <si>
    <t>TOR</t>
  </si>
  <si>
    <t>DAL</t>
  </si>
  <si>
    <t>NYK</t>
  </si>
  <si>
    <t>MIL</t>
  </si>
  <si>
    <t>ATL</t>
  </si>
  <si>
    <t>SAS</t>
  </si>
  <si>
    <t>LAC</t>
  </si>
  <si>
    <t>UTA</t>
  </si>
  <si>
    <t>PHI</t>
  </si>
  <si>
    <t>MIN</t>
  </si>
  <si>
    <t>LAL</t>
  </si>
  <si>
    <t>SF-SG</t>
  </si>
  <si>
    <t>IND</t>
  </si>
  <si>
    <t>CLE</t>
  </si>
  <si>
    <t>C-PF</t>
  </si>
  <si>
    <t>PG-SG</t>
  </si>
  <si>
    <t>SG-PG</t>
  </si>
  <si>
    <t>SG-PF</t>
  </si>
  <si>
    <t>PF-SF</t>
  </si>
  <si>
    <t>SG-SF</t>
  </si>
  <si>
    <t>SF-PF</t>
  </si>
  <si>
    <t>Jeff Adrien</t>
  </si>
  <si>
    <t>adrieje01</t>
  </si>
  <si>
    <t>Arron Afflalo</t>
  </si>
  <si>
    <t>afflaar01</t>
  </si>
  <si>
    <t>Maurice Ager</t>
  </si>
  <si>
    <t>agerma01</t>
  </si>
  <si>
    <t>Alexis Ajin√ßa</t>
  </si>
  <si>
    <t>ajincal01</t>
  </si>
  <si>
    <t>Solomon Alabi</t>
  </si>
  <si>
    <t>alabiso01</t>
  </si>
  <si>
    <t>Cole Aldrich</t>
  </si>
  <si>
    <t>aldrico01</t>
  </si>
  <si>
    <t>LaMarcus Aldridge</t>
  </si>
  <si>
    <t>aldrila01</t>
  </si>
  <si>
    <t>Malik Allen</t>
  </si>
  <si>
    <t>allenma01</t>
  </si>
  <si>
    <t>Ray Allen*</t>
  </si>
  <si>
    <t>allenra02</t>
  </si>
  <si>
    <t>Tony Allen</t>
  </si>
  <si>
    <t>allento01</t>
  </si>
  <si>
    <t>Al-Farouq Aminu</t>
  </si>
  <si>
    <t>aminual01</t>
  </si>
  <si>
    <t>Lou Amundson</t>
  </si>
  <si>
    <t>amundlo01</t>
  </si>
  <si>
    <t>Chris Andersen</t>
  </si>
  <si>
    <t>anderch01</t>
  </si>
  <si>
    <t>David Andersen</t>
  </si>
  <si>
    <t>anderda03</t>
  </si>
  <si>
    <t>James Anderson</t>
  </si>
  <si>
    <t>anderja01</t>
  </si>
  <si>
    <t>Ryan Anderson</t>
  </si>
  <si>
    <t>anderry01</t>
  </si>
  <si>
    <t>Carmelo Anthony</t>
  </si>
  <si>
    <t>anthoca01</t>
  </si>
  <si>
    <t>Joel Anthony</t>
  </si>
  <si>
    <t>anthojo01</t>
  </si>
  <si>
    <t>Gilbert Arenas</t>
  </si>
  <si>
    <t>arenagi01</t>
  </si>
  <si>
    <t>Trevor Ariza</t>
  </si>
  <si>
    <t>arizatr01</t>
  </si>
  <si>
    <t>Hilton Armstrong</t>
  </si>
  <si>
    <t>armsthi01</t>
  </si>
  <si>
    <t>Carlos Arroyo</t>
  </si>
  <si>
    <t>arroyca01</t>
  </si>
  <si>
    <t>Darrell Arthur</t>
  </si>
  <si>
    <t>arthuda01</t>
  </si>
  <si>
    <t>√ñmer A≈üƒ±k</t>
  </si>
  <si>
    <t>asikom01</t>
  </si>
  <si>
    <t>D.J. Augustin</t>
  </si>
  <si>
    <t>augusdj01</t>
  </si>
  <si>
    <t>Luke Babbitt</t>
  </si>
  <si>
    <t>babbilu01</t>
  </si>
  <si>
    <t>Renaldo Balkman</t>
  </si>
  <si>
    <t>balkmre01</t>
  </si>
  <si>
    <t>Marcus Banks</t>
  </si>
  <si>
    <t>banksma01</t>
  </si>
  <si>
    <t>Leandro Barbosa</t>
  </si>
  <si>
    <t>barbole01</t>
  </si>
  <si>
    <t>J.J. Barea</t>
  </si>
  <si>
    <t>bareajo01</t>
  </si>
  <si>
    <t>Andrea Bargnani</t>
  </si>
  <si>
    <t>bargnan01</t>
  </si>
  <si>
    <t>Matt Barnes</t>
  </si>
  <si>
    <t>barnema02</t>
  </si>
  <si>
    <t>Earl Barron</t>
  </si>
  <si>
    <t>barroea01</t>
  </si>
  <si>
    <t>Brandon Bass</t>
  </si>
  <si>
    <t>bassbr01</t>
  </si>
  <si>
    <t>Tony Battie</t>
  </si>
  <si>
    <t>battito01</t>
  </si>
  <si>
    <t>Shane Battier</t>
  </si>
  <si>
    <t>battish01</t>
  </si>
  <si>
    <t>Nicolas Batum</t>
  </si>
  <si>
    <t>batumni01</t>
  </si>
  <si>
    <t>Jerryd Bayless</t>
  </si>
  <si>
    <t>bayleje01</t>
  </si>
  <si>
    <t>Michael Beasley</t>
  </si>
  <si>
    <t>beaslmi01</t>
  </si>
  <si>
    <t>Rodrigue Beaubois</t>
  </si>
  <si>
    <t>beaubro01</t>
  </si>
  <si>
    <t>Marco Belinelli</t>
  </si>
  <si>
    <t>belinma01</t>
  </si>
  <si>
    <t>Charlie Bell</t>
  </si>
  <si>
    <t>bellch01</t>
  </si>
  <si>
    <t>Raja Bell</t>
  </si>
  <si>
    <t>bellra01</t>
  </si>
  <si>
    <t>Mike Bibby</t>
  </si>
  <si>
    <t>bibbymi01</t>
  </si>
  <si>
    <t>Andris Biedri≈Ü≈°</t>
  </si>
  <si>
    <t>biedran01</t>
  </si>
  <si>
    <t>Chauncey Billups</t>
  </si>
  <si>
    <t>billuch01</t>
  </si>
  <si>
    <t>DeJuan Blair</t>
  </si>
  <si>
    <t>blairde01</t>
  </si>
  <si>
    <t>Steve Blake</t>
  </si>
  <si>
    <t>blakest01</t>
  </si>
  <si>
    <t>Andray Blatche</t>
  </si>
  <si>
    <t>blatcan01</t>
  </si>
  <si>
    <t>Eric Bledsoe</t>
  </si>
  <si>
    <t>bledser01</t>
  </si>
  <si>
    <t>Keith Bogans</t>
  </si>
  <si>
    <t>boganke01</t>
  </si>
  <si>
    <t>Andrew Bogut</t>
  </si>
  <si>
    <t>bogutan01</t>
  </si>
  <si>
    <t>Matt Bonner</t>
  </si>
  <si>
    <t>bonnema01</t>
  </si>
  <si>
    <t>Trevor Booker</t>
  </si>
  <si>
    <t>booketr01</t>
  </si>
  <si>
    <t>Carlos Boozer</t>
  </si>
  <si>
    <t>boozeca01</t>
  </si>
  <si>
    <t>Chris Bosh</t>
  </si>
  <si>
    <t>boshch01</t>
  </si>
  <si>
    <t>Earl Boykins</t>
  </si>
  <si>
    <t>boykiea01</t>
  </si>
  <si>
    <t>Craig Brackins</t>
  </si>
  <si>
    <t>brackcr01</t>
  </si>
  <si>
    <t>Avery Bradley</t>
  </si>
  <si>
    <t>bradlav01</t>
  </si>
  <si>
    <t>Elton Brand</t>
  </si>
  <si>
    <t>brandel01</t>
  </si>
  <si>
    <t>Corey Brewer</t>
  </si>
  <si>
    <t>breweco01</t>
  </si>
  <si>
    <t>Ronnie Brewer</t>
  </si>
  <si>
    <t>brewero02</t>
  </si>
  <si>
    <t>Jon Brockman</t>
  </si>
  <si>
    <t>brockjo01</t>
  </si>
  <si>
    <t>Aaron Brooks</t>
  </si>
  <si>
    <t>brookaa01</t>
  </si>
  <si>
    <t>Derrick Brown</t>
  </si>
  <si>
    <t>brownde04</t>
  </si>
  <si>
    <t>Kwame Brown</t>
  </si>
  <si>
    <t>brownkw01</t>
  </si>
  <si>
    <t>Shannon Brown</t>
  </si>
  <si>
    <t>brownsh01</t>
  </si>
  <si>
    <t>Kobe Bryant</t>
  </si>
  <si>
    <t>bryanko01</t>
  </si>
  <si>
    <t>Chase Budinger</t>
  </si>
  <si>
    <t>budinch01</t>
  </si>
  <si>
    <t>Caron Butler</t>
  </si>
  <si>
    <t>butleca01</t>
  </si>
  <si>
    <t>Rasual Butler</t>
  </si>
  <si>
    <t>butlera01</t>
  </si>
  <si>
    <t>Andrew Bynum</t>
  </si>
  <si>
    <t>bynuman01</t>
  </si>
  <si>
    <t>Will Bynum</t>
  </si>
  <si>
    <t>bynumwi01</t>
  </si>
  <si>
    <t>Jos√© Calder√≥n</t>
  </si>
  <si>
    <t>caldejo01</t>
  </si>
  <si>
    <t>Marcus Camby</t>
  </si>
  <si>
    <t>cambyma01</t>
  </si>
  <si>
    <t>Derrick Caracter</t>
  </si>
  <si>
    <t>caracde01</t>
  </si>
  <si>
    <t>Brian Cardinal</t>
  </si>
  <si>
    <t>cardibr01</t>
  </si>
  <si>
    <t>Rodney Carney</t>
  </si>
  <si>
    <t>carnero01</t>
  </si>
  <si>
    <t>DeMarre Carroll</t>
  </si>
  <si>
    <t>carrode01</t>
  </si>
  <si>
    <t>Matt Carroll</t>
  </si>
  <si>
    <t>carroma01</t>
  </si>
  <si>
    <t>Anthony Carter</t>
  </si>
  <si>
    <t>cartean01</t>
  </si>
  <si>
    <t>Vince Carter</t>
  </si>
  <si>
    <t>cartevi01</t>
  </si>
  <si>
    <t>Omri Casspi</t>
  </si>
  <si>
    <t>casspom01</t>
  </si>
  <si>
    <t>Mario Chalmers</t>
  </si>
  <si>
    <t>chalmma01</t>
  </si>
  <si>
    <t>Tyson Chandler</t>
  </si>
  <si>
    <t>chandty01</t>
  </si>
  <si>
    <t>Wilson Chandler</t>
  </si>
  <si>
    <t>chandwi01</t>
  </si>
  <si>
    <t>Josh Childress</t>
  </si>
  <si>
    <t>childjo01</t>
  </si>
  <si>
    <t>Earl Clark</t>
  </si>
  <si>
    <t>clarkea01</t>
  </si>
  <si>
    <t>Jarron Collins</t>
  </si>
  <si>
    <t>collija03</t>
  </si>
  <si>
    <t>Jason Collins</t>
  </si>
  <si>
    <t>collija04</t>
  </si>
  <si>
    <t>Sherron Collins</t>
  </si>
  <si>
    <t>collish01</t>
  </si>
  <si>
    <t>Darren Collison</t>
  </si>
  <si>
    <t>collida01</t>
  </si>
  <si>
    <t>Nick Collison</t>
  </si>
  <si>
    <t>collini01</t>
  </si>
  <si>
    <t>Mike Conley</t>
  </si>
  <si>
    <t>conlemi01</t>
  </si>
  <si>
    <t>Brian Cook</t>
  </si>
  <si>
    <t>cookbr01</t>
  </si>
  <si>
    <t>Daequan Cook</t>
  </si>
  <si>
    <t>cookda02</t>
  </si>
  <si>
    <t>Marcus Cousin</t>
  </si>
  <si>
    <t>cousima01</t>
  </si>
  <si>
    <t>DeMarcus Cousins</t>
  </si>
  <si>
    <t>couside01</t>
  </si>
  <si>
    <t>Jamal Crawford</t>
  </si>
  <si>
    <t>crawfja01</t>
  </si>
  <si>
    <t>Jordan Crawford</t>
  </si>
  <si>
    <t>crawfjo02</t>
  </si>
  <si>
    <t>Dante Cunningham</t>
  </si>
  <si>
    <t>cunnida01</t>
  </si>
  <si>
    <t>Stephen Curry</t>
  </si>
  <si>
    <t>curryst01</t>
  </si>
  <si>
    <t>Samuel Dalembert</t>
  </si>
  <si>
    <t>dalemsa01</t>
  </si>
  <si>
    <t>Erick Dampier</t>
  </si>
  <si>
    <t>dampier01</t>
  </si>
  <si>
    <t>Antonio Daniels</t>
  </si>
  <si>
    <t>daniean01</t>
  </si>
  <si>
    <t>Marquis Daniels</t>
  </si>
  <si>
    <t>daniema01</t>
  </si>
  <si>
    <t>Baron Davis</t>
  </si>
  <si>
    <t>davisba01</t>
  </si>
  <si>
    <t>Ed Davis</t>
  </si>
  <si>
    <t>davised01</t>
  </si>
  <si>
    <t>Glen Davis</t>
  </si>
  <si>
    <t>davisgl01</t>
  </si>
  <si>
    <t>Austin Daye</t>
  </si>
  <si>
    <t>dayeau01</t>
  </si>
  <si>
    <t>Carlos Delfino</t>
  </si>
  <si>
    <t>delfica01</t>
  </si>
  <si>
    <t>Luol Deng</t>
  </si>
  <si>
    <t>denglu01</t>
  </si>
  <si>
    <t>DeMar DeRozan</t>
  </si>
  <si>
    <t>derozde01</t>
  </si>
  <si>
    <t>Boris Diaw</t>
  </si>
  <si>
    <t>diawbo01</t>
  </si>
  <si>
    <t>Ike Diogu</t>
  </si>
  <si>
    <t>dioguik01</t>
  </si>
  <si>
    <t>DeSagana Diop</t>
  </si>
  <si>
    <t>diopde01</t>
  </si>
  <si>
    <t>Keyon Dooling</t>
  </si>
  <si>
    <t>doolike01</t>
  </si>
  <si>
    <t>Joey Dorsey</t>
  </si>
  <si>
    <t>dorsejo01</t>
  </si>
  <si>
    <t>Toney Douglas</t>
  </si>
  <si>
    <t>douglto01</t>
  </si>
  <si>
    <t>Chris Douglas-Roberts</t>
  </si>
  <si>
    <t>douglch01</t>
  </si>
  <si>
    <t>Zabian Dowdell</t>
  </si>
  <si>
    <t>dowdeza01</t>
  </si>
  <si>
    <t>Goran Dragiƒá</t>
  </si>
  <si>
    <t>dragigo01</t>
  </si>
  <si>
    <t>Jared Dudley</t>
  </si>
  <si>
    <t>dudleja01</t>
  </si>
  <si>
    <t>Chris Duhon</t>
  </si>
  <si>
    <t>duhonch01</t>
  </si>
  <si>
    <t>Tim Duncan</t>
  </si>
  <si>
    <t>duncati01</t>
  </si>
  <si>
    <t>Mike Dunleavy</t>
  </si>
  <si>
    <t>dunlemi02</t>
  </si>
  <si>
    <t>Ronald Dupree</t>
  </si>
  <si>
    <t>duprero01</t>
  </si>
  <si>
    <t>Kevin Durant</t>
  </si>
  <si>
    <t>duranke01</t>
  </si>
  <si>
    <t>Devin Ebanks</t>
  </si>
  <si>
    <t>ebankde01</t>
  </si>
  <si>
    <t>Wayne Ellington</t>
  </si>
  <si>
    <t>ellinwa01</t>
  </si>
  <si>
    <t>Monta Ellis</t>
  </si>
  <si>
    <t>ellismo01</t>
  </si>
  <si>
    <t>Francisco Elson</t>
  </si>
  <si>
    <t>elsonfr01</t>
  </si>
  <si>
    <t>Melvin Ely</t>
  </si>
  <si>
    <t>elyme01</t>
  </si>
  <si>
    <t>Semih Erden</t>
  </si>
  <si>
    <t>erdense01</t>
  </si>
  <si>
    <t>Jeremy Evans</t>
  </si>
  <si>
    <t>evansje01</t>
  </si>
  <si>
    <t>Maurice Evans</t>
  </si>
  <si>
    <t>evansma01</t>
  </si>
  <si>
    <t>Reggie Evans</t>
  </si>
  <si>
    <t>evansre01</t>
  </si>
  <si>
    <t>Tyreke Evans</t>
  </si>
  <si>
    <t>evansty01</t>
  </si>
  <si>
    <t>Patrick Ewing</t>
  </si>
  <si>
    <t>ewingpa02</t>
  </si>
  <si>
    <t>Christian Eyenga</t>
  </si>
  <si>
    <t>eyengch01</t>
  </si>
  <si>
    <t>Jordan Farmar</t>
  </si>
  <si>
    <t>farmajo01</t>
  </si>
  <si>
    <t>Derrick Favors</t>
  </si>
  <si>
    <t>favorde01</t>
  </si>
  <si>
    <t>Raymond Felton</t>
  </si>
  <si>
    <t>feltora01</t>
  </si>
  <si>
    <t>Rudy Fern√°ndez</t>
  </si>
  <si>
    <t>fernaru01</t>
  </si>
  <si>
    <t>Kyrylo Fesenko</t>
  </si>
  <si>
    <t>fesenky01</t>
  </si>
  <si>
    <t>Landry Fields</t>
  </si>
  <si>
    <t>fieldla01</t>
  </si>
  <si>
    <t>Derek Fisher</t>
  </si>
  <si>
    <t>fishede01</t>
  </si>
  <si>
    <t>Jonny Flynn</t>
  </si>
  <si>
    <t>flynnjo01</t>
  </si>
  <si>
    <t>Gary Forbes</t>
  </si>
  <si>
    <t>forbega01</t>
  </si>
  <si>
    <t>T.J. Ford</t>
  </si>
  <si>
    <t>fordtj01</t>
  </si>
  <si>
    <t>Jeff Foster</t>
  </si>
  <si>
    <t>fosteje01</t>
  </si>
  <si>
    <t>Randy Foye</t>
  </si>
  <si>
    <t>foyera01</t>
  </si>
  <si>
    <t>Channing Frye</t>
  </si>
  <si>
    <t>fryech01</t>
  </si>
  <si>
    <t>Dan Gadzuric</t>
  </si>
  <si>
    <t>gadzuda01</t>
  </si>
  <si>
    <t>Sundiata Gaines</t>
  </si>
  <si>
    <t>gainesu01</t>
  </si>
  <si>
    <t>Danilo Gallinari</t>
  </si>
  <si>
    <t>gallida01</t>
  </si>
  <si>
    <t>Francisco Garc√≠a</t>
  </si>
  <si>
    <t>garcifr01</t>
  </si>
  <si>
    <t>Kevin Garnett</t>
  </si>
  <si>
    <t>garneke01</t>
  </si>
  <si>
    <t>Marc Gasol</t>
  </si>
  <si>
    <t>gasolma01</t>
  </si>
  <si>
    <t>Pau Gasol</t>
  </si>
  <si>
    <t>gasolpa01</t>
  </si>
  <si>
    <t>Rudy Gay</t>
  </si>
  <si>
    <t>gayru01</t>
  </si>
  <si>
    <t>Alonzo Gee</t>
  </si>
  <si>
    <t>geeal01</t>
  </si>
  <si>
    <t>Paul George</t>
  </si>
  <si>
    <t>georgpa01</t>
  </si>
  <si>
    <t>Daniel Gibson</t>
  </si>
  <si>
    <t>gibsoda01</t>
  </si>
  <si>
    <t>Taj Gibson</t>
  </si>
  <si>
    <t>gibsota01</t>
  </si>
  <si>
    <t>Manu Gin√≥bili</t>
  </si>
  <si>
    <t>ginobma01</t>
  </si>
  <si>
    <t>Ryan Gomes</t>
  </si>
  <si>
    <t>gomesry01</t>
  </si>
  <si>
    <t>Drew Gooden</t>
  </si>
  <si>
    <t>goodedr01</t>
  </si>
  <si>
    <t>Ben Gordon</t>
  </si>
  <si>
    <t>gordobe01</t>
  </si>
  <si>
    <t>Eric Gordon</t>
  </si>
  <si>
    <t>gordoer01</t>
  </si>
  <si>
    <t>Marcin Gortat</t>
  </si>
  <si>
    <t>gortama01</t>
  </si>
  <si>
    <t>Joey Graham</t>
  </si>
  <si>
    <t>grahajo01</t>
  </si>
  <si>
    <t>Stephen Graham</t>
  </si>
  <si>
    <t>grahast01</t>
  </si>
  <si>
    <t>Danny Granger</t>
  </si>
  <si>
    <t>grangda01</t>
  </si>
  <si>
    <t>Aaron Gray</t>
  </si>
  <si>
    <t>grayaa01</t>
  </si>
  <si>
    <t>Danny Green</t>
  </si>
  <si>
    <t>greenda02</t>
  </si>
  <si>
    <t>Jeff Green</t>
  </si>
  <si>
    <t>greenje02</t>
  </si>
  <si>
    <t>Willie Green</t>
  </si>
  <si>
    <t>greenwi01</t>
  </si>
  <si>
    <t>Dont√© Greene</t>
  </si>
  <si>
    <t>greendo01</t>
  </si>
  <si>
    <t>Orien Greene</t>
  </si>
  <si>
    <t>greenor01</t>
  </si>
  <si>
    <t>Blake Griffin</t>
  </si>
  <si>
    <t>griffbl01</t>
  </si>
  <si>
    <t>Hamed Haddadi</t>
  </si>
  <si>
    <t>haddaha01</t>
  </si>
  <si>
    <t>Richard Hamilton</t>
  </si>
  <si>
    <t>hamilri01</t>
  </si>
  <si>
    <t>Tyler Hansbrough</t>
  </si>
  <si>
    <t>hansbty01</t>
  </si>
  <si>
    <t>Luke Harangody</t>
  </si>
  <si>
    <t>haranlu01</t>
  </si>
  <si>
    <t>James Harden</t>
  </si>
  <si>
    <t>hardeja01</t>
  </si>
  <si>
    <t>Al Harrington</t>
  </si>
  <si>
    <t>harrial01</t>
  </si>
  <si>
    <t>Devin Harris</t>
  </si>
  <si>
    <t>harride01</t>
  </si>
  <si>
    <t>Manny Harris</t>
  </si>
  <si>
    <t>harrima01</t>
  </si>
  <si>
    <t>Mike Harris</t>
  </si>
  <si>
    <t>harrimi01</t>
  </si>
  <si>
    <t>Udonis Haslem</t>
  </si>
  <si>
    <t>hasleud01</t>
  </si>
  <si>
    <t>Spencer Hawes</t>
  </si>
  <si>
    <t>hawessp01</t>
  </si>
  <si>
    <t>Chuck Hayes</t>
  </si>
  <si>
    <t>hayesch01</t>
  </si>
  <si>
    <t>Gordon Hayward</t>
  </si>
  <si>
    <t>haywago01</t>
  </si>
  <si>
    <t>Lazar Hayward</t>
  </si>
  <si>
    <t>haywala01</t>
  </si>
  <si>
    <t>Brendan Haywood</t>
  </si>
  <si>
    <t>haywobr01</t>
  </si>
  <si>
    <t>Luther Head</t>
  </si>
  <si>
    <t>headlu01</t>
  </si>
  <si>
    <t>Gerald Henderson</t>
  </si>
  <si>
    <t>hendege02</t>
  </si>
  <si>
    <t>Xavier Henry</t>
  </si>
  <si>
    <t>henryxa01</t>
  </si>
  <si>
    <t>Roy Hibbert</t>
  </si>
  <si>
    <t>hibbero01</t>
  </si>
  <si>
    <t>J.J. Hickson</t>
  </si>
  <si>
    <t>hicksjj01</t>
  </si>
  <si>
    <t>Nen√™ Hil√°rio</t>
  </si>
  <si>
    <t>hilarne01</t>
  </si>
  <si>
    <t>George Hill</t>
  </si>
  <si>
    <t>hillge01</t>
  </si>
  <si>
    <t>Grant Hill*</t>
  </si>
  <si>
    <t>hillgr01</t>
  </si>
  <si>
    <t>Jordan Hill</t>
  </si>
  <si>
    <t>hilljo01</t>
  </si>
  <si>
    <t>Kirk Hinrich</t>
  </si>
  <si>
    <t>hinriki01</t>
  </si>
  <si>
    <t>Jrue Holiday</t>
  </si>
  <si>
    <t>holidjr01</t>
  </si>
  <si>
    <t>Ryan Hollins</t>
  </si>
  <si>
    <t>holliry01</t>
  </si>
  <si>
    <t>Al Horford</t>
  </si>
  <si>
    <t>horfoal01</t>
  </si>
  <si>
    <t>Eddie House</t>
  </si>
  <si>
    <t>houseed01</t>
  </si>
  <si>
    <t>Dwight Howard</t>
  </si>
  <si>
    <t>howardw01</t>
  </si>
  <si>
    <t>Josh Howard</t>
  </si>
  <si>
    <t>howarjo01</t>
  </si>
  <si>
    <t>Juwan Howard</t>
  </si>
  <si>
    <t>howarju01</t>
  </si>
  <si>
    <t>Lester Hudson</t>
  </si>
  <si>
    <t>hudsole01</t>
  </si>
  <si>
    <t>Kris Humphries</t>
  </si>
  <si>
    <t>humphkr01</t>
  </si>
  <si>
    <t>Serge Ibaka</t>
  </si>
  <si>
    <t>ibakase01</t>
  </si>
  <si>
    <t>Andre Iguodala</t>
  </si>
  <si>
    <t>iguodan01</t>
  </si>
  <si>
    <t>Zydrunas Ilgauskas</t>
  </si>
  <si>
    <t>ilgauzy01</t>
  </si>
  <si>
    <t>Didier Ilunga-Mbenga</t>
  </si>
  <si>
    <t>mbengdj01</t>
  </si>
  <si>
    <t>Ersan ƒ∞lyasova</t>
  </si>
  <si>
    <t>ilyaser01</t>
  </si>
  <si>
    <t>Royal Ivey</t>
  </si>
  <si>
    <t>iveyro01</t>
  </si>
  <si>
    <t>Jarrett Jack</t>
  </si>
  <si>
    <t>jackja01</t>
  </si>
  <si>
    <t>Darnell Jackson</t>
  </si>
  <si>
    <t>jacksda01</t>
  </si>
  <si>
    <t>Stephen Jackson</t>
  </si>
  <si>
    <t>jacksst02</t>
  </si>
  <si>
    <t>Damion James</t>
  </si>
  <si>
    <t>jamesda01</t>
  </si>
  <si>
    <t>LeBron James</t>
  </si>
  <si>
    <t>jamesle01</t>
  </si>
  <si>
    <t>Antawn Jamison</t>
  </si>
  <si>
    <t>jamisan01</t>
  </si>
  <si>
    <t>Othyus Jeffers</t>
  </si>
  <si>
    <t>jeffeot01</t>
  </si>
  <si>
    <t>Al Jefferson</t>
  </si>
  <si>
    <t>jeffeal01</t>
  </si>
  <si>
    <t>Richard Jefferson</t>
  </si>
  <si>
    <t>jefferi01</t>
  </si>
  <si>
    <t>Jared Jeffries</t>
  </si>
  <si>
    <t>jeffrja01</t>
  </si>
  <si>
    <t>Brandon Jennings</t>
  </si>
  <si>
    <t>jennibr01</t>
  </si>
  <si>
    <t>Eugene Jeter</t>
  </si>
  <si>
    <t>jetereu01</t>
  </si>
  <si>
    <t>Yi Jianlian</t>
  </si>
  <si>
    <t>jianlyi01</t>
  </si>
  <si>
    <t>Amir Johnson</t>
  </si>
  <si>
    <t>johnsam01</t>
  </si>
  <si>
    <t>Armon Johnson</t>
  </si>
  <si>
    <t>johnsar02</t>
  </si>
  <si>
    <t>Chris Johnson</t>
  </si>
  <si>
    <t>johnsch03</t>
  </si>
  <si>
    <t>James Johnson</t>
  </si>
  <si>
    <t>johnsja01</t>
  </si>
  <si>
    <t>Joe Johnson</t>
  </si>
  <si>
    <t>johnsjo02</t>
  </si>
  <si>
    <t>Trey Johnson</t>
  </si>
  <si>
    <t>johnstr01</t>
  </si>
  <si>
    <t>Wesley Johnson</t>
  </si>
  <si>
    <t>johnswe01</t>
  </si>
  <si>
    <t>Dahntay Jones</t>
  </si>
  <si>
    <t>jonesda02</t>
  </si>
  <si>
    <t>Dominique Jones</t>
  </si>
  <si>
    <t>jonesdo02</t>
  </si>
  <si>
    <t>James Jones</t>
  </si>
  <si>
    <t>jonesja02</t>
  </si>
  <si>
    <t>Solomon Jones</t>
  </si>
  <si>
    <t>jonesso01</t>
  </si>
  <si>
    <t>DeAndre Jordan</t>
  </si>
  <si>
    <t>jordade01</t>
  </si>
  <si>
    <t>Chris Kaman</t>
  </si>
  <si>
    <t>kamanch01</t>
  </si>
  <si>
    <t>Jason Kapono</t>
  </si>
  <si>
    <t>kaponja01</t>
  </si>
  <si>
    <t>Jason Kidd*</t>
  </si>
  <si>
    <t>kiddja01</t>
  </si>
  <si>
    <t>Andrei Kirilenko</t>
  </si>
  <si>
    <t>kirilan01</t>
  </si>
  <si>
    <t>Linas Kleiza</t>
  </si>
  <si>
    <t>kleizli01</t>
  </si>
  <si>
    <t>Kyle Korver</t>
  </si>
  <si>
    <t>korveky01</t>
  </si>
  <si>
    <t>Kosta Koufos</t>
  </si>
  <si>
    <t>koufoko01</t>
  </si>
  <si>
    <t>Nenad Krstiƒá</t>
  </si>
  <si>
    <t>krstine01</t>
  </si>
  <si>
    <t>Carl Landry</t>
  </si>
  <si>
    <t>landrca01</t>
  </si>
  <si>
    <t>Acie Law</t>
  </si>
  <si>
    <t>lawac01</t>
  </si>
  <si>
    <t>Gani Lawal</t>
  </si>
  <si>
    <t>lawalga01</t>
  </si>
  <si>
    <t>Ty Lawson</t>
  </si>
  <si>
    <t>lawsoty01</t>
  </si>
  <si>
    <t>Courtney Lee</t>
  </si>
  <si>
    <t>leeco01</t>
  </si>
  <si>
    <t>David Lee</t>
  </si>
  <si>
    <t>leeda02</t>
  </si>
  <si>
    <t>Rashard Lewis</t>
  </si>
  <si>
    <t>lewisra02</t>
  </si>
  <si>
    <t>Jeremy Lin</t>
  </si>
  <si>
    <t>linje01</t>
  </si>
  <si>
    <t>Shaun Livingston</t>
  </si>
  <si>
    <t>livinsh01</t>
  </si>
  <si>
    <t>Brook Lopez</t>
  </si>
  <si>
    <t>lopezbr01</t>
  </si>
  <si>
    <t>Robin Lopez</t>
  </si>
  <si>
    <t>lopezro01</t>
  </si>
  <si>
    <t>Kevin Love</t>
  </si>
  <si>
    <t>loveke01</t>
  </si>
  <si>
    <t>Kyle Lowry</t>
  </si>
  <si>
    <t>lowryky01</t>
  </si>
  <si>
    <t>John Lucas III</t>
  </si>
  <si>
    <t>lucasjo02</t>
  </si>
  <si>
    <t>Corey Maggette</t>
  </si>
  <si>
    <t>maggeco01</t>
  </si>
  <si>
    <t>Jamaal Magloire</t>
  </si>
  <si>
    <t>magloja01</t>
  </si>
  <si>
    <t>Ian Mahinmi</t>
  </si>
  <si>
    <t>mahinia01</t>
  </si>
  <si>
    <t>Shawn Marion</t>
  </si>
  <si>
    <t>mariosh01</t>
  </si>
  <si>
    <t>Sean Marks</t>
  </si>
  <si>
    <t>marksse01</t>
  </si>
  <si>
    <t>Cartier Martin</t>
  </si>
  <si>
    <t>martica01</t>
  </si>
  <si>
    <t>Kenyon Martin</t>
  </si>
  <si>
    <t>martike01</t>
  </si>
  <si>
    <t>Kevin Martin</t>
  </si>
  <si>
    <t>martike02</t>
  </si>
  <si>
    <t>Roger Mason</t>
  </si>
  <si>
    <t>masonro01</t>
  </si>
  <si>
    <t>Wesley Matthews</t>
  </si>
  <si>
    <t>matthwe02</t>
  </si>
  <si>
    <t>Jason Maxiell</t>
  </si>
  <si>
    <t>maxieja01</t>
  </si>
  <si>
    <t>Eric Maynor</t>
  </si>
  <si>
    <t>maynoer01</t>
  </si>
  <si>
    <t>O.J. Mayo</t>
  </si>
  <si>
    <t>mayooj01</t>
  </si>
  <si>
    <t>Luc Mbah a Moute</t>
  </si>
  <si>
    <t>mbahalu01</t>
  </si>
  <si>
    <t>Antonio McDyess</t>
  </si>
  <si>
    <t>mcdyean01</t>
  </si>
  <si>
    <t>JaVale McGee</t>
  </si>
  <si>
    <t>mcgeeja01</t>
  </si>
  <si>
    <t>Tracy McGrady*</t>
  </si>
  <si>
    <t>mcgratr01</t>
  </si>
  <si>
    <t>Dominic McGuire</t>
  </si>
  <si>
    <t>mcguido01</t>
  </si>
  <si>
    <t>Josh McRoberts</t>
  </si>
  <si>
    <t>mcrobjo01</t>
  </si>
  <si>
    <t>Jodie Meeks</t>
  </si>
  <si>
    <t>meeksjo01</t>
  </si>
  <si>
    <t>Pops Mensah-Bonsu</t>
  </si>
  <si>
    <t>mensapo01</t>
  </si>
  <si>
    <t>C.J. Miles</t>
  </si>
  <si>
    <t>milescj01</t>
  </si>
  <si>
    <t>Darko Miliƒçiƒá</t>
  </si>
  <si>
    <t>milicda01</t>
  </si>
  <si>
    <t>Andre Miller</t>
  </si>
  <si>
    <t>millean02</t>
  </si>
  <si>
    <t>Brad Miller</t>
  </si>
  <si>
    <t>millebr01</t>
  </si>
  <si>
    <t>Mike Miller</t>
  </si>
  <si>
    <t>millemi01</t>
  </si>
  <si>
    <t>Patty Mills</t>
  </si>
  <si>
    <t>millspa02</t>
  </si>
  <si>
    <t>Paul Millsap</t>
  </si>
  <si>
    <t>millspa01</t>
  </si>
  <si>
    <t>Yao Ming*</t>
  </si>
  <si>
    <t>mingya01</t>
  </si>
  <si>
    <t>Nazr Mohammed</t>
  </si>
  <si>
    <t>mohamna01</t>
  </si>
  <si>
    <t>Greg Monroe</t>
  </si>
  <si>
    <t>monrogr01</t>
  </si>
  <si>
    <t>Jamario Moon</t>
  </si>
  <si>
    <t>moonja01</t>
  </si>
  <si>
    <t>Anthony Morrow</t>
  </si>
  <si>
    <t>morroan01</t>
  </si>
  <si>
    <t>Timofey Mozgov</t>
  </si>
  <si>
    <t>mozgoti01</t>
  </si>
  <si>
    <t>Byron Mullens</t>
  </si>
  <si>
    <t>mulleby01</t>
  </si>
  <si>
    <t>Troy Murphy</t>
  </si>
  <si>
    <t>murphtr01</t>
  </si>
  <si>
    <t>Hamady N'Diaye</t>
  </si>
  <si>
    <t>ndiayha01</t>
  </si>
  <si>
    <t>Eduardo N√°jera</t>
  </si>
  <si>
    <t>najered01</t>
  </si>
  <si>
    <t>Steve Nash*</t>
  </si>
  <si>
    <t>nashst01</t>
  </si>
  <si>
    <t>Gary Neal</t>
  </si>
  <si>
    <t>nealga01</t>
  </si>
  <si>
    <t>Jameer Nelson</t>
  </si>
  <si>
    <t>nelsoja01</t>
  </si>
  <si>
    <t>Joakim Noah</t>
  </si>
  <si>
    <t>noahjo01</t>
  </si>
  <si>
    <t>Andr√©s Nocioni</t>
  </si>
  <si>
    <t>nocioan01</t>
  </si>
  <si>
    <t>Steve Novak</t>
  </si>
  <si>
    <t>novakst01</t>
  </si>
  <si>
    <t>Dirk Nowitzki</t>
  </si>
  <si>
    <t>nowitdi01</t>
  </si>
  <si>
    <t>Jermaine O'Neal</t>
  </si>
  <si>
    <t>onealje01</t>
  </si>
  <si>
    <t>Shaquille O'Neal*</t>
  </si>
  <si>
    <t>onealsh01</t>
  </si>
  <si>
    <t>Fabricio Oberto</t>
  </si>
  <si>
    <t>obertfa01</t>
  </si>
  <si>
    <t>Lamar Odom</t>
  </si>
  <si>
    <t>odomla01</t>
  </si>
  <si>
    <t>Emeka Okafor</t>
  </si>
  <si>
    <t>okafoem01</t>
  </si>
  <si>
    <t>Mehmet Okur</t>
  </si>
  <si>
    <t>okurme01</t>
  </si>
  <si>
    <t>Travis Outlaw</t>
  </si>
  <si>
    <t>outlatr01</t>
  </si>
  <si>
    <t>Larry Owens</t>
  </si>
  <si>
    <t>owensla01</t>
  </si>
  <si>
    <t>Zaza Pachulia</t>
  </si>
  <si>
    <t>pachuza01</t>
  </si>
  <si>
    <t>Anthony Parker</t>
  </si>
  <si>
    <t>parkean01</t>
  </si>
  <si>
    <t>Tony Parker</t>
  </si>
  <si>
    <t>parketo01</t>
  </si>
  <si>
    <t>Patrick Patterson</t>
  </si>
  <si>
    <t>pattepa01</t>
  </si>
  <si>
    <t>Chris Paul</t>
  </si>
  <si>
    <t>paulch01</t>
  </si>
  <si>
    <t>Sasha Pavloviƒá</t>
  </si>
  <si>
    <t>pavloal01</t>
  </si>
  <si>
    <t>Nikola Pekoviƒá</t>
  </si>
  <si>
    <t>pekovni01</t>
  </si>
  <si>
    <t>Kendrick Perkins</t>
  </si>
  <si>
    <t>perkike01</t>
  </si>
  <si>
    <t>Morris Peterson</t>
  </si>
  <si>
    <t>petermo01</t>
  </si>
  <si>
    <t>Johan Petro</t>
  </si>
  <si>
    <t>petrojo01</t>
  </si>
  <si>
    <t>Paul Pierce</t>
  </si>
  <si>
    <t>piercpa01</t>
  </si>
  <si>
    <t>Micka√´l Pi√©trus</t>
  </si>
  <si>
    <t>pietrmi01</t>
  </si>
  <si>
    <t>Dexter Pittman</t>
  </si>
  <si>
    <t>pittmde01</t>
  </si>
  <si>
    <t>Quincy Pondexter</t>
  </si>
  <si>
    <t>pondequ01</t>
  </si>
  <si>
    <t>James Posey</t>
  </si>
  <si>
    <t>poseyja01</t>
  </si>
  <si>
    <t>Leon Powe</t>
  </si>
  <si>
    <t>powele01</t>
  </si>
  <si>
    <t>Josh Powell</t>
  </si>
  <si>
    <t>poweljo01</t>
  </si>
  <si>
    <t>A.J. Price</t>
  </si>
  <si>
    <t>priceaj01</t>
  </si>
  <si>
    <t>Ronnie Price</t>
  </si>
  <si>
    <t>pricero01</t>
  </si>
  <si>
    <t>Tayshaun Prince</t>
  </si>
  <si>
    <t>princta01</t>
  </si>
  <si>
    <t>Joel Przybilla</t>
  </si>
  <si>
    <t>przybjo01</t>
  </si>
  <si>
    <t>Chris Quinn</t>
  </si>
  <si>
    <t>quinnch01</t>
  </si>
  <si>
    <t>Vladimir Radmanoviƒá</t>
  </si>
  <si>
    <t>radmavl01</t>
  </si>
  <si>
    <t>Anthony Randolph</t>
  </si>
  <si>
    <t>randoan01</t>
  </si>
  <si>
    <t>Zach Randolph</t>
  </si>
  <si>
    <t>randoza01</t>
  </si>
  <si>
    <t>Theo Ratliff</t>
  </si>
  <si>
    <t>ratlith01</t>
  </si>
  <si>
    <t>Andy Rautins</t>
  </si>
  <si>
    <t>rautian01</t>
  </si>
  <si>
    <t>Michael Redd</t>
  </si>
  <si>
    <t>reddmi01</t>
  </si>
  <si>
    <t>J.J. Redick</t>
  </si>
  <si>
    <t>redicjj01</t>
  </si>
  <si>
    <t>Jason Richardson</t>
  </si>
  <si>
    <t>richaja01</t>
  </si>
  <si>
    <t>Quentin Richardson</t>
  </si>
  <si>
    <t>richaqu01</t>
  </si>
  <si>
    <t>Luke Ridnour</t>
  </si>
  <si>
    <t>ridnolu01</t>
  </si>
  <si>
    <t>Nate Robinson</t>
  </si>
  <si>
    <t>robinna01</t>
  </si>
  <si>
    <t>Rajon Rondo</t>
  </si>
  <si>
    <t>rondora01</t>
  </si>
  <si>
    <t>Derrick Rose</t>
  </si>
  <si>
    <t>rosede01</t>
  </si>
  <si>
    <t>Quinton Ross</t>
  </si>
  <si>
    <t>rossqu01</t>
  </si>
  <si>
    <t>Brandon Roy</t>
  </si>
  <si>
    <t>roybr01</t>
  </si>
  <si>
    <t>Brandon Rush</t>
  </si>
  <si>
    <t>rushbr01</t>
  </si>
  <si>
    <t>John Salmons</t>
  </si>
  <si>
    <t>salmojo01</t>
  </si>
  <si>
    <t>Samardo Samuels</t>
  </si>
  <si>
    <t>samuesa01</t>
  </si>
  <si>
    <t>Larry Sanders</t>
  </si>
  <si>
    <t>sandela01</t>
  </si>
  <si>
    <t>Brian Scalabrine</t>
  </si>
  <si>
    <t>scalabr01</t>
  </si>
  <si>
    <t>Luis Scola</t>
  </si>
  <si>
    <t>scolalu01</t>
  </si>
  <si>
    <t>Thabo Sefolosha</t>
  </si>
  <si>
    <t>sefolth01</t>
  </si>
  <si>
    <t>Kevin S√©raphin</t>
  </si>
  <si>
    <t>serapke01</t>
  </si>
  <si>
    <t>Ramon Sessions</t>
  </si>
  <si>
    <t>sessira01</t>
  </si>
  <si>
    <t>Mustafa Shakur</t>
  </si>
  <si>
    <t>shakumu01</t>
  </si>
  <si>
    <t>Garret Siler</t>
  </si>
  <si>
    <t>silerga01</t>
  </si>
  <si>
    <t>Bobby Simmons</t>
  </si>
  <si>
    <t>simmobo01</t>
  </si>
  <si>
    <t>Brian Skinner</t>
  </si>
  <si>
    <t>skinnbr01</t>
  </si>
  <si>
    <t>Craig Smith</t>
  </si>
  <si>
    <t>smithcr01</t>
  </si>
  <si>
    <t>Ish Smith</t>
  </si>
  <si>
    <t>smithis01</t>
  </si>
  <si>
    <t>J.R. Smith</t>
  </si>
  <si>
    <t>smithjr01</t>
  </si>
  <si>
    <t>Jason Smith</t>
  </si>
  <si>
    <t>smithja02</t>
  </si>
  <si>
    <t>Joe Smith</t>
  </si>
  <si>
    <t>smithjo02</t>
  </si>
  <si>
    <t>Josh Smith</t>
  </si>
  <si>
    <t>smithjo03</t>
  </si>
  <si>
    <t>Darius Songaila</t>
  </si>
  <si>
    <t>songada01</t>
  </si>
  <si>
    <t>Marreese Speights</t>
  </si>
  <si>
    <t>speigma01</t>
  </si>
  <si>
    <t>Tiago Splitter</t>
  </si>
  <si>
    <t>splitti01</t>
  </si>
  <si>
    <t>Jerry Stackhouse</t>
  </si>
  <si>
    <t>stackje01</t>
  </si>
  <si>
    <t>Lance Stephenson</t>
  </si>
  <si>
    <t>stephla01</t>
  </si>
  <si>
    <t>DeShawn Stevenson</t>
  </si>
  <si>
    <t>stevede01</t>
  </si>
  <si>
    <t>Peja Stojakoviƒá</t>
  </si>
  <si>
    <t>stojape01</t>
  </si>
  <si>
    <t>Amar'e Stoudemire</t>
  </si>
  <si>
    <t>stoudam01</t>
  </si>
  <si>
    <t>Rodney Stuckey</t>
  </si>
  <si>
    <t>stuckro01</t>
  </si>
  <si>
    <t>DaJuan Summers</t>
  </si>
  <si>
    <t>summeda01</t>
  </si>
  <si>
    <t>Pape Sy</t>
  </si>
  <si>
    <t>sypa01</t>
  </si>
  <si>
    <t>Jermaine Taylor</t>
  </si>
  <si>
    <t>tayloje02</t>
  </si>
  <si>
    <t>Jeff Teague</t>
  </si>
  <si>
    <t>teaguje01</t>
  </si>
  <si>
    <t>Sebastian Telfair</t>
  </si>
  <si>
    <t>telfase01</t>
  </si>
  <si>
    <t>Garrett Temple</t>
  </si>
  <si>
    <t>templga01</t>
  </si>
  <si>
    <t>Jason Terry</t>
  </si>
  <si>
    <t>terryja01</t>
  </si>
  <si>
    <t>Hasheem Thabeet</t>
  </si>
  <si>
    <t>thabeha01</t>
  </si>
  <si>
    <t>Etan Thomas</t>
  </si>
  <si>
    <t>thomaet01</t>
  </si>
  <si>
    <t>Kurt Thomas</t>
  </si>
  <si>
    <t>thomaku01</t>
  </si>
  <si>
    <t>Tyrus Thomas</t>
  </si>
  <si>
    <t>thomaty01</t>
  </si>
  <si>
    <t>Jason Thompson</t>
  </si>
  <si>
    <t>thompja02</t>
  </si>
  <si>
    <t>Al Thornton</t>
  </si>
  <si>
    <t>thornal01</t>
  </si>
  <si>
    <t>Marcus Thornton</t>
  </si>
  <si>
    <t>thornma01</t>
  </si>
  <si>
    <t>Anthony Tolliver</t>
  </si>
  <si>
    <t>tollian01</t>
  </si>
  <si>
    <t>Ronny Turiaf</t>
  </si>
  <si>
    <t>turiaro01</t>
  </si>
  <si>
    <t>Hedo T√ºrkoƒülu</t>
  </si>
  <si>
    <t>turkohe01</t>
  </si>
  <si>
    <t>Evan Turner</t>
  </si>
  <si>
    <t>turneev01</t>
  </si>
  <si>
    <t>Ekpe Udoh</t>
  </si>
  <si>
    <t>udohek01</t>
  </si>
  <si>
    <t>Ime Udoka</t>
  </si>
  <si>
    <t>udokaim01</t>
  </si>
  <si>
    <t>Beno Udrih</t>
  </si>
  <si>
    <t>udrihbe01</t>
  </si>
  <si>
    <t>Ben Uzoh</t>
  </si>
  <si>
    <t>uzohbe01</t>
  </si>
  <si>
    <t>Anderson Varej√£o</t>
  </si>
  <si>
    <t>varejan01</t>
  </si>
  <si>
    <t>Greivis V√°squez</t>
  </si>
  <si>
    <t>vasqugr01</t>
  </si>
  <si>
    <t>Charlie Villanueva</t>
  </si>
  <si>
    <t>villach01</t>
  </si>
  <si>
    <t>Sasha Vujaƒçiƒá</t>
  </si>
  <si>
    <t>vujacsa01</t>
  </si>
  <si>
    <t>Dwyane Wade</t>
  </si>
  <si>
    <t>wadedw01</t>
  </si>
  <si>
    <t>Von Wafer</t>
  </si>
  <si>
    <t>wafervo01</t>
  </si>
  <si>
    <t>Henry Walker</t>
  </si>
  <si>
    <t>walkebi01</t>
  </si>
  <si>
    <t>John Wall</t>
  </si>
  <si>
    <t>walljo01</t>
  </si>
  <si>
    <t>Ben Wallace</t>
  </si>
  <si>
    <t>wallabe01</t>
  </si>
  <si>
    <t>Gerald Wallace</t>
  </si>
  <si>
    <t>wallage01</t>
  </si>
  <si>
    <t>Luke Walton</t>
  </si>
  <si>
    <t>waltolu01</t>
  </si>
  <si>
    <t>Willie Warren</t>
  </si>
  <si>
    <t>warrewi01</t>
  </si>
  <si>
    <t>Hakim Warrick</t>
  </si>
  <si>
    <t>warriha01</t>
  </si>
  <si>
    <t>C.J. Watson</t>
  </si>
  <si>
    <t>watsocj01</t>
  </si>
  <si>
    <t>Earl Watson</t>
  </si>
  <si>
    <t>watsoea01</t>
  </si>
  <si>
    <t>Kyle Weaver</t>
  </si>
  <si>
    <t>weaveky01</t>
  </si>
  <si>
    <t>Martell Webster</t>
  </si>
  <si>
    <t>webstma02</t>
  </si>
  <si>
    <t>Sonny Weems</t>
  </si>
  <si>
    <t>weemsso01</t>
  </si>
  <si>
    <t>David West</t>
  </si>
  <si>
    <t>westda01</t>
  </si>
  <si>
    <t>Delonte West</t>
  </si>
  <si>
    <t>westde01</t>
  </si>
  <si>
    <t>Mario West</t>
  </si>
  <si>
    <t>westma02</t>
  </si>
  <si>
    <t>Russell Westbrook</t>
  </si>
  <si>
    <t>westbru01</t>
  </si>
  <si>
    <t>D.J. White</t>
  </si>
  <si>
    <t>whitedj01</t>
  </si>
  <si>
    <t>Hassan Whiteside</t>
  </si>
  <si>
    <t>whiteha01</t>
  </si>
  <si>
    <t>Chris Wilcox</t>
  </si>
  <si>
    <t>wilcoch01</t>
  </si>
  <si>
    <t>Damien Wilkins</t>
  </si>
  <si>
    <t>wilkida02</t>
  </si>
  <si>
    <t>Deron Williams</t>
  </si>
  <si>
    <t>willide01</t>
  </si>
  <si>
    <t>Jason Williams</t>
  </si>
  <si>
    <t>willija02</t>
  </si>
  <si>
    <t>Jawad Williams</t>
  </si>
  <si>
    <t>willija04</t>
  </si>
  <si>
    <t>Lou Williams</t>
  </si>
  <si>
    <t>willilo02</t>
  </si>
  <si>
    <t>Marvin Williams</t>
  </si>
  <si>
    <t>willima02</t>
  </si>
  <si>
    <t>Mo Williams</t>
  </si>
  <si>
    <t>willima01</t>
  </si>
  <si>
    <t>Reggie Williams</t>
  </si>
  <si>
    <t>willire02</t>
  </si>
  <si>
    <t>Shawne Williams</t>
  </si>
  <si>
    <t>willish03</t>
  </si>
  <si>
    <t>Shelden Williams</t>
  </si>
  <si>
    <t>willish02</t>
  </si>
  <si>
    <t>Terrence Williams</t>
  </si>
  <si>
    <t>willite01</t>
  </si>
  <si>
    <t>Metta World Peace</t>
  </si>
  <si>
    <t>artesro01</t>
  </si>
  <si>
    <t>Antoine Wright</t>
  </si>
  <si>
    <t>wrighan01</t>
  </si>
  <si>
    <t>Brandan Wright</t>
  </si>
  <si>
    <t>wrighbr03</t>
  </si>
  <si>
    <t>Dorell Wright</t>
  </si>
  <si>
    <t>wrighdo01</t>
  </si>
  <si>
    <t>Julian Wright</t>
  </si>
  <si>
    <t>wrighju01</t>
  </si>
  <si>
    <t>Nick Young</t>
  </si>
  <si>
    <t>youngni01</t>
  </si>
  <si>
    <t>Sam Young</t>
  </si>
  <si>
    <t>youngsa01</t>
  </si>
  <si>
    <t>Thaddeus Young</t>
  </si>
  <si>
    <t>youngth01</t>
  </si>
  <si>
    <t>Joe Alexander</t>
  </si>
  <si>
    <t>alexajo01</t>
  </si>
  <si>
    <t>Rafer Alston</t>
  </si>
  <si>
    <t>alstora01</t>
  </si>
  <si>
    <t>Antonio Anderson</t>
  </si>
  <si>
    <t>anderan02</t>
  </si>
  <si>
    <t>Chucky Atkins</t>
  </si>
  <si>
    <t>atkinch01</t>
  </si>
  <si>
    <t>Jeff Ayres</t>
  </si>
  <si>
    <t>pendeje02</t>
  </si>
  <si>
    <t>Kelenna Azubuike</t>
  </si>
  <si>
    <t>azubuke01</t>
  </si>
  <si>
    <t>Jonathan Bender</t>
  </si>
  <si>
    <t>bendejo01</t>
  </si>
  <si>
    <t>Josh Boone</t>
  </si>
  <si>
    <t>boonejo01</t>
  </si>
  <si>
    <t>Ryan Bowen</t>
  </si>
  <si>
    <t>bowenry01</t>
  </si>
  <si>
    <t>Primo≈æ Brezec</t>
  </si>
  <si>
    <t>brezepr01</t>
  </si>
  <si>
    <t>Bobby Brown</t>
  </si>
  <si>
    <t>brownbo02</t>
  </si>
  <si>
    <t>Devin Brown</t>
  </si>
  <si>
    <t>brownde02</t>
  </si>
  <si>
    <t>Mardy Collins</t>
  </si>
  <si>
    <t>collima01</t>
  </si>
  <si>
    <t>Will Conroy</t>
  </si>
  <si>
    <t>conrowi01</t>
  </si>
  <si>
    <t>Eddy Curry</t>
  </si>
  <si>
    <t>curryed01</t>
  </si>
  <si>
    <t>JamesOn Curry</t>
  </si>
  <si>
    <t>curryja01</t>
  </si>
  <si>
    <t>Paul Davis</t>
  </si>
  <si>
    <t>davispa01</t>
  </si>
  <si>
    <t>Ricky Davis</t>
  </si>
  <si>
    <t>davisri01</t>
  </si>
  <si>
    <t>Yakhouba Diawara</t>
  </si>
  <si>
    <t>diawaya01</t>
  </si>
  <si>
    <t>Travis Diener</t>
  </si>
  <si>
    <t>dienetr01</t>
  </si>
  <si>
    <t>Michael Finley</t>
  </si>
  <si>
    <t>finlemi01</t>
  </si>
  <si>
    <t>Devean George</t>
  </si>
  <si>
    <t>georgde01</t>
  </si>
  <si>
    <t>J.R. Giddens</t>
  </si>
  <si>
    <t>giddejr01</t>
  </si>
  <si>
    <t>Trey Gilder</t>
  </si>
  <si>
    <t>gildetr01</t>
  </si>
  <si>
    <t>Taylor Griffin</t>
  </si>
  <si>
    <t>griffta01</t>
  </si>
  <si>
    <t>Malik Hairston</t>
  </si>
  <si>
    <t>hairsma01</t>
  </si>
  <si>
    <t>Marcus Haislip</t>
  </si>
  <si>
    <t>haislma01</t>
  </si>
  <si>
    <t>Jason Hart</t>
  </si>
  <si>
    <t>hartja01</t>
  </si>
  <si>
    <t>Trenton Hassell</t>
  </si>
  <si>
    <t>hassetr01</t>
  </si>
  <si>
    <t>Jarvis Hayes</t>
  </si>
  <si>
    <t>hayesja01</t>
  </si>
  <si>
    <t>Larry Hughes</t>
  </si>
  <si>
    <t>hughela01</t>
  </si>
  <si>
    <t>Chris Hunter</t>
  </si>
  <si>
    <t>huntech01</t>
  </si>
  <si>
    <t>Lindsey Hunter</t>
  </si>
  <si>
    <t>hunteli01</t>
  </si>
  <si>
    <t>Othello Hunter</t>
  </si>
  <si>
    <t>hunteot01</t>
  </si>
  <si>
    <t>Steven Hunter</t>
  </si>
  <si>
    <t>huntest01</t>
  </si>
  <si>
    <t>Allen Iverson*</t>
  </si>
  <si>
    <t>iversal01</t>
  </si>
  <si>
    <t>Cedric Jackson</t>
  </si>
  <si>
    <t>jacksce01</t>
  </si>
  <si>
    <t>Mike James</t>
  </si>
  <si>
    <t>jamesmi01</t>
  </si>
  <si>
    <t>Nathan Jawai</t>
  </si>
  <si>
    <t>jawaina01</t>
  </si>
  <si>
    <t>Jonas Jerebko</t>
  </si>
  <si>
    <t>jerebjo01</t>
  </si>
  <si>
    <t>Anthony Johnson</t>
  </si>
  <si>
    <t>johnsan02</t>
  </si>
  <si>
    <t>Dwayne Jones</t>
  </si>
  <si>
    <t>jonesdw02</t>
  </si>
  <si>
    <t>Coby Karl</t>
  </si>
  <si>
    <t>karlco01</t>
  </si>
  <si>
    <t>Oliver Lafayette</t>
  </si>
  <si>
    <t>lafayol01</t>
  </si>
  <si>
    <t>Marcus Landry</t>
  </si>
  <si>
    <t>landrma01</t>
  </si>
  <si>
    <t>Desmond Mason</t>
  </si>
  <si>
    <t>masonde01</t>
  </si>
  <si>
    <t>Sean May</t>
  </si>
  <si>
    <t>mayse01</t>
  </si>
  <si>
    <t>Mikki Moore</t>
  </si>
  <si>
    <t>mooremi01</t>
  </si>
  <si>
    <t>Randolph Morris</t>
  </si>
  <si>
    <t>morrira01</t>
  </si>
  <si>
    <t>Adam Morrison</t>
  </si>
  <si>
    <t>morriad01</t>
  </si>
  <si>
    <t>Ronald Murray</t>
  </si>
  <si>
    <t>murraro01</t>
  </si>
  <si>
    <t>Rasho Nesteroviƒá</t>
  </si>
  <si>
    <t>nestera01</t>
  </si>
  <si>
    <t>Patrick O'Bryant</t>
  </si>
  <si>
    <t>obryapa01</t>
  </si>
  <si>
    <t>Greg Oden</t>
  </si>
  <si>
    <t>odengr01</t>
  </si>
  <si>
    <t>Kevin Ollie</t>
  </si>
  <si>
    <t>ollieke01</t>
  </si>
  <si>
    <t>Jannero Pargo</t>
  </si>
  <si>
    <t>pargoja01</t>
  </si>
  <si>
    <t>Oleksiy Pecherov</t>
  </si>
  <si>
    <t>pecheol01</t>
  </si>
  <si>
    <t>Shavlik Randolph</t>
  </si>
  <si>
    <t>randosh01</t>
  </si>
  <si>
    <t>Chris Richard</t>
  </si>
  <si>
    <t>richach01</t>
  </si>
  <si>
    <t>Sergio Rodr√≠guez</t>
  </si>
  <si>
    <t>rodrise01</t>
  </si>
  <si>
    <t>Kareem Rush</t>
  </si>
  <si>
    <t>rushka01</t>
  </si>
  <si>
    <t>James Singleton</t>
  </si>
  <si>
    <t>singlja01</t>
  </si>
  <si>
    <t>Kenny Thomas</t>
  </si>
  <si>
    <t>thomake01</t>
  </si>
  <si>
    <t>Tim Thomas</t>
  </si>
  <si>
    <t>thomati01</t>
  </si>
  <si>
    <t>Jamaal Tinsley</t>
  </si>
  <si>
    <t>tinslja01</t>
  </si>
  <si>
    <t>Alando Tucker</t>
  </si>
  <si>
    <t>tuckeal02</t>
  </si>
  <si>
    <t>Roko Ukiƒá</t>
  </si>
  <si>
    <t>ukicro01</t>
  </si>
  <si>
    <t>Rasheed Wallace</t>
  </si>
  <si>
    <t>wallara01</t>
  </si>
  <si>
    <t>Mike Wilks</t>
  </si>
  <si>
    <t>wilksmi01</t>
  </si>
  <si>
    <t>Marcus Williams</t>
  </si>
  <si>
    <t>willima03</t>
  </si>
  <si>
    <t>Sean Williams</t>
  </si>
  <si>
    <t>willise01</t>
  </si>
  <si>
    <t>Blake Ahearn</t>
  </si>
  <si>
    <t>ahearbl01</t>
  </si>
  <si>
    <t>Lavoy Allen</t>
  </si>
  <si>
    <t>allenla01</t>
  </si>
  <si>
    <t>Morris Almond</t>
  </si>
  <si>
    <t>almonmo01</t>
  </si>
  <si>
    <t>Alan Anderson</t>
  </si>
  <si>
    <t>anderal01</t>
  </si>
  <si>
    <t>Gustavo Ay√≥n</t>
  </si>
  <si>
    <t>ayongu01</t>
  </si>
  <si>
    <t>Keith Benson</t>
  </si>
  <si>
    <t>bensoke02</t>
  </si>
  <si>
    <t>Bismack Biyombo</t>
  </si>
  <si>
    <t>biyombi01</t>
  </si>
  <si>
    <t>MarShon Brooks</t>
  </si>
  <si>
    <t>brookma01</t>
  </si>
  <si>
    <t>Alec Burks</t>
  </si>
  <si>
    <t>burksal01</t>
  </si>
  <si>
    <t>Jimmy Butler</t>
  </si>
  <si>
    <t>butleji01</t>
  </si>
  <si>
    <t>Derrick Byars</t>
  </si>
  <si>
    <t>byarsde01</t>
  </si>
  <si>
    <t>Norris Cole</t>
  </si>
  <si>
    <t>coleno01</t>
  </si>
  <si>
    <t>Josh Davis</t>
  </si>
  <si>
    <t>davisjo02</t>
  </si>
  <si>
    <t>Eric Dawson</t>
  </si>
  <si>
    <t>dawsoer01</t>
  </si>
  <si>
    <t>Justin Dentmon</t>
  </si>
  <si>
    <t>dentmju01</t>
  </si>
  <si>
    <t>Jerome Dyson</t>
  </si>
  <si>
    <t>dysonje01</t>
  </si>
  <si>
    <t>Andre Emmett</t>
  </si>
  <si>
    <t>emmetan01</t>
  </si>
  <si>
    <t>Kenneth Faried</t>
  </si>
  <si>
    <t>farieke01</t>
  </si>
  <si>
    <t>Jeff Foote</t>
  </si>
  <si>
    <t>footeje01</t>
  </si>
  <si>
    <t>Courtney Fortson</t>
  </si>
  <si>
    <t>fortsco01</t>
  </si>
  <si>
    <t>Jimmer Fredette</t>
  </si>
  <si>
    <t>fredeji01</t>
  </si>
  <si>
    <t>Mickell Gladness</t>
  </si>
  <si>
    <t>gladnmi01</t>
  </si>
  <si>
    <t>Andrew Goudelock</t>
  </si>
  <si>
    <t>goudean01</t>
  </si>
  <si>
    <t>Gerald Green</t>
  </si>
  <si>
    <t>greenge01</t>
  </si>
  <si>
    <t>Jordan Hamilton</t>
  </si>
  <si>
    <t>hamiljo02</t>
  </si>
  <si>
    <t>Justin Harper</t>
  </si>
  <si>
    <t>harpeju01</t>
  </si>
  <si>
    <t>Josh Harrellson</t>
  </si>
  <si>
    <t>harrejo01</t>
  </si>
  <si>
    <t>Terrel Harris</t>
  </si>
  <si>
    <t>harrite01</t>
  </si>
  <si>
    <t>Tobias Harris</t>
  </si>
  <si>
    <t>harrito02</t>
  </si>
  <si>
    <t>Cory Higgins</t>
  </si>
  <si>
    <t>higgico01</t>
  </si>
  <si>
    <t>Darington Hobson</t>
  </si>
  <si>
    <t>hobsoda01</t>
  </si>
  <si>
    <t>Tyler Honeycutt</t>
  </si>
  <si>
    <t>honeyty01</t>
  </si>
  <si>
    <t>Dennis Horner</t>
  </si>
  <si>
    <t>hornede01</t>
  </si>
  <si>
    <t>Kyrie Irving</t>
  </si>
  <si>
    <t>irvinky01</t>
  </si>
  <si>
    <t>Reggie Jackson</t>
  </si>
  <si>
    <t>jacksre01</t>
  </si>
  <si>
    <t>Charles Jenkins</t>
  </si>
  <si>
    <t>jenkich01</t>
  </si>
  <si>
    <t>Carldell Johnson</t>
  </si>
  <si>
    <t>johnsca01</t>
  </si>
  <si>
    <t>Ivan Johnson</t>
  </si>
  <si>
    <t>johnsiv01</t>
  </si>
  <si>
    <t>JaJuan Johnson</t>
  </si>
  <si>
    <t>johnsja02</t>
  </si>
  <si>
    <t>Jerome Jordan</t>
  </si>
  <si>
    <t>jordaje01</t>
  </si>
  <si>
    <t>Cory Joseph</t>
  </si>
  <si>
    <t>josepco01</t>
  </si>
  <si>
    <t>Enes Kanter</t>
  </si>
  <si>
    <t>kanteen01</t>
  </si>
  <si>
    <t>D.J. Kennedy</t>
  </si>
  <si>
    <t>kennedj01</t>
  </si>
  <si>
    <t>Brandon Knight</t>
  </si>
  <si>
    <t>knighbr03</t>
  </si>
  <si>
    <t>Malcolm Lee</t>
  </si>
  <si>
    <t>leema01</t>
  </si>
  <si>
    <t>Kawhi Leonard</t>
  </si>
  <si>
    <t>leonaka01</t>
  </si>
  <si>
    <t>Travis Leslie</t>
  </si>
  <si>
    <t>leslitr01</t>
  </si>
  <si>
    <t>Jon Leuer</t>
  </si>
  <si>
    <t>leuerjo01</t>
  </si>
  <si>
    <t>DeAndre Liggins</t>
  </si>
  <si>
    <t>liggide01</t>
  </si>
  <si>
    <t>Shelvin Mack</t>
  </si>
  <si>
    <t>macksh01</t>
  </si>
  <si>
    <t>Vernon Macklin</t>
  </si>
  <si>
    <t>macklve01</t>
  </si>
  <si>
    <t>E'Twaun Moore</t>
  </si>
  <si>
    <t>mooreet01</t>
  </si>
  <si>
    <t>Darius Morris</t>
  </si>
  <si>
    <t>morrida01</t>
  </si>
  <si>
    <t>Marcus Morris</t>
  </si>
  <si>
    <t>morrima03</t>
  </si>
  <si>
    <t>Markieff Morris</t>
  </si>
  <si>
    <t>morrima02</t>
  </si>
  <si>
    <t>Daniel Orton</t>
  </si>
  <si>
    <t>ortonda01</t>
  </si>
  <si>
    <t>Jeremy Pargo</t>
  </si>
  <si>
    <t>pargoje01</t>
  </si>
  <si>
    <t>Chandler Parsons</t>
  </si>
  <si>
    <t>parsoch01</t>
  </si>
  <si>
    <t>Ryan Reid</t>
  </si>
  <si>
    <t>reidry01</t>
  </si>
  <si>
    <t>Ricky Rubio</t>
  </si>
  <si>
    <t>rubiori01</t>
  </si>
  <si>
    <t>Walker Russell</t>
  </si>
  <si>
    <t>russewa02</t>
  </si>
  <si>
    <t>Josh Selby</t>
  </si>
  <si>
    <t>selbyjo01</t>
  </si>
  <si>
    <t>Iman Shumpert</t>
  </si>
  <si>
    <t>shumpim01</t>
  </si>
  <si>
    <t>Xavier Silas</t>
  </si>
  <si>
    <t>silasxa01</t>
  </si>
  <si>
    <t>Chris Singleton</t>
  </si>
  <si>
    <t>singlch01</t>
  </si>
  <si>
    <t>Donald Sloan</t>
  </si>
  <si>
    <t>sloando01</t>
  </si>
  <si>
    <t>Greg Smith</t>
  </si>
  <si>
    <t>smithgr02</t>
  </si>
  <si>
    <t>Jerry Smith</t>
  </si>
  <si>
    <t>smithje01</t>
  </si>
  <si>
    <t>Nolan Smith</t>
  </si>
  <si>
    <t>smithno01</t>
  </si>
  <si>
    <t>Greg Stiemsma</t>
  </si>
  <si>
    <t>stiemgr01</t>
  </si>
  <si>
    <t>Julyan Stone</t>
  </si>
  <si>
    <t>stoneju01</t>
  </si>
  <si>
    <t>Isaiah Thomas</t>
  </si>
  <si>
    <t>thomais02</t>
  </si>
  <si>
    <t>Lance Thomas</t>
  </si>
  <si>
    <t>thomala01</t>
  </si>
  <si>
    <t>Malcolm Thomas</t>
  </si>
  <si>
    <t>thomama01</t>
  </si>
  <si>
    <t>Trey Thompkins</t>
  </si>
  <si>
    <t>thomptr02</t>
  </si>
  <si>
    <t>Klay Thompson</t>
  </si>
  <si>
    <t>thompkl01</t>
  </si>
  <si>
    <t>Mychel Thompson</t>
  </si>
  <si>
    <t>thompmy02</t>
  </si>
  <si>
    <t>Tristan Thompson</t>
  </si>
  <si>
    <t>thomptr01</t>
  </si>
  <si>
    <t>Jeremy Tyler</t>
  </si>
  <si>
    <t>tylerje01</t>
  </si>
  <si>
    <t>Edwin Ubiles</t>
  </si>
  <si>
    <t>ubileed01</t>
  </si>
  <si>
    <t>Jan Vesel√Ω</t>
  </si>
  <si>
    <t>veselja01</t>
  </si>
  <si>
    <t>Nikola Vuƒçeviƒá</t>
  </si>
  <si>
    <t>vucevni01</t>
  </si>
  <si>
    <t>Kemba Walker</t>
  </si>
  <si>
    <t>walkeke02</t>
  </si>
  <si>
    <t>Darryl Watkins</t>
  </si>
  <si>
    <t>watkida01</t>
  </si>
  <si>
    <t>Derrick Williams</t>
  </si>
  <si>
    <t>willide02</t>
  </si>
  <si>
    <t>Elliot Williams</t>
  </si>
  <si>
    <t>williel01</t>
  </si>
  <si>
    <t>Jordan Williams</t>
  </si>
  <si>
    <t>willijo03</t>
  </si>
  <si>
    <t>Chris Wright</t>
  </si>
  <si>
    <t>wrighch01</t>
  </si>
  <si>
    <t>Quincy Acy</t>
  </si>
  <si>
    <t>acyqu01</t>
  </si>
  <si>
    <t>Josh Akognon</t>
  </si>
  <si>
    <t>akognjo01</t>
  </si>
  <si>
    <t>Harrison Barnes</t>
  </si>
  <si>
    <t>barneha02</t>
  </si>
  <si>
    <t>Will Barton</t>
  </si>
  <si>
    <t>bartowi01</t>
  </si>
  <si>
    <t>Aron Baynes</t>
  </si>
  <si>
    <t>baynear01</t>
  </si>
  <si>
    <t>Kent Bazemore</t>
  </si>
  <si>
    <t>bazemke01</t>
  </si>
  <si>
    <t>Bradley Beal</t>
  </si>
  <si>
    <t>bealbr01</t>
  </si>
  <si>
    <t>Patrick Beverley</t>
  </si>
  <si>
    <t>beverpa01</t>
  </si>
  <si>
    <t>BRK</t>
  </si>
  <si>
    <t>Victor Claver</t>
  </si>
  <si>
    <t>clavevi01</t>
  </si>
  <si>
    <t>Chris Copeland</t>
  </si>
  <si>
    <t>copelch01</t>
  </si>
  <si>
    <t>Jae Crowder</t>
  </si>
  <si>
    <t>crowdja01</t>
  </si>
  <si>
    <t>Jared Cunningham</t>
  </si>
  <si>
    <t>cunnija01</t>
  </si>
  <si>
    <t>Anthony Davis</t>
  </si>
  <si>
    <t>davisan02</t>
  </si>
  <si>
    <t>Nando De Colo</t>
  </si>
  <si>
    <t>decolna01</t>
  </si>
  <si>
    <t>Andre Drummond</t>
  </si>
  <si>
    <t>drumman01</t>
  </si>
  <si>
    <t>Kim English</t>
  </si>
  <si>
    <t>engliki01</t>
  </si>
  <si>
    <t>Festus Ezeli</t>
  </si>
  <si>
    <t>ezelife01</t>
  </si>
  <si>
    <t>Evan Fournier</t>
  </si>
  <si>
    <t>fournev01</t>
  </si>
  <si>
    <t>Joel Freeland</t>
  </si>
  <si>
    <t>freeljo01</t>
  </si>
  <si>
    <t>Diante Garrett</t>
  </si>
  <si>
    <t>garredi02</t>
  </si>
  <si>
    <t>Micka√´l Gelabale</t>
  </si>
  <si>
    <t>gelabmi01</t>
  </si>
  <si>
    <t>Draymond Green</t>
  </si>
  <si>
    <t>greendr01</t>
  </si>
  <si>
    <t>Ben Hansbrough</t>
  </si>
  <si>
    <t>hansbbe01</t>
  </si>
  <si>
    <t>Maurice Harkless</t>
  </si>
  <si>
    <t>harklma01</t>
  </si>
  <si>
    <t>John Henson</t>
  </si>
  <si>
    <t>hensojo01</t>
  </si>
  <si>
    <t>Justin Holiday</t>
  </si>
  <si>
    <t>holidju01</t>
  </si>
  <si>
    <t>Bernard James</t>
  </si>
  <si>
    <t>jamesbe01</t>
  </si>
  <si>
    <t>John Jenkins</t>
  </si>
  <si>
    <t>jenkijo01</t>
  </si>
  <si>
    <t>johnsch04</t>
  </si>
  <si>
    <t>Orlando Johnson</t>
  </si>
  <si>
    <t>johnsor01</t>
  </si>
  <si>
    <t>Darius Johnson-Odom</t>
  </si>
  <si>
    <t>johnsda03</t>
  </si>
  <si>
    <t>DeQuan Jones</t>
  </si>
  <si>
    <t>jonesde01</t>
  </si>
  <si>
    <t>Kevin Jones</t>
  </si>
  <si>
    <t>joneske01</t>
  </si>
  <si>
    <t>Perry Jones</t>
  </si>
  <si>
    <t>jonespe01</t>
  </si>
  <si>
    <t>Terrence Jones</t>
  </si>
  <si>
    <t>joneste01</t>
  </si>
  <si>
    <t>Kris Joseph</t>
  </si>
  <si>
    <t>josepkr01</t>
  </si>
  <si>
    <t>Michael Kidd-Gilchrist</t>
  </si>
  <si>
    <t>kiddgmi01</t>
  </si>
  <si>
    <t>Viacheslav Kravtsov</t>
  </si>
  <si>
    <t>kravtvi01</t>
  </si>
  <si>
    <t>Doron Lamb</t>
  </si>
  <si>
    <t>lambdo01</t>
  </si>
  <si>
    <t>Jeremy Lamb</t>
  </si>
  <si>
    <t>lambje01</t>
  </si>
  <si>
    <t>Meyers Leonard</t>
  </si>
  <si>
    <t>leoname01</t>
  </si>
  <si>
    <t>Damian Lillard</t>
  </si>
  <si>
    <t>lillada01</t>
  </si>
  <si>
    <t>Scott Machado</t>
  </si>
  <si>
    <t>machasc01</t>
  </si>
  <si>
    <t>Kendall Marshall</t>
  </si>
  <si>
    <t>marshke01</t>
  </si>
  <si>
    <t>Fab Melo</t>
  </si>
  <si>
    <t>melofa01</t>
  </si>
  <si>
    <t>Khris Middleton</t>
  </si>
  <si>
    <t>middlkh01</t>
  </si>
  <si>
    <t>Darius Miller</t>
  </si>
  <si>
    <t>milleda01</t>
  </si>
  <si>
    <t>Quincy Miller</t>
  </si>
  <si>
    <t>millequ01</t>
  </si>
  <si>
    <t>Donatas Motiej≈´nas</t>
  </si>
  <si>
    <t>motiedo01</t>
  </si>
  <si>
    <t>Arnett Moultrie</t>
  </si>
  <si>
    <t>moultar01</t>
  </si>
  <si>
    <t>Kevin Murphy</t>
  </si>
  <si>
    <t>murphke01</t>
  </si>
  <si>
    <t>Andrew Nicholson</t>
  </si>
  <si>
    <t>nichoan01</t>
  </si>
  <si>
    <t>Kyle O'Quinn</t>
  </si>
  <si>
    <t>oquinky01</t>
  </si>
  <si>
    <t>Tim Ohlbrecht</t>
  </si>
  <si>
    <t>ohlbrti01</t>
  </si>
  <si>
    <t>Miles Plumlee</t>
  </si>
  <si>
    <t>plumlmi01</t>
  </si>
  <si>
    <t>Pablo Prigioni</t>
  </si>
  <si>
    <t>prigipa01</t>
  </si>
  <si>
    <t>Austin Rivers</t>
  </si>
  <si>
    <t>riverau01</t>
  </si>
  <si>
    <t>Brian Roberts</t>
  </si>
  <si>
    <t>roberbr01</t>
  </si>
  <si>
    <t>Thomas Robinson</t>
  </si>
  <si>
    <t>robinth01</t>
  </si>
  <si>
    <t>Terrence Ross</t>
  </si>
  <si>
    <t>rosste01</t>
  </si>
  <si>
    <t>Robert Sacre</t>
  </si>
  <si>
    <t>sacrero01</t>
  </si>
  <si>
    <t>Mike Scott</t>
  </si>
  <si>
    <t>scottmi01</t>
  </si>
  <si>
    <t>Tornike Shengelia</t>
  </si>
  <si>
    <t>shengto01</t>
  </si>
  <si>
    <t>Alexey Shved</t>
  </si>
  <si>
    <t>shvedal01</t>
  </si>
  <si>
    <t>Henry Sims</t>
  </si>
  <si>
    <t>simshe01</t>
  </si>
  <si>
    <t>Kyle Singler</t>
  </si>
  <si>
    <t>singlky01</t>
  </si>
  <si>
    <t>Jared Sullinger</t>
  </si>
  <si>
    <t>sullija01</t>
  </si>
  <si>
    <t>Jeffery Taylor</t>
  </si>
  <si>
    <t>tayloje03</t>
  </si>
  <si>
    <t>Tyshawn Taylor</t>
  </si>
  <si>
    <t>tayloty01</t>
  </si>
  <si>
    <t>Marquis Teague</t>
  </si>
  <si>
    <t>teaguma01</t>
  </si>
  <si>
    <t>Mirza Teletoviƒá</t>
  </si>
  <si>
    <t>teletmi01</t>
  </si>
  <si>
    <t>P.J. Tucker</t>
  </si>
  <si>
    <t>tuckepj01</t>
  </si>
  <si>
    <t>Jonas Valanƒçi≈´nas</t>
  </si>
  <si>
    <t>valanjo01</t>
  </si>
  <si>
    <t>Jarvis Varnado</t>
  </si>
  <si>
    <t>varnaja01</t>
  </si>
  <si>
    <t>Dion Waiters</t>
  </si>
  <si>
    <t>waitedi01</t>
  </si>
  <si>
    <t>Maalik Wayns</t>
  </si>
  <si>
    <t>waynsma01</t>
  </si>
  <si>
    <t>James White</t>
  </si>
  <si>
    <t>whiteja02</t>
  </si>
  <si>
    <t>wrighch02</t>
  </si>
  <si>
    <t>Tony Wroten</t>
  </si>
  <si>
    <t>wroteto01</t>
  </si>
  <si>
    <t>Luke Zeller</t>
  </si>
  <si>
    <t>zellelu01</t>
  </si>
  <si>
    <t>Tyler Zeller</t>
  </si>
  <si>
    <t>zellety01</t>
  </si>
  <si>
    <t>Steven Adams</t>
  </si>
  <si>
    <t>adamsst01</t>
  </si>
  <si>
    <t>NOP</t>
  </si>
  <si>
    <t>Giannis Antetokounmpo</t>
  </si>
  <si>
    <t>antetgi01</t>
  </si>
  <si>
    <t>Pero Antiƒá</t>
  </si>
  <si>
    <t>anticpe01</t>
  </si>
  <si>
    <t>Chris Babb</t>
  </si>
  <si>
    <t>babbch01</t>
  </si>
  <si>
    <t>Anthony Bennett</t>
  </si>
  <si>
    <t>bennean01</t>
  </si>
  <si>
    <t>Vander Blue</t>
  </si>
  <si>
    <t>blueva01</t>
  </si>
  <si>
    <t>Lorenzo Brown</t>
  </si>
  <si>
    <t>brownlo01</t>
  </si>
  <si>
    <t>Reggie Bullock</t>
  </si>
  <si>
    <t>bullore01</t>
  </si>
  <si>
    <t>Trey Burke</t>
  </si>
  <si>
    <t>burketr01</t>
  </si>
  <si>
    <t>Dwight Buycks</t>
  </si>
  <si>
    <t>buyckdw01</t>
  </si>
  <si>
    <t>Nick Calathes</t>
  </si>
  <si>
    <t>calatni01</t>
  </si>
  <si>
    <t>Kentavious Caldwell-Pope</t>
  </si>
  <si>
    <t>caldwke01</t>
  </si>
  <si>
    <t>Isaiah Canaan</t>
  </si>
  <si>
    <t>canaais01</t>
  </si>
  <si>
    <t>Michael Carter-Williams</t>
  </si>
  <si>
    <t>cartemi01</t>
  </si>
  <si>
    <t>Dionte Christmas</t>
  </si>
  <si>
    <t>chrisdi01</t>
  </si>
  <si>
    <t>Ian Clark</t>
  </si>
  <si>
    <t>clarkia01</t>
  </si>
  <si>
    <t>Robert Covington</t>
  </si>
  <si>
    <t>covinro01</t>
  </si>
  <si>
    <t>Allen Crabbe</t>
  </si>
  <si>
    <t>crabbal01</t>
  </si>
  <si>
    <t>Seth Curry</t>
  </si>
  <si>
    <t>curryse01</t>
  </si>
  <si>
    <t>Troy Daniels</t>
  </si>
  <si>
    <t>danietr01</t>
  </si>
  <si>
    <t>Luigi Datome</t>
  </si>
  <si>
    <t>datomlu01</t>
  </si>
  <si>
    <t>Brandon Davies</t>
  </si>
  <si>
    <t>daviebr01</t>
  </si>
  <si>
    <t>Dewayne Dedmon</t>
  </si>
  <si>
    <t>dedmode01</t>
  </si>
  <si>
    <t>Matthew Dellavedova</t>
  </si>
  <si>
    <t>dellama01</t>
  </si>
  <si>
    <t>Gorgui Dieng</t>
  </si>
  <si>
    <t>dienggo01</t>
  </si>
  <si>
    <t>Shane Edwards</t>
  </si>
  <si>
    <t>edwarsh01</t>
  </si>
  <si>
    <t>V√≠tor Faverani</t>
  </si>
  <si>
    <t>favervi01</t>
  </si>
  <si>
    <t>Carrick Felix</t>
  </si>
  <si>
    <t>felixca01</t>
  </si>
  <si>
    <t>Jamaal Franklin</t>
  </si>
  <si>
    <t>frankja01</t>
  </si>
  <si>
    <t>Rudy Gobert</t>
  </si>
  <si>
    <t>goberru01</t>
  </si>
  <si>
    <t>Archie Goodwin</t>
  </si>
  <si>
    <t>goodwar01</t>
  </si>
  <si>
    <t>Jorge Guti√©rrez</t>
  </si>
  <si>
    <t>gutiejo01</t>
  </si>
  <si>
    <t>Justin Hamilton</t>
  </si>
  <si>
    <t>hamilju01</t>
  </si>
  <si>
    <t>Tim Hardaway</t>
  </si>
  <si>
    <t>hardati02</t>
  </si>
  <si>
    <t>Elias Harris</t>
  </si>
  <si>
    <t>harriel01</t>
  </si>
  <si>
    <t>Solomon Hill</t>
  </si>
  <si>
    <t>hillso01</t>
  </si>
  <si>
    <t>Scotty Hopson</t>
  </si>
  <si>
    <t>hopsosc01</t>
  </si>
  <si>
    <t>Robbie Hummel</t>
  </si>
  <si>
    <t>hummero01</t>
  </si>
  <si>
    <t>Sergey Karasev</t>
  </si>
  <si>
    <t>karasse01</t>
  </si>
  <si>
    <t>Ryan Kelly</t>
  </si>
  <si>
    <t>kellyry01</t>
  </si>
  <si>
    <t>Ognjen Kuzmiƒá</t>
  </si>
  <si>
    <t>kuzmiog01</t>
  </si>
  <si>
    <t>Shane Larkin</t>
  </si>
  <si>
    <t>larkish01</t>
  </si>
  <si>
    <t>Ricky Ledo</t>
  </si>
  <si>
    <t>ledori01</t>
  </si>
  <si>
    <t>Alex Len</t>
  </si>
  <si>
    <t>lenal01</t>
  </si>
  <si>
    <t>Ray McCallum</t>
  </si>
  <si>
    <t>mccalra01</t>
  </si>
  <si>
    <t>CJ McCollum</t>
  </si>
  <si>
    <t>mccolcj01</t>
  </si>
  <si>
    <t>Ben McLemore</t>
  </si>
  <si>
    <t>mclembe01</t>
  </si>
  <si>
    <t>Gal Mekel</t>
  </si>
  <si>
    <t>mekelga01</t>
  </si>
  <si>
    <t>Tony Mitchell</t>
  </si>
  <si>
    <t>mitchto02</t>
  </si>
  <si>
    <t>mitchto03</t>
  </si>
  <si>
    <t>Shabazz Muhammad</t>
  </si>
  <si>
    <t>muhamsh01</t>
  </si>
  <si>
    <t>Erik Murphy</t>
  </si>
  <si>
    <t>murpher01</t>
  </si>
  <si>
    <t>Toure' Murry</t>
  </si>
  <si>
    <t>murryto01</t>
  </si>
  <si>
    <t>Mike Muscala</t>
  </si>
  <si>
    <t>muscami01</t>
  </si>
  <si>
    <t>Nemanja Nedoviƒá</t>
  </si>
  <si>
    <t>nedovne01</t>
  </si>
  <si>
    <t>James Nunnally</t>
  </si>
  <si>
    <t>nunnaja01</t>
  </si>
  <si>
    <t>Victor Oladipo</t>
  </si>
  <si>
    <t>oladivi01</t>
  </si>
  <si>
    <t>Kelly Olynyk</t>
  </si>
  <si>
    <t>olynyke01</t>
  </si>
  <si>
    <t>Arinze Onuaku</t>
  </si>
  <si>
    <t>onuakar01</t>
  </si>
  <si>
    <t>Mason Plumlee</t>
  </si>
  <si>
    <t>plumlma01</t>
  </si>
  <si>
    <t>Otto Porter</t>
  </si>
  <si>
    <t>porteot01</t>
  </si>
  <si>
    <t>Phil Pressey</t>
  </si>
  <si>
    <t>pressph01</t>
  </si>
  <si>
    <t>Miroslav Raduljica</t>
  </si>
  <si>
    <t>radulmi01</t>
  </si>
  <si>
    <t>Glen Rice</t>
  </si>
  <si>
    <t>ricegl02</t>
  </si>
  <si>
    <t>Andre Roberson</t>
  </si>
  <si>
    <t>roberan03</t>
  </si>
  <si>
    <t>Dennis Schr√∂der</t>
  </si>
  <si>
    <t>schrode01</t>
  </si>
  <si>
    <t>Peyton Siva</t>
  </si>
  <si>
    <t>sivape01</t>
  </si>
  <si>
    <t>Chris Smith</t>
  </si>
  <si>
    <t>smithch05</t>
  </si>
  <si>
    <t>Tony Snell</t>
  </si>
  <si>
    <t>snellto01</t>
  </si>
  <si>
    <t>James Southerland</t>
  </si>
  <si>
    <t>southja01</t>
  </si>
  <si>
    <t>D.J. Stephens</t>
  </si>
  <si>
    <t>stephdj01</t>
  </si>
  <si>
    <t>Adonis Thomas</t>
  </si>
  <si>
    <t>thomaad01</t>
  </si>
  <si>
    <t>Hollis Thompson</t>
  </si>
  <si>
    <t>thompho01</t>
  </si>
  <si>
    <t>Casper Ware</t>
  </si>
  <si>
    <t>wareca01</t>
  </si>
  <si>
    <t>Royce White</t>
  </si>
  <si>
    <t>whitero03</t>
  </si>
  <si>
    <t>Jeff Withey</t>
  </si>
  <si>
    <t>witheje01</t>
  </si>
  <si>
    <t>Nate Wolters</t>
  </si>
  <si>
    <t>woltena01</t>
  </si>
  <si>
    <t>Cody Zeller</t>
  </si>
  <si>
    <t>zelleco01</t>
  </si>
  <si>
    <t>Jordan Adams</t>
  </si>
  <si>
    <t>adamsjo01</t>
  </si>
  <si>
    <t>Furkan Aldemir</t>
  </si>
  <si>
    <t>aldemfu01</t>
  </si>
  <si>
    <t>Kyle Anderson</t>
  </si>
  <si>
    <t>anderky01</t>
  </si>
  <si>
    <t>Cameron Bairstow</t>
  </si>
  <si>
    <t>bairsca01</t>
  </si>
  <si>
    <t>Jerrelle Benimon</t>
  </si>
  <si>
    <t>benimje01</t>
  </si>
  <si>
    <t>Sim Bhullar</t>
  </si>
  <si>
    <t>bhullsi01</t>
  </si>
  <si>
    <t>CHO</t>
  </si>
  <si>
    <t>Tarik Black</t>
  </si>
  <si>
    <t>blackta01</t>
  </si>
  <si>
    <t>Bojan Bogdanoviƒá</t>
  </si>
  <si>
    <t>bogdabo02</t>
  </si>
  <si>
    <t>Jabari Brown</t>
  </si>
  <si>
    <t>brownja01</t>
  </si>
  <si>
    <t>Markel Brown</t>
  </si>
  <si>
    <t>brownma02</t>
  </si>
  <si>
    <t>Bruno Caboclo</t>
  </si>
  <si>
    <t>cabocbr01</t>
  </si>
  <si>
    <t>Clint Capela</t>
  </si>
  <si>
    <t>capelca01</t>
  </si>
  <si>
    <t>Will Cherry</t>
  </si>
  <si>
    <t>cherrwi01</t>
  </si>
  <si>
    <t>Patrick Christopher</t>
  </si>
  <si>
    <t>chrispa01</t>
  </si>
  <si>
    <t>Jordan Clarkson</t>
  </si>
  <si>
    <t>clarkjo01</t>
  </si>
  <si>
    <t>Jack Cooley</t>
  </si>
  <si>
    <t>cooleja01</t>
  </si>
  <si>
    <t>Bryce Cotton</t>
  </si>
  <si>
    <t>cottobr01</t>
  </si>
  <si>
    <t>Andre Dawkins</t>
  </si>
  <si>
    <t>dawkian01</t>
  </si>
  <si>
    <t>Spencer Dinwiddie</t>
  </si>
  <si>
    <t>dinwisp01</t>
  </si>
  <si>
    <t>Zoran Dragiƒá</t>
  </si>
  <si>
    <t>dragizo01</t>
  </si>
  <si>
    <t>Larry Drew</t>
  </si>
  <si>
    <t>drewla02</t>
  </si>
  <si>
    <t>Cleanthony Early</t>
  </si>
  <si>
    <t>earlycl01</t>
  </si>
  <si>
    <t>James Ennis</t>
  </si>
  <si>
    <t>ennisja01</t>
  </si>
  <si>
    <t>Tyler Ennis</t>
  </si>
  <si>
    <t>ennisty01</t>
  </si>
  <si>
    <t>Dante Exum</t>
  </si>
  <si>
    <t>exumda01</t>
  </si>
  <si>
    <t>Tim Frazier</t>
  </si>
  <si>
    <t>fraziti01</t>
  </si>
  <si>
    <t>Langston Galloway</t>
  </si>
  <si>
    <t>gallola01</t>
  </si>
  <si>
    <t>Aaron Gordon</t>
  </si>
  <si>
    <t>gordoaa01</t>
  </si>
  <si>
    <t>Drew Gordon</t>
  </si>
  <si>
    <t>gordodr01</t>
  </si>
  <si>
    <t>Jerami Grant</t>
  </si>
  <si>
    <t>grantje01</t>
  </si>
  <si>
    <t>Erick Green</t>
  </si>
  <si>
    <t>greener01</t>
  </si>
  <si>
    <t>JaMychal Green</t>
  </si>
  <si>
    <t>greenja01</t>
  </si>
  <si>
    <t>P.J. Hairston</t>
  </si>
  <si>
    <t>hairspj02</t>
  </si>
  <si>
    <t>Gary Harris</t>
  </si>
  <si>
    <t>harriga01</t>
  </si>
  <si>
    <t>Joe Harris</t>
  </si>
  <si>
    <t>harrijo01</t>
  </si>
  <si>
    <t>Rodney Hood</t>
  </si>
  <si>
    <t>hoodro01</t>
  </si>
  <si>
    <t>Joe Ingles</t>
  </si>
  <si>
    <t>inglejo01</t>
  </si>
  <si>
    <t>Cory Jefferson</t>
  </si>
  <si>
    <t>jeffeco01</t>
  </si>
  <si>
    <t>Grant Jerrett</t>
  </si>
  <si>
    <t>jerregr01</t>
  </si>
  <si>
    <t>Nick Johnson</t>
  </si>
  <si>
    <t>johnsni01</t>
  </si>
  <si>
    <t>Tyler Johnson</t>
  </si>
  <si>
    <t>johnsty01</t>
  </si>
  <si>
    <t>Sean Kilpatrick</t>
  </si>
  <si>
    <t>kilpase01</t>
  </si>
  <si>
    <t>Alex Kirk</t>
  </si>
  <si>
    <t>kirkal01</t>
  </si>
  <si>
    <t>Joffrey Lauvergne</t>
  </si>
  <si>
    <t>lauvejo01</t>
  </si>
  <si>
    <t>Zach LaVine</t>
  </si>
  <si>
    <t>lavinza01</t>
  </si>
  <si>
    <t>Kalin Lucas</t>
  </si>
  <si>
    <t>lucaska01</t>
  </si>
  <si>
    <t>Devyn Marble</t>
  </si>
  <si>
    <t>marblde01</t>
  </si>
  <si>
    <t>James Michael McAdoo</t>
  </si>
  <si>
    <t>mcadoja01</t>
  </si>
  <si>
    <t>K.J. McDaniels</t>
  </si>
  <si>
    <t>mcdankj01</t>
  </si>
  <si>
    <t>Doug McDermott</t>
  </si>
  <si>
    <t>mcderdo01</t>
  </si>
  <si>
    <t>Mitch McGary</t>
  </si>
  <si>
    <t>mcgarmi01</t>
  </si>
  <si>
    <t>Jerel McNeal</t>
  </si>
  <si>
    <t>mcneaje01</t>
  </si>
  <si>
    <t>Elijah Millsap</t>
  </si>
  <si>
    <t>millsel01</t>
  </si>
  <si>
    <t>Nikola Mirotiƒá</t>
  </si>
  <si>
    <t>mirotni01</t>
  </si>
  <si>
    <t>Eric Moreland</t>
  </si>
  <si>
    <t>moreler01</t>
  </si>
  <si>
    <t>Shabazz Napier</t>
  </si>
  <si>
    <t>napiesh01</t>
  </si>
  <si>
    <t>Nerlens Noel</t>
  </si>
  <si>
    <t>noelne01</t>
  </si>
  <si>
    <t>Lucas Nogueira</t>
  </si>
  <si>
    <t>noguelu01</t>
  </si>
  <si>
    <t>Jusuf Nurkiƒá</t>
  </si>
  <si>
    <t>nurkiju01</t>
  </si>
  <si>
    <t>Johnny O'Bryant</t>
  </si>
  <si>
    <t>obryajo01</t>
  </si>
  <si>
    <t>Kostas Papanikolaou</t>
  </si>
  <si>
    <t>papanko01</t>
  </si>
  <si>
    <t>Jabari Parker</t>
  </si>
  <si>
    <t>parkeja01</t>
  </si>
  <si>
    <t>Adreian Payne</t>
  </si>
  <si>
    <t>paynead01</t>
  </si>
  <si>
    <t>Elfrid Payton</t>
  </si>
  <si>
    <t>paytoel01</t>
  </si>
  <si>
    <t>Dwight Powell</t>
  </si>
  <si>
    <t>poweldw01</t>
  </si>
  <si>
    <t>Julius Randle</t>
  </si>
  <si>
    <t>randlju01</t>
  </si>
  <si>
    <t>Glenn Robinson</t>
  </si>
  <si>
    <t>robingl02</t>
  </si>
  <si>
    <t>Damjan Rude≈æ</t>
  </si>
  <si>
    <t>rudezda01</t>
  </si>
  <si>
    <t>JaKarr Sampson</t>
  </si>
  <si>
    <t>sampsja02</t>
  </si>
  <si>
    <t>Marcus Smart</t>
  </si>
  <si>
    <t>smartma01</t>
  </si>
  <si>
    <t>Russ Smith</t>
  </si>
  <si>
    <t>smithru01</t>
  </si>
  <si>
    <t>Nik Stauskas</t>
  </si>
  <si>
    <t>stausni01</t>
  </si>
  <si>
    <t>David Stockton</t>
  </si>
  <si>
    <t>stockda01</t>
  </si>
  <si>
    <t>Jarnell Stokes</t>
  </si>
  <si>
    <t>stokeja01</t>
  </si>
  <si>
    <t>Noah Vonleh</t>
  </si>
  <si>
    <t>vonleno01</t>
  </si>
  <si>
    <t>T.J. Warren</t>
  </si>
  <si>
    <t>warretj01</t>
  </si>
  <si>
    <t>David Wear</t>
  </si>
  <si>
    <t>wearda01</t>
  </si>
  <si>
    <t>Travis Wear</t>
  </si>
  <si>
    <t>weartr01</t>
  </si>
  <si>
    <t>Shayne Whittington</t>
  </si>
  <si>
    <t>whittsh01</t>
  </si>
  <si>
    <t>Andrew Wiggins</t>
  </si>
  <si>
    <t>wiggian01</t>
  </si>
  <si>
    <t>C.J. Wilcox</t>
  </si>
  <si>
    <t>wilcocj01</t>
  </si>
  <si>
    <t>James Young</t>
  </si>
  <si>
    <t>youngja01</t>
  </si>
  <si>
    <t>Cliff Alexander</t>
  </si>
  <si>
    <t>alexacl01</t>
  </si>
  <si>
    <t>Justin Anderson</t>
  </si>
  <si>
    <t>anderju01</t>
  </si>
  <si>
    <t>Thanasis Antetokounmpo</t>
  </si>
  <si>
    <t>antetth01</t>
  </si>
  <si>
    <t>Keith Appling</t>
  </si>
  <si>
    <t>applike01</t>
  </si>
  <si>
    <t>Nemanja Bjelica</t>
  </si>
  <si>
    <t>bjeline01</t>
  </si>
  <si>
    <t>Devin Booker</t>
  </si>
  <si>
    <t>bookede01</t>
  </si>
  <si>
    <t>Anthony Brown</t>
  </si>
  <si>
    <t>brownan02</t>
  </si>
  <si>
    <t>Willie Cauley-Stein</t>
  </si>
  <si>
    <t>caulewi01</t>
  </si>
  <si>
    <t>Rakeem Christmas</t>
  </si>
  <si>
    <t>chrisra01</t>
  </si>
  <si>
    <t>Coty Clarke</t>
  </si>
  <si>
    <t>clarkco01</t>
  </si>
  <si>
    <t>Pat Connaughton</t>
  </si>
  <si>
    <t>connapa01</t>
  </si>
  <si>
    <t>Branden Dawson</t>
  </si>
  <si>
    <t>dawsobr01</t>
  </si>
  <si>
    <t>Bryce Dejean-Jones</t>
  </si>
  <si>
    <t>dejeabr01</t>
  </si>
  <si>
    <t>Sam Dekker</t>
  </si>
  <si>
    <t>dekkesa01</t>
  </si>
  <si>
    <t>Duje Dukan</t>
  </si>
  <si>
    <t>dukandu01</t>
  </si>
  <si>
    <t>Jarell Eddie</t>
  </si>
  <si>
    <t>eddieja01</t>
  </si>
  <si>
    <t>Cristiano Fel√≠cio</t>
  </si>
  <si>
    <t>feliccr01</t>
  </si>
  <si>
    <t>Jerian Grant</t>
  </si>
  <si>
    <t>grantje02</t>
  </si>
  <si>
    <t>Montrezl Harrell</t>
  </si>
  <si>
    <t>harremo01</t>
  </si>
  <si>
    <t>Aaron Harrison</t>
  </si>
  <si>
    <t>harriaa01</t>
  </si>
  <si>
    <t>Mario Hezonja</t>
  </si>
  <si>
    <t>hezonma01</t>
  </si>
  <si>
    <t>Darrun Hilliard</t>
  </si>
  <si>
    <t>hillida01</t>
  </si>
  <si>
    <t>Rondae Hollis-Jefferson</t>
  </si>
  <si>
    <t>holliro01</t>
  </si>
  <si>
    <t>Richaun Holmes</t>
  </si>
  <si>
    <t>holmeri01</t>
  </si>
  <si>
    <t>Marcelo Huertas</t>
  </si>
  <si>
    <t>huertma01</t>
  </si>
  <si>
    <t>Josh Huestis</t>
  </si>
  <si>
    <t>huestjo01</t>
  </si>
  <si>
    <t>R.J. Hunter</t>
  </si>
  <si>
    <t>hunterj01</t>
  </si>
  <si>
    <t>Damien Inglis</t>
  </si>
  <si>
    <t>inglida01</t>
  </si>
  <si>
    <t>Stanley Johnson</t>
  </si>
  <si>
    <t>johnsst04</t>
  </si>
  <si>
    <t>Nikola Jokiƒá</t>
  </si>
  <si>
    <t>jokicni01</t>
  </si>
  <si>
    <t>Tyus Jones</t>
  </si>
  <si>
    <t>jonesty01</t>
  </si>
  <si>
    <t>Frank Kaminsky</t>
  </si>
  <si>
    <t>kaminfr01</t>
  </si>
  <si>
    <t>Sasha Kaun</t>
  </si>
  <si>
    <t>kaunsa01</t>
  </si>
  <si>
    <t>Kevon Looney</t>
  </si>
  <si>
    <t>looneke01</t>
  </si>
  <si>
    <t>Trey Lyles</t>
  </si>
  <si>
    <t>lylestr01</t>
  </si>
  <si>
    <t>Boban Marjanoviƒá</t>
  </si>
  <si>
    <t>marjabo01</t>
  </si>
  <si>
    <t>Jarell Martin</t>
  </si>
  <si>
    <t>martija01</t>
  </si>
  <si>
    <t>T.J. McConnell</t>
  </si>
  <si>
    <t>mccontj01</t>
  </si>
  <si>
    <t>Chris McCullough</t>
  </si>
  <si>
    <t>mcculch01</t>
  </si>
  <si>
    <t>Jordan McRae</t>
  </si>
  <si>
    <t>mcraejo01</t>
  </si>
  <si>
    <t>Salah Mejri</t>
  </si>
  <si>
    <t>mejrisa01</t>
  </si>
  <si>
    <t>Jordan Mickey</t>
  </si>
  <si>
    <t>mickejo01</t>
  </si>
  <si>
    <t>Luis Montero</t>
  </si>
  <si>
    <t>montelu01</t>
  </si>
  <si>
    <t>Emmanuel Mudiay</t>
  </si>
  <si>
    <t>mudiaem01</t>
  </si>
  <si>
    <t>Xavier Munford</t>
  </si>
  <si>
    <t>munfoxa02</t>
  </si>
  <si>
    <t>Larry Nance</t>
  </si>
  <si>
    <t>nancela02</t>
  </si>
  <si>
    <t>Raul Neto</t>
  </si>
  <si>
    <t>netora01</t>
  </si>
  <si>
    <t>J.J. O'Brien</t>
  </si>
  <si>
    <t>obriejj01</t>
  </si>
  <si>
    <t>Jahlil Okafor</t>
  </si>
  <si>
    <t>okafoja01</t>
  </si>
  <si>
    <t>Kelly Oubre</t>
  </si>
  <si>
    <t>oubreke01</t>
  </si>
  <si>
    <t>Lamar Patterson</t>
  </si>
  <si>
    <t>pattela01</t>
  </si>
  <si>
    <t>Cameron Payne</t>
  </si>
  <si>
    <t>payneca01</t>
  </si>
  <si>
    <t>Tibor Plei√ü</t>
  </si>
  <si>
    <t>pleisti01</t>
  </si>
  <si>
    <t>Bobby Portis</t>
  </si>
  <si>
    <t>portibo01</t>
  </si>
  <si>
    <t>Kristaps Porzi≈Üƒ£is</t>
  </si>
  <si>
    <t>porzikr01</t>
  </si>
  <si>
    <t>Norman Powell</t>
  </si>
  <si>
    <t>powelno01</t>
  </si>
  <si>
    <t>Willie Reed</t>
  </si>
  <si>
    <t>reedwi02</t>
  </si>
  <si>
    <t>Josh Richardson</t>
  </si>
  <si>
    <t>richajo01</t>
  </si>
  <si>
    <t>Terry Rozier</t>
  </si>
  <si>
    <t>roziete01</t>
  </si>
  <si>
    <t>D'Angelo Russell</t>
  </si>
  <si>
    <t>russeda01</t>
  </si>
  <si>
    <t>Jonathon Simmons</t>
  </si>
  <si>
    <t>simmojo02</t>
  </si>
  <si>
    <t>Alex Stepheson</t>
  </si>
  <si>
    <t>stephal01</t>
  </si>
  <si>
    <t>Edy Tavares</t>
  </si>
  <si>
    <t>tavarwa01</t>
  </si>
  <si>
    <t>Axel Toupane</t>
  </si>
  <si>
    <t>toupaax01</t>
  </si>
  <si>
    <t>Karl-Anthony Towns</t>
  </si>
  <si>
    <t>townska01</t>
  </si>
  <si>
    <t>Myles Turner</t>
  </si>
  <si>
    <t>turnemy01</t>
  </si>
  <si>
    <t>Rashad Vaughn</t>
  </si>
  <si>
    <t>vaughra01</t>
  </si>
  <si>
    <t>Briante Weber</t>
  </si>
  <si>
    <t>weberbr01</t>
  </si>
  <si>
    <t>Alan Williams</t>
  </si>
  <si>
    <t>willial03</t>
  </si>
  <si>
    <t>Justise Winslow</t>
  </si>
  <si>
    <t>winslju01</t>
  </si>
  <si>
    <t>Christian Wood</t>
  </si>
  <si>
    <t>woodch01</t>
  </si>
  <si>
    <t>Delon Wright</t>
  </si>
  <si>
    <t>wrighde01</t>
  </si>
  <si>
    <t>Joe Young</t>
  </si>
  <si>
    <t>youngjo01</t>
  </si>
  <si>
    <t>√Ålex Abrines</t>
  </si>
  <si>
    <t>abrinal01</t>
  </si>
  <si>
    <t>Ron Baker</t>
  </si>
  <si>
    <t>bakerro01</t>
  </si>
  <si>
    <t>Wade Baldwin</t>
  </si>
  <si>
    <t>baldwwa01</t>
  </si>
  <si>
    <t>Malik Beasley</t>
  </si>
  <si>
    <t>beaslma01</t>
  </si>
  <si>
    <t>DeAndre' Bembry</t>
  </si>
  <si>
    <t>bembrde01</t>
  </si>
  <si>
    <t>Dragan Bender</t>
  </si>
  <si>
    <t>bendedr01</t>
  </si>
  <si>
    <t>Ben Bentil</t>
  </si>
  <si>
    <t>bentibe01</t>
  </si>
  <si>
    <t>DƒÅvis BertƒÅns</t>
  </si>
  <si>
    <t>bertada01</t>
  </si>
  <si>
    <t>Joel Bolomboy</t>
  </si>
  <si>
    <t>bolomjo01</t>
  </si>
  <si>
    <t>Malcolm Brogdon</t>
  </si>
  <si>
    <t>brogdma01</t>
  </si>
  <si>
    <t>Jaylen Brown</t>
  </si>
  <si>
    <t>brownja02</t>
  </si>
  <si>
    <t>Nicol√°s Brussino</t>
  </si>
  <si>
    <t>brussni01</t>
  </si>
  <si>
    <t>Marquese Chriss</t>
  </si>
  <si>
    <t>chrisma01</t>
  </si>
  <si>
    <t>Semaj Christon</t>
  </si>
  <si>
    <t>chrisse01</t>
  </si>
  <si>
    <t>Quinn Cook</t>
  </si>
  <si>
    <t>cookqu01</t>
  </si>
  <si>
    <t>Deyonta Davis</t>
  </si>
  <si>
    <t>davisde01</t>
  </si>
  <si>
    <t>Malcolm Delaney</t>
  </si>
  <si>
    <t>delanma01</t>
  </si>
  <si>
    <t>Cheick Diallo</t>
  </si>
  <si>
    <t>diallch01</t>
  </si>
  <si>
    <t>Kris Dunn</t>
  </si>
  <si>
    <t>dunnkr01</t>
  </si>
  <si>
    <t>Henry Ellenson</t>
  </si>
  <si>
    <t>ellenhe01</t>
  </si>
  <si>
    <t>Joel Embiid</t>
  </si>
  <si>
    <t>embiijo01</t>
  </si>
  <si>
    <t>Kay Felder</t>
  </si>
  <si>
    <t>feldeka01</t>
  </si>
  <si>
    <t>Yogi Ferrell</t>
  </si>
  <si>
    <t>ferreyo01</t>
  </si>
  <si>
    <t>Dorian Finney-Smith</t>
  </si>
  <si>
    <t>finnedo01</t>
  </si>
  <si>
    <t>Bryn Forbes</t>
  </si>
  <si>
    <t>forbebr01</t>
  </si>
  <si>
    <t>Patricio Garino</t>
  </si>
  <si>
    <t>garinpa01</t>
  </si>
  <si>
    <t>Michael Gbinije</t>
  </si>
  <si>
    <t>gbinimi01</t>
  </si>
  <si>
    <t>Marcus Georges-Hunt</t>
  </si>
  <si>
    <t>georgma01</t>
  </si>
  <si>
    <t>Jonathan Gibson</t>
  </si>
  <si>
    <t>gibsojo01</t>
  </si>
  <si>
    <t>Treveon Graham</t>
  </si>
  <si>
    <t>grahatr01</t>
  </si>
  <si>
    <t>A.J. Hammons</t>
  </si>
  <si>
    <t>hammoaj01</t>
  </si>
  <si>
    <t>Andrew Harrison</t>
  </si>
  <si>
    <t>harrian01</t>
  </si>
  <si>
    <t>Juan Hernang√≥mez</t>
  </si>
  <si>
    <t>hernaju01</t>
  </si>
  <si>
    <t>Willy Hernang√≥mez</t>
  </si>
  <si>
    <t>hernawi01</t>
  </si>
  <si>
    <t>Buddy Hield</t>
  </si>
  <si>
    <t>hieldbu01</t>
  </si>
  <si>
    <t>Danuel House</t>
  </si>
  <si>
    <t>houseda01</t>
  </si>
  <si>
    <t>Brandon Ingram</t>
  </si>
  <si>
    <t>ingrabr01</t>
  </si>
  <si>
    <t>Demetrius Jackson</t>
  </si>
  <si>
    <t>jacksde01</t>
  </si>
  <si>
    <t>Pierre Jackson</t>
  </si>
  <si>
    <t>jackspi01</t>
  </si>
  <si>
    <t>Brice Johnson</t>
  </si>
  <si>
    <t>johnsbr02</t>
  </si>
  <si>
    <t>Damian Jones</t>
  </si>
  <si>
    <t>jonesda03</t>
  </si>
  <si>
    <t>Derrick Jones</t>
  </si>
  <si>
    <t>jonesde02</t>
  </si>
  <si>
    <t>Mindaugas Kuzminskas</t>
  </si>
  <si>
    <t>kuzmimi01</t>
  </si>
  <si>
    <t>Skal Labissi√®re</t>
  </si>
  <si>
    <t>labissk01</t>
  </si>
  <si>
    <t>Nicol√°s Laprov√≠ttola</t>
  </si>
  <si>
    <t>laproni01</t>
  </si>
  <si>
    <t>Jake Layman</t>
  </si>
  <si>
    <t>laymaja01</t>
  </si>
  <si>
    <t>Caris LeVert</t>
  </si>
  <si>
    <t>leverca01</t>
  </si>
  <si>
    <t>Shawn Long</t>
  </si>
  <si>
    <t>longsh01</t>
  </si>
  <si>
    <t>Timoth√© Luwawu-Cabarrot</t>
  </si>
  <si>
    <t>luwawti01</t>
  </si>
  <si>
    <t>Sheldon Mac</t>
  </si>
  <si>
    <t>mcclesh01</t>
  </si>
  <si>
    <t>Thon Maker</t>
  </si>
  <si>
    <t>makerth01</t>
  </si>
  <si>
    <t>Patrick McCaw</t>
  </si>
  <si>
    <t>mccawpa01</t>
  </si>
  <si>
    <t>Rodney McGruder</t>
  </si>
  <si>
    <t>mcgruro01</t>
  </si>
  <si>
    <t>Dejounte Murray</t>
  </si>
  <si>
    <t>murrade01</t>
  </si>
  <si>
    <t>Jamal Murray</t>
  </si>
  <si>
    <t>murraja01</t>
  </si>
  <si>
    <t>Maurice Ndour</t>
  </si>
  <si>
    <t>ndourma01</t>
  </si>
  <si>
    <t>Georges Niang</t>
  </si>
  <si>
    <t>niangge01</t>
  </si>
  <si>
    <t>David Nwaba</t>
  </si>
  <si>
    <t>nwabada01</t>
  </si>
  <si>
    <t>Daniel Ochefu</t>
  </si>
  <si>
    <t>ochefda01</t>
  </si>
  <si>
    <t>Chinanu Onuaku</t>
  </si>
  <si>
    <t>onuakch01</t>
  </si>
  <si>
    <t>Georgios Papagiannis</t>
  </si>
  <si>
    <t>papagge01</t>
  </si>
  <si>
    <t>Gary Payton</t>
  </si>
  <si>
    <t>paytoga02</t>
  </si>
  <si>
    <t>Marshall Plumlee</t>
  </si>
  <si>
    <t>plumlma02</t>
  </si>
  <si>
    <t>Jakob P√∂ltl</t>
  </si>
  <si>
    <t>poeltja01</t>
  </si>
  <si>
    <t>Alex Poythress</t>
  </si>
  <si>
    <t>poythal01</t>
  </si>
  <si>
    <t>Tim Quarterman</t>
  </si>
  <si>
    <t>quartti01</t>
  </si>
  <si>
    <t>Chasson Randle</t>
  </si>
  <si>
    <t>randlch01</t>
  </si>
  <si>
    <t>Malachi Richardson</t>
  </si>
  <si>
    <t>richama01</t>
  </si>
  <si>
    <t>Domantas Sabonis</t>
  </si>
  <si>
    <t>sabondo01</t>
  </si>
  <si>
    <t>Dario ≈†ariƒá</t>
  </si>
  <si>
    <t>saricda01</t>
  </si>
  <si>
    <t>Tom√°≈° Satoransk√Ω</t>
  </si>
  <si>
    <t>satorto01</t>
  </si>
  <si>
    <t>Wayne Selden</t>
  </si>
  <si>
    <t>seldewa01</t>
  </si>
  <si>
    <t>Pascal Siakam</t>
  </si>
  <si>
    <t>siakapa01</t>
  </si>
  <si>
    <t>Diamond Stone</t>
  </si>
  <si>
    <t>stonedi01</t>
  </si>
  <si>
    <t>Isaiah Taylor</t>
  </si>
  <si>
    <t>taylois01</t>
  </si>
  <si>
    <t>Mike Tobey</t>
  </si>
  <si>
    <t>tobeymi01</t>
  </si>
  <si>
    <t>Tyler Ulis</t>
  </si>
  <si>
    <t>ulisty01</t>
  </si>
  <si>
    <t>Jarrod Uthoff</t>
  </si>
  <si>
    <t>uthofja01</t>
  </si>
  <si>
    <t>Denzel Valentine</t>
  </si>
  <si>
    <t>valende01</t>
  </si>
  <si>
    <t>Fred VanVleet</t>
  </si>
  <si>
    <t>vanvlfr01</t>
  </si>
  <si>
    <t>Taurean Waller-Prince</t>
  </si>
  <si>
    <t>princta02</t>
  </si>
  <si>
    <t>Okaro White</t>
  </si>
  <si>
    <t>whiteok01</t>
  </si>
  <si>
    <t>Isaiah Whitehead</t>
  </si>
  <si>
    <t>whiteis01</t>
  </si>
  <si>
    <t>Troy Williams</t>
  </si>
  <si>
    <t>willitr02</t>
  </si>
  <si>
    <t>Kyle Wiltjer</t>
  </si>
  <si>
    <t>wiltjky01</t>
  </si>
  <si>
    <t>Stephen Zimmerman</t>
  </si>
  <si>
    <t>zimmest01</t>
  </si>
  <si>
    <t>Paul Zipser</t>
  </si>
  <si>
    <t>zipsepa01</t>
  </si>
  <si>
    <t>Ivica Zubac</t>
  </si>
  <si>
    <t>zubaciv01</t>
  </si>
  <si>
    <t>Bam Adebayo</t>
  </si>
  <si>
    <t>adebaba01</t>
  </si>
  <si>
    <t>Jarrett Allen</t>
  </si>
  <si>
    <t>allenja01</t>
  </si>
  <si>
    <t>Kadeem Allen</t>
  </si>
  <si>
    <t>allenka01</t>
  </si>
  <si>
    <t>Ike Anigbogu</t>
  </si>
  <si>
    <t>anigbik01</t>
  </si>
  <si>
    <t>OG Anunoby</t>
  </si>
  <si>
    <t>anunoog01</t>
  </si>
  <si>
    <t>Ryan Arcidiacono</t>
  </si>
  <si>
    <t>arcidry01</t>
  </si>
  <si>
    <t>Jamel Artis</t>
  </si>
  <si>
    <t>artisja01</t>
  </si>
  <si>
    <t>Dwayne Bacon</t>
  </si>
  <si>
    <t>bacondw01</t>
  </si>
  <si>
    <t>Lonzo Ball</t>
  </si>
  <si>
    <t>balllo01</t>
  </si>
  <si>
    <t>Jordan Bell</t>
  </si>
  <si>
    <t>belljo01</t>
  </si>
  <si>
    <t>Khem Birch</t>
  </si>
  <si>
    <t>birchkh01</t>
  </si>
  <si>
    <t>Jabari Bird</t>
  </si>
  <si>
    <t>birdja01</t>
  </si>
  <si>
    <t>Antonio Blakeney</t>
  </si>
  <si>
    <t>blakean01</t>
  </si>
  <si>
    <t>Bogdan Bogdanoviƒá</t>
  </si>
  <si>
    <t>bogdabo01</t>
  </si>
  <si>
    <t>Chris Boucher</t>
  </si>
  <si>
    <t>bouchch01</t>
  </si>
  <si>
    <t>Tony Bradley</t>
  </si>
  <si>
    <t>bradlto01</t>
  </si>
  <si>
    <t>Dillon Brooks</t>
  </si>
  <si>
    <t>brookdi01</t>
  </si>
  <si>
    <t>Sterling Brown</t>
  </si>
  <si>
    <t>brownst02</t>
  </si>
  <si>
    <t>Thomas Bryant</t>
  </si>
  <si>
    <t>bryanth01</t>
  </si>
  <si>
    <t>Alex Caruso</t>
  </si>
  <si>
    <t>carusal01</t>
  </si>
  <si>
    <t>Tyler Cavanaugh</t>
  </si>
  <si>
    <t>cavanty01</t>
  </si>
  <si>
    <t>Gian Clavell</t>
  </si>
  <si>
    <t>clavegi01</t>
  </si>
  <si>
    <t>Antonius Cleveland</t>
  </si>
  <si>
    <t>clevean01</t>
  </si>
  <si>
    <t>John Collins</t>
  </si>
  <si>
    <t>collijo01</t>
  </si>
  <si>
    <t>Zach Collins</t>
  </si>
  <si>
    <t>colliza01</t>
  </si>
  <si>
    <t>Kyle Collinsworth</t>
  </si>
  <si>
    <t>colliky01</t>
  </si>
  <si>
    <t>Charles Cooke</t>
  </si>
  <si>
    <t>cookech01</t>
  </si>
  <si>
    <t>Matt Costello</t>
  </si>
  <si>
    <t>costema01</t>
  </si>
  <si>
    <t>Torrey Craig</t>
  </si>
  <si>
    <t>craigto01</t>
  </si>
  <si>
    <t>Tyler Dorsey</t>
  </si>
  <si>
    <t>dorsety01</t>
  </si>
  <si>
    <t>Damyean Dotson</t>
  </si>
  <si>
    <t>dotsoda01</t>
  </si>
  <si>
    <t>Milton Doyle</t>
  </si>
  <si>
    <t>doylemi01</t>
  </si>
  <si>
    <t>PJ Dozier</t>
  </si>
  <si>
    <t>doziepj01</t>
  </si>
  <si>
    <t>Jawun Evans</t>
  </si>
  <si>
    <t>evansja01</t>
  </si>
  <si>
    <t>Terrance Ferguson</t>
  </si>
  <si>
    <t>fergute01</t>
  </si>
  <si>
    <t>De'Aaron Fox</t>
  </si>
  <si>
    <t>foxde01</t>
  </si>
  <si>
    <t>Markelle Fultz</t>
  </si>
  <si>
    <t>fultzma01</t>
  </si>
  <si>
    <t>Josh Gray</t>
  </si>
  <si>
    <t>grayjo01</t>
  </si>
  <si>
    <t>Daniel Hamilton</t>
  </si>
  <si>
    <t>hamilda02</t>
  </si>
  <si>
    <t>Shaquille Harrison</t>
  </si>
  <si>
    <t>harrish01</t>
  </si>
  <si>
    <t>Josh Hart</t>
  </si>
  <si>
    <t>hartjo01</t>
  </si>
  <si>
    <t>Nigel Hayes</t>
  </si>
  <si>
    <t>hayesni01</t>
  </si>
  <si>
    <t>Reggie Hearn</t>
  </si>
  <si>
    <t>hearnre01</t>
  </si>
  <si>
    <t>Myke Henry</t>
  </si>
  <si>
    <t>henrymy01</t>
  </si>
  <si>
    <t>Isaiah Hicks</t>
  </si>
  <si>
    <t>hicksis01</t>
  </si>
  <si>
    <t>John Holland</t>
  </si>
  <si>
    <t>hollajo02</t>
  </si>
  <si>
    <t>Vince Hunter</t>
  </si>
  <si>
    <t>huntevi01</t>
  </si>
  <si>
    <t>Andre Ingram</t>
  </si>
  <si>
    <t>ingraan01</t>
  </si>
  <si>
    <t>Jonathan Isaac</t>
  </si>
  <si>
    <t>isaacjo01</t>
  </si>
  <si>
    <t>Wesley Iwundu</t>
  </si>
  <si>
    <t>iwundwe01</t>
  </si>
  <si>
    <t>Aaron Jackson</t>
  </si>
  <si>
    <t>jacksaa01</t>
  </si>
  <si>
    <t>Josh Jackson</t>
  </si>
  <si>
    <t>jacksjo02</t>
  </si>
  <si>
    <t>Justin Jackson</t>
  </si>
  <si>
    <t>jacksju01</t>
  </si>
  <si>
    <t>jamesmi02</t>
  </si>
  <si>
    <t>Dakari Johnson</t>
  </si>
  <si>
    <t>johnsda04</t>
  </si>
  <si>
    <t>Omari Johnson</t>
  </si>
  <si>
    <t>johnsom01</t>
  </si>
  <si>
    <t>Jalen Jones</t>
  </si>
  <si>
    <t>jonesja04</t>
  </si>
  <si>
    <t>Luke Kennard</t>
  </si>
  <si>
    <t>kennalu01</t>
  </si>
  <si>
    <t>Maxi Kleber</t>
  </si>
  <si>
    <t>klebima01</t>
  </si>
  <si>
    <t>Furkan Korkmaz</t>
  </si>
  <si>
    <t>korkmfu01</t>
  </si>
  <si>
    <t>Luke Kornet</t>
  </si>
  <si>
    <t>kornelu01</t>
  </si>
  <si>
    <t>Kyle Kuzma</t>
  </si>
  <si>
    <t>kuzmaky01</t>
  </si>
  <si>
    <t>T.J. Leaf</t>
  </si>
  <si>
    <t>leaftj01</t>
  </si>
  <si>
    <t>Damion Lee</t>
  </si>
  <si>
    <t>leeda03</t>
  </si>
  <si>
    <t>Walt Lemon</t>
  </si>
  <si>
    <t>lemonwa01</t>
  </si>
  <si>
    <t>Tyler Lydon</t>
  </si>
  <si>
    <t>lydonty01</t>
  </si>
  <si>
    <t>Josh Magette</t>
  </si>
  <si>
    <t>magetjo01</t>
  </si>
  <si>
    <t>Lauri Markkanen</t>
  </si>
  <si>
    <t>markkla01</t>
  </si>
  <si>
    <t>Frank Mason</t>
  </si>
  <si>
    <t>masonfr01</t>
  </si>
  <si>
    <t>Mangok Mathiang</t>
  </si>
  <si>
    <t>mathima01</t>
  </si>
  <si>
    <t>Erik McCree</t>
  </si>
  <si>
    <t>mccreer01</t>
  </si>
  <si>
    <t>Trey McKinney-Jones</t>
  </si>
  <si>
    <t>mckintr01</t>
  </si>
  <si>
    <t>Alfonzo McKinnie</t>
  </si>
  <si>
    <t>mckinal01</t>
  </si>
  <si>
    <t>Malcolm Miller</t>
  </si>
  <si>
    <t>millema01</t>
  </si>
  <si>
    <t>Donovan Mitchell</t>
  </si>
  <si>
    <t>mitchdo01</t>
  </si>
  <si>
    <t>Naz Mitrou-Long</t>
  </si>
  <si>
    <t>mitrona01</t>
  </si>
  <si>
    <t>Malik Monk</t>
  </si>
  <si>
    <t>monkma01</t>
  </si>
  <si>
    <t>Ben Moore</t>
  </si>
  <si>
    <t>moorebe01</t>
  </si>
  <si>
    <t>Jaylen Morris</t>
  </si>
  <si>
    <t>morrija01</t>
  </si>
  <si>
    <t>Monte Morris</t>
  </si>
  <si>
    <t>morrimo01</t>
  </si>
  <si>
    <t>Johnathan Motley</t>
  </si>
  <si>
    <t>motlejo01</t>
  </si>
  <si>
    <t>Abdel Nader</t>
  </si>
  <si>
    <t>naderab01</t>
  </si>
  <si>
    <t>Frank Ntilikina</t>
  </si>
  <si>
    <t>ntilila01</t>
  </si>
  <si>
    <t>Royce O'Neale</t>
  </si>
  <si>
    <t>onealro01</t>
  </si>
  <si>
    <t>Semi Ojeleye</t>
  </si>
  <si>
    <t>ojelese01</t>
  </si>
  <si>
    <t>Cedi Osman</t>
  </si>
  <si>
    <t>osmande01</t>
  </si>
  <si>
    <t>Marcus Paige</t>
  </si>
  <si>
    <t>paigema01</t>
  </si>
  <si>
    <t>Justin Patton</t>
  </si>
  <si>
    <t>pattoju01</t>
  </si>
  <si>
    <t>Brandon Paul</t>
  </si>
  <si>
    <t>paulbr01</t>
  </si>
  <si>
    <t>London Perrantes</t>
  </si>
  <si>
    <t>perralo01</t>
  </si>
  <si>
    <t>Alec Peters</t>
  </si>
  <si>
    <t>peteral01</t>
  </si>
  <si>
    <t>Jacob Pullen</t>
  </si>
  <si>
    <t>pulleja01</t>
  </si>
  <si>
    <t>Rodney Purvis</t>
  </si>
  <si>
    <t>purviro01</t>
  </si>
  <si>
    <t>Zhou Qi</t>
  </si>
  <si>
    <t>qizh01</t>
  </si>
  <si>
    <t>Ivan Rabb</t>
  </si>
  <si>
    <t>rabbiv01</t>
  </si>
  <si>
    <t>Xavier Rathan-Mayes</t>
  </si>
  <si>
    <t>rathaxa01</t>
  </si>
  <si>
    <t>Davon Reed</t>
  </si>
  <si>
    <t>reedda01</t>
  </si>
  <si>
    <t>Devin Robinson</t>
  </si>
  <si>
    <t>robinde01</t>
  </si>
  <si>
    <t>Ben Simmons</t>
  </si>
  <si>
    <t>simmobe01</t>
  </si>
  <si>
    <t>Kobi Simmons</t>
  </si>
  <si>
    <t>simmoko01</t>
  </si>
  <si>
    <t>Dennis Smith</t>
  </si>
  <si>
    <t>smithde03</t>
  </si>
  <si>
    <t>Edmond Sumner</t>
  </si>
  <si>
    <t>sumneed01</t>
  </si>
  <si>
    <t>Caleb Swanigan</t>
  </si>
  <si>
    <t>swanica01</t>
  </si>
  <si>
    <t>Jayson Tatum</t>
  </si>
  <si>
    <t>tatumja01</t>
  </si>
  <si>
    <t>Milo≈° Teodosiƒá</t>
  </si>
  <si>
    <t>teodomi01</t>
  </si>
  <si>
    <t>Daniel Theis</t>
  </si>
  <si>
    <t>theisda01</t>
  </si>
  <si>
    <t>Sindarius Thornwell</t>
  </si>
  <si>
    <t>thornsi01</t>
  </si>
  <si>
    <t>Tyrone Wallace</t>
  </si>
  <si>
    <t>wallaty01</t>
  </si>
  <si>
    <t>Derrick Walton</t>
  </si>
  <si>
    <t>waltode01</t>
  </si>
  <si>
    <t>Jameel Warney</t>
  </si>
  <si>
    <t>warneja01</t>
  </si>
  <si>
    <t>James Webb</t>
  </si>
  <si>
    <t>webbja01</t>
  </si>
  <si>
    <t>Andrew White</t>
  </si>
  <si>
    <t>whitean01</t>
  </si>
  <si>
    <t>Derrick White</t>
  </si>
  <si>
    <t>whitede01</t>
  </si>
  <si>
    <t>Jacob Wiley</t>
  </si>
  <si>
    <t>wileyja01</t>
  </si>
  <si>
    <t>C.J. Williams</t>
  </si>
  <si>
    <t>willicj01</t>
  </si>
  <si>
    <t>Matt Williams</t>
  </si>
  <si>
    <t>willima05</t>
  </si>
  <si>
    <t>D.J. Wilson</t>
  </si>
  <si>
    <t>wilsodj01</t>
  </si>
  <si>
    <t>Jamil Wilson</t>
  </si>
  <si>
    <t>wilsoja02</t>
  </si>
  <si>
    <t>Guerschon Yabusele</t>
  </si>
  <si>
    <t>yabusgu01</t>
  </si>
  <si>
    <t>Ante ≈Ωi≈æiƒá</t>
  </si>
  <si>
    <t>zizican01</t>
  </si>
  <si>
    <t>Jaylen Adams</t>
  </si>
  <si>
    <t>adamsja01</t>
  </si>
  <si>
    <t>Deng Adel</t>
  </si>
  <si>
    <t>adelde01</t>
  </si>
  <si>
    <t>DeVaughn Akoon-Purcell</t>
  </si>
  <si>
    <t>akoonde01</t>
  </si>
  <si>
    <t>Rawle Alkins</t>
  </si>
  <si>
    <t>alkinra01</t>
  </si>
  <si>
    <t>Grayson Allen</t>
  </si>
  <si>
    <t>allengr01</t>
  </si>
  <si>
    <t>Kostas Antetokounmpo</t>
  </si>
  <si>
    <t>antetko01</t>
  </si>
  <si>
    <t>Deandre Ayton</t>
  </si>
  <si>
    <t>aytonde01</t>
  </si>
  <si>
    <t>Marvin Bagley</t>
  </si>
  <si>
    <t>baglema01</t>
  </si>
  <si>
    <t>Mo Bamba</t>
  </si>
  <si>
    <t>bambamo01</t>
  </si>
  <si>
    <t>Keita Bates-Diop</t>
  </si>
  <si>
    <t>bateske01</t>
  </si>
  <si>
    <t>Dairis BertƒÅns</t>
  </si>
  <si>
    <t>bertada02</t>
  </si>
  <si>
    <t>Jaron Blossomgame</t>
  </si>
  <si>
    <t>blossja01</t>
  </si>
  <si>
    <t>Jonah Bolden</t>
  </si>
  <si>
    <t>boldejo01</t>
  </si>
  <si>
    <t>Isaac Bonga</t>
  </si>
  <si>
    <t>bongais01</t>
  </si>
  <si>
    <t>Mikal Bridges</t>
  </si>
  <si>
    <t>bridgmi01</t>
  </si>
  <si>
    <t>Miles Bridges</t>
  </si>
  <si>
    <t>bridgmi02</t>
  </si>
  <si>
    <t>Isaiah Briscoe</t>
  </si>
  <si>
    <t>briscis01</t>
  </si>
  <si>
    <t>Ryan Broekhoff</t>
  </si>
  <si>
    <t>broekry01</t>
  </si>
  <si>
    <t>Bruce Brown</t>
  </si>
  <si>
    <t>brownbr01</t>
  </si>
  <si>
    <t>Troy Brown</t>
  </si>
  <si>
    <t>browntr01</t>
  </si>
  <si>
    <t>Jalen Brunson</t>
  </si>
  <si>
    <t>brunsja01</t>
  </si>
  <si>
    <t>Deonte Burton</t>
  </si>
  <si>
    <t>burtode02</t>
  </si>
  <si>
    <t>Jevon Carter</t>
  </si>
  <si>
    <t>carteje01</t>
  </si>
  <si>
    <t>Wendell Carter</t>
  </si>
  <si>
    <t>cartewe01</t>
  </si>
  <si>
    <t>Troy Caupain</t>
  </si>
  <si>
    <t>caupatr01</t>
  </si>
  <si>
    <t>Joe Chealey</t>
  </si>
  <si>
    <t>chealjo01</t>
  </si>
  <si>
    <t>Chris Chiozza</t>
  </si>
  <si>
    <t>chiozch01</t>
  </si>
  <si>
    <t>Gary Clark</t>
  </si>
  <si>
    <t>clarkga01</t>
  </si>
  <si>
    <t>Bonzie Colson</t>
  </si>
  <si>
    <t>colsobo01</t>
  </si>
  <si>
    <t>Mitch Creek</t>
  </si>
  <si>
    <t>creekmi01</t>
  </si>
  <si>
    <t>Tyler Davis</t>
  </si>
  <si>
    <t>davisty01</t>
  </si>
  <si>
    <t>√Ångel Delgado</t>
  </si>
  <si>
    <t>delgaan01</t>
  </si>
  <si>
    <t>Marcus Derrickson</t>
  </si>
  <si>
    <t>derrima01</t>
  </si>
  <si>
    <t>Hamidou Diallo</t>
  </si>
  <si>
    <t>diallha01</t>
  </si>
  <si>
    <t>Donte DiVincenzo</t>
  </si>
  <si>
    <t>divindo01</t>
  </si>
  <si>
    <t>Luka Donƒçiƒá</t>
  </si>
  <si>
    <t>doncilu01</t>
  </si>
  <si>
    <t>Trevon Duval</t>
  </si>
  <si>
    <t>duvaltr01</t>
  </si>
  <si>
    <t>Vince Edwards</t>
  </si>
  <si>
    <t>edwarvi01</t>
  </si>
  <si>
    <t>Drew Eubanks</t>
  </si>
  <si>
    <t>eubandr01</t>
  </si>
  <si>
    <t>Jacob Evans</t>
  </si>
  <si>
    <t>evansja02</t>
  </si>
  <si>
    <t>Melvin Frazier</t>
  </si>
  <si>
    <t>frazime01</t>
  </si>
  <si>
    <t>Billy Garrett</t>
  </si>
  <si>
    <t>garrebi01</t>
  </si>
  <si>
    <t>Harry Giles</t>
  </si>
  <si>
    <t>gilesha01</t>
  </si>
  <si>
    <t>Shai Gilgeous-Alexander</t>
  </si>
  <si>
    <t>gilgesh01</t>
  </si>
  <si>
    <t>Brandon Goodwin</t>
  </si>
  <si>
    <t>goodwbr01</t>
  </si>
  <si>
    <t>Devonte' Graham</t>
  </si>
  <si>
    <t>grahade01</t>
  </si>
  <si>
    <t>Donte Grantham</t>
  </si>
  <si>
    <t>grantdo01</t>
  </si>
  <si>
    <t>Dusty Hannahs</t>
  </si>
  <si>
    <t>hannadu01</t>
  </si>
  <si>
    <t>Isaiah Hartenstein</t>
  </si>
  <si>
    <t>harteis01</t>
  </si>
  <si>
    <t>Haywood Highsmith</t>
  </si>
  <si>
    <t>highsha01</t>
  </si>
  <si>
    <t>Aaron Holiday</t>
  </si>
  <si>
    <t>holidaa01</t>
  </si>
  <si>
    <t>Kevin Huerter</t>
  </si>
  <si>
    <t>huertke01</t>
  </si>
  <si>
    <t>Isaac Humphries</t>
  </si>
  <si>
    <t>humphis01</t>
  </si>
  <si>
    <t>Chandler Hutchison</t>
  </si>
  <si>
    <t>hutchch01</t>
  </si>
  <si>
    <t>Frank Jackson</t>
  </si>
  <si>
    <t>jacksfr01</t>
  </si>
  <si>
    <t>Jaren Jackson</t>
  </si>
  <si>
    <t>jacksja02</t>
  </si>
  <si>
    <t>Amile Jefferson</t>
  </si>
  <si>
    <t>jeffeam01</t>
  </si>
  <si>
    <t>Alize Johnson</t>
  </si>
  <si>
    <t>johnsal02</t>
  </si>
  <si>
    <t>B.J. Johnson</t>
  </si>
  <si>
    <t>johnsbj01</t>
  </si>
  <si>
    <t>Jemerrio Jones</t>
  </si>
  <si>
    <t>jonesje01</t>
  </si>
  <si>
    <t>George King</t>
  </si>
  <si>
    <t>kingge03</t>
  </si>
  <si>
    <t>Kevin Knox</t>
  </si>
  <si>
    <t>knoxke01</t>
  </si>
  <si>
    <t>Rodions Kurucs</t>
  </si>
  <si>
    <t>kurucro01</t>
  </si>
  <si>
    <t>Zach Lofton</t>
  </si>
  <si>
    <t>loftoza01</t>
  </si>
  <si>
    <t>Jordan Loyd</t>
  </si>
  <si>
    <t>loydjo01</t>
  </si>
  <si>
    <t>Daryl Macon</t>
  </si>
  <si>
    <t>maconda01</t>
  </si>
  <si>
    <t>J.P. Macura</t>
  </si>
  <si>
    <t>macurjp01</t>
  </si>
  <si>
    <t>Yante Maten</t>
  </si>
  <si>
    <t>matenya01</t>
  </si>
  <si>
    <t>Tahjere McCall</t>
  </si>
  <si>
    <t>mccalta01</t>
  </si>
  <si>
    <t>De'Anthony Melton</t>
  </si>
  <si>
    <t>meltode01</t>
  </si>
  <si>
    <t>Chimezie Metu</t>
  </si>
  <si>
    <t>metuch01</t>
  </si>
  <si>
    <t>Shake Milton</t>
  </si>
  <si>
    <t>miltosh01</t>
  </si>
  <si>
    <t>D≈æanan Musa</t>
  </si>
  <si>
    <t>musadz01</t>
  </si>
  <si>
    <t>Sviatoslav Mykhailiuk</t>
  </si>
  <si>
    <t>mykhasv01</t>
  </si>
  <si>
    <t>Elie Okobo</t>
  </si>
  <si>
    <t>okoboel01</t>
  </si>
  <si>
    <t>Josh Okogie</t>
  </si>
  <si>
    <t>okogijo01</t>
  </si>
  <si>
    <t>Theo Pinson</t>
  </si>
  <si>
    <t>pinsoth01</t>
  </si>
  <si>
    <t>Cameron Reynolds</t>
  </si>
  <si>
    <t>reynoca01</t>
  </si>
  <si>
    <t>Duncan Robinson</t>
  </si>
  <si>
    <t>robindu01</t>
  </si>
  <si>
    <t>Jerome Robinson</t>
  </si>
  <si>
    <t>robinje01</t>
  </si>
  <si>
    <t>Mitchell Robinson</t>
  </si>
  <si>
    <t>robinmi01</t>
  </si>
  <si>
    <t>Brandon Sampson</t>
  </si>
  <si>
    <t>sampsbr01</t>
  </si>
  <si>
    <t>Collin Sexton</t>
  </si>
  <si>
    <t>sextoco01</t>
  </si>
  <si>
    <t>Landry Shamet</t>
  </si>
  <si>
    <t>shamela01</t>
  </si>
  <si>
    <t>Jordan Sibert</t>
  </si>
  <si>
    <t>siberjo01</t>
  </si>
  <si>
    <t>Anfernee Simons</t>
  </si>
  <si>
    <t>simonan01</t>
  </si>
  <si>
    <t>Zhaire Smith</t>
  </si>
  <si>
    <t>smithzh01</t>
  </si>
  <si>
    <t>Ray Spalding</t>
  </si>
  <si>
    <t>spaldra01</t>
  </si>
  <si>
    <t>Omari Spellman</t>
  </si>
  <si>
    <t>spellom01</t>
  </si>
  <si>
    <t>Jared Terrell</t>
  </si>
  <si>
    <t>terreja01</t>
  </si>
  <si>
    <t>Emanuel Terry</t>
  </si>
  <si>
    <t>terryem01</t>
  </si>
  <si>
    <t>Khyri Thomas</t>
  </si>
  <si>
    <t>thomakh01</t>
  </si>
  <si>
    <t>Gary Trent</t>
  </si>
  <si>
    <t>trentga02</t>
  </si>
  <si>
    <t>Allonzo Trier</t>
  </si>
  <si>
    <t>trieral01</t>
  </si>
  <si>
    <t>Jarred Vanderbilt</t>
  </si>
  <si>
    <t>vandeja01</t>
  </si>
  <si>
    <t>Moritz Wagner</t>
  </si>
  <si>
    <t>wagnemo01</t>
  </si>
  <si>
    <t>Lonnie Walker</t>
  </si>
  <si>
    <t>walkelo01</t>
  </si>
  <si>
    <t>Brad Wanamaker</t>
  </si>
  <si>
    <t>wanambr01</t>
  </si>
  <si>
    <t>Julian Washburn</t>
  </si>
  <si>
    <t>washbju01</t>
  </si>
  <si>
    <t>Yuta Watanabe</t>
  </si>
  <si>
    <t>watanyu01</t>
  </si>
  <si>
    <t>Thomas Welsh</t>
  </si>
  <si>
    <t>welshth01</t>
  </si>
  <si>
    <t>Johnathan Williams</t>
  </si>
  <si>
    <t>willijo04</t>
  </si>
  <si>
    <t>Kenrich Williams</t>
  </si>
  <si>
    <t>willike04</t>
  </si>
  <si>
    <t>Robert Williams</t>
  </si>
  <si>
    <t>williro04</t>
  </si>
  <si>
    <t>Trae Young</t>
  </si>
  <si>
    <t>youngtr01</t>
  </si>
  <si>
    <t>Nickeil Alexander-Walker</t>
  </si>
  <si>
    <t>alexani01</t>
  </si>
  <si>
    <t>RJ Barrett</t>
  </si>
  <si>
    <t>barrerj01</t>
  </si>
  <si>
    <t>Darius Bazley</t>
  </si>
  <si>
    <t>bazleda01</t>
  </si>
  <si>
    <t>Goga Bitadze</t>
  </si>
  <si>
    <t>bitadgo01</t>
  </si>
  <si>
    <t>Jordan Bone</t>
  </si>
  <si>
    <t>bonejo01</t>
  </si>
  <si>
    <t>Brian Bowen</t>
  </si>
  <si>
    <t>bowenbr02</t>
  </si>
  <si>
    <t>Ky Bowman</t>
  </si>
  <si>
    <t>bowmaky01</t>
  </si>
  <si>
    <t>Jarrell Brantley</t>
  </si>
  <si>
    <t>brantja01</t>
  </si>
  <si>
    <t>Ignas Brazdeikis</t>
  </si>
  <si>
    <t>brazdig01</t>
  </si>
  <si>
    <t>Oshae Brissett</t>
  </si>
  <si>
    <t>brissos01</t>
  </si>
  <si>
    <t>Charlie Brown</t>
  </si>
  <si>
    <t>brownch02</t>
  </si>
  <si>
    <t>Moses Brown</t>
  </si>
  <si>
    <t>brownmo01</t>
  </si>
  <si>
    <t>Vlatko ƒåanƒçar</t>
  </si>
  <si>
    <t>cancavl01</t>
  </si>
  <si>
    <t>Zylan Cheatham</t>
  </si>
  <si>
    <t>cheatzy01</t>
  </si>
  <si>
    <t>Brandon Clarke</t>
  </si>
  <si>
    <t>clarkbr01</t>
  </si>
  <si>
    <t>Nicolas Claxton</t>
  </si>
  <si>
    <t>claxtni01</t>
  </si>
  <si>
    <t>Chris Clemons</t>
  </si>
  <si>
    <t>clemoch01</t>
  </si>
  <si>
    <t>Tyler Cook</t>
  </si>
  <si>
    <t>cookty01</t>
  </si>
  <si>
    <t>Jarrett Culver</t>
  </si>
  <si>
    <t>culveja01</t>
  </si>
  <si>
    <t>Terence Davis</t>
  </si>
  <si>
    <t>daviste02</t>
  </si>
  <si>
    <t>Sekou Doumbouya</t>
  </si>
  <si>
    <t>doumbse01</t>
  </si>
  <si>
    <t>Carsen Edwards</t>
  </si>
  <si>
    <t>edwarca01</t>
  </si>
  <si>
    <t>Tacko Fall</t>
  </si>
  <si>
    <t>fallta01</t>
  </si>
  <si>
    <t>Bruno Fernando</t>
  </si>
  <si>
    <t>fernabr01</t>
  </si>
  <si>
    <t>Wenyen Gabriel</t>
  </si>
  <si>
    <t>gabriwe01</t>
  </si>
  <si>
    <t>Daniel Gafford</t>
  </si>
  <si>
    <t>gaffoda01</t>
  </si>
  <si>
    <t>Darius Garland</t>
  </si>
  <si>
    <t>garlada01</t>
  </si>
  <si>
    <t>Javonte Green</t>
  </si>
  <si>
    <t>greenja02</t>
  </si>
  <si>
    <t>Marko Guduric</t>
  </si>
  <si>
    <t>gudurma01</t>
  </si>
  <si>
    <t>Rui Hachimura</t>
  </si>
  <si>
    <t>hachiru01</t>
  </si>
  <si>
    <t>Devon Hall</t>
  </si>
  <si>
    <t>hallde01</t>
  </si>
  <si>
    <t>Jared Harper</t>
  </si>
  <si>
    <t>harpeja01</t>
  </si>
  <si>
    <t>Jaxson Hayes</t>
  </si>
  <si>
    <t>hayesja02</t>
  </si>
  <si>
    <t>Dewan Hernandez</t>
  </si>
  <si>
    <t>hernade01</t>
  </si>
  <si>
    <t>Tyler Herro</t>
  </si>
  <si>
    <t>herroty01</t>
  </si>
  <si>
    <t>Jaylen Hoard</t>
  </si>
  <si>
    <t>hoardja01</t>
  </si>
  <si>
    <t>De'Andre Hunter</t>
  </si>
  <si>
    <t>huntede01</t>
  </si>
  <si>
    <t>Justin James</t>
  </si>
  <si>
    <t>jamesju01</t>
  </si>
  <si>
    <t>DaQuan Jeffries</t>
  </si>
  <si>
    <t>jeffrda01</t>
  </si>
  <si>
    <t>Cameron Johnson</t>
  </si>
  <si>
    <t>johnsca02</t>
  </si>
  <si>
    <t>Keldon Johnson</t>
  </si>
  <si>
    <t>johnske04</t>
  </si>
  <si>
    <t>Mfiondu Kabengele</t>
  </si>
  <si>
    <t>kabenmf01</t>
  </si>
  <si>
    <t>Stanton Kidd</t>
  </si>
  <si>
    <t>kiddst01</t>
  </si>
  <si>
    <t>John Konchar</t>
  </si>
  <si>
    <t>konchjo01</t>
  </si>
  <si>
    <t>Romeo Langford</t>
  </si>
  <si>
    <t>langfro01</t>
  </si>
  <si>
    <t>Nassir Little</t>
  </si>
  <si>
    <t>littlna01</t>
  </si>
  <si>
    <t>Terance Mann</t>
  </si>
  <si>
    <t>mannte01</t>
  </si>
  <si>
    <t>Caleb Martin</t>
  </si>
  <si>
    <t>martica02</t>
  </si>
  <si>
    <t>Cody Martin</t>
  </si>
  <si>
    <t>martico01</t>
  </si>
  <si>
    <t>Kelan Martin</t>
  </si>
  <si>
    <t>martike03</t>
  </si>
  <si>
    <t>Garrison Mathews</t>
  </si>
  <si>
    <t>mathega01</t>
  </si>
  <si>
    <t>Jalen McDaniels</t>
  </si>
  <si>
    <t>mcdanja01</t>
  </si>
  <si>
    <t>Jordan McLaughlin</t>
  </si>
  <si>
    <t>mclaujo01</t>
  </si>
  <si>
    <t>Nicol√≤ Melli</t>
  </si>
  <si>
    <t>mellini01</t>
  </si>
  <si>
    <t>Ja Morant</t>
  </si>
  <si>
    <t>moranja01</t>
  </si>
  <si>
    <t>Juwan Morgan</t>
  </si>
  <si>
    <t>morgaju01</t>
  </si>
  <si>
    <t>Zach Norvell</t>
  </si>
  <si>
    <t>norveza01</t>
  </si>
  <si>
    <t>Jaylen Nowell</t>
  </si>
  <si>
    <t>nowelja01</t>
  </si>
  <si>
    <t>Kendrick Nunn</t>
  </si>
  <si>
    <t>nunnke01</t>
  </si>
  <si>
    <t>KZ Okpala</t>
  </si>
  <si>
    <t>okpalkz01</t>
  </si>
  <si>
    <t>Miye Oni</t>
  </si>
  <si>
    <t>onimi01</t>
  </si>
  <si>
    <t>Eric Paschall</t>
  </si>
  <si>
    <t>pascher01</t>
  </si>
  <si>
    <t>Norvel Pelle</t>
  </si>
  <si>
    <t>pelleno01</t>
  </si>
  <si>
    <t>Vincent Poirier</t>
  </si>
  <si>
    <t>poirivi01</t>
  </si>
  <si>
    <t>Shamorie Ponds</t>
  </si>
  <si>
    <t>pondssh01</t>
  </si>
  <si>
    <t>Jordan Poole</t>
  </si>
  <si>
    <t>poolejo01</t>
  </si>
  <si>
    <t>Kevin Porter</t>
  </si>
  <si>
    <t>porteke02</t>
  </si>
  <si>
    <t>Michael Porter</t>
  </si>
  <si>
    <t>portemi01</t>
  </si>
  <si>
    <t>Cam Reddish</t>
  </si>
  <si>
    <t>reddica01</t>
  </si>
  <si>
    <t>Justin Robinson</t>
  </si>
  <si>
    <t>robinju01</t>
  </si>
  <si>
    <t>Admiral Schofield</t>
  </si>
  <si>
    <t>schofad01</t>
  </si>
  <si>
    <t>Chris Silva</t>
  </si>
  <si>
    <t>silvach01</t>
  </si>
  <si>
    <t>Max Strus</t>
  </si>
  <si>
    <t>strusma01</t>
  </si>
  <si>
    <t>Matt Thomas</t>
  </si>
  <si>
    <t>thomama02</t>
  </si>
  <si>
    <t>Matisse Thybulle</t>
  </si>
  <si>
    <t>thybuma01</t>
  </si>
  <si>
    <t>Dean Wade</t>
  </si>
  <si>
    <t>wadede01</t>
  </si>
  <si>
    <t>PJ Washington</t>
  </si>
  <si>
    <t>washipj01</t>
  </si>
  <si>
    <t>Tremont Waters</t>
  </si>
  <si>
    <t>watertr01</t>
  </si>
  <si>
    <t>Coby White</t>
  </si>
  <si>
    <t>whiteco01</t>
  </si>
  <si>
    <t>Grant Williams</t>
  </si>
  <si>
    <t>willigr01</t>
  </si>
  <si>
    <t>Nigel Williams-Goss</t>
  </si>
  <si>
    <t>willini01</t>
  </si>
  <si>
    <t>id</t>
  </si>
  <si>
    <t>py-id</t>
  </si>
  <si>
    <t>MULT</t>
  </si>
  <si>
    <t>armsthi02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</si>
</sst>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5" formatCode="0.000"/>
  </numFmts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/>
    <xf numFmtId="17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plr_yr_avg_10-11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plr_yr_avg_11-12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plr_yr_avg_12-13" connectionId="3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plr_yr_avg_13-14" connectionId="4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plr_yr_avg_14-15" connectionId="5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plr_yr_avg_15-16" connectionId="6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plr_yr_avg_16-17" connectionId="7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plr_yr_avg_17-18" connectionId="8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plr_yr_avg_18-19" connectionId="9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plr_yr_avg_19-20" connectionId="10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43"/>
  <sheetViews>
    <sheetView zoomScale="120" zoomScaleNormal="120" workbookViewId="0">
      <selection activeCell="AG3" sqref="AG3"/>
    </sheetView>
  </sheetViews>
  <sheetFormatPr baseColWidth="10" defaultRowHeight="16" x14ac:dyDescent="0.2"/>
  <cols>
    <col min="1" max="1" width="5" customWidth="1"/>
    <col min="2" max="2" width="7" customWidth="1"/>
    <col min="3" max="3" width="11.5" bestFit="1" customWidth="1"/>
    <col min="4" max="4" width="8.83203125" customWidth="1"/>
    <col min="5" max="5" width="4.33203125" customWidth="1"/>
    <col min="6" max="6" width="6" customWidth="1"/>
    <col min="7" max="7" width="7.83203125" customWidth="1"/>
    <col min="8" max="8" width="6.83203125" customWidth="1"/>
    <col min="9" max="9" width="9.1640625" customWidth="1"/>
    <col min="10" max="10" width="9.5" customWidth="1"/>
    <col min="11" max="11" width="9" customWidth="1"/>
    <col min="12" max="12" width="6.33203125" customWidth="1"/>
    <col min="13" max="13" width="8.33203125" customWidth="1"/>
    <col min="14" max="14" width="6" customWidth="1"/>
    <col min="15" max="15" width="6.83203125" customWidth="1"/>
    <col min="16" max="16" width="7.83203125" customWidth="1"/>
    <col min="17" max="17" width="7.33203125" customWidth="1"/>
    <col min="18" max="18" width="5.1640625" customWidth="1"/>
    <col min="19" max="19" width="5.6640625" customWidth="1"/>
    <col min="20" max="20" width="7.83203125" customWidth="1"/>
    <col min="21" max="21" width="6.83203125" customWidth="1"/>
    <col min="22" max="22" width="7.33203125" customWidth="1"/>
    <col min="23" max="23" width="5.33203125" customWidth="1"/>
    <col min="24" max="26" width="5.6640625" customWidth="1"/>
    <col min="27" max="28" width="6.33203125" customWidth="1"/>
    <col min="29" max="29" width="4.5" customWidth="1"/>
    <col min="30" max="30" width="5.83203125" customWidth="1"/>
    <col min="31" max="32" width="4.83203125" customWidth="1"/>
  </cols>
  <sheetData>
    <row r="1" spans="1:33" x14ac:dyDescent="0.2">
      <c r="A1" t="s">
        <v>0</v>
      </c>
      <c r="B1" t="s">
        <v>1</v>
      </c>
      <c r="C1" t="s">
        <v>2711</v>
      </c>
      <c r="D1" s="1" t="s">
        <v>2712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</row>
    <row r="2" spans="1:33" x14ac:dyDescent="0.2">
      <c r="A2">
        <v>1</v>
      </c>
      <c r="B2" t="s">
        <v>76</v>
      </c>
      <c r="C2" t="s">
        <v>77</v>
      </c>
      <c r="D2" t="str">
        <f>_xlfn.CONCAT(C2,"-2010")</f>
        <v>afflaar01-2010</v>
      </c>
      <c r="E2" t="s">
        <v>30</v>
      </c>
      <c r="F2">
        <v>24</v>
      </c>
      <c r="G2" t="s">
        <v>31</v>
      </c>
      <c r="H2">
        <v>82</v>
      </c>
      <c r="I2">
        <v>75</v>
      </c>
      <c r="J2">
        <v>27.1</v>
      </c>
      <c r="K2">
        <v>3.3</v>
      </c>
      <c r="L2">
        <v>7.1</v>
      </c>
      <c r="M2">
        <v>0.46500000000000002</v>
      </c>
      <c r="N2">
        <v>1.3</v>
      </c>
      <c r="O2">
        <v>3</v>
      </c>
      <c r="P2">
        <v>0.434</v>
      </c>
      <c r="Q2">
        <v>2</v>
      </c>
      <c r="R2">
        <v>4.0999999999999996</v>
      </c>
      <c r="S2">
        <v>0.48799999999999999</v>
      </c>
      <c r="T2">
        <v>0.55700000000000005</v>
      </c>
      <c r="U2">
        <v>0.9</v>
      </c>
      <c r="V2">
        <v>1.2</v>
      </c>
      <c r="W2">
        <v>0.73499999999999999</v>
      </c>
      <c r="X2">
        <v>0.7</v>
      </c>
      <c r="Y2">
        <v>2.4</v>
      </c>
      <c r="Z2">
        <v>3.1</v>
      </c>
      <c r="AA2">
        <v>1.7</v>
      </c>
      <c r="AB2">
        <v>0.6</v>
      </c>
      <c r="AC2">
        <v>0.4</v>
      </c>
      <c r="AD2">
        <v>0.9</v>
      </c>
      <c r="AE2">
        <v>2.7</v>
      </c>
      <c r="AF2">
        <v>8.8000000000000007</v>
      </c>
      <c r="AG2">
        <f>IF(IFERROR(VLOOKUP(C2,'2011'!$C:$AF,3,FALSE),1) = 1, 1, 0)</f>
        <v>0</v>
      </c>
    </row>
    <row r="3" spans="1:33" x14ac:dyDescent="0.2">
      <c r="A3">
        <v>2</v>
      </c>
      <c r="B3" t="s">
        <v>80</v>
      </c>
      <c r="C3" t="s">
        <v>81</v>
      </c>
      <c r="D3" t="str">
        <f>_xlfn.CONCAT(C3,"-2010")</f>
        <v>ajincal01-2010</v>
      </c>
      <c r="E3" t="s">
        <v>32</v>
      </c>
      <c r="F3">
        <v>21</v>
      </c>
      <c r="G3" t="s">
        <v>33</v>
      </c>
      <c r="H3">
        <v>6</v>
      </c>
      <c r="I3">
        <v>0</v>
      </c>
      <c r="J3">
        <v>5</v>
      </c>
      <c r="K3">
        <v>0.8</v>
      </c>
      <c r="L3">
        <v>1.7</v>
      </c>
      <c r="M3">
        <v>0.5</v>
      </c>
      <c r="N3">
        <v>0</v>
      </c>
      <c r="O3">
        <v>0</v>
      </c>
      <c r="Q3">
        <v>0.8</v>
      </c>
      <c r="R3">
        <v>1.7</v>
      </c>
      <c r="S3">
        <v>0.5</v>
      </c>
      <c r="T3">
        <v>0.5</v>
      </c>
      <c r="U3">
        <v>0</v>
      </c>
      <c r="V3">
        <v>0.2</v>
      </c>
      <c r="W3">
        <v>0</v>
      </c>
      <c r="X3">
        <v>0.2</v>
      </c>
      <c r="Y3">
        <v>0.5</v>
      </c>
      <c r="Z3">
        <v>0.7</v>
      </c>
      <c r="AA3">
        <v>0</v>
      </c>
      <c r="AB3">
        <v>0.2</v>
      </c>
      <c r="AC3">
        <v>0.2</v>
      </c>
      <c r="AD3">
        <v>0.3</v>
      </c>
      <c r="AE3">
        <v>0.8</v>
      </c>
      <c r="AF3">
        <v>1.7</v>
      </c>
      <c r="AG3">
        <f>IF(IFERROR(VLOOKUP(C3,'2011'!$C:$AF,3,FALSE),1) = 1, 1, 0)</f>
        <v>0</v>
      </c>
    </row>
    <row r="4" spans="1:33" x14ac:dyDescent="0.2">
      <c r="A4">
        <v>3</v>
      </c>
      <c r="B4" t="s">
        <v>86</v>
      </c>
      <c r="C4" t="s">
        <v>87</v>
      </c>
      <c r="D4" t="str">
        <f>_xlfn.CONCAT(C4,"-2010")</f>
        <v>aldrila01-2010</v>
      </c>
      <c r="E4" t="s">
        <v>28</v>
      </c>
      <c r="F4">
        <v>24</v>
      </c>
      <c r="G4" t="s">
        <v>34</v>
      </c>
      <c r="H4">
        <v>78</v>
      </c>
      <c r="I4">
        <v>78</v>
      </c>
      <c r="J4">
        <v>37.5</v>
      </c>
      <c r="K4">
        <v>7.4</v>
      </c>
      <c r="L4">
        <v>15</v>
      </c>
      <c r="M4">
        <v>0.495</v>
      </c>
      <c r="N4">
        <v>0.1</v>
      </c>
      <c r="O4">
        <v>0.2</v>
      </c>
      <c r="P4">
        <v>0.313</v>
      </c>
      <c r="Q4">
        <v>7.4</v>
      </c>
      <c r="R4">
        <v>14.8</v>
      </c>
      <c r="S4">
        <v>0.498</v>
      </c>
      <c r="T4">
        <v>0.497</v>
      </c>
      <c r="U4">
        <v>2.9</v>
      </c>
      <c r="V4">
        <v>3.9</v>
      </c>
      <c r="W4">
        <v>0.75700000000000001</v>
      </c>
      <c r="X4">
        <v>2.5</v>
      </c>
      <c r="Y4">
        <v>5.6</v>
      </c>
      <c r="Z4">
        <v>8</v>
      </c>
      <c r="AA4">
        <v>2.1</v>
      </c>
      <c r="AB4">
        <v>0.9</v>
      </c>
      <c r="AC4">
        <v>0.6</v>
      </c>
      <c r="AD4">
        <v>1.3</v>
      </c>
      <c r="AE4">
        <v>3</v>
      </c>
      <c r="AF4">
        <v>17.899999999999999</v>
      </c>
      <c r="AG4">
        <f>IF(IFERROR(VLOOKUP(C4,'2011'!$C:$AF,3,FALSE),1) = 1, 1, 0)</f>
        <v>0</v>
      </c>
    </row>
    <row r="5" spans="1:33" x14ac:dyDescent="0.2">
      <c r="A5">
        <v>4</v>
      </c>
      <c r="B5" t="s">
        <v>978</v>
      </c>
      <c r="C5" t="s">
        <v>979</v>
      </c>
      <c r="D5" t="str">
        <f>_xlfn.CONCAT(C5,"-2010")</f>
        <v>alexajo01-2010</v>
      </c>
      <c r="E5" t="s">
        <v>35</v>
      </c>
      <c r="F5">
        <v>23</v>
      </c>
      <c r="G5" t="s">
        <v>36</v>
      </c>
      <c r="H5">
        <v>8</v>
      </c>
      <c r="I5">
        <v>0</v>
      </c>
      <c r="J5">
        <v>3.6</v>
      </c>
      <c r="K5">
        <v>0.1</v>
      </c>
      <c r="L5">
        <v>0.8</v>
      </c>
      <c r="M5">
        <v>0.16700000000000001</v>
      </c>
      <c r="N5">
        <v>0</v>
      </c>
      <c r="O5">
        <v>0.1</v>
      </c>
      <c r="P5">
        <v>0</v>
      </c>
      <c r="Q5">
        <v>0.1</v>
      </c>
      <c r="R5">
        <v>0.6</v>
      </c>
      <c r="S5">
        <v>0.2</v>
      </c>
      <c r="T5">
        <v>0.16700000000000001</v>
      </c>
      <c r="U5">
        <v>0.3</v>
      </c>
      <c r="V5">
        <v>0.4</v>
      </c>
      <c r="W5">
        <v>0.66700000000000004</v>
      </c>
      <c r="X5">
        <v>0.3</v>
      </c>
      <c r="Y5">
        <v>0.4</v>
      </c>
      <c r="Z5">
        <v>0.6</v>
      </c>
      <c r="AA5">
        <v>0.3</v>
      </c>
      <c r="AB5">
        <v>0.1</v>
      </c>
      <c r="AC5">
        <v>0.1</v>
      </c>
      <c r="AD5">
        <v>0</v>
      </c>
      <c r="AE5">
        <v>1.1000000000000001</v>
      </c>
      <c r="AF5">
        <v>0.5</v>
      </c>
      <c r="AG5">
        <f>IF(IFERROR(VLOOKUP(C5,'2011'!$C:$AF,3,FALSE),1) = 1, 1, 0)</f>
        <v>1</v>
      </c>
    </row>
    <row r="6" spans="1:33" x14ac:dyDescent="0.2">
      <c r="A6">
        <v>5</v>
      </c>
      <c r="B6" t="s">
        <v>88</v>
      </c>
      <c r="C6" t="s">
        <v>89</v>
      </c>
      <c r="D6" t="str">
        <f>_xlfn.CONCAT(C6,"-2010")</f>
        <v>allenma01-2010</v>
      </c>
      <c r="E6" t="s">
        <v>28</v>
      </c>
      <c r="F6">
        <v>31</v>
      </c>
      <c r="G6" t="s">
        <v>31</v>
      </c>
      <c r="H6">
        <v>51</v>
      </c>
      <c r="I6">
        <v>3</v>
      </c>
      <c r="J6">
        <v>8.9</v>
      </c>
      <c r="K6">
        <v>0.9</v>
      </c>
      <c r="L6">
        <v>2.2999999999999998</v>
      </c>
      <c r="M6">
        <v>0.39700000000000002</v>
      </c>
      <c r="N6">
        <v>0</v>
      </c>
      <c r="O6">
        <v>0.1</v>
      </c>
      <c r="P6">
        <v>0.16700000000000001</v>
      </c>
      <c r="Q6">
        <v>0.9</v>
      </c>
      <c r="R6">
        <v>2.2000000000000002</v>
      </c>
      <c r="S6">
        <v>0.40899999999999997</v>
      </c>
      <c r="T6">
        <v>0.40100000000000002</v>
      </c>
      <c r="U6">
        <v>0.2</v>
      </c>
      <c r="V6">
        <v>0.3</v>
      </c>
      <c r="W6">
        <v>0.92300000000000004</v>
      </c>
      <c r="X6">
        <v>0.7</v>
      </c>
      <c r="Y6">
        <v>0.9</v>
      </c>
      <c r="Z6">
        <v>1.6</v>
      </c>
      <c r="AA6">
        <v>0.3</v>
      </c>
      <c r="AB6">
        <v>0.2</v>
      </c>
      <c r="AC6">
        <v>0.1</v>
      </c>
      <c r="AD6">
        <v>0.4</v>
      </c>
      <c r="AE6">
        <v>1.3</v>
      </c>
      <c r="AF6">
        <v>2.1</v>
      </c>
      <c r="AG6">
        <f>IF(IFERROR(VLOOKUP(C6,'2011'!$C:$AF,3,FALSE),1) = 1, 1, 0)</f>
        <v>0</v>
      </c>
    </row>
    <row r="7" spans="1:33" x14ac:dyDescent="0.2">
      <c r="A7">
        <v>6</v>
      </c>
      <c r="B7" t="s">
        <v>90</v>
      </c>
      <c r="C7" t="s">
        <v>91</v>
      </c>
      <c r="D7" t="str">
        <f>_xlfn.CONCAT(C7,"-2010")</f>
        <v>allenra02-2010</v>
      </c>
      <c r="E7" t="s">
        <v>30</v>
      </c>
      <c r="F7">
        <v>34</v>
      </c>
      <c r="G7" t="s">
        <v>37</v>
      </c>
      <c r="H7">
        <v>80</v>
      </c>
      <c r="I7">
        <v>80</v>
      </c>
      <c r="J7">
        <v>35.200000000000003</v>
      </c>
      <c r="K7">
        <v>5.8</v>
      </c>
      <c r="L7">
        <v>12.2</v>
      </c>
      <c r="M7">
        <v>0.47699999999999998</v>
      </c>
      <c r="N7">
        <v>1.8</v>
      </c>
      <c r="O7">
        <v>5</v>
      </c>
      <c r="P7">
        <v>0.36299999999999999</v>
      </c>
      <c r="Q7">
        <v>4</v>
      </c>
      <c r="R7">
        <v>7.2</v>
      </c>
      <c r="S7">
        <v>0.55600000000000005</v>
      </c>
      <c r="T7">
        <v>0.55100000000000005</v>
      </c>
      <c r="U7">
        <v>2.9</v>
      </c>
      <c r="V7">
        <v>3.2</v>
      </c>
      <c r="W7">
        <v>0.91300000000000003</v>
      </c>
      <c r="X7">
        <v>0.6</v>
      </c>
      <c r="Y7">
        <v>2.6</v>
      </c>
      <c r="Z7">
        <v>3.2</v>
      </c>
      <c r="AA7">
        <v>2.6</v>
      </c>
      <c r="AB7">
        <v>0.8</v>
      </c>
      <c r="AC7">
        <v>0.3</v>
      </c>
      <c r="AD7">
        <v>1.6</v>
      </c>
      <c r="AE7">
        <v>2.2999999999999998</v>
      </c>
      <c r="AF7">
        <v>16.3</v>
      </c>
      <c r="AG7">
        <f>IF(IFERROR(VLOOKUP(C7,'2011'!$C:$AF,3,FALSE),1) = 1, 1, 0)</f>
        <v>0</v>
      </c>
    </row>
    <row r="8" spans="1:33" x14ac:dyDescent="0.2">
      <c r="A8">
        <v>7</v>
      </c>
      <c r="B8" t="s">
        <v>92</v>
      </c>
      <c r="C8" t="s">
        <v>93</v>
      </c>
      <c r="D8" t="str">
        <f>_xlfn.CONCAT(C8,"-2010")</f>
        <v>allento01-2010</v>
      </c>
      <c r="E8" t="s">
        <v>30</v>
      </c>
      <c r="F8">
        <v>28</v>
      </c>
      <c r="G8" t="s">
        <v>37</v>
      </c>
      <c r="H8">
        <v>54</v>
      </c>
      <c r="I8">
        <v>8</v>
      </c>
      <c r="J8">
        <v>16.5</v>
      </c>
      <c r="K8">
        <v>2.4</v>
      </c>
      <c r="L8">
        <v>4.7</v>
      </c>
      <c r="M8">
        <v>0.51</v>
      </c>
      <c r="N8">
        <v>0</v>
      </c>
      <c r="O8">
        <v>0.1</v>
      </c>
      <c r="P8">
        <v>0</v>
      </c>
      <c r="Q8">
        <v>2.4</v>
      </c>
      <c r="R8">
        <v>4.5999999999999996</v>
      </c>
      <c r="S8">
        <v>0.52</v>
      </c>
      <c r="T8">
        <v>0.51</v>
      </c>
      <c r="U8">
        <v>1.3</v>
      </c>
      <c r="V8">
        <v>2.2000000000000002</v>
      </c>
      <c r="W8">
        <v>0.60499999999999998</v>
      </c>
      <c r="X8">
        <v>1</v>
      </c>
      <c r="Y8">
        <v>1.7</v>
      </c>
      <c r="Z8">
        <v>2.7</v>
      </c>
      <c r="AA8">
        <v>1.3</v>
      </c>
      <c r="AB8">
        <v>1.1000000000000001</v>
      </c>
      <c r="AC8">
        <v>0.4</v>
      </c>
      <c r="AD8">
        <v>1.2</v>
      </c>
      <c r="AE8">
        <v>2</v>
      </c>
      <c r="AF8">
        <v>6.1</v>
      </c>
      <c r="AG8">
        <f>IF(IFERROR(VLOOKUP(C8,'2011'!$C:$AF,3,FALSE),1) = 1, 1, 0)</f>
        <v>0</v>
      </c>
    </row>
    <row r="9" spans="1:33" x14ac:dyDescent="0.2">
      <c r="A9">
        <v>8</v>
      </c>
      <c r="B9" t="s">
        <v>980</v>
      </c>
      <c r="C9" t="s">
        <v>981</v>
      </c>
      <c r="D9" t="str">
        <f>_xlfn.CONCAT(C9,"-2010")</f>
        <v>alstora01-2010</v>
      </c>
      <c r="E9" t="s">
        <v>38</v>
      </c>
      <c r="F9">
        <v>33</v>
      </c>
      <c r="G9" t="s">
        <v>2713</v>
      </c>
      <c r="H9" s="2">
        <v>34.666666666666664</v>
      </c>
      <c r="I9" s="2">
        <v>25.333333333333332</v>
      </c>
      <c r="J9" s="2">
        <v>27.3</v>
      </c>
      <c r="K9" s="2">
        <v>2.9666666666666668</v>
      </c>
      <c r="L9" s="2">
        <v>8.5666666666666664</v>
      </c>
      <c r="M9" s="2">
        <v>0.34866666666666668</v>
      </c>
      <c r="N9" s="2">
        <v>1.0999999999999999</v>
      </c>
      <c r="O9" s="2">
        <v>3.2000000000000006</v>
      </c>
      <c r="P9" s="2">
        <v>0.34566666666666662</v>
      </c>
      <c r="Q9" s="2">
        <v>1.8666666666666669</v>
      </c>
      <c r="R9" s="2">
        <v>5.2666666666666666</v>
      </c>
      <c r="S9" s="2">
        <v>0.34766666666666662</v>
      </c>
      <c r="T9" s="2">
        <v>0.41699999999999998</v>
      </c>
      <c r="U9" s="2">
        <v>1.1000000000000001</v>
      </c>
      <c r="V9" s="2">
        <v>1.5666666666666667</v>
      </c>
      <c r="W9" s="2">
        <v>0.69966666666666677</v>
      </c>
      <c r="X9" s="2">
        <v>0.26666666666666666</v>
      </c>
      <c r="Y9" s="2">
        <v>2.1999999999999997</v>
      </c>
      <c r="Z9" s="2">
        <v>2.5</v>
      </c>
      <c r="AA9" s="2">
        <v>3.4</v>
      </c>
      <c r="AB9" s="2">
        <v>0.96666666666666667</v>
      </c>
      <c r="AC9" s="2">
        <v>0.20000000000000004</v>
      </c>
      <c r="AD9" s="2">
        <v>1.8333333333333333</v>
      </c>
      <c r="AE9" s="2">
        <v>2</v>
      </c>
      <c r="AF9" s="2">
        <v>8.1666666666666661</v>
      </c>
      <c r="AG9">
        <f>IF(IFERROR(VLOOKUP(C9,'2011'!$C:$AF,3,FALSE),1) = 1, 1, 0)</f>
        <v>1</v>
      </c>
    </row>
    <row r="10" spans="1:33" x14ac:dyDescent="0.2">
      <c r="A10">
        <v>9</v>
      </c>
      <c r="B10" t="s">
        <v>96</v>
      </c>
      <c r="C10" t="s">
        <v>97</v>
      </c>
      <c r="D10" t="str">
        <f>_xlfn.CONCAT(C10,"-2010")</f>
        <v>amundlo01-2010</v>
      </c>
      <c r="E10" t="s">
        <v>28</v>
      </c>
      <c r="F10">
        <v>27</v>
      </c>
      <c r="G10" t="s">
        <v>42</v>
      </c>
      <c r="H10">
        <v>79</v>
      </c>
      <c r="I10">
        <v>0</v>
      </c>
      <c r="J10">
        <v>14.8</v>
      </c>
      <c r="K10">
        <v>1.9</v>
      </c>
      <c r="L10">
        <v>3.5</v>
      </c>
      <c r="M10">
        <v>0.55100000000000005</v>
      </c>
      <c r="N10">
        <v>0</v>
      </c>
      <c r="O10">
        <v>0</v>
      </c>
      <c r="P10">
        <v>0</v>
      </c>
      <c r="Q10">
        <v>1.9</v>
      </c>
      <c r="R10">
        <v>3.5</v>
      </c>
      <c r="S10">
        <v>0.55300000000000005</v>
      </c>
      <c r="T10">
        <v>0.55100000000000005</v>
      </c>
      <c r="U10">
        <v>0.8</v>
      </c>
      <c r="V10">
        <v>1.6</v>
      </c>
      <c r="W10">
        <v>0.54500000000000004</v>
      </c>
      <c r="X10">
        <v>1.6</v>
      </c>
      <c r="Y10">
        <v>2.8</v>
      </c>
      <c r="Z10">
        <v>4.4000000000000004</v>
      </c>
      <c r="AA10">
        <v>0.4</v>
      </c>
      <c r="AB10">
        <v>0.3</v>
      </c>
      <c r="AC10">
        <v>0.9</v>
      </c>
      <c r="AD10">
        <v>0.7</v>
      </c>
      <c r="AE10">
        <v>2.1</v>
      </c>
      <c r="AF10">
        <v>4.7</v>
      </c>
      <c r="AG10">
        <f>IF(IFERROR(VLOOKUP(C10,'2011'!$C:$AF,3,FALSE),1) = 1, 1, 0)</f>
        <v>0</v>
      </c>
    </row>
    <row r="11" spans="1:33" x14ac:dyDescent="0.2">
      <c r="A11">
        <v>10</v>
      </c>
      <c r="B11" t="s">
        <v>98</v>
      </c>
      <c r="C11" t="s">
        <v>99</v>
      </c>
      <c r="D11" t="str">
        <f>_xlfn.CONCAT(C11,"-2010")</f>
        <v>anderch01-2010</v>
      </c>
      <c r="E11" t="s">
        <v>28</v>
      </c>
      <c r="F11">
        <v>31</v>
      </c>
      <c r="G11" t="s">
        <v>31</v>
      </c>
      <c r="H11">
        <v>76</v>
      </c>
      <c r="I11">
        <v>0</v>
      </c>
      <c r="J11">
        <v>22.3</v>
      </c>
      <c r="K11">
        <v>1.9</v>
      </c>
      <c r="L11">
        <v>3.3</v>
      </c>
      <c r="M11">
        <v>0.56599999999999995</v>
      </c>
      <c r="N11">
        <v>0</v>
      </c>
      <c r="O11">
        <v>0</v>
      </c>
      <c r="P11">
        <v>0</v>
      </c>
      <c r="Q11">
        <v>1.9</v>
      </c>
      <c r="R11">
        <v>3.3</v>
      </c>
      <c r="S11">
        <v>0.57299999999999995</v>
      </c>
      <c r="T11">
        <v>0.56599999999999995</v>
      </c>
      <c r="U11">
        <v>2.2000000000000002</v>
      </c>
      <c r="V11">
        <v>3.1</v>
      </c>
      <c r="W11">
        <v>0.69499999999999995</v>
      </c>
      <c r="X11">
        <v>1.9</v>
      </c>
      <c r="Y11">
        <v>4.4000000000000004</v>
      </c>
      <c r="Z11">
        <v>6.4</v>
      </c>
      <c r="AA11">
        <v>0.4</v>
      </c>
      <c r="AB11">
        <v>0.6</v>
      </c>
      <c r="AC11">
        <v>1.9</v>
      </c>
      <c r="AD11">
        <v>0.8</v>
      </c>
      <c r="AE11">
        <v>2.2999999999999998</v>
      </c>
      <c r="AF11">
        <v>5.9</v>
      </c>
      <c r="AG11">
        <f>IF(IFERROR(VLOOKUP(C11,'2011'!$C:$AF,3,FALSE),1) = 1, 1, 0)</f>
        <v>0</v>
      </c>
    </row>
    <row r="12" spans="1:33" x14ac:dyDescent="0.2">
      <c r="A12">
        <v>11</v>
      </c>
      <c r="B12" t="s">
        <v>100</v>
      </c>
      <c r="C12" t="s">
        <v>101</v>
      </c>
      <c r="D12" t="str">
        <f>_xlfn.CONCAT(C12,"-2010")</f>
        <v>anderda03-2010</v>
      </c>
      <c r="E12" t="s">
        <v>32</v>
      </c>
      <c r="F12">
        <v>29</v>
      </c>
      <c r="G12" t="s">
        <v>43</v>
      </c>
      <c r="H12">
        <v>63</v>
      </c>
      <c r="I12">
        <v>0</v>
      </c>
      <c r="J12">
        <v>14.1</v>
      </c>
      <c r="K12">
        <v>2.2999999999999998</v>
      </c>
      <c r="L12">
        <v>5.4</v>
      </c>
      <c r="M12">
        <v>0.432</v>
      </c>
      <c r="N12">
        <v>0.4</v>
      </c>
      <c r="O12">
        <v>1.2</v>
      </c>
      <c r="P12">
        <v>0.34599999999999997</v>
      </c>
      <c r="Q12">
        <v>1.9</v>
      </c>
      <c r="R12">
        <v>4.2</v>
      </c>
      <c r="S12">
        <v>0.45800000000000002</v>
      </c>
      <c r="T12">
        <v>0.47199999999999998</v>
      </c>
      <c r="U12">
        <v>0.7</v>
      </c>
      <c r="V12">
        <v>1.1000000000000001</v>
      </c>
      <c r="W12">
        <v>0.68700000000000006</v>
      </c>
      <c r="X12">
        <v>0.9</v>
      </c>
      <c r="Y12">
        <v>2.4</v>
      </c>
      <c r="Z12">
        <v>3.3</v>
      </c>
      <c r="AA12">
        <v>0.7</v>
      </c>
      <c r="AB12">
        <v>0.2</v>
      </c>
      <c r="AC12">
        <v>0.2</v>
      </c>
      <c r="AD12">
        <v>0.6</v>
      </c>
      <c r="AE12">
        <v>1.9</v>
      </c>
      <c r="AF12">
        <v>5.8</v>
      </c>
      <c r="AG12">
        <f>IF(IFERROR(VLOOKUP(C12,'2011'!$C:$AF,3,FALSE),1) = 1, 1, 0)</f>
        <v>0</v>
      </c>
    </row>
    <row r="13" spans="1:33" x14ac:dyDescent="0.2">
      <c r="A13">
        <v>12</v>
      </c>
      <c r="B13" t="s">
        <v>982</v>
      </c>
      <c r="C13" t="s">
        <v>983</v>
      </c>
      <c r="D13" t="str">
        <f>_xlfn.CONCAT(C13,"-2010")</f>
        <v>anderan02-2010</v>
      </c>
      <c r="E13" t="s">
        <v>35</v>
      </c>
      <c r="F13">
        <v>24</v>
      </c>
      <c r="G13" t="s">
        <v>44</v>
      </c>
      <c r="H13">
        <v>1</v>
      </c>
      <c r="I13">
        <v>0</v>
      </c>
      <c r="J13">
        <v>15</v>
      </c>
      <c r="K13">
        <v>1</v>
      </c>
      <c r="L13">
        <v>3</v>
      </c>
      <c r="M13">
        <v>0.33300000000000002</v>
      </c>
      <c r="N13">
        <v>0</v>
      </c>
      <c r="O13">
        <v>0</v>
      </c>
      <c r="Q13">
        <v>1</v>
      </c>
      <c r="R13">
        <v>3</v>
      </c>
      <c r="S13">
        <v>0.33300000000000002</v>
      </c>
      <c r="T13">
        <v>0.33300000000000002</v>
      </c>
      <c r="U13">
        <v>0</v>
      </c>
      <c r="V13">
        <v>0</v>
      </c>
      <c r="X13">
        <v>1</v>
      </c>
      <c r="Y13">
        <v>0</v>
      </c>
      <c r="Z13">
        <v>1</v>
      </c>
      <c r="AA13">
        <v>0</v>
      </c>
      <c r="AB13">
        <v>0</v>
      </c>
      <c r="AC13">
        <v>0</v>
      </c>
      <c r="AD13">
        <v>1</v>
      </c>
      <c r="AE13">
        <v>1</v>
      </c>
      <c r="AF13">
        <v>2</v>
      </c>
      <c r="AG13">
        <f>IF(IFERROR(VLOOKUP(C13,'2011'!$C:$AF,3,FALSE),1) = 1, 1, 0)</f>
        <v>1</v>
      </c>
    </row>
    <row r="14" spans="1:33" x14ac:dyDescent="0.2">
      <c r="A14">
        <v>13</v>
      </c>
      <c r="B14" t="s">
        <v>104</v>
      </c>
      <c r="C14" t="s">
        <v>105</v>
      </c>
      <c r="D14" t="str">
        <f>_xlfn.CONCAT(C14,"-2010")</f>
        <v>anderry01-2010</v>
      </c>
      <c r="E14" t="s">
        <v>28</v>
      </c>
      <c r="F14">
        <v>21</v>
      </c>
      <c r="G14" t="s">
        <v>45</v>
      </c>
      <c r="H14">
        <v>63</v>
      </c>
      <c r="I14">
        <v>6</v>
      </c>
      <c r="J14">
        <v>14.5</v>
      </c>
      <c r="K14">
        <v>2.7</v>
      </c>
      <c r="L14">
        <v>6.2</v>
      </c>
      <c r="M14">
        <v>0.436</v>
      </c>
      <c r="N14">
        <v>1.2</v>
      </c>
      <c r="O14">
        <v>3.3</v>
      </c>
      <c r="P14">
        <v>0.37</v>
      </c>
      <c r="Q14">
        <v>1.4</v>
      </c>
      <c r="R14">
        <v>2.8</v>
      </c>
      <c r="S14">
        <v>0.51400000000000001</v>
      </c>
      <c r="T14">
        <v>0.53600000000000003</v>
      </c>
      <c r="U14">
        <v>1.1000000000000001</v>
      </c>
      <c r="V14">
        <v>1.3</v>
      </c>
      <c r="W14">
        <v>0.86599999999999999</v>
      </c>
      <c r="X14">
        <v>1.1000000000000001</v>
      </c>
      <c r="Y14">
        <v>2.1</v>
      </c>
      <c r="Z14">
        <v>3.2</v>
      </c>
      <c r="AA14">
        <v>0.6</v>
      </c>
      <c r="AB14">
        <v>0.4</v>
      </c>
      <c r="AC14">
        <v>0.2</v>
      </c>
      <c r="AD14">
        <v>0.9</v>
      </c>
      <c r="AE14">
        <v>1.3</v>
      </c>
      <c r="AF14">
        <v>7.7</v>
      </c>
      <c r="AG14">
        <f>IF(IFERROR(VLOOKUP(C14,'2011'!$C:$AF,3,FALSE),1) = 1, 1, 0)</f>
        <v>0</v>
      </c>
    </row>
    <row r="15" spans="1:33" x14ac:dyDescent="0.2">
      <c r="A15">
        <v>14</v>
      </c>
      <c r="B15" t="s">
        <v>106</v>
      </c>
      <c r="C15" t="s">
        <v>107</v>
      </c>
      <c r="D15" t="str">
        <f>_xlfn.CONCAT(C15,"-2010")</f>
        <v>anthoca01-2010</v>
      </c>
      <c r="E15" t="s">
        <v>35</v>
      </c>
      <c r="F15">
        <v>25</v>
      </c>
      <c r="G15" t="s">
        <v>31</v>
      </c>
      <c r="H15">
        <v>69</v>
      </c>
      <c r="I15">
        <v>69</v>
      </c>
      <c r="J15">
        <v>38.200000000000003</v>
      </c>
      <c r="K15">
        <v>10</v>
      </c>
      <c r="L15">
        <v>21.8</v>
      </c>
      <c r="M15">
        <v>0.45800000000000002</v>
      </c>
      <c r="N15">
        <v>0.9</v>
      </c>
      <c r="O15">
        <v>2.7</v>
      </c>
      <c r="P15">
        <v>0.316</v>
      </c>
      <c r="Q15">
        <v>9.1</v>
      </c>
      <c r="R15">
        <v>19.100000000000001</v>
      </c>
      <c r="S15">
        <v>0.47799999999999998</v>
      </c>
      <c r="T15">
        <v>0.47799999999999998</v>
      </c>
      <c r="U15">
        <v>7.4</v>
      </c>
      <c r="V15">
        <v>8.9</v>
      </c>
      <c r="W15">
        <v>0.83</v>
      </c>
      <c r="X15">
        <v>2.2000000000000002</v>
      </c>
      <c r="Y15">
        <v>4.4000000000000004</v>
      </c>
      <c r="Z15">
        <v>6.6</v>
      </c>
      <c r="AA15">
        <v>3.2</v>
      </c>
      <c r="AB15">
        <v>1.3</v>
      </c>
      <c r="AC15">
        <v>0.4</v>
      </c>
      <c r="AD15">
        <v>3</v>
      </c>
      <c r="AE15">
        <v>3.3</v>
      </c>
      <c r="AF15">
        <v>28.2</v>
      </c>
      <c r="AG15">
        <f>IF(IFERROR(VLOOKUP(C15,'2011'!$C:$AF,3,FALSE),1) = 1, 1, 0)</f>
        <v>0</v>
      </c>
    </row>
    <row r="16" spans="1:33" x14ac:dyDescent="0.2">
      <c r="A16">
        <v>15</v>
      </c>
      <c r="B16" t="s">
        <v>108</v>
      </c>
      <c r="C16" t="s">
        <v>109</v>
      </c>
      <c r="D16" t="str">
        <f>_xlfn.CONCAT(C16,"-2010")</f>
        <v>anthojo01-2010</v>
      </c>
      <c r="E16" t="s">
        <v>32</v>
      </c>
      <c r="F16">
        <v>27</v>
      </c>
      <c r="G16" t="s">
        <v>41</v>
      </c>
      <c r="H16">
        <v>80</v>
      </c>
      <c r="I16">
        <v>16</v>
      </c>
      <c r="J16">
        <v>16.5</v>
      </c>
      <c r="K16">
        <v>1</v>
      </c>
      <c r="L16">
        <v>2</v>
      </c>
      <c r="M16">
        <v>0.47799999999999998</v>
      </c>
      <c r="N16">
        <v>0</v>
      </c>
      <c r="O16">
        <v>0</v>
      </c>
      <c r="Q16">
        <v>1</v>
      </c>
      <c r="R16">
        <v>2</v>
      </c>
      <c r="S16">
        <v>0.47799999999999998</v>
      </c>
      <c r="T16">
        <v>0.47799999999999998</v>
      </c>
      <c r="U16">
        <v>0.8</v>
      </c>
      <c r="V16">
        <v>1.2</v>
      </c>
      <c r="W16">
        <v>0.71699999999999997</v>
      </c>
      <c r="X16">
        <v>1.5</v>
      </c>
      <c r="Y16">
        <v>1.6</v>
      </c>
      <c r="Z16">
        <v>3.1</v>
      </c>
      <c r="AA16">
        <v>0.2</v>
      </c>
      <c r="AB16">
        <v>0.3</v>
      </c>
      <c r="AC16">
        <v>1.4</v>
      </c>
      <c r="AD16">
        <v>0.6</v>
      </c>
      <c r="AE16">
        <v>2</v>
      </c>
      <c r="AF16">
        <v>2.7</v>
      </c>
      <c r="AG16">
        <f>IF(IFERROR(VLOOKUP(C16,'2011'!$C:$AF,3,FALSE),1) = 1, 1, 0)</f>
        <v>0</v>
      </c>
    </row>
    <row r="17" spans="1:33" x14ac:dyDescent="0.2">
      <c r="A17">
        <v>16</v>
      </c>
      <c r="B17" t="s">
        <v>110</v>
      </c>
      <c r="C17" t="s">
        <v>111</v>
      </c>
      <c r="D17" t="str">
        <f>_xlfn.CONCAT(C17,"-2010")</f>
        <v>arenagi01-2010</v>
      </c>
      <c r="E17" t="s">
        <v>38</v>
      </c>
      <c r="F17">
        <v>28</v>
      </c>
      <c r="G17" t="s">
        <v>46</v>
      </c>
      <c r="H17">
        <v>32</v>
      </c>
      <c r="I17">
        <v>32</v>
      </c>
      <c r="J17">
        <v>36.5</v>
      </c>
      <c r="K17">
        <v>7.9</v>
      </c>
      <c r="L17">
        <v>19.3</v>
      </c>
      <c r="M17">
        <v>0.41099999999999998</v>
      </c>
      <c r="N17">
        <v>2</v>
      </c>
      <c r="O17">
        <v>5.7</v>
      </c>
      <c r="P17">
        <v>0.34799999999999998</v>
      </c>
      <c r="Q17">
        <v>5.9</v>
      </c>
      <c r="R17">
        <v>13.6</v>
      </c>
      <c r="S17">
        <v>0.437</v>
      </c>
      <c r="T17">
        <v>0.46200000000000002</v>
      </c>
      <c r="U17">
        <v>4.8</v>
      </c>
      <c r="V17">
        <v>6.5</v>
      </c>
      <c r="W17">
        <v>0.73899999999999999</v>
      </c>
      <c r="X17">
        <v>0.5</v>
      </c>
      <c r="Y17">
        <v>3.6</v>
      </c>
      <c r="Z17">
        <v>4.2</v>
      </c>
      <c r="AA17">
        <v>7.2</v>
      </c>
      <c r="AB17">
        <v>1.3</v>
      </c>
      <c r="AC17">
        <v>0.3</v>
      </c>
      <c r="AD17">
        <v>3.7</v>
      </c>
      <c r="AE17">
        <v>3</v>
      </c>
      <c r="AF17">
        <v>22.6</v>
      </c>
      <c r="AG17">
        <f>IF(IFERROR(VLOOKUP(C17,'2011'!$C:$AF,3,FALSE),1) = 1, 1, 0)</f>
        <v>0</v>
      </c>
    </row>
    <row r="18" spans="1:33" x14ac:dyDescent="0.2">
      <c r="A18">
        <v>17</v>
      </c>
      <c r="B18" t="s">
        <v>112</v>
      </c>
      <c r="C18" t="s">
        <v>113</v>
      </c>
      <c r="D18" t="str">
        <f>_xlfn.CONCAT(C18,"-2010")</f>
        <v>arizatr01-2010</v>
      </c>
      <c r="E18" t="s">
        <v>35</v>
      </c>
      <c r="F18">
        <v>24</v>
      </c>
      <c r="G18" t="s">
        <v>43</v>
      </c>
      <c r="H18">
        <v>72</v>
      </c>
      <c r="I18">
        <v>71</v>
      </c>
      <c r="J18">
        <v>36.5</v>
      </c>
      <c r="K18">
        <v>5.5</v>
      </c>
      <c r="L18">
        <v>13.9</v>
      </c>
      <c r="M18">
        <v>0.39400000000000002</v>
      </c>
      <c r="N18">
        <v>1.9</v>
      </c>
      <c r="O18">
        <v>5.7</v>
      </c>
      <c r="P18">
        <v>0.33400000000000002</v>
      </c>
      <c r="Q18">
        <v>3.6</v>
      </c>
      <c r="R18">
        <v>8.1999999999999993</v>
      </c>
      <c r="S18">
        <v>0.436</v>
      </c>
      <c r="T18">
        <v>0.46200000000000002</v>
      </c>
      <c r="U18">
        <v>2.1</v>
      </c>
      <c r="V18">
        <v>3.2</v>
      </c>
      <c r="W18">
        <v>0.64900000000000002</v>
      </c>
      <c r="X18">
        <v>1.1000000000000001</v>
      </c>
      <c r="Y18">
        <v>4.5</v>
      </c>
      <c r="Z18">
        <v>5.6</v>
      </c>
      <c r="AA18">
        <v>3.8</v>
      </c>
      <c r="AB18">
        <v>1.8</v>
      </c>
      <c r="AC18">
        <v>0.6</v>
      </c>
      <c r="AD18">
        <v>2.2000000000000002</v>
      </c>
      <c r="AE18">
        <v>2.2999999999999998</v>
      </c>
      <c r="AF18">
        <v>14.9</v>
      </c>
      <c r="AG18">
        <f>IF(IFERROR(VLOOKUP(C18,'2011'!$C:$AF,3,FALSE),1) = 1, 1, 0)</f>
        <v>0</v>
      </c>
    </row>
    <row r="19" spans="1:33" x14ac:dyDescent="0.2">
      <c r="A19">
        <v>18</v>
      </c>
      <c r="B19" t="s">
        <v>114</v>
      </c>
      <c r="C19" t="s">
        <v>2714</v>
      </c>
      <c r="D19" t="str">
        <f>_xlfn.CONCAT(C19,"-2010")</f>
        <v>armsthi02-2010</v>
      </c>
      <c r="E19" t="s">
        <v>32</v>
      </c>
      <c r="F19">
        <v>25</v>
      </c>
      <c r="G19" t="s">
        <v>2713</v>
      </c>
      <c r="H19">
        <v>16.5</v>
      </c>
      <c r="I19">
        <v>0</v>
      </c>
      <c r="J19">
        <v>9.2999999999999989</v>
      </c>
      <c r="K19">
        <v>0.8</v>
      </c>
      <c r="L19">
        <v>2.2749999999999999</v>
      </c>
      <c r="M19">
        <v>0.34025</v>
      </c>
      <c r="N19">
        <v>0</v>
      </c>
      <c r="O19">
        <v>2.5000000000000001E-2</v>
      </c>
      <c r="P19">
        <v>0</v>
      </c>
      <c r="Q19">
        <v>0.8</v>
      </c>
      <c r="R19">
        <v>2.25</v>
      </c>
      <c r="S19">
        <v>0.34625</v>
      </c>
      <c r="T19">
        <v>0.34025</v>
      </c>
      <c r="U19">
        <v>0.375</v>
      </c>
      <c r="V19">
        <v>0.77500000000000002</v>
      </c>
      <c r="W19">
        <v>0.48325000000000001</v>
      </c>
      <c r="X19">
        <v>0.77500000000000002</v>
      </c>
      <c r="Y19">
        <v>1.4</v>
      </c>
      <c r="Z19">
        <v>2.2249999999999996</v>
      </c>
      <c r="AA19">
        <v>0.52500000000000002</v>
      </c>
      <c r="AB19">
        <v>0.44999999999999996</v>
      </c>
      <c r="AC19">
        <v>0.375</v>
      </c>
      <c r="AD19">
        <v>0.67499999999999993</v>
      </c>
      <c r="AE19">
        <v>1.5249999999999999</v>
      </c>
      <c r="AF19">
        <v>1.9500000000000002</v>
      </c>
      <c r="AG19">
        <f>IF(IFERROR(VLOOKUP(C19,'2011'!$C:$AF,3,FALSE),1) = 1, 1, 0)</f>
        <v>1</v>
      </c>
    </row>
    <row r="20" spans="1:33" x14ac:dyDescent="0.2">
      <c r="A20">
        <v>19</v>
      </c>
      <c r="B20" t="s">
        <v>116</v>
      </c>
      <c r="C20" t="s">
        <v>117</v>
      </c>
      <c r="D20" t="str">
        <f>_xlfn.CONCAT(C20,"-2010")</f>
        <v>arroyca01-2010</v>
      </c>
      <c r="E20" t="s">
        <v>38</v>
      </c>
      <c r="F20">
        <v>30</v>
      </c>
      <c r="G20" t="s">
        <v>41</v>
      </c>
      <c r="H20">
        <v>72</v>
      </c>
      <c r="I20">
        <v>35</v>
      </c>
      <c r="J20">
        <v>22</v>
      </c>
      <c r="K20">
        <v>2.5</v>
      </c>
      <c r="L20">
        <v>5.2</v>
      </c>
      <c r="M20">
        <v>0.47499999999999998</v>
      </c>
      <c r="N20">
        <v>0.1</v>
      </c>
      <c r="O20">
        <v>0.3</v>
      </c>
      <c r="P20">
        <v>0.28000000000000003</v>
      </c>
      <c r="Q20">
        <v>2.4</v>
      </c>
      <c r="R20">
        <v>4.9000000000000004</v>
      </c>
      <c r="S20">
        <v>0.48899999999999999</v>
      </c>
      <c r="T20">
        <v>0.48399999999999999</v>
      </c>
      <c r="U20">
        <v>1.1000000000000001</v>
      </c>
      <c r="V20">
        <v>1.3</v>
      </c>
      <c r="W20">
        <v>0.84399999999999997</v>
      </c>
      <c r="X20">
        <v>0.4</v>
      </c>
      <c r="Y20">
        <v>1.4</v>
      </c>
      <c r="Z20">
        <v>1.8</v>
      </c>
      <c r="AA20">
        <v>3.1</v>
      </c>
      <c r="AB20">
        <v>0.5</v>
      </c>
      <c r="AC20">
        <v>0.1</v>
      </c>
      <c r="AD20">
        <v>0.8</v>
      </c>
      <c r="AE20">
        <v>1.4</v>
      </c>
      <c r="AF20">
        <v>6.1</v>
      </c>
      <c r="AG20">
        <f>IF(IFERROR(VLOOKUP(C20,'2011'!$C:$AF,3,FALSE),1) = 1, 1, 0)</f>
        <v>0</v>
      </c>
    </row>
    <row r="21" spans="1:33" x14ac:dyDescent="0.2">
      <c r="A21">
        <v>20</v>
      </c>
      <c r="B21" t="s">
        <v>118</v>
      </c>
      <c r="C21" t="s">
        <v>119</v>
      </c>
      <c r="D21" t="str">
        <f>_xlfn.CONCAT(C21,"-2010")</f>
        <v>arthuda01-2010</v>
      </c>
      <c r="E21" t="s">
        <v>28</v>
      </c>
      <c r="F21">
        <v>21</v>
      </c>
      <c r="G21" t="s">
        <v>50</v>
      </c>
      <c r="H21">
        <v>32</v>
      </c>
      <c r="I21">
        <v>1</v>
      </c>
      <c r="J21">
        <v>14.3</v>
      </c>
      <c r="K21">
        <v>2</v>
      </c>
      <c r="L21">
        <v>4.5999999999999996</v>
      </c>
      <c r="M21">
        <v>0.432</v>
      </c>
      <c r="N21">
        <v>0</v>
      </c>
      <c r="O21">
        <v>0</v>
      </c>
      <c r="P21">
        <v>0</v>
      </c>
      <c r="Q21">
        <v>2</v>
      </c>
      <c r="R21">
        <v>4.5</v>
      </c>
      <c r="S21">
        <v>0.434</v>
      </c>
      <c r="T21">
        <v>0.432</v>
      </c>
      <c r="U21">
        <v>0.5</v>
      </c>
      <c r="V21">
        <v>0.9</v>
      </c>
      <c r="W21">
        <v>0.56699999999999995</v>
      </c>
      <c r="X21">
        <v>1.2</v>
      </c>
      <c r="Y21">
        <v>2.2999999999999998</v>
      </c>
      <c r="Z21">
        <v>3.4</v>
      </c>
      <c r="AA21">
        <v>0.5</v>
      </c>
      <c r="AB21">
        <v>0.4</v>
      </c>
      <c r="AC21">
        <v>0.4</v>
      </c>
      <c r="AD21">
        <v>0.7</v>
      </c>
      <c r="AE21">
        <v>1.9</v>
      </c>
      <c r="AF21">
        <v>4.5</v>
      </c>
      <c r="AG21">
        <f>IF(IFERROR(VLOOKUP(C21,'2011'!$C:$AF,3,FALSE),1) = 1, 1, 0)</f>
        <v>0</v>
      </c>
    </row>
    <row r="22" spans="1:33" x14ac:dyDescent="0.2">
      <c r="A22">
        <v>21</v>
      </c>
      <c r="B22" t="s">
        <v>984</v>
      </c>
      <c r="C22" t="s">
        <v>985</v>
      </c>
      <c r="D22" t="str">
        <f>_xlfn.CONCAT(C22,"-2010")</f>
        <v>atkinch01-2010</v>
      </c>
      <c r="E22" t="s">
        <v>38</v>
      </c>
      <c r="F22">
        <v>35</v>
      </c>
      <c r="G22" t="s">
        <v>51</v>
      </c>
      <c r="H22">
        <v>40</v>
      </c>
      <c r="I22">
        <v>11</v>
      </c>
      <c r="J22">
        <v>16.100000000000001</v>
      </c>
      <c r="K22">
        <v>1.4</v>
      </c>
      <c r="L22">
        <v>3.9</v>
      </c>
      <c r="M22">
        <v>0.36299999999999999</v>
      </c>
      <c r="N22">
        <v>0.6</v>
      </c>
      <c r="O22">
        <v>1.8</v>
      </c>
      <c r="P22">
        <v>0.30099999999999999</v>
      </c>
      <c r="Q22">
        <v>0.9</v>
      </c>
      <c r="R22">
        <v>2.1</v>
      </c>
      <c r="S22">
        <v>0.41699999999999998</v>
      </c>
      <c r="T22">
        <v>0.433</v>
      </c>
      <c r="U22">
        <v>0.6</v>
      </c>
      <c r="V22">
        <v>0.7</v>
      </c>
      <c r="W22">
        <v>0.92600000000000005</v>
      </c>
      <c r="X22">
        <v>0.1</v>
      </c>
      <c r="Y22">
        <v>0.6</v>
      </c>
      <c r="Z22">
        <v>0.7</v>
      </c>
      <c r="AA22">
        <v>2.2999999999999998</v>
      </c>
      <c r="AB22">
        <v>0.4</v>
      </c>
      <c r="AC22">
        <v>0</v>
      </c>
      <c r="AD22">
        <v>0.8</v>
      </c>
      <c r="AE22">
        <v>1.3</v>
      </c>
      <c r="AF22">
        <v>4</v>
      </c>
      <c r="AG22">
        <f>IF(IFERROR(VLOOKUP(C22,'2011'!$C:$AF,3,FALSE),1) = 1, 1, 0)</f>
        <v>1</v>
      </c>
    </row>
    <row r="23" spans="1:33" x14ac:dyDescent="0.2">
      <c r="A23">
        <v>22</v>
      </c>
      <c r="B23" t="s">
        <v>122</v>
      </c>
      <c r="C23" t="s">
        <v>123</v>
      </c>
      <c r="D23" t="str">
        <f>_xlfn.CONCAT(C23,"-2010")</f>
        <v>augusdj01-2010</v>
      </c>
      <c r="E23" t="s">
        <v>38</v>
      </c>
      <c r="F23">
        <v>22</v>
      </c>
      <c r="G23" t="s">
        <v>33</v>
      </c>
      <c r="H23">
        <v>80</v>
      </c>
      <c r="I23">
        <v>2</v>
      </c>
      <c r="J23">
        <v>18.399999999999999</v>
      </c>
      <c r="K23">
        <v>2.1</v>
      </c>
      <c r="L23">
        <v>5.4</v>
      </c>
      <c r="M23">
        <v>0.38600000000000001</v>
      </c>
      <c r="N23">
        <v>0.9</v>
      </c>
      <c r="O23">
        <v>2.2000000000000002</v>
      </c>
      <c r="P23">
        <v>0.39300000000000002</v>
      </c>
      <c r="Q23">
        <v>1.2</v>
      </c>
      <c r="R23">
        <v>3.2</v>
      </c>
      <c r="S23">
        <v>0.38100000000000001</v>
      </c>
      <c r="T23">
        <v>0.46700000000000003</v>
      </c>
      <c r="U23">
        <v>1.3</v>
      </c>
      <c r="V23">
        <v>1.6</v>
      </c>
      <c r="W23">
        <v>0.77900000000000003</v>
      </c>
      <c r="X23">
        <v>0.1</v>
      </c>
      <c r="Y23">
        <v>1.1000000000000001</v>
      </c>
      <c r="Z23">
        <v>1.2</v>
      </c>
      <c r="AA23">
        <v>2.4</v>
      </c>
      <c r="AB23">
        <v>0.6</v>
      </c>
      <c r="AC23">
        <v>0.1</v>
      </c>
      <c r="AD23">
        <v>0.9</v>
      </c>
      <c r="AE23">
        <v>1.6</v>
      </c>
      <c r="AF23">
        <v>6.4</v>
      </c>
      <c r="AG23">
        <f>IF(IFERROR(VLOOKUP(C23,'2011'!$C:$AF,3,FALSE),1) = 1, 1, 0)</f>
        <v>0</v>
      </c>
    </row>
    <row r="24" spans="1:33" x14ac:dyDescent="0.2">
      <c r="A24">
        <v>23</v>
      </c>
      <c r="B24" t="s">
        <v>986</v>
      </c>
      <c r="C24" t="s">
        <v>987</v>
      </c>
      <c r="D24" t="str">
        <f>_xlfn.CONCAT(C24,"-2010")</f>
        <v>pendeje02-2010</v>
      </c>
      <c r="E24" t="s">
        <v>32</v>
      </c>
      <c r="F24">
        <v>22</v>
      </c>
      <c r="G24" t="s">
        <v>34</v>
      </c>
      <c r="H24">
        <v>39</v>
      </c>
      <c r="I24">
        <v>4</v>
      </c>
      <c r="J24">
        <v>10.4</v>
      </c>
      <c r="K24">
        <v>1.1000000000000001</v>
      </c>
      <c r="L24">
        <v>1.7</v>
      </c>
      <c r="M24">
        <v>0.66200000000000003</v>
      </c>
      <c r="N24">
        <v>0</v>
      </c>
      <c r="O24">
        <v>0</v>
      </c>
      <c r="Q24">
        <v>1.1000000000000001</v>
      </c>
      <c r="R24">
        <v>1.7</v>
      </c>
      <c r="S24">
        <v>0.66200000000000003</v>
      </c>
      <c r="T24">
        <v>0.66200000000000003</v>
      </c>
      <c r="U24">
        <v>0.5</v>
      </c>
      <c r="V24">
        <v>0.5</v>
      </c>
      <c r="W24">
        <v>0.9</v>
      </c>
      <c r="X24">
        <v>0.6</v>
      </c>
      <c r="Y24">
        <v>1.9</v>
      </c>
      <c r="Z24">
        <v>2.5</v>
      </c>
      <c r="AA24">
        <v>0</v>
      </c>
      <c r="AB24">
        <v>0.2</v>
      </c>
      <c r="AC24">
        <v>0.4</v>
      </c>
      <c r="AD24">
        <v>0.3</v>
      </c>
      <c r="AE24">
        <v>1.9</v>
      </c>
      <c r="AF24">
        <v>2.7</v>
      </c>
      <c r="AG24">
        <f>IF(IFERROR(VLOOKUP(C24,'2011'!$C:$AF,3,FALSE),1) = 1, 1, 0)</f>
        <v>1</v>
      </c>
    </row>
    <row r="25" spans="1:33" x14ac:dyDescent="0.2">
      <c r="A25">
        <v>24</v>
      </c>
      <c r="B25" t="s">
        <v>988</v>
      </c>
      <c r="C25" t="s">
        <v>989</v>
      </c>
      <c r="D25" t="str">
        <f>_xlfn.CONCAT(C25,"-2010")</f>
        <v>azubuke01-2010</v>
      </c>
      <c r="E25" t="s">
        <v>35</v>
      </c>
      <c r="F25">
        <v>26</v>
      </c>
      <c r="G25" t="s">
        <v>52</v>
      </c>
      <c r="H25">
        <v>9</v>
      </c>
      <c r="I25">
        <v>7</v>
      </c>
      <c r="J25">
        <v>25.7</v>
      </c>
      <c r="K25">
        <v>5.3</v>
      </c>
      <c r="L25">
        <v>9.8000000000000007</v>
      </c>
      <c r="M25">
        <v>0.54500000000000004</v>
      </c>
      <c r="N25">
        <v>1.1000000000000001</v>
      </c>
      <c r="O25">
        <v>3</v>
      </c>
      <c r="P25">
        <v>0.37</v>
      </c>
      <c r="Q25">
        <v>4.2</v>
      </c>
      <c r="R25">
        <v>6.8</v>
      </c>
      <c r="S25">
        <v>0.623</v>
      </c>
      <c r="T25">
        <v>0.60199999999999998</v>
      </c>
      <c r="U25">
        <v>2.1</v>
      </c>
      <c r="V25">
        <v>3.1</v>
      </c>
      <c r="W25">
        <v>0.67900000000000005</v>
      </c>
      <c r="X25">
        <v>1.3</v>
      </c>
      <c r="Y25">
        <v>3.2</v>
      </c>
      <c r="Z25">
        <v>4.5999999999999996</v>
      </c>
      <c r="AA25">
        <v>1.1000000000000001</v>
      </c>
      <c r="AB25">
        <v>0.6</v>
      </c>
      <c r="AC25">
        <v>1</v>
      </c>
      <c r="AD25">
        <v>0.8</v>
      </c>
      <c r="AE25">
        <v>1.8</v>
      </c>
      <c r="AF25">
        <v>13.9</v>
      </c>
      <c r="AG25">
        <f>IF(IFERROR(VLOOKUP(C25,'2011'!$C:$AF,3,FALSE),1) = 1, 1, 0)</f>
        <v>1</v>
      </c>
    </row>
    <row r="26" spans="1:33" x14ac:dyDescent="0.2">
      <c r="A26">
        <v>25</v>
      </c>
      <c r="B26" t="s">
        <v>126</v>
      </c>
      <c r="C26" t="s">
        <v>127</v>
      </c>
      <c r="D26" t="str">
        <f>_xlfn.CONCAT(C26,"-2010")</f>
        <v>balkmre01-2010</v>
      </c>
      <c r="E26" t="s">
        <v>35</v>
      </c>
      <c r="F26">
        <v>25</v>
      </c>
      <c r="G26" t="s">
        <v>31</v>
      </c>
      <c r="H26">
        <v>13</v>
      </c>
      <c r="I26">
        <v>1</v>
      </c>
      <c r="J26">
        <v>7</v>
      </c>
      <c r="K26">
        <v>0.5</v>
      </c>
      <c r="L26">
        <v>1.4</v>
      </c>
      <c r="M26">
        <v>0.33300000000000002</v>
      </c>
      <c r="N26">
        <v>0</v>
      </c>
      <c r="O26">
        <v>0.5</v>
      </c>
      <c r="P26">
        <v>0</v>
      </c>
      <c r="Q26">
        <v>0.5</v>
      </c>
      <c r="R26">
        <v>0.8</v>
      </c>
      <c r="S26">
        <v>0.54500000000000004</v>
      </c>
      <c r="T26">
        <v>0.33300000000000002</v>
      </c>
      <c r="U26">
        <v>0.2</v>
      </c>
      <c r="V26">
        <v>0.5</v>
      </c>
      <c r="W26">
        <v>0.33300000000000002</v>
      </c>
      <c r="X26">
        <v>0.3</v>
      </c>
      <c r="Y26">
        <v>1.5</v>
      </c>
      <c r="Z26">
        <v>1.8</v>
      </c>
      <c r="AA26">
        <v>0.5</v>
      </c>
      <c r="AB26">
        <v>0.6</v>
      </c>
      <c r="AC26">
        <v>0.2</v>
      </c>
      <c r="AD26">
        <v>0.5</v>
      </c>
      <c r="AE26">
        <v>1.2</v>
      </c>
      <c r="AF26">
        <v>1.1000000000000001</v>
      </c>
      <c r="AG26">
        <f>IF(IFERROR(VLOOKUP(C26,'2011'!$C:$AF,3,FALSE),1) = 1, 1, 0)</f>
        <v>0</v>
      </c>
    </row>
    <row r="27" spans="1:33" x14ac:dyDescent="0.2">
      <c r="A27">
        <v>26</v>
      </c>
      <c r="B27" t="s">
        <v>128</v>
      </c>
      <c r="C27" t="s">
        <v>129</v>
      </c>
      <c r="D27" t="str">
        <f>_xlfn.CONCAT(C27,"-2010")</f>
        <v>banksma01-2010</v>
      </c>
      <c r="E27" t="s">
        <v>38</v>
      </c>
      <c r="F27">
        <v>28</v>
      </c>
      <c r="G27" t="s">
        <v>53</v>
      </c>
      <c r="H27">
        <v>22</v>
      </c>
      <c r="I27">
        <v>0</v>
      </c>
      <c r="J27">
        <v>11.1</v>
      </c>
      <c r="K27">
        <v>1.8</v>
      </c>
      <c r="L27">
        <v>3.3</v>
      </c>
      <c r="M27">
        <v>0.53400000000000003</v>
      </c>
      <c r="N27">
        <v>0.3</v>
      </c>
      <c r="O27">
        <v>1.1000000000000001</v>
      </c>
      <c r="P27">
        <v>0.29199999999999998</v>
      </c>
      <c r="Q27">
        <v>1.5</v>
      </c>
      <c r="R27">
        <v>2.2000000000000002</v>
      </c>
      <c r="S27">
        <v>0.65300000000000002</v>
      </c>
      <c r="T27">
        <v>0.58199999999999996</v>
      </c>
      <c r="U27">
        <v>1.1000000000000001</v>
      </c>
      <c r="V27">
        <v>1.3</v>
      </c>
      <c r="W27">
        <v>0.82799999999999996</v>
      </c>
      <c r="X27">
        <v>0.1</v>
      </c>
      <c r="Y27">
        <v>0.9</v>
      </c>
      <c r="Z27">
        <v>1</v>
      </c>
      <c r="AA27">
        <v>1.2</v>
      </c>
      <c r="AB27">
        <v>0.5</v>
      </c>
      <c r="AC27">
        <v>0.1</v>
      </c>
      <c r="AD27">
        <v>0.9</v>
      </c>
      <c r="AE27">
        <v>1.4</v>
      </c>
      <c r="AF27">
        <v>5</v>
      </c>
      <c r="AG27">
        <f>IF(IFERROR(VLOOKUP(C27,'2011'!$C:$AF,3,FALSE),1) = 1, 1, 0)</f>
        <v>0</v>
      </c>
    </row>
    <row r="28" spans="1:33" x14ac:dyDescent="0.2">
      <c r="A28">
        <v>27</v>
      </c>
      <c r="B28" t="s">
        <v>130</v>
      </c>
      <c r="C28" t="s">
        <v>131</v>
      </c>
      <c r="D28" t="str">
        <f>_xlfn.CONCAT(C28,"-2010")</f>
        <v>barbole01-2010</v>
      </c>
      <c r="E28" t="s">
        <v>38</v>
      </c>
      <c r="F28">
        <v>27</v>
      </c>
      <c r="G28" t="s">
        <v>42</v>
      </c>
      <c r="H28">
        <v>44</v>
      </c>
      <c r="I28">
        <v>5</v>
      </c>
      <c r="J28">
        <v>17.899999999999999</v>
      </c>
      <c r="K28">
        <v>3.5</v>
      </c>
      <c r="L28">
        <v>8.3000000000000007</v>
      </c>
      <c r="M28">
        <v>0.42499999999999999</v>
      </c>
      <c r="N28">
        <v>1</v>
      </c>
      <c r="O28">
        <v>3.1</v>
      </c>
      <c r="P28">
        <v>0.32400000000000001</v>
      </c>
      <c r="Q28">
        <v>2.5</v>
      </c>
      <c r="R28">
        <v>5.2</v>
      </c>
      <c r="S28">
        <v>0.48499999999999999</v>
      </c>
      <c r="T28">
        <v>0.48499999999999999</v>
      </c>
      <c r="U28">
        <v>1.5</v>
      </c>
      <c r="V28">
        <v>1.7</v>
      </c>
      <c r="W28">
        <v>0.877</v>
      </c>
      <c r="X28">
        <v>0.3</v>
      </c>
      <c r="Y28">
        <v>1.3</v>
      </c>
      <c r="Z28">
        <v>1.6</v>
      </c>
      <c r="AA28">
        <v>1.5</v>
      </c>
      <c r="AB28">
        <v>0.5</v>
      </c>
      <c r="AC28">
        <v>0.3</v>
      </c>
      <c r="AD28">
        <v>1</v>
      </c>
      <c r="AE28">
        <v>1.6</v>
      </c>
      <c r="AF28">
        <v>9.5</v>
      </c>
      <c r="AG28">
        <f>IF(IFERROR(VLOOKUP(C28,'2011'!$C:$AF,3,FALSE),1) = 1, 1, 0)</f>
        <v>0</v>
      </c>
    </row>
    <row r="29" spans="1:33" x14ac:dyDescent="0.2">
      <c r="A29">
        <v>28</v>
      </c>
      <c r="B29" t="s">
        <v>132</v>
      </c>
      <c r="C29" t="s">
        <v>133</v>
      </c>
      <c r="D29" t="str">
        <f>_xlfn.CONCAT(C29,"-2010")</f>
        <v>bareajo01-2010</v>
      </c>
      <c r="E29" t="s">
        <v>38</v>
      </c>
      <c r="F29">
        <v>25</v>
      </c>
      <c r="G29" t="s">
        <v>54</v>
      </c>
      <c r="H29">
        <v>78</v>
      </c>
      <c r="I29">
        <v>18</v>
      </c>
      <c r="J29">
        <v>19.8</v>
      </c>
      <c r="K29">
        <v>3</v>
      </c>
      <c r="L29">
        <v>6.8</v>
      </c>
      <c r="M29">
        <v>0.44</v>
      </c>
      <c r="N29">
        <v>0.7</v>
      </c>
      <c r="O29">
        <v>2</v>
      </c>
      <c r="P29">
        <v>0.35699999999999998</v>
      </c>
      <c r="Q29">
        <v>2.2999999999999998</v>
      </c>
      <c r="R29">
        <v>4.7</v>
      </c>
      <c r="S29">
        <v>0.47599999999999998</v>
      </c>
      <c r="T29">
        <v>0.49299999999999999</v>
      </c>
      <c r="U29">
        <v>1</v>
      </c>
      <c r="V29">
        <v>1.2</v>
      </c>
      <c r="W29">
        <v>0.84399999999999997</v>
      </c>
      <c r="X29">
        <v>0.2</v>
      </c>
      <c r="Y29">
        <v>1.7</v>
      </c>
      <c r="Z29">
        <v>1.9</v>
      </c>
      <c r="AA29">
        <v>3.3</v>
      </c>
      <c r="AB29">
        <v>0.4</v>
      </c>
      <c r="AC29">
        <v>0.1</v>
      </c>
      <c r="AD29">
        <v>1.3</v>
      </c>
      <c r="AE29">
        <v>1.5</v>
      </c>
      <c r="AF29">
        <v>7.6</v>
      </c>
      <c r="AG29">
        <f>IF(IFERROR(VLOOKUP(C29,'2011'!$C:$AF,3,FALSE),1) = 1, 1, 0)</f>
        <v>0</v>
      </c>
    </row>
    <row r="30" spans="1:33" x14ac:dyDescent="0.2">
      <c r="A30">
        <v>29</v>
      </c>
      <c r="B30" t="s">
        <v>134</v>
      </c>
      <c r="C30" t="s">
        <v>135</v>
      </c>
      <c r="D30" t="str">
        <f>_xlfn.CONCAT(C30,"-2010")</f>
        <v>bargnan01-2010</v>
      </c>
      <c r="E30" t="s">
        <v>28</v>
      </c>
      <c r="F30">
        <v>24</v>
      </c>
      <c r="G30" t="s">
        <v>53</v>
      </c>
      <c r="H30">
        <v>80</v>
      </c>
      <c r="I30">
        <v>80</v>
      </c>
      <c r="J30">
        <v>35</v>
      </c>
      <c r="K30">
        <v>6.7</v>
      </c>
      <c r="L30">
        <v>14.3</v>
      </c>
      <c r="M30">
        <v>0.47</v>
      </c>
      <c r="N30">
        <v>1.5</v>
      </c>
      <c r="O30">
        <v>4.0999999999999996</v>
      </c>
      <c r="P30">
        <v>0.372</v>
      </c>
      <c r="Q30">
        <v>5.2</v>
      </c>
      <c r="R30">
        <v>10.199999999999999</v>
      </c>
      <c r="S30">
        <v>0.50900000000000001</v>
      </c>
      <c r="T30">
        <v>0.52300000000000002</v>
      </c>
      <c r="U30">
        <v>2.2999999999999998</v>
      </c>
      <c r="V30">
        <v>2.9</v>
      </c>
      <c r="W30">
        <v>0.77400000000000002</v>
      </c>
      <c r="X30">
        <v>1.3</v>
      </c>
      <c r="Y30">
        <v>4.9000000000000004</v>
      </c>
      <c r="Z30">
        <v>6.2</v>
      </c>
      <c r="AA30">
        <v>1.2</v>
      </c>
      <c r="AB30">
        <v>0.3</v>
      </c>
      <c r="AC30">
        <v>1.4</v>
      </c>
      <c r="AD30">
        <v>1.5</v>
      </c>
      <c r="AE30">
        <v>2.7</v>
      </c>
      <c r="AF30">
        <v>17.2</v>
      </c>
      <c r="AG30">
        <f>IF(IFERROR(VLOOKUP(C30,'2011'!$C:$AF,3,FALSE),1) = 1, 1, 0)</f>
        <v>0</v>
      </c>
    </row>
    <row r="31" spans="1:33" x14ac:dyDescent="0.2">
      <c r="A31">
        <v>30</v>
      </c>
      <c r="B31" t="s">
        <v>136</v>
      </c>
      <c r="C31" t="s">
        <v>137</v>
      </c>
      <c r="D31" t="str">
        <f>_xlfn.CONCAT(C31,"-2010")</f>
        <v>barnema02-2010</v>
      </c>
      <c r="E31" t="s">
        <v>35</v>
      </c>
      <c r="F31">
        <v>29</v>
      </c>
      <c r="G31" t="s">
        <v>45</v>
      </c>
      <c r="H31">
        <v>81</v>
      </c>
      <c r="I31">
        <v>58</v>
      </c>
      <c r="J31">
        <v>25.9</v>
      </c>
      <c r="K31">
        <v>3.3</v>
      </c>
      <c r="L31">
        <v>6.9</v>
      </c>
      <c r="M31">
        <v>0.48699999999999999</v>
      </c>
      <c r="N31">
        <v>0.8</v>
      </c>
      <c r="O31">
        <v>2.6</v>
      </c>
      <c r="P31">
        <v>0.31900000000000001</v>
      </c>
      <c r="Q31">
        <v>2.5</v>
      </c>
      <c r="R31">
        <v>4.3</v>
      </c>
      <c r="S31">
        <v>0.58599999999999997</v>
      </c>
      <c r="T31">
        <v>0.54600000000000004</v>
      </c>
      <c r="U31">
        <v>1.3</v>
      </c>
      <c r="V31">
        <v>1.8</v>
      </c>
      <c r="W31">
        <v>0.74</v>
      </c>
      <c r="X31">
        <v>1.3</v>
      </c>
      <c r="Y31">
        <v>4.2</v>
      </c>
      <c r="Z31">
        <v>5.5</v>
      </c>
      <c r="AA31">
        <v>1.7</v>
      </c>
      <c r="AB31">
        <v>0.7</v>
      </c>
      <c r="AC31">
        <v>0.4</v>
      </c>
      <c r="AD31">
        <v>1.4</v>
      </c>
      <c r="AE31">
        <v>2.2999999999999998</v>
      </c>
      <c r="AF31">
        <v>8.8000000000000007</v>
      </c>
      <c r="AG31">
        <f>IF(IFERROR(VLOOKUP(C31,'2011'!$C:$AF,3,FALSE),1) = 1, 1, 0)</f>
        <v>0</v>
      </c>
    </row>
    <row r="32" spans="1:33" x14ac:dyDescent="0.2">
      <c r="A32">
        <v>31</v>
      </c>
      <c r="B32" t="s">
        <v>138</v>
      </c>
      <c r="C32" t="s">
        <v>139</v>
      </c>
      <c r="D32" t="str">
        <f>_xlfn.CONCAT(C32,"-2010")</f>
        <v>barroea01-2010</v>
      </c>
      <c r="E32" t="s">
        <v>32</v>
      </c>
      <c r="F32">
        <v>28</v>
      </c>
      <c r="G32" t="s">
        <v>55</v>
      </c>
      <c r="H32">
        <v>7</v>
      </c>
      <c r="I32">
        <v>6</v>
      </c>
      <c r="J32">
        <v>33.1</v>
      </c>
      <c r="K32">
        <v>4.3</v>
      </c>
      <c r="L32">
        <v>9.6999999999999993</v>
      </c>
      <c r="M32">
        <v>0.441</v>
      </c>
      <c r="N32">
        <v>0</v>
      </c>
      <c r="O32">
        <v>0</v>
      </c>
      <c r="Q32">
        <v>4.3</v>
      </c>
      <c r="R32">
        <v>9.6999999999999993</v>
      </c>
      <c r="S32">
        <v>0.441</v>
      </c>
      <c r="T32">
        <v>0.441</v>
      </c>
      <c r="U32">
        <v>3.1</v>
      </c>
      <c r="V32">
        <v>4.0999999999999996</v>
      </c>
      <c r="W32">
        <v>0.75900000000000001</v>
      </c>
      <c r="X32">
        <v>4.4000000000000004</v>
      </c>
      <c r="Y32">
        <v>6.6</v>
      </c>
      <c r="Z32">
        <v>11</v>
      </c>
      <c r="AA32">
        <v>1.1000000000000001</v>
      </c>
      <c r="AB32">
        <v>0.6</v>
      </c>
      <c r="AC32">
        <v>0.6</v>
      </c>
      <c r="AD32">
        <v>1.6</v>
      </c>
      <c r="AE32">
        <v>3.4</v>
      </c>
      <c r="AF32">
        <v>11.7</v>
      </c>
      <c r="AG32">
        <f>IF(IFERROR(VLOOKUP(C32,'2011'!$C:$AF,3,FALSE),1) = 1, 1, 0)</f>
        <v>0</v>
      </c>
    </row>
    <row r="33" spans="1:33" x14ac:dyDescent="0.2">
      <c r="A33">
        <v>32</v>
      </c>
      <c r="B33" t="s">
        <v>140</v>
      </c>
      <c r="C33" t="s">
        <v>141</v>
      </c>
      <c r="D33" t="str">
        <f>_xlfn.CONCAT(C33,"-2010")</f>
        <v>bassbr01-2010</v>
      </c>
      <c r="E33" t="s">
        <v>28</v>
      </c>
      <c r="F33">
        <v>24</v>
      </c>
      <c r="G33" t="s">
        <v>45</v>
      </c>
      <c r="H33">
        <v>50</v>
      </c>
      <c r="I33">
        <v>3</v>
      </c>
      <c r="J33">
        <v>13</v>
      </c>
      <c r="K33">
        <v>2.4</v>
      </c>
      <c r="L33">
        <v>4.7</v>
      </c>
      <c r="M33">
        <v>0.51100000000000001</v>
      </c>
      <c r="N33">
        <v>0</v>
      </c>
      <c r="O33">
        <v>0</v>
      </c>
      <c r="Q33">
        <v>2.4</v>
      </c>
      <c r="R33">
        <v>4.7</v>
      </c>
      <c r="S33">
        <v>0.51100000000000001</v>
      </c>
      <c r="T33">
        <v>0.51100000000000001</v>
      </c>
      <c r="U33">
        <v>1</v>
      </c>
      <c r="V33">
        <v>1.3</v>
      </c>
      <c r="W33">
        <v>0.82499999999999996</v>
      </c>
      <c r="X33">
        <v>1.1000000000000001</v>
      </c>
      <c r="Y33">
        <v>1.5</v>
      </c>
      <c r="Z33">
        <v>2.5</v>
      </c>
      <c r="AA33">
        <v>0.4</v>
      </c>
      <c r="AB33">
        <v>0.2</v>
      </c>
      <c r="AC33">
        <v>0.5</v>
      </c>
      <c r="AD33">
        <v>0.6</v>
      </c>
      <c r="AE33">
        <v>1.4</v>
      </c>
      <c r="AF33">
        <v>5.8</v>
      </c>
      <c r="AG33">
        <f>IF(IFERROR(VLOOKUP(C33,'2011'!$C:$AF,3,FALSE),1) = 1, 1, 0)</f>
        <v>0</v>
      </c>
    </row>
    <row r="34" spans="1:33" x14ac:dyDescent="0.2">
      <c r="A34">
        <v>33</v>
      </c>
      <c r="B34" t="s">
        <v>142</v>
      </c>
      <c r="C34" t="s">
        <v>143</v>
      </c>
      <c r="D34" t="str">
        <f>_xlfn.CONCAT(C34,"-2010")</f>
        <v>battito01-2010</v>
      </c>
      <c r="E34" t="s">
        <v>32</v>
      </c>
      <c r="F34">
        <v>33</v>
      </c>
      <c r="G34" t="s">
        <v>40</v>
      </c>
      <c r="H34">
        <v>15</v>
      </c>
      <c r="I34">
        <v>0</v>
      </c>
      <c r="J34">
        <v>8.9</v>
      </c>
      <c r="K34">
        <v>0.9</v>
      </c>
      <c r="L34">
        <v>2.7</v>
      </c>
      <c r="M34">
        <v>0.35</v>
      </c>
      <c r="N34">
        <v>0.1</v>
      </c>
      <c r="O34">
        <v>0.3</v>
      </c>
      <c r="P34">
        <v>0.25</v>
      </c>
      <c r="Q34">
        <v>0.9</v>
      </c>
      <c r="R34">
        <v>2.4</v>
      </c>
      <c r="S34">
        <v>0.36099999999999999</v>
      </c>
      <c r="T34">
        <v>0.36299999999999999</v>
      </c>
      <c r="U34">
        <v>0.5</v>
      </c>
      <c r="V34">
        <v>0.7</v>
      </c>
      <c r="W34">
        <v>0.7</v>
      </c>
      <c r="X34">
        <v>0.3</v>
      </c>
      <c r="Y34">
        <v>1.3</v>
      </c>
      <c r="Z34">
        <v>1.5</v>
      </c>
      <c r="AA34">
        <v>0.2</v>
      </c>
      <c r="AB34">
        <v>0.3</v>
      </c>
      <c r="AC34">
        <v>0.1</v>
      </c>
      <c r="AD34">
        <v>0.2</v>
      </c>
      <c r="AE34">
        <v>1.3</v>
      </c>
      <c r="AF34">
        <v>2.4</v>
      </c>
      <c r="AG34">
        <f>IF(IFERROR(VLOOKUP(C34,'2011'!$C:$AF,3,FALSE),1) = 1, 1, 0)</f>
        <v>0</v>
      </c>
    </row>
    <row r="35" spans="1:33" x14ac:dyDescent="0.2">
      <c r="A35">
        <v>34</v>
      </c>
      <c r="B35" t="s">
        <v>144</v>
      </c>
      <c r="C35" t="s">
        <v>145</v>
      </c>
      <c r="D35" t="str">
        <f>_xlfn.CONCAT(C35,"-2010")</f>
        <v>battish01-2010</v>
      </c>
      <c r="E35" t="s">
        <v>30</v>
      </c>
      <c r="F35">
        <v>31</v>
      </c>
      <c r="G35" t="s">
        <v>43</v>
      </c>
      <c r="H35">
        <v>67</v>
      </c>
      <c r="I35">
        <v>62</v>
      </c>
      <c r="J35">
        <v>32.4</v>
      </c>
      <c r="K35">
        <v>2.7</v>
      </c>
      <c r="L35">
        <v>6.7</v>
      </c>
      <c r="M35">
        <v>0.39800000000000002</v>
      </c>
      <c r="N35">
        <v>1.5</v>
      </c>
      <c r="O35">
        <v>4.2</v>
      </c>
      <c r="P35">
        <v>0.36199999999999999</v>
      </c>
      <c r="Q35">
        <v>1.1000000000000001</v>
      </c>
      <c r="R35">
        <v>2.5</v>
      </c>
      <c r="S35">
        <v>0.45800000000000002</v>
      </c>
      <c r="T35">
        <v>0.51100000000000001</v>
      </c>
      <c r="U35">
        <v>1.1000000000000001</v>
      </c>
      <c r="V35">
        <v>1.6</v>
      </c>
      <c r="W35">
        <v>0.72599999999999998</v>
      </c>
      <c r="X35">
        <v>1.1000000000000001</v>
      </c>
      <c r="Y35">
        <v>3.6</v>
      </c>
      <c r="Z35">
        <v>4.7</v>
      </c>
      <c r="AA35">
        <v>2.4</v>
      </c>
      <c r="AB35">
        <v>0.8</v>
      </c>
      <c r="AC35">
        <v>1.1000000000000001</v>
      </c>
      <c r="AD35">
        <v>1</v>
      </c>
      <c r="AE35">
        <v>2.1</v>
      </c>
      <c r="AF35">
        <v>8</v>
      </c>
      <c r="AG35">
        <f>IF(IFERROR(VLOOKUP(C35,'2011'!$C:$AF,3,FALSE),1) = 1, 1, 0)</f>
        <v>0</v>
      </c>
    </row>
    <row r="36" spans="1:33" x14ac:dyDescent="0.2">
      <c r="A36">
        <v>35</v>
      </c>
      <c r="B36" t="s">
        <v>146</v>
      </c>
      <c r="C36" t="s">
        <v>147</v>
      </c>
      <c r="D36" t="str">
        <f>_xlfn.CONCAT(C36,"-2010")</f>
        <v>batumni01-2010</v>
      </c>
      <c r="E36" t="s">
        <v>35</v>
      </c>
      <c r="F36">
        <v>21</v>
      </c>
      <c r="G36" t="s">
        <v>34</v>
      </c>
      <c r="H36">
        <v>37</v>
      </c>
      <c r="I36">
        <v>25</v>
      </c>
      <c r="J36">
        <v>24.8</v>
      </c>
      <c r="K36">
        <v>3.8</v>
      </c>
      <c r="L36">
        <v>7.2</v>
      </c>
      <c r="M36">
        <v>0.51900000000000002</v>
      </c>
      <c r="N36">
        <v>1.5</v>
      </c>
      <c r="O36">
        <v>3.6</v>
      </c>
      <c r="P36">
        <v>0.40899999999999997</v>
      </c>
      <c r="Q36">
        <v>2.2999999999999998</v>
      </c>
      <c r="R36">
        <v>3.7</v>
      </c>
      <c r="S36">
        <v>0.625</v>
      </c>
      <c r="T36">
        <v>0.61899999999999999</v>
      </c>
      <c r="U36">
        <v>1.2</v>
      </c>
      <c r="V36">
        <v>1.4</v>
      </c>
      <c r="W36">
        <v>0.84299999999999997</v>
      </c>
      <c r="X36">
        <v>0.9</v>
      </c>
      <c r="Y36">
        <v>2.9</v>
      </c>
      <c r="Z36">
        <v>3.8</v>
      </c>
      <c r="AA36">
        <v>1.2</v>
      </c>
      <c r="AB36">
        <v>0.6</v>
      </c>
      <c r="AC36">
        <v>0.7</v>
      </c>
      <c r="AD36">
        <v>0.7</v>
      </c>
      <c r="AE36">
        <v>2.2000000000000002</v>
      </c>
      <c r="AF36">
        <v>10.1</v>
      </c>
      <c r="AG36">
        <f>IF(IFERROR(VLOOKUP(C36,'2011'!$C:$AF,3,FALSE),1) = 1, 1, 0)</f>
        <v>0</v>
      </c>
    </row>
    <row r="37" spans="1:33" x14ac:dyDescent="0.2">
      <c r="A37">
        <v>36</v>
      </c>
      <c r="B37" t="s">
        <v>148</v>
      </c>
      <c r="C37" t="s">
        <v>149</v>
      </c>
      <c r="D37" t="str">
        <f>_xlfn.CONCAT(C37,"-2010")</f>
        <v>bayleje01-2010</v>
      </c>
      <c r="E37" t="s">
        <v>30</v>
      </c>
      <c r="F37">
        <v>21</v>
      </c>
      <c r="G37" t="s">
        <v>34</v>
      </c>
      <c r="H37">
        <v>74</v>
      </c>
      <c r="I37">
        <v>11</v>
      </c>
      <c r="J37">
        <v>17.600000000000001</v>
      </c>
      <c r="K37">
        <v>2.7</v>
      </c>
      <c r="L37">
        <v>6.5</v>
      </c>
      <c r="M37">
        <v>0.41399999999999998</v>
      </c>
      <c r="N37">
        <v>0.4</v>
      </c>
      <c r="O37">
        <v>1.2</v>
      </c>
      <c r="P37">
        <v>0.315</v>
      </c>
      <c r="Q37">
        <v>2.2999999999999998</v>
      </c>
      <c r="R37">
        <v>5.3</v>
      </c>
      <c r="S37">
        <v>0.437</v>
      </c>
      <c r="T37">
        <v>0.44400000000000001</v>
      </c>
      <c r="U37">
        <v>2.7</v>
      </c>
      <c r="V37">
        <v>3.3</v>
      </c>
      <c r="W37">
        <v>0.83099999999999996</v>
      </c>
      <c r="X37">
        <v>0.2</v>
      </c>
      <c r="Y37">
        <v>1.4</v>
      </c>
      <c r="Z37">
        <v>1.6</v>
      </c>
      <c r="AA37">
        <v>2.2999999999999998</v>
      </c>
      <c r="AB37">
        <v>0.4</v>
      </c>
      <c r="AC37">
        <v>0.1</v>
      </c>
      <c r="AD37">
        <v>1.3</v>
      </c>
      <c r="AE37">
        <v>2.1</v>
      </c>
      <c r="AF37">
        <v>8.5</v>
      </c>
      <c r="AG37">
        <f>IF(IFERROR(VLOOKUP(C37,'2011'!$C:$AF,3,FALSE),1) = 1, 1, 0)</f>
        <v>0</v>
      </c>
    </row>
    <row r="38" spans="1:33" x14ac:dyDescent="0.2">
      <c r="A38">
        <v>37</v>
      </c>
      <c r="B38" t="s">
        <v>150</v>
      </c>
      <c r="C38" t="s">
        <v>151</v>
      </c>
      <c r="D38" t="str">
        <f>_xlfn.CONCAT(C38,"-2010")</f>
        <v>beaslmi01-2010</v>
      </c>
      <c r="E38" t="s">
        <v>28</v>
      </c>
      <c r="F38">
        <v>21</v>
      </c>
      <c r="G38" t="s">
        <v>41</v>
      </c>
      <c r="H38">
        <v>78</v>
      </c>
      <c r="I38">
        <v>78</v>
      </c>
      <c r="J38">
        <v>29.8</v>
      </c>
      <c r="K38">
        <v>6</v>
      </c>
      <c r="L38">
        <v>13.3</v>
      </c>
      <c r="M38">
        <v>0.45</v>
      </c>
      <c r="N38">
        <v>0.4</v>
      </c>
      <c r="O38">
        <v>1.3</v>
      </c>
      <c r="P38">
        <v>0.27500000000000002</v>
      </c>
      <c r="Q38">
        <v>5.6</v>
      </c>
      <c r="R38">
        <v>12</v>
      </c>
      <c r="S38">
        <v>0.46899999999999997</v>
      </c>
      <c r="T38">
        <v>0.46300000000000002</v>
      </c>
      <c r="U38">
        <v>2.5</v>
      </c>
      <c r="V38">
        <v>3.1</v>
      </c>
      <c r="W38">
        <v>0.8</v>
      </c>
      <c r="X38">
        <v>1.6</v>
      </c>
      <c r="Y38">
        <v>4.8</v>
      </c>
      <c r="Z38">
        <v>6.4</v>
      </c>
      <c r="AA38">
        <v>1.3</v>
      </c>
      <c r="AB38">
        <v>1</v>
      </c>
      <c r="AC38">
        <v>0.6</v>
      </c>
      <c r="AD38">
        <v>1.7</v>
      </c>
      <c r="AE38">
        <v>2.8</v>
      </c>
      <c r="AF38">
        <v>14.8</v>
      </c>
      <c r="AG38">
        <f>IF(IFERROR(VLOOKUP(C38,'2011'!$C:$AF,3,FALSE),1) = 1, 1, 0)</f>
        <v>0</v>
      </c>
    </row>
    <row r="39" spans="1:33" x14ac:dyDescent="0.2">
      <c r="A39">
        <v>38</v>
      </c>
      <c r="B39" t="s">
        <v>152</v>
      </c>
      <c r="C39" t="s">
        <v>153</v>
      </c>
      <c r="D39" t="str">
        <f>_xlfn.CONCAT(C39,"-2010")</f>
        <v>beaubro01-2010</v>
      </c>
      <c r="E39" t="s">
        <v>38</v>
      </c>
      <c r="F39">
        <v>21</v>
      </c>
      <c r="G39" t="s">
        <v>54</v>
      </c>
      <c r="H39">
        <v>56</v>
      </c>
      <c r="I39">
        <v>16</v>
      </c>
      <c r="J39">
        <v>12.5</v>
      </c>
      <c r="K39">
        <v>2.8</v>
      </c>
      <c r="L39">
        <v>5.3</v>
      </c>
      <c r="M39">
        <v>0.51800000000000002</v>
      </c>
      <c r="N39">
        <v>0.8</v>
      </c>
      <c r="O39">
        <v>2</v>
      </c>
      <c r="P39">
        <v>0.40899999999999997</v>
      </c>
      <c r="Q39">
        <v>2</v>
      </c>
      <c r="R39">
        <v>3.4</v>
      </c>
      <c r="S39">
        <v>0.58199999999999996</v>
      </c>
      <c r="T39">
        <v>0.59399999999999997</v>
      </c>
      <c r="U39">
        <v>0.8</v>
      </c>
      <c r="V39">
        <v>0.9</v>
      </c>
      <c r="W39">
        <v>0.80800000000000005</v>
      </c>
      <c r="X39">
        <v>0.2</v>
      </c>
      <c r="Y39">
        <v>1.2</v>
      </c>
      <c r="Z39">
        <v>1.4</v>
      </c>
      <c r="AA39">
        <v>1.3</v>
      </c>
      <c r="AB39">
        <v>0.5</v>
      </c>
      <c r="AC39">
        <v>0.2</v>
      </c>
      <c r="AD39">
        <v>1</v>
      </c>
      <c r="AE39">
        <v>1.5</v>
      </c>
      <c r="AF39">
        <v>7.1</v>
      </c>
      <c r="AG39">
        <f>IF(IFERROR(VLOOKUP(C39,'2011'!$C:$AF,3,FALSE),1) = 1, 1, 0)</f>
        <v>0</v>
      </c>
    </row>
    <row r="40" spans="1:33" x14ac:dyDescent="0.2">
      <c r="A40">
        <v>39</v>
      </c>
      <c r="B40" t="s">
        <v>154</v>
      </c>
      <c r="C40" t="s">
        <v>155</v>
      </c>
      <c r="D40" t="str">
        <f>_xlfn.CONCAT(C40,"-2010")</f>
        <v>belinma01-2010</v>
      </c>
      <c r="E40" t="s">
        <v>30</v>
      </c>
      <c r="F40">
        <v>23</v>
      </c>
      <c r="G40" t="s">
        <v>53</v>
      </c>
      <c r="H40">
        <v>66</v>
      </c>
      <c r="I40">
        <v>1</v>
      </c>
      <c r="J40">
        <v>17</v>
      </c>
      <c r="K40">
        <v>2.2999999999999998</v>
      </c>
      <c r="L40">
        <v>5.7</v>
      </c>
      <c r="M40">
        <v>0.40600000000000003</v>
      </c>
      <c r="N40">
        <v>0.9</v>
      </c>
      <c r="O40">
        <v>2.4</v>
      </c>
      <c r="P40">
        <v>0.38</v>
      </c>
      <c r="Q40">
        <v>1.4</v>
      </c>
      <c r="R40">
        <v>3.3</v>
      </c>
      <c r="S40">
        <v>0.42499999999999999</v>
      </c>
      <c r="T40">
        <v>0.48499999999999999</v>
      </c>
      <c r="U40">
        <v>1.5</v>
      </c>
      <c r="V40">
        <v>1.8</v>
      </c>
      <c r="W40">
        <v>0.83499999999999996</v>
      </c>
      <c r="X40">
        <v>0.2</v>
      </c>
      <c r="Y40">
        <v>1.2</v>
      </c>
      <c r="Z40">
        <v>1.4</v>
      </c>
      <c r="AA40">
        <v>1.3</v>
      </c>
      <c r="AB40">
        <v>0.6</v>
      </c>
      <c r="AC40">
        <v>0.1</v>
      </c>
      <c r="AD40">
        <v>0.9</v>
      </c>
      <c r="AE40">
        <v>1.2</v>
      </c>
      <c r="AF40">
        <v>7.1</v>
      </c>
      <c r="AG40">
        <f>IF(IFERROR(VLOOKUP(C40,'2011'!$C:$AF,3,FALSE),1) = 1, 1, 0)</f>
        <v>0</v>
      </c>
    </row>
    <row r="41" spans="1:33" x14ac:dyDescent="0.2">
      <c r="A41">
        <v>40</v>
      </c>
      <c r="B41" t="s">
        <v>156</v>
      </c>
      <c r="C41" t="s">
        <v>157</v>
      </c>
      <c r="D41" t="str">
        <f>_xlfn.CONCAT(C41,"-2010")</f>
        <v>bellch01-2010</v>
      </c>
      <c r="E41" t="s">
        <v>30</v>
      </c>
      <c r="F41">
        <v>30</v>
      </c>
      <c r="G41" t="s">
        <v>56</v>
      </c>
      <c r="H41">
        <v>71</v>
      </c>
      <c r="I41">
        <v>39</v>
      </c>
      <c r="J41">
        <v>22.7</v>
      </c>
      <c r="K41">
        <v>2.4</v>
      </c>
      <c r="L41">
        <v>6.2</v>
      </c>
      <c r="M41">
        <v>0.38100000000000001</v>
      </c>
      <c r="N41">
        <v>1</v>
      </c>
      <c r="O41">
        <v>2.8</v>
      </c>
      <c r="P41">
        <v>0.36499999999999999</v>
      </c>
      <c r="Q41">
        <v>1.4</v>
      </c>
      <c r="R41">
        <v>3.4</v>
      </c>
      <c r="S41">
        <v>0.39500000000000002</v>
      </c>
      <c r="T41">
        <v>0.46400000000000002</v>
      </c>
      <c r="U41">
        <v>0.7</v>
      </c>
      <c r="V41">
        <v>0.9</v>
      </c>
      <c r="W41">
        <v>0.71599999999999997</v>
      </c>
      <c r="X41">
        <v>0.4</v>
      </c>
      <c r="Y41">
        <v>1.4</v>
      </c>
      <c r="Z41">
        <v>1.9</v>
      </c>
      <c r="AA41">
        <v>1.5</v>
      </c>
      <c r="AB41">
        <v>0.5</v>
      </c>
      <c r="AC41">
        <v>0.2</v>
      </c>
      <c r="AD41">
        <v>0.8</v>
      </c>
      <c r="AE41">
        <v>1.9</v>
      </c>
      <c r="AF41">
        <v>6.5</v>
      </c>
      <c r="AG41">
        <f>IF(IFERROR(VLOOKUP(C41,'2011'!$C:$AF,3,FALSE),1) = 1, 1, 0)</f>
        <v>0</v>
      </c>
    </row>
    <row r="42" spans="1:33" x14ac:dyDescent="0.2">
      <c r="A42">
        <v>41</v>
      </c>
      <c r="B42" t="s">
        <v>158</v>
      </c>
      <c r="C42" t="s">
        <v>159</v>
      </c>
      <c r="D42" t="str">
        <f>_xlfn.CONCAT(C42,"-2010")</f>
        <v>bellra01-2010</v>
      </c>
      <c r="E42" t="s">
        <v>30</v>
      </c>
      <c r="F42">
        <v>33</v>
      </c>
      <c r="G42" t="s">
        <v>2713</v>
      </c>
      <c r="H42">
        <v>4</v>
      </c>
      <c r="I42">
        <v>3.3333333333333335</v>
      </c>
      <c r="J42">
        <v>28.133333333333336</v>
      </c>
      <c r="K42">
        <v>4.5</v>
      </c>
      <c r="L42">
        <v>9.0666666666666664</v>
      </c>
      <c r="M42">
        <v>0.52066666666666672</v>
      </c>
      <c r="N42">
        <v>2.2666666666666666</v>
      </c>
      <c r="O42">
        <v>4.1000000000000005</v>
      </c>
      <c r="P42">
        <v>0.60633333333333328</v>
      </c>
      <c r="Q42">
        <v>2.2333333333333334</v>
      </c>
      <c r="R42">
        <v>4.9666666666666668</v>
      </c>
      <c r="S42">
        <v>0.42933333333333334</v>
      </c>
      <c r="T42">
        <v>0.66400000000000003</v>
      </c>
      <c r="U42">
        <v>0.3666666666666667</v>
      </c>
      <c r="V42">
        <v>0.3666666666666667</v>
      </c>
      <c r="W42">
        <v>1</v>
      </c>
      <c r="X42">
        <v>0.6</v>
      </c>
      <c r="Y42">
        <v>2.7333333333333329</v>
      </c>
      <c r="Z42">
        <v>3.3333333333333335</v>
      </c>
      <c r="AA42">
        <v>2.4</v>
      </c>
      <c r="AB42">
        <v>0.5</v>
      </c>
      <c r="AC42">
        <v>0.23333333333333331</v>
      </c>
      <c r="AD42">
        <v>0.6</v>
      </c>
      <c r="AE42">
        <v>2.3666666666666667</v>
      </c>
      <c r="AF42">
        <v>11.6</v>
      </c>
      <c r="AG42">
        <f>IF(IFERROR(VLOOKUP(C42,'2011'!$C:$AF,3,FALSE),1) = 1, 1, 0)</f>
        <v>0</v>
      </c>
    </row>
    <row r="43" spans="1:33" x14ac:dyDescent="0.2">
      <c r="A43">
        <v>42</v>
      </c>
      <c r="B43" t="s">
        <v>990</v>
      </c>
      <c r="C43" t="s">
        <v>991</v>
      </c>
      <c r="D43" t="str">
        <f>_xlfn.CONCAT(C43,"-2010")</f>
        <v>bendejo01-2010</v>
      </c>
      <c r="E43" t="s">
        <v>35</v>
      </c>
      <c r="F43">
        <v>29</v>
      </c>
      <c r="G43" t="s">
        <v>55</v>
      </c>
      <c r="H43">
        <v>25</v>
      </c>
      <c r="I43">
        <v>1</v>
      </c>
      <c r="J43">
        <v>11.7</v>
      </c>
      <c r="K43">
        <v>1.6</v>
      </c>
      <c r="L43">
        <v>4</v>
      </c>
      <c r="M43">
        <v>0.4</v>
      </c>
      <c r="N43">
        <v>0.6</v>
      </c>
      <c r="O43">
        <v>1.6</v>
      </c>
      <c r="P43">
        <v>0.35899999999999999</v>
      </c>
      <c r="Q43">
        <v>1</v>
      </c>
      <c r="R43">
        <v>2.4</v>
      </c>
      <c r="S43">
        <v>0.42599999999999999</v>
      </c>
      <c r="T43">
        <v>0.47</v>
      </c>
      <c r="U43">
        <v>1</v>
      </c>
      <c r="V43">
        <v>1</v>
      </c>
      <c r="W43">
        <v>0.92300000000000004</v>
      </c>
      <c r="X43">
        <v>0.6</v>
      </c>
      <c r="Y43">
        <v>1.5</v>
      </c>
      <c r="Z43">
        <v>2.1</v>
      </c>
      <c r="AA43">
        <v>0.6</v>
      </c>
      <c r="AB43">
        <v>0.1</v>
      </c>
      <c r="AC43">
        <v>0.7</v>
      </c>
      <c r="AD43">
        <v>1.1000000000000001</v>
      </c>
      <c r="AE43">
        <v>1.3</v>
      </c>
      <c r="AF43">
        <v>4.7</v>
      </c>
      <c r="AG43">
        <f>IF(IFERROR(VLOOKUP(C43,'2011'!$C:$AF,3,FALSE),1) = 1, 1, 0)</f>
        <v>1</v>
      </c>
    </row>
    <row r="44" spans="1:33" x14ac:dyDescent="0.2">
      <c r="A44">
        <v>43</v>
      </c>
      <c r="B44" t="s">
        <v>160</v>
      </c>
      <c r="C44" t="s">
        <v>161</v>
      </c>
      <c r="D44" t="str">
        <f>_xlfn.CONCAT(C44,"-2010")</f>
        <v>bibbymi01-2010</v>
      </c>
      <c r="E44" t="s">
        <v>38</v>
      </c>
      <c r="F44">
        <v>31</v>
      </c>
      <c r="G44" t="s">
        <v>57</v>
      </c>
      <c r="H44">
        <v>80</v>
      </c>
      <c r="I44">
        <v>80</v>
      </c>
      <c r="J44">
        <v>27.4</v>
      </c>
      <c r="K44">
        <v>3.4</v>
      </c>
      <c r="L44">
        <v>8.1</v>
      </c>
      <c r="M44">
        <v>0.41599999999999998</v>
      </c>
      <c r="N44">
        <v>1.6</v>
      </c>
      <c r="O44">
        <v>4.0999999999999996</v>
      </c>
      <c r="P44">
        <v>0.38900000000000001</v>
      </c>
      <c r="Q44">
        <v>1.8</v>
      </c>
      <c r="R44">
        <v>4</v>
      </c>
      <c r="S44">
        <v>0.44400000000000001</v>
      </c>
      <c r="T44">
        <v>0.51400000000000001</v>
      </c>
      <c r="U44">
        <v>0.9</v>
      </c>
      <c r="V44">
        <v>1</v>
      </c>
      <c r="W44">
        <v>0.86099999999999999</v>
      </c>
      <c r="X44">
        <v>0.3</v>
      </c>
      <c r="Y44">
        <v>2.1</v>
      </c>
      <c r="Z44">
        <v>2.2999999999999998</v>
      </c>
      <c r="AA44">
        <v>3.9</v>
      </c>
      <c r="AB44">
        <v>0.8</v>
      </c>
      <c r="AC44">
        <v>0</v>
      </c>
      <c r="AD44">
        <v>1.1000000000000001</v>
      </c>
      <c r="AE44">
        <v>2</v>
      </c>
      <c r="AF44">
        <v>9.1</v>
      </c>
      <c r="AG44">
        <f>IF(IFERROR(VLOOKUP(C44,'2011'!$C:$AF,3,FALSE),1) = 1, 1, 0)</f>
        <v>0</v>
      </c>
    </row>
    <row r="45" spans="1:33" x14ac:dyDescent="0.2">
      <c r="A45">
        <v>44</v>
      </c>
      <c r="B45" t="s">
        <v>162</v>
      </c>
      <c r="C45" t="s">
        <v>163</v>
      </c>
      <c r="D45" t="str">
        <f>_xlfn.CONCAT(C45,"-2010")</f>
        <v>biedran01-2010</v>
      </c>
      <c r="E45" t="s">
        <v>32</v>
      </c>
      <c r="F45">
        <v>23</v>
      </c>
      <c r="G45" t="s">
        <v>52</v>
      </c>
      <c r="H45">
        <v>33</v>
      </c>
      <c r="I45">
        <v>29</v>
      </c>
      <c r="J45">
        <v>23.1</v>
      </c>
      <c r="K45">
        <v>2.5</v>
      </c>
      <c r="L45">
        <v>4.2</v>
      </c>
      <c r="M45">
        <v>0.59099999999999997</v>
      </c>
      <c r="N45">
        <v>0</v>
      </c>
      <c r="O45">
        <v>0</v>
      </c>
      <c r="Q45">
        <v>2.5</v>
      </c>
      <c r="R45">
        <v>4.2</v>
      </c>
      <c r="S45">
        <v>0.59099999999999997</v>
      </c>
      <c r="T45">
        <v>0.59099999999999997</v>
      </c>
      <c r="U45">
        <v>0.1</v>
      </c>
      <c r="V45">
        <v>0.8</v>
      </c>
      <c r="W45">
        <v>0.16</v>
      </c>
      <c r="X45">
        <v>1.9</v>
      </c>
      <c r="Y45">
        <v>5.9</v>
      </c>
      <c r="Z45">
        <v>7.8</v>
      </c>
      <c r="AA45">
        <v>1.7</v>
      </c>
      <c r="AB45">
        <v>0.6</v>
      </c>
      <c r="AC45">
        <v>1.3</v>
      </c>
      <c r="AD45">
        <v>1</v>
      </c>
      <c r="AE45">
        <v>3.5</v>
      </c>
      <c r="AF45">
        <v>5</v>
      </c>
      <c r="AG45">
        <f>IF(IFERROR(VLOOKUP(C45,'2011'!$C:$AF,3,FALSE),1) = 1, 1, 0)</f>
        <v>0</v>
      </c>
    </row>
    <row r="46" spans="1:33" x14ac:dyDescent="0.2">
      <c r="A46">
        <v>45</v>
      </c>
      <c r="B46" t="s">
        <v>164</v>
      </c>
      <c r="C46" t="s">
        <v>165</v>
      </c>
      <c r="D46" t="str">
        <f>_xlfn.CONCAT(C46,"-2010")</f>
        <v>billuch01-2010</v>
      </c>
      <c r="E46" t="s">
        <v>38</v>
      </c>
      <c r="F46">
        <v>33</v>
      </c>
      <c r="G46" t="s">
        <v>31</v>
      </c>
      <c r="H46">
        <v>73</v>
      </c>
      <c r="I46">
        <v>73</v>
      </c>
      <c r="J46">
        <v>34.1</v>
      </c>
      <c r="K46">
        <v>5.5</v>
      </c>
      <c r="L46">
        <v>13.2</v>
      </c>
      <c r="M46">
        <v>0.41799999999999998</v>
      </c>
      <c r="N46">
        <v>2.2000000000000002</v>
      </c>
      <c r="O46">
        <v>5.6</v>
      </c>
      <c r="P46">
        <v>0.38600000000000001</v>
      </c>
      <c r="Q46">
        <v>3.4</v>
      </c>
      <c r="R46">
        <v>7.6</v>
      </c>
      <c r="S46">
        <v>0.441</v>
      </c>
      <c r="T46">
        <v>0.499</v>
      </c>
      <c r="U46">
        <v>6.4</v>
      </c>
      <c r="V46">
        <v>7</v>
      </c>
      <c r="W46">
        <v>0.91</v>
      </c>
      <c r="X46">
        <v>0.3</v>
      </c>
      <c r="Y46">
        <v>2.8</v>
      </c>
      <c r="Z46">
        <v>3.1</v>
      </c>
      <c r="AA46">
        <v>5.6</v>
      </c>
      <c r="AB46">
        <v>1.1000000000000001</v>
      </c>
      <c r="AC46">
        <v>0.1</v>
      </c>
      <c r="AD46">
        <v>2.4</v>
      </c>
      <c r="AE46">
        <v>2.1</v>
      </c>
      <c r="AF46">
        <v>19.5</v>
      </c>
      <c r="AG46">
        <f>IF(IFERROR(VLOOKUP(C46,'2011'!$C:$AF,3,FALSE),1) = 1, 1, 0)</f>
        <v>0</v>
      </c>
    </row>
    <row r="47" spans="1:33" x14ac:dyDescent="0.2">
      <c r="A47">
        <v>46</v>
      </c>
      <c r="B47" t="s">
        <v>166</v>
      </c>
      <c r="C47" t="s">
        <v>167</v>
      </c>
      <c r="D47" t="str">
        <f>_xlfn.CONCAT(C47,"-2010")</f>
        <v>blairde01-2010</v>
      </c>
      <c r="E47" t="s">
        <v>28</v>
      </c>
      <c r="F47">
        <v>20</v>
      </c>
      <c r="G47" t="s">
        <v>58</v>
      </c>
      <c r="H47">
        <v>82</v>
      </c>
      <c r="I47">
        <v>23</v>
      </c>
      <c r="J47">
        <v>18.2</v>
      </c>
      <c r="K47">
        <v>3.4</v>
      </c>
      <c r="L47">
        <v>6</v>
      </c>
      <c r="M47">
        <v>0.55600000000000005</v>
      </c>
      <c r="N47">
        <v>0</v>
      </c>
      <c r="O47">
        <v>0</v>
      </c>
      <c r="P47">
        <v>0</v>
      </c>
      <c r="Q47">
        <v>3.4</v>
      </c>
      <c r="R47">
        <v>6</v>
      </c>
      <c r="S47">
        <v>0.55800000000000005</v>
      </c>
      <c r="T47">
        <v>0.55600000000000005</v>
      </c>
      <c r="U47">
        <v>1.1000000000000001</v>
      </c>
      <c r="V47">
        <v>2</v>
      </c>
      <c r="W47">
        <v>0.54700000000000004</v>
      </c>
      <c r="X47">
        <v>2.4</v>
      </c>
      <c r="Y47">
        <v>4</v>
      </c>
      <c r="Z47">
        <v>6.4</v>
      </c>
      <c r="AA47">
        <v>0.8</v>
      </c>
      <c r="AB47">
        <v>0.6</v>
      </c>
      <c r="AC47">
        <v>0.5</v>
      </c>
      <c r="AD47">
        <v>1.4</v>
      </c>
      <c r="AE47">
        <v>2.7</v>
      </c>
      <c r="AF47">
        <v>7.8</v>
      </c>
      <c r="AG47">
        <f>IF(IFERROR(VLOOKUP(C47,'2011'!$C:$AF,3,FALSE),1) = 1, 1, 0)</f>
        <v>0</v>
      </c>
    </row>
    <row r="48" spans="1:33" x14ac:dyDescent="0.2">
      <c r="A48">
        <v>47</v>
      </c>
      <c r="B48" t="s">
        <v>168</v>
      </c>
      <c r="C48" t="s">
        <v>169</v>
      </c>
      <c r="D48" t="str">
        <f>_xlfn.CONCAT(C48,"-2010")</f>
        <v>blakest01-2010</v>
      </c>
      <c r="E48" t="s">
        <v>38</v>
      </c>
      <c r="F48">
        <v>29</v>
      </c>
      <c r="G48" t="s">
        <v>2713</v>
      </c>
      <c r="H48">
        <v>53.333333333333336</v>
      </c>
      <c r="I48">
        <v>25.333333333333332</v>
      </c>
      <c r="J48">
        <v>26.900000000000002</v>
      </c>
      <c r="K48">
        <v>2.6999999999999997</v>
      </c>
      <c r="L48">
        <v>6.4333333333333336</v>
      </c>
      <c r="M48">
        <v>0.42066666666666669</v>
      </c>
      <c r="N48">
        <v>1.4333333333333333</v>
      </c>
      <c r="O48">
        <v>3.6</v>
      </c>
      <c r="P48">
        <v>0.40300000000000002</v>
      </c>
      <c r="Q48">
        <v>1.2666666666666666</v>
      </c>
      <c r="R48">
        <v>2.8666666666666667</v>
      </c>
      <c r="S48">
        <v>0.44400000000000001</v>
      </c>
      <c r="T48">
        <v>0.53233333333333333</v>
      </c>
      <c r="U48">
        <v>0.46666666666666662</v>
      </c>
      <c r="V48">
        <v>0.6</v>
      </c>
      <c r="W48">
        <v>0.75</v>
      </c>
      <c r="X48">
        <v>0.26666666666666666</v>
      </c>
      <c r="Y48">
        <v>2.1</v>
      </c>
      <c r="Z48">
        <v>2.3333333333333335</v>
      </c>
      <c r="AA48">
        <v>4.9666666666666668</v>
      </c>
      <c r="AB48">
        <v>0.69999999999999984</v>
      </c>
      <c r="AC48">
        <v>6.6666666666666666E-2</v>
      </c>
      <c r="AD48">
        <v>1.7000000000000002</v>
      </c>
      <c r="AE48">
        <v>1.4666666666666668</v>
      </c>
      <c r="AF48">
        <v>7.2333333333333334</v>
      </c>
      <c r="AG48">
        <f>IF(IFERROR(VLOOKUP(C48,'2011'!$C:$AF,3,FALSE),1) = 1, 1, 0)</f>
        <v>0</v>
      </c>
    </row>
    <row r="49" spans="1:33" x14ac:dyDescent="0.2">
      <c r="A49">
        <v>48</v>
      </c>
      <c r="B49" t="s">
        <v>170</v>
      </c>
      <c r="C49" t="s">
        <v>171</v>
      </c>
      <c r="D49" t="str">
        <f>_xlfn.CONCAT(C49,"-2010")</f>
        <v>blatcan01-2010</v>
      </c>
      <c r="E49" t="s">
        <v>28</v>
      </c>
      <c r="F49">
        <v>23</v>
      </c>
      <c r="G49" t="s">
        <v>46</v>
      </c>
      <c r="H49">
        <v>81</v>
      </c>
      <c r="I49">
        <v>36</v>
      </c>
      <c r="J49">
        <v>27.9</v>
      </c>
      <c r="K49">
        <v>5.9</v>
      </c>
      <c r="L49">
        <v>12.3</v>
      </c>
      <c r="M49">
        <v>0.47799999999999998</v>
      </c>
      <c r="N49">
        <v>0.2</v>
      </c>
      <c r="O49">
        <v>0.5</v>
      </c>
      <c r="P49">
        <v>0.29499999999999998</v>
      </c>
      <c r="Q49">
        <v>5.7</v>
      </c>
      <c r="R49">
        <v>11.8</v>
      </c>
      <c r="S49">
        <v>0.48699999999999999</v>
      </c>
      <c r="T49">
        <v>0.48499999999999999</v>
      </c>
      <c r="U49">
        <v>2.1</v>
      </c>
      <c r="V49">
        <v>2.9</v>
      </c>
      <c r="W49">
        <v>0.74399999999999999</v>
      </c>
      <c r="X49">
        <v>2</v>
      </c>
      <c r="Y49">
        <v>4.3</v>
      </c>
      <c r="Z49">
        <v>6.3</v>
      </c>
      <c r="AA49">
        <v>2.1</v>
      </c>
      <c r="AB49">
        <v>1</v>
      </c>
      <c r="AC49">
        <v>0.9</v>
      </c>
      <c r="AD49">
        <v>2.2000000000000002</v>
      </c>
      <c r="AE49">
        <v>2.7</v>
      </c>
      <c r="AF49">
        <v>14.1</v>
      </c>
      <c r="AG49">
        <f>IF(IFERROR(VLOOKUP(C49,'2011'!$C:$AF,3,FALSE),1) = 1, 1, 0)</f>
        <v>0</v>
      </c>
    </row>
    <row r="50" spans="1:33" x14ac:dyDescent="0.2">
      <c r="A50">
        <v>49</v>
      </c>
      <c r="B50" t="s">
        <v>174</v>
      </c>
      <c r="C50" t="s">
        <v>175</v>
      </c>
      <c r="D50" t="str">
        <f>_xlfn.CONCAT(C50,"-2010")</f>
        <v>boganke01-2010</v>
      </c>
      <c r="E50" t="s">
        <v>35</v>
      </c>
      <c r="F50">
        <v>29</v>
      </c>
      <c r="G50" t="s">
        <v>58</v>
      </c>
      <c r="H50">
        <v>79</v>
      </c>
      <c r="I50">
        <v>50</v>
      </c>
      <c r="J50">
        <v>19.7</v>
      </c>
      <c r="K50">
        <v>1.5</v>
      </c>
      <c r="L50">
        <v>3.8</v>
      </c>
      <c r="M50">
        <v>0.40300000000000002</v>
      </c>
      <c r="N50">
        <v>0.9</v>
      </c>
      <c r="O50">
        <v>2.5</v>
      </c>
      <c r="P50">
        <v>0.35699999999999998</v>
      </c>
      <c r="Q50">
        <v>0.6</v>
      </c>
      <c r="R50">
        <v>1.3</v>
      </c>
      <c r="S50">
        <v>0.49</v>
      </c>
      <c r="T50">
        <v>0.52</v>
      </c>
      <c r="U50">
        <v>0.5</v>
      </c>
      <c r="V50">
        <v>0.6</v>
      </c>
      <c r="W50">
        <v>0.74</v>
      </c>
      <c r="X50">
        <v>0.3</v>
      </c>
      <c r="Y50">
        <v>1.9</v>
      </c>
      <c r="Z50">
        <v>2.2000000000000002</v>
      </c>
      <c r="AA50">
        <v>1.2</v>
      </c>
      <c r="AB50">
        <v>0.6</v>
      </c>
      <c r="AC50">
        <v>0.2</v>
      </c>
      <c r="AD50">
        <v>0.7</v>
      </c>
      <c r="AE50">
        <v>2</v>
      </c>
      <c r="AF50">
        <v>4.4000000000000004</v>
      </c>
      <c r="AG50">
        <f>IF(IFERROR(VLOOKUP(C50,'2011'!$C:$AF,3,FALSE),1) = 1, 1, 0)</f>
        <v>0</v>
      </c>
    </row>
    <row r="51" spans="1:33" x14ac:dyDescent="0.2">
      <c r="A51">
        <v>50</v>
      </c>
      <c r="B51" t="s">
        <v>176</v>
      </c>
      <c r="C51" t="s">
        <v>177</v>
      </c>
      <c r="D51" t="str">
        <f>_xlfn.CONCAT(C51,"-2010")</f>
        <v>bogutan01-2010</v>
      </c>
      <c r="E51" t="s">
        <v>32</v>
      </c>
      <c r="F51">
        <v>25</v>
      </c>
      <c r="G51" t="s">
        <v>56</v>
      </c>
      <c r="H51">
        <v>69</v>
      </c>
      <c r="I51">
        <v>69</v>
      </c>
      <c r="J51">
        <v>32.299999999999997</v>
      </c>
      <c r="K51">
        <v>6.9</v>
      </c>
      <c r="L51">
        <v>13.2</v>
      </c>
      <c r="M51">
        <v>0.52</v>
      </c>
      <c r="N51">
        <v>0</v>
      </c>
      <c r="O51">
        <v>0</v>
      </c>
      <c r="P51">
        <v>0</v>
      </c>
      <c r="Q51">
        <v>6.9</v>
      </c>
      <c r="R51">
        <v>13.2</v>
      </c>
      <c r="S51">
        <v>0.52100000000000002</v>
      </c>
      <c r="T51">
        <v>0.52</v>
      </c>
      <c r="U51">
        <v>2.2000000000000002</v>
      </c>
      <c r="V51">
        <v>3.4</v>
      </c>
      <c r="W51">
        <v>0.629</v>
      </c>
      <c r="X51">
        <v>3</v>
      </c>
      <c r="Y51">
        <v>7.1</v>
      </c>
      <c r="Z51">
        <v>10.199999999999999</v>
      </c>
      <c r="AA51">
        <v>1.8</v>
      </c>
      <c r="AB51">
        <v>0.6</v>
      </c>
      <c r="AC51">
        <v>2.5</v>
      </c>
      <c r="AD51">
        <v>1.9</v>
      </c>
      <c r="AE51">
        <v>3.2</v>
      </c>
      <c r="AF51">
        <v>15.9</v>
      </c>
      <c r="AG51">
        <f>IF(IFERROR(VLOOKUP(C51,'2011'!$C:$AF,3,FALSE),1) = 1, 1, 0)</f>
        <v>0</v>
      </c>
    </row>
    <row r="52" spans="1:33" x14ac:dyDescent="0.2">
      <c r="A52">
        <v>51</v>
      </c>
      <c r="B52" t="s">
        <v>178</v>
      </c>
      <c r="C52" t="s">
        <v>179</v>
      </c>
      <c r="D52" t="str">
        <f>_xlfn.CONCAT(C52,"-2010")</f>
        <v>bonnema01-2010</v>
      </c>
      <c r="E52" t="s">
        <v>28</v>
      </c>
      <c r="F52">
        <v>29</v>
      </c>
      <c r="G52" t="s">
        <v>58</v>
      </c>
      <c r="H52">
        <v>65</v>
      </c>
      <c r="I52">
        <v>8</v>
      </c>
      <c r="J52">
        <v>17.899999999999999</v>
      </c>
      <c r="K52">
        <v>2.6</v>
      </c>
      <c r="L52">
        <v>5.7</v>
      </c>
      <c r="M52">
        <v>0.44600000000000001</v>
      </c>
      <c r="N52">
        <v>1.4</v>
      </c>
      <c r="O52">
        <v>3.6</v>
      </c>
      <c r="P52">
        <v>0.39</v>
      </c>
      <c r="Q52">
        <v>1.2</v>
      </c>
      <c r="R52">
        <v>2.2000000000000002</v>
      </c>
      <c r="S52">
        <v>0.53900000000000003</v>
      </c>
      <c r="T52">
        <v>0.56699999999999995</v>
      </c>
      <c r="U52">
        <v>0.5</v>
      </c>
      <c r="V52">
        <v>0.7</v>
      </c>
      <c r="W52">
        <v>0.72899999999999998</v>
      </c>
      <c r="X52">
        <v>0.8</v>
      </c>
      <c r="Y52">
        <v>2.5</v>
      </c>
      <c r="Z52">
        <v>3.3</v>
      </c>
      <c r="AA52">
        <v>1</v>
      </c>
      <c r="AB52">
        <v>0.5</v>
      </c>
      <c r="AC52">
        <v>0.4</v>
      </c>
      <c r="AD52">
        <v>0.6</v>
      </c>
      <c r="AE52">
        <v>1.7</v>
      </c>
      <c r="AF52">
        <v>7</v>
      </c>
      <c r="AG52">
        <f>IF(IFERROR(VLOOKUP(C52,'2011'!$C:$AF,3,FALSE),1) = 1, 1, 0)</f>
        <v>0</v>
      </c>
    </row>
    <row r="53" spans="1:33" x14ac:dyDescent="0.2">
      <c r="A53">
        <v>52</v>
      </c>
      <c r="B53" t="s">
        <v>992</v>
      </c>
      <c r="C53" t="s">
        <v>993</v>
      </c>
      <c r="D53" t="str">
        <f>_xlfn.CONCAT(C53,"-2010")</f>
        <v>boonejo01-2010</v>
      </c>
      <c r="E53" t="s">
        <v>28</v>
      </c>
      <c r="F53">
        <v>25</v>
      </c>
      <c r="G53" t="s">
        <v>40</v>
      </c>
      <c r="H53">
        <v>63</v>
      </c>
      <c r="I53">
        <v>28</v>
      </c>
      <c r="J53">
        <v>16.600000000000001</v>
      </c>
      <c r="K53">
        <v>1.9</v>
      </c>
      <c r="L53">
        <v>3.5</v>
      </c>
      <c r="M53">
        <v>0.52500000000000002</v>
      </c>
      <c r="N53">
        <v>0</v>
      </c>
      <c r="O53">
        <v>0</v>
      </c>
      <c r="Q53">
        <v>1.9</v>
      </c>
      <c r="R53">
        <v>3.5</v>
      </c>
      <c r="S53">
        <v>0.52500000000000002</v>
      </c>
      <c r="T53">
        <v>0.52500000000000002</v>
      </c>
      <c r="U53">
        <v>0.3</v>
      </c>
      <c r="V53">
        <v>0.9</v>
      </c>
      <c r="W53">
        <v>0.32800000000000001</v>
      </c>
      <c r="X53">
        <v>2</v>
      </c>
      <c r="Y53">
        <v>3</v>
      </c>
      <c r="Z53">
        <v>5</v>
      </c>
      <c r="AA53">
        <v>0.5</v>
      </c>
      <c r="AB53">
        <v>0.5</v>
      </c>
      <c r="AC53">
        <v>0.8</v>
      </c>
      <c r="AD53">
        <v>0.6</v>
      </c>
      <c r="AE53">
        <v>1.8</v>
      </c>
      <c r="AF53">
        <v>4</v>
      </c>
      <c r="AG53">
        <f>IF(IFERROR(VLOOKUP(C53,'2011'!$C:$AF,3,FALSE),1) = 1, 1, 0)</f>
        <v>1</v>
      </c>
    </row>
    <row r="54" spans="1:33" x14ac:dyDescent="0.2">
      <c r="A54">
        <v>53</v>
      </c>
      <c r="B54" t="s">
        <v>182</v>
      </c>
      <c r="C54" t="s">
        <v>183</v>
      </c>
      <c r="D54" t="str">
        <f>_xlfn.CONCAT(C54,"-2010")</f>
        <v>boozeca01-2010</v>
      </c>
      <c r="E54" t="s">
        <v>28</v>
      </c>
      <c r="F54">
        <v>28</v>
      </c>
      <c r="G54" t="s">
        <v>60</v>
      </c>
      <c r="H54">
        <v>78</v>
      </c>
      <c r="I54">
        <v>78</v>
      </c>
      <c r="J54">
        <v>34.299999999999997</v>
      </c>
      <c r="K54">
        <v>7.9</v>
      </c>
      <c r="L54">
        <v>14.1</v>
      </c>
      <c r="M54">
        <v>0.56200000000000006</v>
      </c>
      <c r="N54">
        <v>0</v>
      </c>
      <c r="O54">
        <v>0</v>
      </c>
      <c r="Q54">
        <v>7.9</v>
      </c>
      <c r="R54">
        <v>14.1</v>
      </c>
      <c r="S54">
        <v>0.56200000000000006</v>
      </c>
      <c r="T54">
        <v>0.56200000000000006</v>
      </c>
      <c r="U54">
        <v>3.7</v>
      </c>
      <c r="V54">
        <v>4.9000000000000004</v>
      </c>
      <c r="W54">
        <v>0.74199999999999999</v>
      </c>
      <c r="X54">
        <v>2.2999999999999998</v>
      </c>
      <c r="Y54">
        <v>8.9</v>
      </c>
      <c r="Z54">
        <v>11.2</v>
      </c>
      <c r="AA54">
        <v>3.2</v>
      </c>
      <c r="AB54">
        <v>1.1000000000000001</v>
      </c>
      <c r="AC54">
        <v>0.5</v>
      </c>
      <c r="AD54">
        <v>2.7</v>
      </c>
      <c r="AE54">
        <v>3.5</v>
      </c>
      <c r="AF54">
        <v>19.5</v>
      </c>
      <c r="AG54">
        <f>IF(IFERROR(VLOOKUP(C54,'2011'!$C:$AF,3,FALSE),1) = 1, 1, 0)</f>
        <v>0</v>
      </c>
    </row>
    <row r="55" spans="1:33" x14ac:dyDescent="0.2">
      <c r="A55">
        <v>54</v>
      </c>
      <c r="B55" t="s">
        <v>184</v>
      </c>
      <c r="C55" t="s">
        <v>185</v>
      </c>
      <c r="D55" t="str">
        <f>_xlfn.CONCAT(C55,"-2010")</f>
        <v>boshch01-2010</v>
      </c>
      <c r="E55" t="s">
        <v>32</v>
      </c>
      <c r="F55">
        <v>25</v>
      </c>
      <c r="G55" t="s">
        <v>53</v>
      </c>
      <c r="H55">
        <v>70</v>
      </c>
      <c r="I55">
        <v>70</v>
      </c>
      <c r="J55">
        <v>36.1</v>
      </c>
      <c r="K55">
        <v>8.6</v>
      </c>
      <c r="L55">
        <v>16.5</v>
      </c>
      <c r="M55">
        <v>0.51800000000000002</v>
      </c>
      <c r="N55">
        <v>0.1</v>
      </c>
      <c r="O55">
        <v>0.3</v>
      </c>
      <c r="P55">
        <v>0.36399999999999999</v>
      </c>
      <c r="Q55">
        <v>8.5</v>
      </c>
      <c r="R55">
        <v>16.2</v>
      </c>
      <c r="S55">
        <v>0.52100000000000002</v>
      </c>
      <c r="T55">
        <v>0.52200000000000002</v>
      </c>
      <c r="U55">
        <v>6.7</v>
      </c>
      <c r="V55">
        <v>8.4</v>
      </c>
      <c r="W55">
        <v>0.79700000000000004</v>
      </c>
      <c r="X55">
        <v>2.9</v>
      </c>
      <c r="Y55">
        <v>7.9</v>
      </c>
      <c r="Z55">
        <v>10.8</v>
      </c>
      <c r="AA55">
        <v>2.4</v>
      </c>
      <c r="AB55">
        <v>0.6</v>
      </c>
      <c r="AC55">
        <v>1</v>
      </c>
      <c r="AD55">
        <v>2.4</v>
      </c>
      <c r="AE55">
        <v>2.4</v>
      </c>
      <c r="AF55">
        <v>24</v>
      </c>
      <c r="AG55">
        <f>IF(IFERROR(VLOOKUP(C55,'2011'!$C:$AF,3,FALSE),1) = 1, 1, 0)</f>
        <v>0</v>
      </c>
    </row>
    <row r="56" spans="1:33" x14ac:dyDescent="0.2">
      <c r="A56">
        <v>55</v>
      </c>
      <c r="B56" t="s">
        <v>994</v>
      </c>
      <c r="C56" t="s">
        <v>995</v>
      </c>
      <c r="D56" t="str">
        <f>_xlfn.CONCAT(C56,"-2010")</f>
        <v>bowenry01-2010</v>
      </c>
      <c r="E56" t="s">
        <v>35</v>
      </c>
      <c r="F56">
        <v>34</v>
      </c>
      <c r="G56" t="s">
        <v>44</v>
      </c>
      <c r="H56">
        <v>1</v>
      </c>
      <c r="I56">
        <v>0</v>
      </c>
      <c r="J56">
        <v>8</v>
      </c>
      <c r="K56">
        <v>1</v>
      </c>
      <c r="L56">
        <v>1</v>
      </c>
      <c r="M56">
        <v>1</v>
      </c>
      <c r="N56">
        <v>0</v>
      </c>
      <c r="O56">
        <v>0</v>
      </c>
      <c r="Q56">
        <v>1</v>
      </c>
      <c r="R56">
        <v>1</v>
      </c>
      <c r="S56">
        <v>1</v>
      </c>
      <c r="T56">
        <v>1</v>
      </c>
      <c r="U56">
        <v>2</v>
      </c>
      <c r="V56">
        <v>2</v>
      </c>
      <c r="W56">
        <v>1</v>
      </c>
      <c r="X56">
        <v>1</v>
      </c>
      <c r="Y56">
        <v>1</v>
      </c>
      <c r="Z56">
        <v>2</v>
      </c>
      <c r="AA56">
        <v>0</v>
      </c>
      <c r="AB56">
        <v>1</v>
      </c>
      <c r="AC56">
        <v>0</v>
      </c>
      <c r="AD56">
        <v>0</v>
      </c>
      <c r="AE56">
        <v>2</v>
      </c>
      <c r="AF56">
        <v>4</v>
      </c>
      <c r="AG56">
        <f>IF(IFERROR(VLOOKUP(C56,'2011'!$C:$AF,3,FALSE),1) = 1, 1, 0)</f>
        <v>1</v>
      </c>
    </row>
    <row r="57" spans="1:33" x14ac:dyDescent="0.2">
      <c r="A57">
        <v>56</v>
      </c>
      <c r="B57" t="s">
        <v>186</v>
      </c>
      <c r="C57" t="s">
        <v>187</v>
      </c>
      <c r="D57" t="str">
        <f>_xlfn.CONCAT(C57,"-2010")</f>
        <v>boykiea01-2010</v>
      </c>
      <c r="E57" t="s">
        <v>38</v>
      </c>
      <c r="F57">
        <v>33</v>
      </c>
      <c r="G57" t="s">
        <v>46</v>
      </c>
      <c r="H57">
        <v>67</v>
      </c>
      <c r="I57">
        <v>1</v>
      </c>
      <c r="J57">
        <v>16.7</v>
      </c>
      <c r="K57">
        <v>2.6</v>
      </c>
      <c r="L57">
        <v>6</v>
      </c>
      <c r="M57">
        <v>0.42699999999999999</v>
      </c>
      <c r="N57">
        <v>0.3</v>
      </c>
      <c r="O57">
        <v>0.9</v>
      </c>
      <c r="P57">
        <v>0.317</v>
      </c>
      <c r="Q57">
        <v>2.2999999999999998</v>
      </c>
      <c r="R57">
        <v>5.0999999999999996</v>
      </c>
      <c r="S57">
        <v>0.44600000000000001</v>
      </c>
      <c r="T57">
        <v>0.45</v>
      </c>
      <c r="U57">
        <v>1.1000000000000001</v>
      </c>
      <c r="V57">
        <v>1.3</v>
      </c>
      <c r="W57">
        <v>0.86499999999999999</v>
      </c>
      <c r="X57">
        <v>0.3</v>
      </c>
      <c r="Y57">
        <v>0.9</v>
      </c>
      <c r="Z57">
        <v>1.1000000000000001</v>
      </c>
      <c r="AA57">
        <v>2.6</v>
      </c>
      <c r="AB57">
        <v>0.4</v>
      </c>
      <c r="AC57">
        <v>0</v>
      </c>
      <c r="AD57">
        <v>1</v>
      </c>
      <c r="AE57">
        <v>0.7</v>
      </c>
      <c r="AF57">
        <v>6.6</v>
      </c>
      <c r="AG57">
        <f>IF(IFERROR(VLOOKUP(C57,'2011'!$C:$AF,3,FALSE),1) = 1, 1, 0)</f>
        <v>0</v>
      </c>
    </row>
    <row r="58" spans="1:33" x14ac:dyDescent="0.2">
      <c r="A58">
        <v>57</v>
      </c>
      <c r="B58" t="s">
        <v>192</v>
      </c>
      <c r="C58" t="s">
        <v>193</v>
      </c>
      <c r="D58" t="str">
        <f>_xlfn.CONCAT(C58,"-2010")</f>
        <v>brandel01-2010</v>
      </c>
      <c r="E58" t="s">
        <v>28</v>
      </c>
      <c r="F58">
        <v>30</v>
      </c>
      <c r="G58" t="s">
        <v>61</v>
      </c>
      <c r="H58">
        <v>76</v>
      </c>
      <c r="I58">
        <v>57</v>
      </c>
      <c r="J58">
        <v>30.2</v>
      </c>
      <c r="K58">
        <v>5.4</v>
      </c>
      <c r="L58">
        <v>11.3</v>
      </c>
      <c r="M58">
        <v>0.48</v>
      </c>
      <c r="N58">
        <v>0</v>
      </c>
      <c r="O58">
        <v>0</v>
      </c>
      <c r="P58">
        <v>0</v>
      </c>
      <c r="Q58">
        <v>5.4</v>
      </c>
      <c r="R58">
        <v>11.3</v>
      </c>
      <c r="S58">
        <v>0.48099999999999998</v>
      </c>
      <c r="T58">
        <v>0.48</v>
      </c>
      <c r="U58">
        <v>2.2999999999999998</v>
      </c>
      <c r="V58">
        <v>3.1</v>
      </c>
      <c r="W58">
        <v>0.73799999999999999</v>
      </c>
      <c r="X58">
        <v>2.4</v>
      </c>
      <c r="Y58">
        <v>3.7</v>
      </c>
      <c r="Z58">
        <v>6.1</v>
      </c>
      <c r="AA58">
        <v>1.4</v>
      </c>
      <c r="AB58">
        <v>1.1000000000000001</v>
      </c>
      <c r="AC58">
        <v>1.1000000000000001</v>
      </c>
      <c r="AD58">
        <v>1.7</v>
      </c>
      <c r="AE58">
        <v>3.1</v>
      </c>
      <c r="AF58">
        <v>13.1</v>
      </c>
      <c r="AG58">
        <f>IF(IFERROR(VLOOKUP(C58,'2011'!$C:$AF,3,FALSE),1) = 1, 1, 0)</f>
        <v>0</v>
      </c>
    </row>
    <row r="59" spans="1:33" x14ac:dyDescent="0.2">
      <c r="A59">
        <v>58</v>
      </c>
      <c r="B59" t="s">
        <v>194</v>
      </c>
      <c r="C59" t="s">
        <v>195</v>
      </c>
      <c r="D59" t="str">
        <f>_xlfn.CONCAT(C59,"-2010")</f>
        <v>breweco01-2010</v>
      </c>
      <c r="E59" t="s">
        <v>30</v>
      </c>
      <c r="F59">
        <v>23</v>
      </c>
      <c r="G59" t="s">
        <v>62</v>
      </c>
      <c r="H59">
        <v>82</v>
      </c>
      <c r="I59">
        <v>82</v>
      </c>
      <c r="J59">
        <v>30.3</v>
      </c>
      <c r="K59">
        <v>5</v>
      </c>
      <c r="L59">
        <v>11.6</v>
      </c>
      <c r="M59">
        <v>0.43099999999999999</v>
      </c>
      <c r="N59">
        <v>1</v>
      </c>
      <c r="O59">
        <v>2.9</v>
      </c>
      <c r="P59">
        <v>0.34599999999999997</v>
      </c>
      <c r="Q59">
        <v>4</v>
      </c>
      <c r="R59">
        <v>8.6999999999999993</v>
      </c>
      <c r="S59">
        <v>0.45900000000000002</v>
      </c>
      <c r="T59">
        <v>0.47399999999999998</v>
      </c>
      <c r="U59">
        <v>2</v>
      </c>
      <c r="V59">
        <v>3.1</v>
      </c>
      <c r="W59">
        <v>0.64800000000000002</v>
      </c>
      <c r="X59">
        <v>0.9</v>
      </c>
      <c r="Y59">
        <v>2.5</v>
      </c>
      <c r="Z59">
        <v>3.4</v>
      </c>
      <c r="AA59">
        <v>2.4</v>
      </c>
      <c r="AB59">
        <v>1.4</v>
      </c>
      <c r="AC59">
        <v>0.4</v>
      </c>
      <c r="AD59">
        <v>2</v>
      </c>
      <c r="AE59">
        <v>2.7</v>
      </c>
      <c r="AF59">
        <v>13</v>
      </c>
      <c r="AG59">
        <f>IF(IFERROR(VLOOKUP(C59,'2011'!$C:$AF,3,FALSE),1) = 1, 1, 0)</f>
        <v>0</v>
      </c>
    </row>
    <row r="60" spans="1:33" x14ac:dyDescent="0.2">
      <c r="A60">
        <v>59</v>
      </c>
      <c r="B60" t="s">
        <v>196</v>
      </c>
      <c r="C60" t="s">
        <v>197</v>
      </c>
      <c r="D60" t="str">
        <f>_xlfn.CONCAT(C60,"-2010")</f>
        <v>brewero02-2010</v>
      </c>
      <c r="E60" t="s">
        <v>30</v>
      </c>
      <c r="F60">
        <v>24</v>
      </c>
      <c r="G60" t="s">
        <v>2713</v>
      </c>
      <c r="H60">
        <v>38.666666666666664</v>
      </c>
      <c r="I60">
        <v>35.333333333333336</v>
      </c>
      <c r="J60">
        <v>25.8</v>
      </c>
      <c r="K60">
        <v>2.6999999999999997</v>
      </c>
      <c r="L60">
        <v>5.9333333333333336</v>
      </c>
      <c r="M60">
        <v>0.40433333333333338</v>
      </c>
      <c r="N60">
        <v>0.10000000000000002</v>
      </c>
      <c r="O60">
        <v>0.3666666666666667</v>
      </c>
      <c r="P60">
        <v>0.25800000000000001</v>
      </c>
      <c r="Q60">
        <v>2.6</v>
      </c>
      <c r="R60">
        <v>5.6000000000000005</v>
      </c>
      <c r="S60">
        <v>0.41666666666666674</v>
      </c>
      <c r="T60">
        <v>0.41100000000000003</v>
      </c>
      <c r="U60">
        <v>1.2666666666666666</v>
      </c>
      <c r="V60">
        <v>1.8999999999999997</v>
      </c>
      <c r="W60">
        <v>0.69066666666666665</v>
      </c>
      <c r="X60">
        <v>0.6</v>
      </c>
      <c r="Y60">
        <v>2.0666666666666669</v>
      </c>
      <c r="Z60">
        <v>2.6666666666666665</v>
      </c>
      <c r="AA60">
        <v>2.0333333333333332</v>
      </c>
      <c r="AB60">
        <v>1.4666666666666668</v>
      </c>
      <c r="AC60">
        <v>0.19999999999999998</v>
      </c>
      <c r="AD60">
        <v>0.76666666666666661</v>
      </c>
      <c r="AE60">
        <v>0.96666666666666667</v>
      </c>
      <c r="AF60">
        <v>6.7666666666666666</v>
      </c>
      <c r="AG60">
        <f>IF(IFERROR(VLOOKUP(C60,'2011'!$C:$AF,3,FALSE),1) = 1, 1, 0)</f>
        <v>0</v>
      </c>
    </row>
    <row r="61" spans="1:33" x14ac:dyDescent="0.2">
      <c r="A61">
        <v>60</v>
      </c>
      <c r="B61" t="s">
        <v>996</v>
      </c>
      <c r="C61" t="s">
        <v>997</v>
      </c>
      <c r="D61" t="str">
        <f>_xlfn.CONCAT(C61,"-2010")</f>
        <v>brezepr01-2010</v>
      </c>
      <c r="E61" t="s">
        <v>32</v>
      </c>
      <c r="F61">
        <v>30</v>
      </c>
      <c r="G61" t="s">
        <v>2713</v>
      </c>
      <c r="H61">
        <v>14</v>
      </c>
      <c r="I61">
        <v>0</v>
      </c>
      <c r="J61">
        <v>4.6000000000000005</v>
      </c>
      <c r="K61">
        <v>0.39999999999999997</v>
      </c>
      <c r="L61">
        <v>1.3333333333333333</v>
      </c>
      <c r="M61">
        <v>0.34600000000000003</v>
      </c>
      <c r="N61">
        <v>0</v>
      </c>
      <c r="O61">
        <v>0</v>
      </c>
      <c r="Q61">
        <v>0.39999999999999997</v>
      </c>
      <c r="R61">
        <v>1.3333333333333333</v>
      </c>
      <c r="S61">
        <v>0.34600000000000003</v>
      </c>
      <c r="T61">
        <v>0.34600000000000003</v>
      </c>
      <c r="U61">
        <v>3.3333333333333333E-2</v>
      </c>
      <c r="V61">
        <v>0.3</v>
      </c>
      <c r="W61">
        <v>0.22233333333333336</v>
      </c>
      <c r="X61">
        <v>0.6333333333333333</v>
      </c>
      <c r="Y61">
        <v>0.66666666666666663</v>
      </c>
      <c r="Z61">
        <v>1.2666666666666666</v>
      </c>
      <c r="AA61">
        <v>3.3333333333333333E-2</v>
      </c>
      <c r="AB61">
        <v>3.3333333333333333E-2</v>
      </c>
      <c r="AC61">
        <v>0.10000000000000002</v>
      </c>
      <c r="AD61">
        <v>6.6666666666666666E-2</v>
      </c>
      <c r="AE61">
        <v>0.96666666666666679</v>
      </c>
      <c r="AF61">
        <v>0.8666666666666667</v>
      </c>
      <c r="AG61">
        <f>IF(IFERROR(VLOOKUP(C61,'2011'!$C:$AF,3,FALSE),1) = 1, 1, 0)</f>
        <v>1</v>
      </c>
    </row>
    <row r="62" spans="1:33" x14ac:dyDescent="0.2">
      <c r="A62">
        <v>61</v>
      </c>
      <c r="B62" t="s">
        <v>198</v>
      </c>
      <c r="C62" t="s">
        <v>199</v>
      </c>
      <c r="D62" t="str">
        <f>_xlfn.CONCAT(C62,"-2010")</f>
        <v>brockjo01-2010</v>
      </c>
      <c r="E62" t="s">
        <v>28</v>
      </c>
      <c r="F62">
        <v>22</v>
      </c>
      <c r="G62" t="s">
        <v>49</v>
      </c>
      <c r="H62">
        <v>52</v>
      </c>
      <c r="I62">
        <v>4</v>
      </c>
      <c r="J62">
        <v>12.6</v>
      </c>
      <c r="K62">
        <v>1.1000000000000001</v>
      </c>
      <c r="L62">
        <v>2</v>
      </c>
      <c r="M62">
        <v>0.53400000000000003</v>
      </c>
      <c r="N62">
        <v>0</v>
      </c>
      <c r="O62">
        <v>0</v>
      </c>
      <c r="Q62">
        <v>1.1000000000000001</v>
      </c>
      <c r="R62">
        <v>2</v>
      </c>
      <c r="S62">
        <v>0.53400000000000003</v>
      </c>
      <c r="T62">
        <v>0.53400000000000003</v>
      </c>
      <c r="U62">
        <v>0.7</v>
      </c>
      <c r="V62">
        <v>1.2</v>
      </c>
      <c r="W62">
        <v>0.59699999999999998</v>
      </c>
      <c r="X62">
        <v>2</v>
      </c>
      <c r="Y62">
        <v>2.1</v>
      </c>
      <c r="Z62">
        <v>4.0999999999999996</v>
      </c>
      <c r="AA62">
        <v>0.4</v>
      </c>
      <c r="AB62">
        <v>0.3</v>
      </c>
      <c r="AC62">
        <v>0.1</v>
      </c>
      <c r="AD62">
        <v>0.4</v>
      </c>
      <c r="AE62">
        <v>2.2000000000000002</v>
      </c>
      <c r="AF62">
        <v>2.8</v>
      </c>
      <c r="AG62">
        <f>IF(IFERROR(VLOOKUP(C62,'2011'!$C:$AF,3,FALSE),1) = 1, 1, 0)</f>
        <v>0</v>
      </c>
    </row>
    <row r="63" spans="1:33" x14ac:dyDescent="0.2">
      <c r="A63">
        <v>62</v>
      </c>
      <c r="B63" t="s">
        <v>200</v>
      </c>
      <c r="C63" t="s">
        <v>201</v>
      </c>
      <c r="D63" t="str">
        <f>_xlfn.CONCAT(C63,"-2010")</f>
        <v>brookaa01-2010</v>
      </c>
      <c r="E63" t="s">
        <v>38</v>
      </c>
      <c r="F63">
        <v>25</v>
      </c>
      <c r="G63" t="s">
        <v>43</v>
      </c>
      <c r="H63">
        <v>82</v>
      </c>
      <c r="I63">
        <v>82</v>
      </c>
      <c r="J63">
        <v>35.6</v>
      </c>
      <c r="K63">
        <v>7</v>
      </c>
      <c r="L63">
        <v>16.2</v>
      </c>
      <c r="M63">
        <v>0.432</v>
      </c>
      <c r="N63">
        <v>2.5</v>
      </c>
      <c r="O63">
        <v>6.4</v>
      </c>
      <c r="P63">
        <v>0.39800000000000002</v>
      </c>
      <c r="Q63">
        <v>4.5</v>
      </c>
      <c r="R63">
        <v>9.8000000000000007</v>
      </c>
      <c r="S63">
        <v>0.45400000000000001</v>
      </c>
      <c r="T63">
        <v>0.51100000000000001</v>
      </c>
      <c r="U63">
        <v>3</v>
      </c>
      <c r="V63">
        <v>3.6</v>
      </c>
      <c r="W63">
        <v>0.82199999999999995</v>
      </c>
      <c r="X63">
        <v>0.7</v>
      </c>
      <c r="Y63">
        <v>2</v>
      </c>
      <c r="Z63">
        <v>2.6</v>
      </c>
      <c r="AA63">
        <v>5.3</v>
      </c>
      <c r="AB63">
        <v>0.8</v>
      </c>
      <c r="AC63">
        <v>0.2</v>
      </c>
      <c r="AD63">
        <v>2.8</v>
      </c>
      <c r="AE63">
        <v>2.4</v>
      </c>
      <c r="AF63">
        <v>19.600000000000001</v>
      </c>
      <c r="AG63">
        <f>IF(IFERROR(VLOOKUP(C63,'2011'!$C:$AF,3,FALSE),1) = 1, 1, 0)</f>
        <v>0</v>
      </c>
    </row>
    <row r="64" spans="1:33" x14ac:dyDescent="0.2">
      <c r="A64">
        <v>63</v>
      </c>
      <c r="B64" t="s">
        <v>200</v>
      </c>
      <c r="C64" t="s">
        <v>201</v>
      </c>
      <c r="D64" t="str">
        <f>_xlfn.CONCAT(C64,"-2010")</f>
        <v>brookaa01-2010</v>
      </c>
      <c r="E64" t="s">
        <v>38</v>
      </c>
      <c r="F64">
        <v>25</v>
      </c>
      <c r="G64" t="s">
        <v>2713</v>
      </c>
      <c r="H64">
        <v>30</v>
      </c>
      <c r="I64">
        <v>0</v>
      </c>
      <c r="J64">
        <v>11.566666666666668</v>
      </c>
      <c r="K64">
        <v>1.9666666666666668</v>
      </c>
      <c r="L64">
        <v>5.3</v>
      </c>
      <c r="M64">
        <v>0.36499999999999999</v>
      </c>
      <c r="N64">
        <v>0.6</v>
      </c>
      <c r="O64">
        <v>2.1999999999999997</v>
      </c>
      <c r="P64">
        <v>0.26800000000000002</v>
      </c>
      <c r="Q64">
        <v>1.4000000000000001</v>
      </c>
      <c r="R64">
        <v>3.1</v>
      </c>
      <c r="S64">
        <v>0.43466666666666659</v>
      </c>
      <c r="T64">
        <v>0.41966666666666663</v>
      </c>
      <c r="U64">
        <v>0.3</v>
      </c>
      <c r="V64">
        <v>0.33333333333333331</v>
      </c>
      <c r="W64">
        <v>0.86033333333333328</v>
      </c>
      <c r="X64">
        <v>0.16666666666666666</v>
      </c>
      <c r="Y64">
        <v>0.6333333333333333</v>
      </c>
      <c r="Z64">
        <v>0.83333333333333337</v>
      </c>
      <c r="AA64">
        <v>1.9666666666666666</v>
      </c>
      <c r="AB64">
        <v>0.33333333333333331</v>
      </c>
      <c r="AC64">
        <v>0</v>
      </c>
      <c r="AD64">
        <v>1.0333333333333334</v>
      </c>
      <c r="AE64">
        <v>0.93333333333333346</v>
      </c>
      <c r="AF64">
        <v>4.8</v>
      </c>
      <c r="AG64">
        <f>IF(IFERROR(VLOOKUP(C64,'2011'!$C:$AF,3,FALSE),1) = 1, 1, 0)</f>
        <v>0</v>
      </c>
    </row>
    <row r="65" spans="1:33" x14ac:dyDescent="0.2">
      <c r="A65">
        <v>64</v>
      </c>
      <c r="B65" t="s">
        <v>202</v>
      </c>
      <c r="C65" t="s">
        <v>203</v>
      </c>
      <c r="D65" t="str">
        <f>_xlfn.CONCAT(C65,"-2010")</f>
        <v>brownde04-2010</v>
      </c>
      <c r="E65" t="s">
        <v>35</v>
      </c>
      <c r="F65">
        <v>22</v>
      </c>
      <c r="G65" t="s">
        <v>33</v>
      </c>
      <c r="H65">
        <v>57</v>
      </c>
      <c r="I65">
        <v>0</v>
      </c>
      <c r="J65">
        <v>9.4</v>
      </c>
      <c r="K65">
        <v>1.2</v>
      </c>
      <c r="L65">
        <v>2.6</v>
      </c>
      <c r="M65">
        <v>0.46300000000000002</v>
      </c>
      <c r="N65">
        <v>0</v>
      </c>
      <c r="O65">
        <v>0.1</v>
      </c>
      <c r="P65">
        <v>0.28599999999999998</v>
      </c>
      <c r="Q65">
        <v>1.2</v>
      </c>
      <c r="R65">
        <v>2.5</v>
      </c>
      <c r="S65">
        <v>0.47099999999999997</v>
      </c>
      <c r="T65">
        <v>0.46899999999999997</v>
      </c>
      <c r="U65">
        <v>0.8</v>
      </c>
      <c r="V65">
        <v>1.3</v>
      </c>
      <c r="W65">
        <v>0.66700000000000004</v>
      </c>
      <c r="X65">
        <v>0.5</v>
      </c>
      <c r="Y65">
        <v>0.8</v>
      </c>
      <c r="Z65">
        <v>1.4</v>
      </c>
      <c r="AA65">
        <v>0.3</v>
      </c>
      <c r="AB65">
        <v>0.4</v>
      </c>
      <c r="AC65">
        <v>0.2</v>
      </c>
      <c r="AD65">
        <v>0.3</v>
      </c>
      <c r="AE65">
        <v>0.9</v>
      </c>
      <c r="AF65">
        <v>3.3</v>
      </c>
      <c r="AG65">
        <f>IF(IFERROR(VLOOKUP(C65,'2011'!$C:$AF,3,FALSE),1) = 1, 1, 0)</f>
        <v>0</v>
      </c>
    </row>
    <row r="66" spans="1:33" x14ac:dyDescent="0.2">
      <c r="A66">
        <v>65</v>
      </c>
      <c r="B66" t="s">
        <v>1000</v>
      </c>
      <c r="C66" t="s">
        <v>1001</v>
      </c>
      <c r="D66" t="str">
        <f>_xlfn.CONCAT(C66,"-2010")</f>
        <v>brownde02-2010</v>
      </c>
      <c r="E66" t="s">
        <v>30</v>
      </c>
      <c r="F66">
        <v>31</v>
      </c>
      <c r="G66" t="s">
        <v>2713</v>
      </c>
      <c r="H66">
        <v>33.333333333333336</v>
      </c>
      <c r="I66">
        <v>24.666666666666668</v>
      </c>
      <c r="J66">
        <v>18.166666666666668</v>
      </c>
      <c r="K66">
        <v>2.2333333333333334</v>
      </c>
      <c r="L66">
        <v>6.2666666666666666</v>
      </c>
      <c r="M66">
        <v>0.33100000000000002</v>
      </c>
      <c r="N66">
        <v>0.99999999999999989</v>
      </c>
      <c r="O66">
        <v>2.8666666666666667</v>
      </c>
      <c r="P66">
        <v>0.31866666666666665</v>
      </c>
      <c r="Q66">
        <v>1.3</v>
      </c>
      <c r="R66">
        <v>3.4</v>
      </c>
      <c r="S66">
        <v>0.34100000000000003</v>
      </c>
      <c r="T66">
        <v>0.40399999999999997</v>
      </c>
      <c r="U66">
        <v>1.0666666666666667</v>
      </c>
      <c r="V66">
        <v>1.3</v>
      </c>
      <c r="W66">
        <v>0.80200000000000005</v>
      </c>
      <c r="X66">
        <v>0.49999999999999994</v>
      </c>
      <c r="Y66">
        <v>1.7333333333333334</v>
      </c>
      <c r="Z66">
        <v>2.2333333333333329</v>
      </c>
      <c r="AA66">
        <v>1.1333333333333333</v>
      </c>
      <c r="AB66">
        <v>0.6</v>
      </c>
      <c r="AC66">
        <v>0.10000000000000002</v>
      </c>
      <c r="AD66">
        <v>1.0666666666666667</v>
      </c>
      <c r="AE66">
        <v>1.3</v>
      </c>
      <c r="AF66">
        <v>6.5</v>
      </c>
      <c r="AG66">
        <f>IF(IFERROR(VLOOKUP(C66,'2011'!$C:$AF,3,FALSE),1) = 1, 1, 0)</f>
        <v>1</v>
      </c>
    </row>
    <row r="67" spans="1:33" x14ac:dyDescent="0.2">
      <c r="A67">
        <v>66</v>
      </c>
      <c r="B67" t="s">
        <v>204</v>
      </c>
      <c r="C67" t="s">
        <v>205</v>
      </c>
      <c r="D67" t="str">
        <f>_xlfn.CONCAT(C67,"-2010")</f>
        <v>brownkw01-2010</v>
      </c>
      <c r="E67" t="s">
        <v>32</v>
      </c>
      <c r="F67">
        <v>27</v>
      </c>
      <c r="G67" t="s">
        <v>51</v>
      </c>
      <c r="H67">
        <v>48</v>
      </c>
      <c r="I67">
        <v>1</v>
      </c>
      <c r="J67">
        <v>13.8</v>
      </c>
      <c r="K67">
        <v>1.3</v>
      </c>
      <c r="L67">
        <v>2.6</v>
      </c>
      <c r="M67">
        <v>0.5</v>
      </c>
      <c r="N67">
        <v>0</v>
      </c>
      <c r="O67">
        <v>0</v>
      </c>
      <c r="P67">
        <v>0</v>
      </c>
      <c r="Q67">
        <v>1.3</v>
      </c>
      <c r="R67">
        <v>2.6</v>
      </c>
      <c r="S67">
        <v>0.504</v>
      </c>
      <c r="T67">
        <v>0.5</v>
      </c>
      <c r="U67">
        <v>0.7</v>
      </c>
      <c r="V67">
        <v>2</v>
      </c>
      <c r="W67">
        <v>0.33700000000000002</v>
      </c>
      <c r="X67">
        <v>1.1000000000000001</v>
      </c>
      <c r="Y67">
        <v>2.6</v>
      </c>
      <c r="Z67">
        <v>3.7</v>
      </c>
      <c r="AA67">
        <v>0.5</v>
      </c>
      <c r="AB67">
        <v>0.3</v>
      </c>
      <c r="AC67">
        <v>0.3</v>
      </c>
      <c r="AD67">
        <v>0.9</v>
      </c>
      <c r="AE67">
        <v>1.9</v>
      </c>
      <c r="AF67">
        <v>3.3</v>
      </c>
      <c r="AG67">
        <f>IF(IFERROR(VLOOKUP(C67,'2011'!$C:$AF,3,FALSE),1) = 1, 1, 0)</f>
        <v>0</v>
      </c>
    </row>
    <row r="68" spans="1:33" x14ac:dyDescent="0.2">
      <c r="A68">
        <v>67</v>
      </c>
      <c r="B68" t="s">
        <v>206</v>
      </c>
      <c r="C68" t="s">
        <v>207</v>
      </c>
      <c r="D68" t="str">
        <f>_xlfn.CONCAT(C68,"-2010")</f>
        <v>brownsh01-2010</v>
      </c>
      <c r="E68" t="s">
        <v>30</v>
      </c>
      <c r="F68">
        <v>24</v>
      </c>
      <c r="G68" t="s">
        <v>63</v>
      </c>
      <c r="H68">
        <v>82</v>
      </c>
      <c r="I68">
        <v>7</v>
      </c>
      <c r="J68">
        <v>20.7</v>
      </c>
      <c r="K68">
        <v>3.1</v>
      </c>
      <c r="L68">
        <v>7.2</v>
      </c>
      <c r="M68">
        <v>0.42699999999999999</v>
      </c>
      <c r="N68">
        <v>0.8</v>
      </c>
      <c r="O68">
        <v>2.2999999999999998</v>
      </c>
      <c r="P68">
        <v>0.32800000000000001</v>
      </c>
      <c r="Q68">
        <v>2.2999999999999998</v>
      </c>
      <c r="R68">
        <v>4.9000000000000004</v>
      </c>
      <c r="S68">
        <v>0.47399999999999998</v>
      </c>
      <c r="T68">
        <v>0.48</v>
      </c>
      <c r="U68">
        <v>1.2</v>
      </c>
      <c r="V68">
        <v>1.5</v>
      </c>
      <c r="W68">
        <v>0.81799999999999995</v>
      </c>
      <c r="X68">
        <v>0.4</v>
      </c>
      <c r="Y68">
        <v>1.9</v>
      </c>
      <c r="Z68">
        <v>2.2000000000000002</v>
      </c>
      <c r="AA68">
        <v>1.3</v>
      </c>
      <c r="AB68">
        <v>0.7</v>
      </c>
      <c r="AC68">
        <v>0.4</v>
      </c>
      <c r="AD68">
        <v>0.8</v>
      </c>
      <c r="AE68">
        <v>1.6</v>
      </c>
      <c r="AF68">
        <v>8.1</v>
      </c>
      <c r="AG68">
        <f>IF(IFERROR(VLOOKUP(C68,'2011'!$C:$AF,3,FALSE),1) = 1, 1, 0)</f>
        <v>0</v>
      </c>
    </row>
    <row r="69" spans="1:33" x14ac:dyDescent="0.2">
      <c r="A69">
        <v>68</v>
      </c>
      <c r="B69" t="s">
        <v>208</v>
      </c>
      <c r="C69" t="s">
        <v>209</v>
      </c>
      <c r="D69" t="str">
        <f>_xlfn.CONCAT(C69,"-2010")</f>
        <v>bryanko01-2010</v>
      </c>
      <c r="E69" t="s">
        <v>30</v>
      </c>
      <c r="F69">
        <v>31</v>
      </c>
      <c r="G69" t="s">
        <v>63</v>
      </c>
      <c r="H69">
        <v>73</v>
      </c>
      <c r="I69">
        <v>73</v>
      </c>
      <c r="J69">
        <v>38.799999999999997</v>
      </c>
      <c r="K69">
        <v>9.8000000000000007</v>
      </c>
      <c r="L69">
        <v>21.5</v>
      </c>
      <c r="M69">
        <v>0.45600000000000002</v>
      </c>
      <c r="N69">
        <v>1.4</v>
      </c>
      <c r="O69">
        <v>4.0999999999999996</v>
      </c>
      <c r="P69">
        <v>0.32900000000000001</v>
      </c>
      <c r="Q69">
        <v>8.5</v>
      </c>
      <c r="R69">
        <v>17.399999999999999</v>
      </c>
      <c r="S69">
        <v>0.48699999999999999</v>
      </c>
      <c r="T69">
        <v>0.48799999999999999</v>
      </c>
      <c r="U69">
        <v>6</v>
      </c>
      <c r="V69">
        <v>7.4</v>
      </c>
      <c r="W69">
        <v>0.81100000000000005</v>
      </c>
      <c r="X69">
        <v>1.1000000000000001</v>
      </c>
      <c r="Y69">
        <v>4.3</v>
      </c>
      <c r="Z69">
        <v>5.4</v>
      </c>
      <c r="AA69">
        <v>5</v>
      </c>
      <c r="AB69">
        <v>1.5</v>
      </c>
      <c r="AC69">
        <v>0.3</v>
      </c>
      <c r="AD69">
        <v>3.2</v>
      </c>
      <c r="AE69">
        <v>2.6</v>
      </c>
      <c r="AF69">
        <v>27</v>
      </c>
      <c r="AG69">
        <f>IF(IFERROR(VLOOKUP(C69,'2011'!$C:$AF,3,FALSE),1) = 1, 1, 0)</f>
        <v>0</v>
      </c>
    </row>
    <row r="70" spans="1:33" x14ac:dyDescent="0.2">
      <c r="A70">
        <v>69</v>
      </c>
      <c r="B70" t="s">
        <v>210</v>
      </c>
      <c r="C70" t="s">
        <v>211</v>
      </c>
      <c r="D70" t="str">
        <f>_xlfn.CONCAT(C70,"-2010")</f>
        <v>budinch01-2010</v>
      </c>
      <c r="E70" t="s">
        <v>35</v>
      </c>
      <c r="F70">
        <v>21</v>
      </c>
      <c r="G70" t="s">
        <v>43</v>
      </c>
      <c r="H70">
        <v>74</v>
      </c>
      <c r="I70">
        <v>4</v>
      </c>
      <c r="J70">
        <v>20.100000000000001</v>
      </c>
      <c r="K70">
        <v>3.4</v>
      </c>
      <c r="L70">
        <v>7.6</v>
      </c>
      <c r="M70">
        <v>0.441</v>
      </c>
      <c r="N70">
        <v>1.2</v>
      </c>
      <c r="O70">
        <v>3.4</v>
      </c>
      <c r="P70">
        <v>0.36899999999999999</v>
      </c>
      <c r="Q70">
        <v>2.1</v>
      </c>
      <c r="R70">
        <v>4.3</v>
      </c>
      <c r="S70">
        <v>0.497</v>
      </c>
      <c r="T70">
        <v>0.52200000000000002</v>
      </c>
      <c r="U70">
        <v>0.9</v>
      </c>
      <c r="V70">
        <v>1.2</v>
      </c>
      <c r="W70">
        <v>0.77</v>
      </c>
      <c r="X70">
        <v>0.5</v>
      </c>
      <c r="Y70">
        <v>2.5</v>
      </c>
      <c r="Z70">
        <v>3</v>
      </c>
      <c r="AA70">
        <v>1.2</v>
      </c>
      <c r="AB70">
        <v>0.5</v>
      </c>
      <c r="AC70">
        <v>0.1</v>
      </c>
      <c r="AD70">
        <v>0.6</v>
      </c>
      <c r="AE70">
        <v>1.1000000000000001</v>
      </c>
      <c r="AF70">
        <v>8.9</v>
      </c>
      <c r="AG70">
        <f>IF(IFERROR(VLOOKUP(C70,'2011'!$C:$AF,3,FALSE),1) = 1, 1, 0)</f>
        <v>0</v>
      </c>
    </row>
    <row r="71" spans="1:33" x14ac:dyDescent="0.2">
      <c r="A71">
        <v>70</v>
      </c>
      <c r="B71" t="s">
        <v>212</v>
      </c>
      <c r="C71" t="s">
        <v>213</v>
      </c>
      <c r="D71" t="str">
        <f>_xlfn.CONCAT(C71,"-2010")</f>
        <v>butleca01-2010</v>
      </c>
      <c r="E71" t="s">
        <v>30</v>
      </c>
      <c r="F71">
        <v>29</v>
      </c>
      <c r="G71" t="s">
        <v>2713</v>
      </c>
      <c r="H71">
        <v>49.333333333333336</v>
      </c>
      <c r="I71">
        <v>49.333333333333336</v>
      </c>
      <c r="J71">
        <v>37.133333333333333</v>
      </c>
      <c r="K71">
        <v>6.0333333333333341</v>
      </c>
      <c r="L71">
        <v>14.066666666666668</v>
      </c>
      <c r="M71">
        <v>0.43</v>
      </c>
      <c r="N71">
        <v>0.56666666666666676</v>
      </c>
      <c r="O71">
        <v>1.9666666666666668</v>
      </c>
      <c r="P71">
        <v>0.29766666666666669</v>
      </c>
      <c r="Q71">
        <v>5.4666666666666659</v>
      </c>
      <c r="R71">
        <v>12.1</v>
      </c>
      <c r="S71">
        <v>0.45100000000000001</v>
      </c>
      <c r="T71">
        <v>0.45066666666666672</v>
      </c>
      <c r="U71">
        <v>3.4666666666666668</v>
      </c>
      <c r="V71">
        <v>4.2333333333333334</v>
      </c>
      <c r="W71">
        <v>0.82499999999999984</v>
      </c>
      <c r="X71">
        <v>1.3666666666666665</v>
      </c>
      <c r="Y71">
        <v>4.7</v>
      </c>
      <c r="Z71">
        <v>6.1000000000000005</v>
      </c>
      <c r="AA71">
        <v>2.0666666666666669</v>
      </c>
      <c r="AB71">
        <v>1.5999999999999999</v>
      </c>
      <c r="AC71">
        <v>0.3</v>
      </c>
      <c r="AD71">
        <v>2.1</v>
      </c>
      <c r="AE71">
        <v>2.6</v>
      </c>
      <c r="AF71">
        <v>16.133333333333336</v>
      </c>
      <c r="AG71">
        <f>IF(IFERROR(VLOOKUP(C71,'2011'!$C:$AF,3,FALSE),1) = 1, 1, 0)</f>
        <v>0</v>
      </c>
    </row>
    <row r="72" spans="1:33" x14ac:dyDescent="0.2">
      <c r="A72">
        <v>71</v>
      </c>
      <c r="B72" t="s">
        <v>214</v>
      </c>
      <c r="C72" t="s">
        <v>215</v>
      </c>
      <c r="D72" t="str">
        <f>_xlfn.CONCAT(C72,"-2010")</f>
        <v>butlera01-2010</v>
      </c>
      <c r="E72" t="s">
        <v>35</v>
      </c>
      <c r="F72">
        <v>30</v>
      </c>
      <c r="G72" t="s">
        <v>59</v>
      </c>
      <c r="H72">
        <v>82</v>
      </c>
      <c r="I72">
        <v>64</v>
      </c>
      <c r="J72">
        <v>33</v>
      </c>
      <c r="K72">
        <v>4.3</v>
      </c>
      <c r="L72">
        <v>10.6</v>
      </c>
      <c r="M72">
        <v>0.40899999999999997</v>
      </c>
      <c r="N72">
        <v>1.8</v>
      </c>
      <c r="O72">
        <v>5.3</v>
      </c>
      <c r="P72">
        <v>0.33600000000000002</v>
      </c>
      <c r="Q72">
        <v>2.6</v>
      </c>
      <c r="R72">
        <v>5.3</v>
      </c>
      <c r="S72">
        <v>0.48199999999999998</v>
      </c>
      <c r="T72">
        <v>0.49299999999999999</v>
      </c>
      <c r="U72">
        <v>1.5</v>
      </c>
      <c r="V72">
        <v>1.8</v>
      </c>
      <c r="W72">
        <v>0.84099999999999997</v>
      </c>
      <c r="X72">
        <v>0.5</v>
      </c>
      <c r="Y72">
        <v>2.5</v>
      </c>
      <c r="Z72">
        <v>2.9</v>
      </c>
      <c r="AA72">
        <v>1.4</v>
      </c>
      <c r="AB72">
        <v>0.4</v>
      </c>
      <c r="AC72">
        <v>0.8</v>
      </c>
      <c r="AD72">
        <v>1</v>
      </c>
      <c r="AE72">
        <v>1.5</v>
      </c>
      <c r="AF72">
        <v>11.9</v>
      </c>
      <c r="AG72">
        <f>IF(IFERROR(VLOOKUP(C72,'2011'!$C:$AF,3,FALSE),1) = 1, 1, 0)</f>
        <v>0</v>
      </c>
    </row>
    <row r="73" spans="1:33" x14ac:dyDescent="0.2">
      <c r="A73">
        <v>72</v>
      </c>
      <c r="B73" t="s">
        <v>216</v>
      </c>
      <c r="C73" t="s">
        <v>217</v>
      </c>
      <c r="D73" t="str">
        <f>_xlfn.CONCAT(C73,"-2010")</f>
        <v>bynuman01-2010</v>
      </c>
      <c r="E73" t="s">
        <v>32</v>
      </c>
      <c r="F73">
        <v>22</v>
      </c>
      <c r="G73" t="s">
        <v>63</v>
      </c>
      <c r="H73">
        <v>65</v>
      </c>
      <c r="I73">
        <v>65</v>
      </c>
      <c r="J73">
        <v>30.4</v>
      </c>
      <c r="K73">
        <v>6</v>
      </c>
      <c r="L73">
        <v>10.6</v>
      </c>
      <c r="M73">
        <v>0.56999999999999995</v>
      </c>
      <c r="N73">
        <v>0</v>
      </c>
      <c r="O73">
        <v>0</v>
      </c>
      <c r="P73">
        <v>0</v>
      </c>
      <c r="Q73">
        <v>6</v>
      </c>
      <c r="R73">
        <v>10.6</v>
      </c>
      <c r="S73">
        <v>0.57099999999999995</v>
      </c>
      <c r="T73">
        <v>0.56999999999999995</v>
      </c>
      <c r="U73">
        <v>3</v>
      </c>
      <c r="V73">
        <v>4</v>
      </c>
      <c r="W73">
        <v>0.73899999999999999</v>
      </c>
      <c r="X73">
        <v>2.7</v>
      </c>
      <c r="Y73">
        <v>5.6</v>
      </c>
      <c r="Z73">
        <v>8.3000000000000007</v>
      </c>
      <c r="AA73">
        <v>1</v>
      </c>
      <c r="AB73">
        <v>0.5</v>
      </c>
      <c r="AC73">
        <v>1.4</v>
      </c>
      <c r="AD73">
        <v>1.8</v>
      </c>
      <c r="AE73">
        <v>3</v>
      </c>
      <c r="AF73">
        <v>15</v>
      </c>
      <c r="AG73">
        <f>IF(IFERROR(VLOOKUP(C73,'2011'!$C:$AF,3,FALSE),1) = 1, 1, 0)</f>
        <v>0</v>
      </c>
    </row>
    <row r="74" spans="1:33" x14ac:dyDescent="0.2">
      <c r="A74">
        <v>73</v>
      </c>
      <c r="B74" t="s">
        <v>218</v>
      </c>
      <c r="C74" t="s">
        <v>219</v>
      </c>
      <c r="D74" t="str">
        <f>_xlfn.CONCAT(C74,"-2010")</f>
        <v>bynumwi01-2010</v>
      </c>
      <c r="E74" t="s">
        <v>38</v>
      </c>
      <c r="F74">
        <v>27</v>
      </c>
      <c r="G74" t="s">
        <v>51</v>
      </c>
      <c r="H74">
        <v>63</v>
      </c>
      <c r="I74">
        <v>20</v>
      </c>
      <c r="J74">
        <v>26.5</v>
      </c>
      <c r="K74">
        <v>3.8</v>
      </c>
      <c r="L74">
        <v>8.5</v>
      </c>
      <c r="M74">
        <v>0.44400000000000001</v>
      </c>
      <c r="N74">
        <v>0.2</v>
      </c>
      <c r="O74">
        <v>0.9</v>
      </c>
      <c r="P74">
        <v>0.218</v>
      </c>
      <c r="Q74">
        <v>3.6</v>
      </c>
      <c r="R74">
        <v>7.6</v>
      </c>
      <c r="S74">
        <v>0.47</v>
      </c>
      <c r="T74">
        <v>0.45500000000000002</v>
      </c>
      <c r="U74">
        <v>2.2999999999999998</v>
      </c>
      <c r="V74">
        <v>2.8</v>
      </c>
      <c r="W74">
        <v>0.79800000000000004</v>
      </c>
      <c r="X74">
        <v>0.4</v>
      </c>
      <c r="Y74">
        <v>1.9</v>
      </c>
      <c r="Z74">
        <v>2.2999999999999998</v>
      </c>
      <c r="AA74">
        <v>4.5</v>
      </c>
      <c r="AB74">
        <v>0.9</v>
      </c>
      <c r="AC74">
        <v>0.1</v>
      </c>
      <c r="AD74">
        <v>1.8</v>
      </c>
      <c r="AE74">
        <v>2.2999999999999998</v>
      </c>
      <c r="AF74">
        <v>10</v>
      </c>
      <c r="AG74">
        <f>IF(IFERROR(VLOOKUP(C74,'2011'!$C:$AF,3,FALSE),1) = 1, 1, 0)</f>
        <v>0</v>
      </c>
    </row>
    <row r="75" spans="1:33" x14ac:dyDescent="0.2">
      <c r="A75">
        <v>74</v>
      </c>
      <c r="B75" t="s">
        <v>220</v>
      </c>
      <c r="C75" t="s">
        <v>221</v>
      </c>
      <c r="D75" t="str">
        <f>_xlfn.CONCAT(C75,"-2010")</f>
        <v>caldejo01-2010</v>
      </c>
      <c r="E75" t="s">
        <v>38</v>
      </c>
      <c r="F75">
        <v>28</v>
      </c>
      <c r="G75" t="s">
        <v>53</v>
      </c>
      <c r="H75">
        <v>68</v>
      </c>
      <c r="I75">
        <v>39</v>
      </c>
      <c r="J75">
        <v>26.7</v>
      </c>
      <c r="K75">
        <v>4</v>
      </c>
      <c r="L75">
        <v>8.4</v>
      </c>
      <c r="M75">
        <v>0.48199999999999998</v>
      </c>
      <c r="N75">
        <v>1</v>
      </c>
      <c r="O75">
        <v>2.5</v>
      </c>
      <c r="P75">
        <v>0.39800000000000002</v>
      </c>
      <c r="Q75">
        <v>3</v>
      </c>
      <c r="R75">
        <v>5.8</v>
      </c>
      <c r="S75">
        <v>0.51900000000000002</v>
      </c>
      <c r="T75">
        <v>0.54200000000000004</v>
      </c>
      <c r="U75">
        <v>1.2</v>
      </c>
      <c r="V75">
        <v>1.5</v>
      </c>
      <c r="W75">
        <v>0.79800000000000004</v>
      </c>
      <c r="X75">
        <v>0.3</v>
      </c>
      <c r="Y75">
        <v>1.8</v>
      </c>
      <c r="Z75">
        <v>2.1</v>
      </c>
      <c r="AA75">
        <v>5.9</v>
      </c>
      <c r="AB75">
        <v>0.7</v>
      </c>
      <c r="AC75">
        <v>0.1</v>
      </c>
      <c r="AD75">
        <v>1.5</v>
      </c>
      <c r="AE75">
        <v>2</v>
      </c>
      <c r="AF75">
        <v>10.3</v>
      </c>
      <c r="AG75">
        <f>IF(IFERROR(VLOOKUP(C75,'2011'!$C:$AF,3,FALSE),1) = 1, 1, 0)</f>
        <v>0</v>
      </c>
    </row>
    <row r="76" spans="1:33" x14ac:dyDescent="0.2">
      <c r="A76">
        <v>75</v>
      </c>
      <c r="B76" t="s">
        <v>222</v>
      </c>
      <c r="C76" t="s">
        <v>223</v>
      </c>
      <c r="D76" t="str">
        <f>_xlfn.CONCAT(C76,"-2010")</f>
        <v>cambyma01-2010</v>
      </c>
      <c r="E76" t="s">
        <v>32</v>
      </c>
      <c r="F76">
        <v>35</v>
      </c>
      <c r="G76" t="s">
        <v>2713</v>
      </c>
      <c r="H76">
        <v>49.333333333333336</v>
      </c>
      <c r="I76">
        <v>49.333333333333336</v>
      </c>
      <c r="J76">
        <v>31.266666666666666</v>
      </c>
      <c r="K76">
        <v>3.1999999999999997</v>
      </c>
      <c r="L76">
        <v>6.7</v>
      </c>
      <c r="M76">
        <v>0.47933333333333339</v>
      </c>
      <c r="N76">
        <v>0</v>
      </c>
      <c r="O76">
        <v>6.6666666666666666E-2</v>
      </c>
      <c r="P76">
        <v>0.20633333333333334</v>
      </c>
      <c r="Q76">
        <v>3.1666666666666665</v>
      </c>
      <c r="R76">
        <v>6.6333333333333337</v>
      </c>
      <c r="S76">
        <v>0.48233333333333334</v>
      </c>
      <c r="T76">
        <v>0.48100000000000004</v>
      </c>
      <c r="U76">
        <v>1.0333333333333332</v>
      </c>
      <c r="V76">
        <v>1.5666666666666667</v>
      </c>
      <c r="W76">
        <v>0.6263333333333333</v>
      </c>
      <c r="X76">
        <v>3.4333333333333331</v>
      </c>
      <c r="Y76">
        <v>8.2333333333333343</v>
      </c>
      <c r="Z76">
        <v>11.666666666666666</v>
      </c>
      <c r="AA76">
        <v>2.3333333333333335</v>
      </c>
      <c r="AB76">
        <v>1.2666666666666668</v>
      </c>
      <c r="AC76">
        <v>1.9666666666666668</v>
      </c>
      <c r="AD76">
        <v>1.2333333333333334</v>
      </c>
      <c r="AE76">
        <v>2.2333333333333338</v>
      </c>
      <c r="AF76">
        <v>7.3999999999999995</v>
      </c>
      <c r="AG76">
        <f>IF(IFERROR(VLOOKUP(C76,'2011'!$C:$AF,3,FALSE),1) = 1, 1, 0)</f>
        <v>0</v>
      </c>
    </row>
    <row r="77" spans="1:33" x14ac:dyDescent="0.2">
      <c r="A77">
        <v>76</v>
      </c>
      <c r="B77" t="s">
        <v>226</v>
      </c>
      <c r="C77" t="s">
        <v>227</v>
      </c>
      <c r="D77" t="str">
        <f>_xlfn.CONCAT(C77,"-2010")</f>
        <v>cardibr01-2010</v>
      </c>
      <c r="E77" t="s">
        <v>28</v>
      </c>
      <c r="F77">
        <v>32</v>
      </c>
      <c r="G77" t="s">
        <v>62</v>
      </c>
      <c r="H77">
        <v>29</v>
      </c>
      <c r="I77">
        <v>0</v>
      </c>
      <c r="J77">
        <v>9.1999999999999993</v>
      </c>
      <c r="K77">
        <v>0.5</v>
      </c>
      <c r="L77">
        <v>1.2</v>
      </c>
      <c r="M77">
        <v>0.38900000000000001</v>
      </c>
      <c r="N77">
        <v>0.1</v>
      </c>
      <c r="O77">
        <v>0.3</v>
      </c>
      <c r="P77">
        <v>0.33300000000000002</v>
      </c>
      <c r="Q77">
        <v>0.4</v>
      </c>
      <c r="R77">
        <v>0.9</v>
      </c>
      <c r="S77">
        <v>0.40699999999999997</v>
      </c>
      <c r="T77">
        <v>0.43099999999999999</v>
      </c>
      <c r="U77">
        <v>0.6</v>
      </c>
      <c r="V77">
        <v>0.6</v>
      </c>
      <c r="W77">
        <v>0.94399999999999995</v>
      </c>
      <c r="X77">
        <v>0.2</v>
      </c>
      <c r="Y77">
        <v>0.8</v>
      </c>
      <c r="Z77">
        <v>1</v>
      </c>
      <c r="AA77">
        <v>0.8</v>
      </c>
      <c r="AB77">
        <v>0.3</v>
      </c>
      <c r="AC77">
        <v>0.1</v>
      </c>
      <c r="AD77">
        <v>0.2</v>
      </c>
      <c r="AE77">
        <v>1.9</v>
      </c>
      <c r="AF77">
        <v>1.7</v>
      </c>
      <c r="AG77">
        <f>IF(IFERROR(VLOOKUP(C77,'2011'!$C:$AF,3,FALSE),1) = 1, 1, 0)</f>
        <v>0</v>
      </c>
    </row>
    <row r="78" spans="1:33" x14ac:dyDescent="0.2">
      <c r="A78">
        <v>77</v>
      </c>
      <c r="B78" t="s">
        <v>228</v>
      </c>
      <c r="C78" t="s">
        <v>229</v>
      </c>
      <c r="D78" t="str">
        <f>_xlfn.CONCAT(C78,"-2010")</f>
        <v>carnero01-2010</v>
      </c>
      <c r="E78" t="s">
        <v>30</v>
      </c>
      <c r="F78">
        <v>25</v>
      </c>
      <c r="G78" t="s">
        <v>61</v>
      </c>
      <c r="H78">
        <v>68</v>
      </c>
      <c r="I78">
        <v>0</v>
      </c>
      <c r="J78">
        <v>12.6</v>
      </c>
      <c r="K78">
        <v>1.7</v>
      </c>
      <c r="L78">
        <v>4.0999999999999996</v>
      </c>
      <c r="M78">
        <v>0.40100000000000002</v>
      </c>
      <c r="N78">
        <v>0.6</v>
      </c>
      <c r="O78">
        <v>2</v>
      </c>
      <c r="P78">
        <v>0.30399999999999999</v>
      </c>
      <c r="Q78">
        <v>1.1000000000000001</v>
      </c>
      <c r="R78">
        <v>2.2000000000000002</v>
      </c>
      <c r="S78">
        <v>0.49</v>
      </c>
      <c r="T78">
        <v>0.47299999999999998</v>
      </c>
      <c r="U78">
        <v>0.8</v>
      </c>
      <c r="V78">
        <v>0.9</v>
      </c>
      <c r="W78">
        <v>0.82499999999999996</v>
      </c>
      <c r="X78">
        <v>0.4</v>
      </c>
      <c r="Y78">
        <v>1.6</v>
      </c>
      <c r="Z78">
        <v>2</v>
      </c>
      <c r="AA78">
        <v>0.5</v>
      </c>
      <c r="AB78">
        <v>0.4</v>
      </c>
      <c r="AC78">
        <v>0.3</v>
      </c>
      <c r="AD78">
        <v>0.3</v>
      </c>
      <c r="AE78">
        <v>1.2</v>
      </c>
      <c r="AF78">
        <v>4.7</v>
      </c>
      <c r="AG78">
        <f>IF(IFERROR(VLOOKUP(C78,'2011'!$C:$AF,3,FALSE),1) = 1, 1, 0)</f>
        <v>0</v>
      </c>
    </row>
    <row r="79" spans="1:33" x14ac:dyDescent="0.2">
      <c r="A79">
        <v>78</v>
      </c>
      <c r="B79" t="s">
        <v>230</v>
      </c>
      <c r="C79" t="s">
        <v>231</v>
      </c>
      <c r="D79" t="str">
        <f>_xlfn.CONCAT(C79,"-2010")</f>
        <v>carrode01-2010</v>
      </c>
      <c r="E79" t="s">
        <v>35</v>
      </c>
      <c r="F79">
        <v>23</v>
      </c>
      <c r="G79" t="s">
        <v>50</v>
      </c>
      <c r="H79">
        <v>71</v>
      </c>
      <c r="I79">
        <v>1</v>
      </c>
      <c r="J79">
        <v>11.2</v>
      </c>
      <c r="K79">
        <v>1.2</v>
      </c>
      <c r="L79">
        <v>3.1</v>
      </c>
      <c r="M79">
        <v>0.39600000000000002</v>
      </c>
      <c r="N79">
        <v>0</v>
      </c>
      <c r="O79">
        <v>0.1</v>
      </c>
      <c r="P79">
        <v>0</v>
      </c>
      <c r="Q79">
        <v>1.2</v>
      </c>
      <c r="R79">
        <v>3</v>
      </c>
      <c r="S79">
        <v>0.40699999999999997</v>
      </c>
      <c r="T79">
        <v>0.39600000000000002</v>
      </c>
      <c r="U79">
        <v>0.5</v>
      </c>
      <c r="V79">
        <v>0.7</v>
      </c>
      <c r="W79">
        <v>0.623</v>
      </c>
      <c r="X79">
        <v>0.7</v>
      </c>
      <c r="Y79">
        <v>1.4</v>
      </c>
      <c r="Z79">
        <v>2.1</v>
      </c>
      <c r="AA79">
        <v>0.5</v>
      </c>
      <c r="AB79">
        <v>0.4</v>
      </c>
      <c r="AC79">
        <v>0.1</v>
      </c>
      <c r="AD79">
        <v>0.3</v>
      </c>
      <c r="AE79">
        <v>1.5</v>
      </c>
      <c r="AF79">
        <v>2.9</v>
      </c>
      <c r="AG79">
        <f>IF(IFERROR(VLOOKUP(C79,'2011'!$C:$AF,3,FALSE),1) = 1, 1, 0)</f>
        <v>0</v>
      </c>
    </row>
    <row r="80" spans="1:33" x14ac:dyDescent="0.2">
      <c r="A80">
        <v>79</v>
      </c>
      <c r="B80" t="s">
        <v>232</v>
      </c>
      <c r="C80" t="s">
        <v>233</v>
      </c>
      <c r="D80" t="str">
        <f>_xlfn.CONCAT(C80,"-2010")</f>
        <v>carroma01-2010</v>
      </c>
      <c r="E80" t="s">
        <v>30</v>
      </c>
      <c r="F80">
        <v>29</v>
      </c>
      <c r="G80" t="s">
        <v>54</v>
      </c>
      <c r="H80">
        <v>25</v>
      </c>
      <c r="I80">
        <v>0</v>
      </c>
      <c r="J80">
        <v>4.8</v>
      </c>
      <c r="K80">
        <v>0.7</v>
      </c>
      <c r="L80">
        <v>2</v>
      </c>
      <c r="M80">
        <v>0.36</v>
      </c>
      <c r="N80">
        <v>0.2</v>
      </c>
      <c r="O80">
        <v>0.8</v>
      </c>
      <c r="P80">
        <v>0.21099999999999999</v>
      </c>
      <c r="Q80">
        <v>0.6</v>
      </c>
      <c r="R80">
        <v>1.2</v>
      </c>
      <c r="S80">
        <v>0.45200000000000001</v>
      </c>
      <c r="T80">
        <v>0.4</v>
      </c>
      <c r="U80">
        <v>0.2</v>
      </c>
      <c r="V80">
        <v>0.2</v>
      </c>
      <c r="W80">
        <v>1</v>
      </c>
      <c r="X80">
        <v>0.2</v>
      </c>
      <c r="Y80">
        <v>0.3</v>
      </c>
      <c r="Z80">
        <v>0.5</v>
      </c>
      <c r="AA80">
        <v>0.2</v>
      </c>
      <c r="AB80">
        <v>0.2</v>
      </c>
      <c r="AC80">
        <v>0</v>
      </c>
      <c r="AD80">
        <v>0.3</v>
      </c>
      <c r="AE80">
        <v>0.5</v>
      </c>
      <c r="AF80">
        <v>1.8</v>
      </c>
      <c r="AG80">
        <f>IF(IFERROR(VLOOKUP(C80,'2011'!$C:$AF,3,FALSE),1) = 1, 1, 0)</f>
        <v>0</v>
      </c>
    </row>
    <row r="81" spans="1:33" x14ac:dyDescent="0.2">
      <c r="A81">
        <v>80</v>
      </c>
      <c r="B81" t="s">
        <v>234</v>
      </c>
      <c r="C81" t="s">
        <v>235</v>
      </c>
      <c r="D81" t="str">
        <f>_xlfn.CONCAT(C81,"-2010")</f>
        <v>cartean01-2010</v>
      </c>
      <c r="E81" t="s">
        <v>38</v>
      </c>
      <c r="F81">
        <v>34</v>
      </c>
      <c r="G81" t="s">
        <v>31</v>
      </c>
      <c r="H81">
        <v>54</v>
      </c>
      <c r="I81">
        <v>7</v>
      </c>
      <c r="J81">
        <v>15.9</v>
      </c>
      <c r="K81">
        <v>1.4</v>
      </c>
      <c r="L81">
        <v>3.4</v>
      </c>
      <c r="M81">
        <v>0.42</v>
      </c>
      <c r="N81">
        <v>0.3</v>
      </c>
      <c r="O81">
        <v>1.2</v>
      </c>
      <c r="P81">
        <v>0.27</v>
      </c>
      <c r="Q81">
        <v>1.1000000000000001</v>
      </c>
      <c r="R81">
        <v>2.2000000000000002</v>
      </c>
      <c r="S81">
        <v>0.5</v>
      </c>
      <c r="T81">
        <v>0.46700000000000003</v>
      </c>
      <c r="U81">
        <v>0.2</v>
      </c>
      <c r="V81">
        <v>0.2</v>
      </c>
      <c r="W81">
        <v>0.84599999999999997</v>
      </c>
      <c r="X81">
        <v>0.3</v>
      </c>
      <c r="Y81">
        <v>1.3</v>
      </c>
      <c r="Z81">
        <v>1.6</v>
      </c>
      <c r="AA81">
        <v>3</v>
      </c>
      <c r="AB81">
        <v>0.7</v>
      </c>
      <c r="AC81">
        <v>0.2</v>
      </c>
      <c r="AD81">
        <v>1.1000000000000001</v>
      </c>
      <c r="AE81">
        <v>1.3</v>
      </c>
      <c r="AF81">
        <v>3.3</v>
      </c>
      <c r="AG81">
        <f>IF(IFERROR(VLOOKUP(C81,'2011'!$C:$AF,3,FALSE),1) = 1, 1, 0)</f>
        <v>0</v>
      </c>
    </row>
    <row r="82" spans="1:33" x14ac:dyDescent="0.2">
      <c r="A82">
        <v>81</v>
      </c>
      <c r="B82" t="s">
        <v>236</v>
      </c>
      <c r="C82" t="s">
        <v>237</v>
      </c>
      <c r="D82" t="str">
        <f>_xlfn.CONCAT(C82,"-2010")</f>
        <v>cartevi01-2010</v>
      </c>
      <c r="E82" t="s">
        <v>30</v>
      </c>
      <c r="F82">
        <v>33</v>
      </c>
      <c r="G82" t="s">
        <v>45</v>
      </c>
      <c r="H82">
        <v>75</v>
      </c>
      <c r="I82">
        <v>74</v>
      </c>
      <c r="J82">
        <v>30.8</v>
      </c>
      <c r="K82">
        <v>5.8</v>
      </c>
      <c r="L82">
        <v>13.5</v>
      </c>
      <c r="M82">
        <v>0.42799999999999999</v>
      </c>
      <c r="N82">
        <v>1.6</v>
      </c>
      <c r="O82">
        <v>4.3</v>
      </c>
      <c r="P82">
        <v>0.36699999999999999</v>
      </c>
      <c r="Q82">
        <v>4.2</v>
      </c>
      <c r="R82">
        <v>9.1999999999999993</v>
      </c>
      <c r="S82">
        <v>0.45600000000000002</v>
      </c>
      <c r="T82">
        <v>0.48599999999999999</v>
      </c>
      <c r="U82">
        <v>3.4</v>
      </c>
      <c r="V82">
        <v>4.0999999999999996</v>
      </c>
      <c r="W82">
        <v>0.84</v>
      </c>
      <c r="X82">
        <v>0.4</v>
      </c>
      <c r="Y82">
        <v>3.5</v>
      </c>
      <c r="Z82">
        <v>3.9</v>
      </c>
      <c r="AA82">
        <v>3.1</v>
      </c>
      <c r="AB82">
        <v>0.7</v>
      </c>
      <c r="AC82">
        <v>0.2</v>
      </c>
      <c r="AD82">
        <v>1.4</v>
      </c>
      <c r="AE82">
        <v>2.5</v>
      </c>
      <c r="AF82">
        <v>16.600000000000001</v>
      </c>
      <c r="AG82">
        <f>IF(IFERROR(VLOOKUP(C82,'2011'!$C:$AF,3,FALSE),1) = 1, 1, 0)</f>
        <v>0</v>
      </c>
    </row>
    <row r="83" spans="1:33" x14ac:dyDescent="0.2">
      <c r="A83">
        <v>82</v>
      </c>
      <c r="B83" t="s">
        <v>238</v>
      </c>
      <c r="C83" t="s">
        <v>239</v>
      </c>
      <c r="D83" t="str">
        <f>_xlfn.CONCAT(C83,"-2010")</f>
        <v>casspom01-2010</v>
      </c>
      <c r="E83" t="s">
        <v>35</v>
      </c>
      <c r="F83">
        <v>21</v>
      </c>
      <c r="G83" t="s">
        <v>49</v>
      </c>
      <c r="H83">
        <v>77</v>
      </c>
      <c r="I83">
        <v>31</v>
      </c>
      <c r="J83">
        <v>25.1</v>
      </c>
      <c r="K83">
        <v>3.9</v>
      </c>
      <c r="L83">
        <v>8.6999999999999993</v>
      </c>
      <c r="M83">
        <v>0.44600000000000001</v>
      </c>
      <c r="N83">
        <v>1</v>
      </c>
      <c r="O83">
        <v>2.6</v>
      </c>
      <c r="P83">
        <v>0.36899999999999999</v>
      </c>
      <c r="Q83">
        <v>2.9</v>
      </c>
      <c r="R83">
        <v>6.1</v>
      </c>
      <c r="S83">
        <v>0.48</v>
      </c>
      <c r="T83">
        <v>0.502</v>
      </c>
      <c r="U83">
        <v>1.5</v>
      </c>
      <c r="V83">
        <v>2.2999999999999998</v>
      </c>
      <c r="W83">
        <v>0.67200000000000004</v>
      </c>
      <c r="X83">
        <v>1</v>
      </c>
      <c r="Y83">
        <v>3.6</v>
      </c>
      <c r="Z83">
        <v>4.5</v>
      </c>
      <c r="AA83">
        <v>1.2</v>
      </c>
      <c r="AB83">
        <v>0.7</v>
      </c>
      <c r="AC83">
        <v>0.2</v>
      </c>
      <c r="AD83">
        <v>1.3</v>
      </c>
      <c r="AE83">
        <v>1.6</v>
      </c>
      <c r="AF83">
        <v>10.3</v>
      </c>
      <c r="AG83">
        <f>IF(IFERROR(VLOOKUP(C83,'2011'!$C:$AF,3,FALSE),1) = 1, 1, 0)</f>
        <v>0</v>
      </c>
    </row>
    <row r="84" spans="1:33" x14ac:dyDescent="0.2">
      <c r="A84">
        <v>83</v>
      </c>
      <c r="B84" t="s">
        <v>240</v>
      </c>
      <c r="C84" t="s">
        <v>241</v>
      </c>
      <c r="D84" t="str">
        <f>_xlfn.CONCAT(C84,"-2010")</f>
        <v>chalmma01-2010</v>
      </c>
      <c r="E84" t="s">
        <v>38</v>
      </c>
      <c r="F84">
        <v>23</v>
      </c>
      <c r="G84" t="s">
        <v>41</v>
      </c>
      <c r="H84">
        <v>73</v>
      </c>
      <c r="I84">
        <v>22</v>
      </c>
      <c r="J84">
        <v>24.8</v>
      </c>
      <c r="K84">
        <v>2.5</v>
      </c>
      <c r="L84">
        <v>6.2</v>
      </c>
      <c r="M84">
        <v>0.40100000000000002</v>
      </c>
      <c r="N84">
        <v>1</v>
      </c>
      <c r="O84">
        <v>3.2</v>
      </c>
      <c r="P84">
        <v>0.318</v>
      </c>
      <c r="Q84">
        <v>1.5</v>
      </c>
      <c r="R84">
        <v>3</v>
      </c>
      <c r="S84">
        <v>0.49099999999999999</v>
      </c>
      <c r="T84">
        <v>0.48299999999999998</v>
      </c>
      <c r="U84">
        <v>1.1000000000000001</v>
      </c>
      <c r="V84">
        <v>1.5</v>
      </c>
      <c r="W84">
        <v>0.745</v>
      </c>
      <c r="X84">
        <v>0.3</v>
      </c>
      <c r="Y84">
        <v>1.5</v>
      </c>
      <c r="Z84">
        <v>1.8</v>
      </c>
      <c r="AA84">
        <v>3.4</v>
      </c>
      <c r="AB84">
        <v>1.2</v>
      </c>
      <c r="AC84">
        <v>0.2</v>
      </c>
      <c r="AD84">
        <v>1.7</v>
      </c>
      <c r="AE84">
        <v>2.4</v>
      </c>
      <c r="AF84">
        <v>7.1</v>
      </c>
      <c r="AG84">
        <f>IF(IFERROR(VLOOKUP(C84,'2011'!$C:$AF,3,FALSE),1) = 1, 1, 0)</f>
        <v>0</v>
      </c>
    </row>
    <row r="85" spans="1:33" x14ac:dyDescent="0.2">
      <c r="A85">
        <v>84</v>
      </c>
      <c r="B85" t="s">
        <v>242</v>
      </c>
      <c r="C85" t="s">
        <v>243</v>
      </c>
      <c r="D85" t="str">
        <f>_xlfn.CONCAT(C85,"-2010")</f>
        <v>chandty01-2010</v>
      </c>
      <c r="E85" t="s">
        <v>32</v>
      </c>
      <c r="F85">
        <v>27</v>
      </c>
      <c r="G85" t="s">
        <v>33</v>
      </c>
      <c r="H85">
        <v>51</v>
      </c>
      <c r="I85">
        <v>27</v>
      </c>
      <c r="J85">
        <v>22.8</v>
      </c>
      <c r="K85">
        <v>2.1</v>
      </c>
      <c r="L85">
        <v>3.7</v>
      </c>
      <c r="M85">
        <v>0.57399999999999995</v>
      </c>
      <c r="N85">
        <v>0</v>
      </c>
      <c r="O85">
        <v>0</v>
      </c>
      <c r="Q85">
        <v>2.1</v>
      </c>
      <c r="R85">
        <v>3.7</v>
      </c>
      <c r="S85">
        <v>0.57399999999999995</v>
      </c>
      <c r="T85">
        <v>0.57399999999999995</v>
      </c>
      <c r="U85">
        <v>2.2999999999999998</v>
      </c>
      <c r="V85">
        <v>3.1</v>
      </c>
      <c r="W85">
        <v>0.73199999999999998</v>
      </c>
      <c r="X85">
        <v>2.2000000000000002</v>
      </c>
      <c r="Y85">
        <v>4</v>
      </c>
      <c r="Z85">
        <v>6.3</v>
      </c>
      <c r="AA85">
        <v>0.3</v>
      </c>
      <c r="AB85">
        <v>0.3</v>
      </c>
      <c r="AC85">
        <v>1.1000000000000001</v>
      </c>
      <c r="AD85">
        <v>1.8</v>
      </c>
      <c r="AE85">
        <v>2.7</v>
      </c>
      <c r="AF85">
        <v>6.5</v>
      </c>
      <c r="AG85">
        <f>IF(IFERROR(VLOOKUP(C85,'2011'!$C:$AF,3,FALSE),1) = 1, 1, 0)</f>
        <v>0</v>
      </c>
    </row>
    <row r="86" spans="1:33" x14ac:dyDescent="0.2">
      <c r="A86">
        <v>85</v>
      </c>
      <c r="B86" t="s">
        <v>244</v>
      </c>
      <c r="C86" t="s">
        <v>245</v>
      </c>
      <c r="D86" t="str">
        <f>_xlfn.CONCAT(C86,"-2010")</f>
        <v>chandwi01-2010</v>
      </c>
      <c r="E86" t="s">
        <v>30</v>
      </c>
      <c r="F86">
        <v>22</v>
      </c>
      <c r="G86" t="s">
        <v>55</v>
      </c>
      <c r="H86">
        <v>65</v>
      </c>
      <c r="I86">
        <v>64</v>
      </c>
      <c r="J86">
        <v>35.700000000000003</v>
      </c>
      <c r="K86">
        <v>6.3</v>
      </c>
      <c r="L86">
        <v>13.2</v>
      </c>
      <c r="M86">
        <v>0.47899999999999998</v>
      </c>
      <c r="N86">
        <v>0.6</v>
      </c>
      <c r="O86">
        <v>2.2999999999999998</v>
      </c>
      <c r="P86">
        <v>0.26700000000000002</v>
      </c>
      <c r="Q86">
        <v>5.7</v>
      </c>
      <c r="R86">
        <v>10.9</v>
      </c>
      <c r="S86">
        <v>0.52400000000000002</v>
      </c>
      <c r="T86">
        <v>0.502</v>
      </c>
      <c r="U86">
        <v>2</v>
      </c>
      <c r="V86">
        <v>2.5</v>
      </c>
      <c r="W86">
        <v>0.80600000000000005</v>
      </c>
      <c r="X86">
        <v>1.4</v>
      </c>
      <c r="Y86">
        <v>3.9</v>
      </c>
      <c r="Z86">
        <v>5.4</v>
      </c>
      <c r="AA86">
        <v>2.1</v>
      </c>
      <c r="AB86">
        <v>0.7</v>
      </c>
      <c r="AC86">
        <v>0.8</v>
      </c>
      <c r="AD86">
        <v>1.7</v>
      </c>
      <c r="AE86">
        <v>2.8</v>
      </c>
      <c r="AF86">
        <v>15.3</v>
      </c>
      <c r="AG86">
        <f>IF(IFERROR(VLOOKUP(C86,'2011'!$C:$AF,3,FALSE),1) = 1, 1, 0)</f>
        <v>0</v>
      </c>
    </row>
    <row r="87" spans="1:33" x14ac:dyDescent="0.2">
      <c r="A87">
        <v>86</v>
      </c>
      <c r="B87" t="s">
        <v>248</v>
      </c>
      <c r="C87" t="s">
        <v>249</v>
      </c>
      <c r="D87" t="str">
        <f>_xlfn.CONCAT(C87,"-2010")</f>
        <v>clarkea01-2010</v>
      </c>
      <c r="E87" t="s">
        <v>28</v>
      </c>
      <c r="F87">
        <v>22</v>
      </c>
      <c r="G87" t="s">
        <v>42</v>
      </c>
      <c r="H87">
        <v>51</v>
      </c>
      <c r="I87">
        <v>0</v>
      </c>
      <c r="J87">
        <v>7.5</v>
      </c>
      <c r="K87">
        <v>1.1000000000000001</v>
      </c>
      <c r="L87">
        <v>3</v>
      </c>
      <c r="M87">
        <v>0.371</v>
      </c>
      <c r="N87">
        <v>0</v>
      </c>
      <c r="O87">
        <v>0.1</v>
      </c>
      <c r="P87">
        <v>0.4</v>
      </c>
      <c r="Q87">
        <v>1.1000000000000001</v>
      </c>
      <c r="R87">
        <v>2.9</v>
      </c>
      <c r="S87">
        <v>0.37</v>
      </c>
      <c r="T87">
        <v>0.377</v>
      </c>
      <c r="U87">
        <v>0.5</v>
      </c>
      <c r="V87">
        <v>0.7</v>
      </c>
      <c r="W87">
        <v>0.72199999999999998</v>
      </c>
      <c r="X87">
        <v>0.4</v>
      </c>
      <c r="Y87">
        <v>0.9</v>
      </c>
      <c r="Z87">
        <v>1.2</v>
      </c>
      <c r="AA87">
        <v>0.4</v>
      </c>
      <c r="AB87">
        <v>0.1</v>
      </c>
      <c r="AC87">
        <v>0.3</v>
      </c>
      <c r="AD87">
        <v>0.5</v>
      </c>
      <c r="AE87">
        <v>0.5</v>
      </c>
      <c r="AF87">
        <v>2.7</v>
      </c>
      <c r="AG87">
        <f>IF(IFERROR(VLOOKUP(C87,'2011'!$C:$AF,3,FALSE),1) = 1, 1, 0)</f>
        <v>0</v>
      </c>
    </row>
    <row r="88" spans="1:33" x14ac:dyDescent="0.2">
      <c r="A88">
        <v>87</v>
      </c>
      <c r="B88" t="s">
        <v>250</v>
      </c>
      <c r="C88" t="s">
        <v>251</v>
      </c>
      <c r="D88" t="str">
        <f>_xlfn.CONCAT(C88,"-2010")</f>
        <v>collija03-2010</v>
      </c>
      <c r="E88" t="s">
        <v>32</v>
      </c>
      <c r="F88">
        <v>31</v>
      </c>
      <c r="G88" t="s">
        <v>42</v>
      </c>
      <c r="H88">
        <v>34</v>
      </c>
      <c r="I88">
        <v>10</v>
      </c>
      <c r="J88">
        <v>7.7</v>
      </c>
      <c r="K88">
        <v>0.4</v>
      </c>
      <c r="L88">
        <v>0.9</v>
      </c>
      <c r="M88">
        <v>0.38700000000000001</v>
      </c>
      <c r="N88">
        <v>0</v>
      </c>
      <c r="O88">
        <v>0</v>
      </c>
      <c r="Q88">
        <v>0.4</v>
      </c>
      <c r="R88">
        <v>0.9</v>
      </c>
      <c r="S88">
        <v>0.38700000000000001</v>
      </c>
      <c r="T88">
        <v>0.38700000000000001</v>
      </c>
      <c r="U88">
        <v>0.3</v>
      </c>
      <c r="V88">
        <v>0.7</v>
      </c>
      <c r="W88">
        <v>0.4</v>
      </c>
      <c r="X88">
        <v>0.6</v>
      </c>
      <c r="Y88">
        <v>1.2</v>
      </c>
      <c r="Z88">
        <v>1.8</v>
      </c>
      <c r="AA88">
        <v>0.2</v>
      </c>
      <c r="AB88">
        <v>0.1</v>
      </c>
      <c r="AC88">
        <v>0.1</v>
      </c>
      <c r="AD88">
        <v>0.3</v>
      </c>
      <c r="AE88">
        <v>1.2</v>
      </c>
      <c r="AF88">
        <v>1</v>
      </c>
      <c r="AG88">
        <f>IF(IFERROR(VLOOKUP(C88,'2011'!$C:$AF,3,FALSE),1) = 1, 1, 0)</f>
        <v>0</v>
      </c>
    </row>
    <row r="89" spans="1:33" x14ac:dyDescent="0.2">
      <c r="A89">
        <v>88</v>
      </c>
      <c r="B89" t="s">
        <v>252</v>
      </c>
      <c r="C89" t="s">
        <v>253</v>
      </c>
      <c r="D89" t="str">
        <f>_xlfn.CONCAT(C89,"-2010")</f>
        <v>collija04-2010</v>
      </c>
      <c r="E89" t="s">
        <v>32</v>
      </c>
      <c r="F89">
        <v>31</v>
      </c>
      <c r="G89" t="s">
        <v>57</v>
      </c>
      <c r="H89">
        <v>24</v>
      </c>
      <c r="I89">
        <v>0</v>
      </c>
      <c r="J89">
        <v>4.8</v>
      </c>
      <c r="K89">
        <v>0.3</v>
      </c>
      <c r="L89">
        <v>1</v>
      </c>
      <c r="M89">
        <v>0.34799999999999998</v>
      </c>
      <c r="N89">
        <v>0</v>
      </c>
      <c r="O89">
        <v>0</v>
      </c>
      <c r="P89">
        <v>0</v>
      </c>
      <c r="Q89">
        <v>0.3</v>
      </c>
      <c r="R89">
        <v>0.9</v>
      </c>
      <c r="S89">
        <v>0.36399999999999999</v>
      </c>
      <c r="T89">
        <v>0.34799999999999998</v>
      </c>
      <c r="U89">
        <v>0</v>
      </c>
      <c r="V89">
        <v>0.1</v>
      </c>
      <c r="W89">
        <v>0</v>
      </c>
      <c r="X89">
        <v>0.2</v>
      </c>
      <c r="Y89">
        <v>0.4</v>
      </c>
      <c r="Z89">
        <v>0.6</v>
      </c>
      <c r="AA89">
        <v>0.2</v>
      </c>
      <c r="AB89">
        <v>0.1</v>
      </c>
      <c r="AC89">
        <v>0.1</v>
      </c>
      <c r="AD89">
        <v>0.2</v>
      </c>
      <c r="AE89">
        <v>0.9</v>
      </c>
      <c r="AF89">
        <v>0.7</v>
      </c>
      <c r="AG89">
        <f>IF(IFERROR(VLOOKUP(C89,'2011'!$C:$AF,3,FALSE),1) = 1, 1, 0)</f>
        <v>0</v>
      </c>
    </row>
    <row r="90" spans="1:33" x14ac:dyDescent="0.2">
      <c r="A90">
        <v>89</v>
      </c>
      <c r="B90" t="s">
        <v>1002</v>
      </c>
      <c r="C90" t="s">
        <v>1003</v>
      </c>
      <c r="D90" t="str">
        <f>_xlfn.CONCAT(C90,"-2010")</f>
        <v>collima01-2010</v>
      </c>
      <c r="E90" t="s">
        <v>30</v>
      </c>
      <c r="F90">
        <v>25</v>
      </c>
      <c r="G90" t="s">
        <v>59</v>
      </c>
      <c r="H90">
        <v>43</v>
      </c>
      <c r="I90">
        <v>0</v>
      </c>
      <c r="J90">
        <v>10.9</v>
      </c>
      <c r="K90">
        <v>1.1000000000000001</v>
      </c>
      <c r="L90">
        <v>3</v>
      </c>
      <c r="M90">
        <v>0.36699999999999999</v>
      </c>
      <c r="N90">
        <v>0.1</v>
      </c>
      <c r="O90">
        <v>0.4</v>
      </c>
      <c r="P90">
        <v>0.23499999999999999</v>
      </c>
      <c r="Q90">
        <v>1</v>
      </c>
      <c r="R90">
        <v>2.6</v>
      </c>
      <c r="S90">
        <v>0.38700000000000001</v>
      </c>
      <c r="T90">
        <v>0.38300000000000001</v>
      </c>
      <c r="U90">
        <v>0.3</v>
      </c>
      <c r="V90">
        <v>0.5</v>
      </c>
      <c r="W90">
        <v>0.61899999999999999</v>
      </c>
      <c r="X90">
        <v>0.3</v>
      </c>
      <c r="Y90">
        <v>0.9</v>
      </c>
      <c r="Z90">
        <v>1.2</v>
      </c>
      <c r="AA90">
        <v>1</v>
      </c>
      <c r="AB90">
        <v>0.5</v>
      </c>
      <c r="AC90">
        <v>0</v>
      </c>
      <c r="AD90">
        <v>0.7</v>
      </c>
      <c r="AE90">
        <v>1</v>
      </c>
      <c r="AF90">
        <v>2.6</v>
      </c>
      <c r="AG90">
        <f>IF(IFERROR(VLOOKUP(C90,'2011'!$C:$AF,3,FALSE),1) = 1, 1, 0)</f>
        <v>1</v>
      </c>
    </row>
    <row r="91" spans="1:33" x14ac:dyDescent="0.2">
      <c r="A91">
        <v>90</v>
      </c>
      <c r="B91" t="s">
        <v>256</v>
      </c>
      <c r="C91" t="s">
        <v>257</v>
      </c>
      <c r="D91" t="str">
        <f>_xlfn.CONCAT(C91,"-2010")</f>
        <v>collida01-2010</v>
      </c>
      <c r="E91" t="s">
        <v>38</v>
      </c>
      <c r="F91">
        <v>22</v>
      </c>
      <c r="G91" t="s">
        <v>48</v>
      </c>
      <c r="H91">
        <v>76</v>
      </c>
      <c r="I91">
        <v>37</v>
      </c>
      <c r="J91">
        <v>27.8</v>
      </c>
      <c r="K91">
        <v>4.9000000000000004</v>
      </c>
      <c r="L91">
        <v>10.4</v>
      </c>
      <c r="M91">
        <v>0.47699999999999998</v>
      </c>
      <c r="N91">
        <v>0.6</v>
      </c>
      <c r="O91">
        <v>1.5</v>
      </c>
      <c r="P91">
        <v>0.4</v>
      </c>
      <c r="Q91">
        <v>4.3</v>
      </c>
      <c r="R91">
        <v>8.9</v>
      </c>
      <c r="S91">
        <v>0.49</v>
      </c>
      <c r="T91">
        <v>0.50600000000000001</v>
      </c>
      <c r="U91">
        <v>1.9</v>
      </c>
      <c r="V91">
        <v>2.2999999999999998</v>
      </c>
      <c r="W91">
        <v>0.85099999999999998</v>
      </c>
      <c r="X91">
        <v>0.5</v>
      </c>
      <c r="Y91">
        <v>2</v>
      </c>
      <c r="Z91">
        <v>2.5</v>
      </c>
      <c r="AA91">
        <v>5.7</v>
      </c>
      <c r="AB91">
        <v>1</v>
      </c>
      <c r="AC91">
        <v>0.1</v>
      </c>
      <c r="AD91">
        <v>2.7</v>
      </c>
      <c r="AE91">
        <v>1.2</v>
      </c>
      <c r="AF91">
        <v>12.4</v>
      </c>
      <c r="AG91">
        <f>IF(IFERROR(VLOOKUP(C91,'2011'!$C:$AF,3,FALSE),1) = 1, 1, 0)</f>
        <v>0</v>
      </c>
    </row>
    <row r="92" spans="1:33" x14ac:dyDescent="0.2">
      <c r="A92">
        <v>91</v>
      </c>
      <c r="B92" t="s">
        <v>258</v>
      </c>
      <c r="C92" t="s">
        <v>259</v>
      </c>
      <c r="D92" t="str">
        <f>_xlfn.CONCAT(C92,"-2010")</f>
        <v>collini01-2010</v>
      </c>
      <c r="E92" t="s">
        <v>32</v>
      </c>
      <c r="F92">
        <v>29</v>
      </c>
      <c r="G92" t="s">
        <v>44</v>
      </c>
      <c r="H92">
        <v>75</v>
      </c>
      <c r="I92">
        <v>5</v>
      </c>
      <c r="J92">
        <v>20.8</v>
      </c>
      <c r="K92">
        <v>2.4</v>
      </c>
      <c r="L92">
        <v>4.0999999999999996</v>
      </c>
      <c r="M92">
        <v>0.58899999999999997</v>
      </c>
      <c r="N92">
        <v>0</v>
      </c>
      <c r="O92">
        <v>0.1</v>
      </c>
      <c r="P92">
        <v>0.25</v>
      </c>
      <c r="Q92">
        <v>2.4</v>
      </c>
      <c r="R92">
        <v>4.0999999999999996</v>
      </c>
      <c r="S92">
        <v>0.59299999999999997</v>
      </c>
      <c r="T92">
        <v>0.59099999999999997</v>
      </c>
      <c r="U92">
        <v>1</v>
      </c>
      <c r="V92">
        <v>1.4</v>
      </c>
      <c r="W92">
        <v>0.69199999999999995</v>
      </c>
      <c r="X92">
        <v>2</v>
      </c>
      <c r="Y92">
        <v>3.1</v>
      </c>
      <c r="Z92">
        <v>5.0999999999999996</v>
      </c>
      <c r="AA92">
        <v>0.5</v>
      </c>
      <c r="AB92">
        <v>0.5</v>
      </c>
      <c r="AC92">
        <v>0.6</v>
      </c>
      <c r="AD92">
        <v>0.8</v>
      </c>
      <c r="AE92">
        <v>3.1</v>
      </c>
      <c r="AF92">
        <v>5.9</v>
      </c>
      <c r="AG92">
        <f>IF(IFERROR(VLOOKUP(C92,'2011'!$C:$AF,3,FALSE),1) = 1, 1, 0)</f>
        <v>0</v>
      </c>
    </row>
    <row r="93" spans="1:33" x14ac:dyDescent="0.2">
      <c r="A93">
        <v>92</v>
      </c>
      <c r="B93" t="s">
        <v>260</v>
      </c>
      <c r="C93" t="s">
        <v>261</v>
      </c>
      <c r="D93" t="str">
        <f>_xlfn.CONCAT(C93,"-2010")</f>
        <v>conlemi01-2010</v>
      </c>
      <c r="E93" t="s">
        <v>38</v>
      </c>
      <c r="F93">
        <v>22</v>
      </c>
      <c r="G93" t="s">
        <v>50</v>
      </c>
      <c r="H93">
        <v>80</v>
      </c>
      <c r="I93">
        <v>80</v>
      </c>
      <c r="J93">
        <v>32.1</v>
      </c>
      <c r="K93">
        <v>4.5999999999999996</v>
      </c>
      <c r="L93">
        <v>10.4</v>
      </c>
      <c r="M93">
        <v>0.44500000000000001</v>
      </c>
      <c r="N93">
        <v>1</v>
      </c>
      <c r="O93">
        <v>2.7</v>
      </c>
      <c r="P93">
        <v>0.38700000000000001</v>
      </c>
      <c r="Q93">
        <v>3.6</v>
      </c>
      <c r="R93">
        <v>7.7</v>
      </c>
      <c r="S93">
        <v>0.46400000000000002</v>
      </c>
      <c r="T93">
        <v>0.49399999999999999</v>
      </c>
      <c r="U93">
        <v>1.7</v>
      </c>
      <c r="V93">
        <v>2.2999999999999998</v>
      </c>
      <c r="W93">
        <v>0.74299999999999999</v>
      </c>
      <c r="X93">
        <v>0.4</v>
      </c>
      <c r="Y93">
        <v>2</v>
      </c>
      <c r="Z93">
        <v>2.4</v>
      </c>
      <c r="AA93">
        <v>5.3</v>
      </c>
      <c r="AB93">
        <v>1.4</v>
      </c>
      <c r="AC93">
        <v>0.2</v>
      </c>
      <c r="AD93">
        <v>2.1</v>
      </c>
      <c r="AE93">
        <v>2.2000000000000002</v>
      </c>
      <c r="AF93">
        <v>12</v>
      </c>
      <c r="AG93">
        <f>IF(IFERROR(VLOOKUP(C93,'2011'!$C:$AF,3,FALSE),1) = 1, 1, 0)</f>
        <v>0</v>
      </c>
    </row>
    <row r="94" spans="1:33" x14ac:dyDescent="0.2">
      <c r="A94">
        <v>93</v>
      </c>
      <c r="B94" t="s">
        <v>1004</v>
      </c>
      <c r="C94" t="s">
        <v>1005</v>
      </c>
      <c r="D94" t="str">
        <f>_xlfn.CONCAT(C94,"-2010")</f>
        <v>conrowi01-2010</v>
      </c>
      <c r="E94" t="s">
        <v>38</v>
      </c>
      <c r="F94">
        <v>27</v>
      </c>
      <c r="G94" t="s">
        <v>43</v>
      </c>
      <c r="H94">
        <v>5</v>
      </c>
      <c r="I94">
        <v>0</v>
      </c>
      <c r="J94">
        <v>7.2</v>
      </c>
      <c r="K94">
        <v>0.6</v>
      </c>
      <c r="L94">
        <v>2</v>
      </c>
      <c r="M94">
        <v>0.3</v>
      </c>
      <c r="N94">
        <v>0</v>
      </c>
      <c r="O94">
        <v>0.6</v>
      </c>
      <c r="P94">
        <v>0</v>
      </c>
      <c r="Q94">
        <v>0.6</v>
      </c>
      <c r="R94">
        <v>1.4</v>
      </c>
      <c r="S94">
        <v>0.42899999999999999</v>
      </c>
      <c r="T94">
        <v>0.3</v>
      </c>
      <c r="U94">
        <v>0</v>
      </c>
      <c r="V94">
        <v>0.4</v>
      </c>
      <c r="W94">
        <v>0</v>
      </c>
      <c r="X94">
        <v>0</v>
      </c>
      <c r="Y94">
        <v>0.6</v>
      </c>
      <c r="Z94">
        <v>0.6</v>
      </c>
      <c r="AA94">
        <v>1.4</v>
      </c>
      <c r="AB94">
        <v>0</v>
      </c>
      <c r="AC94">
        <v>0</v>
      </c>
      <c r="AD94">
        <v>0.8</v>
      </c>
      <c r="AE94">
        <v>1</v>
      </c>
      <c r="AF94">
        <v>1.2</v>
      </c>
      <c r="AG94">
        <f>IF(IFERROR(VLOOKUP(C94,'2011'!$C:$AF,3,FALSE),1) = 1, 1, 0)</f>
        <v>1</v>
      </c>
    </row>
    <row r="95" spans="1:33" x14ac:dyDescent="0.2">
      <c r="A95">
        <v>94</v>
      </c>
      <c r="B95" t="s">
        <v>262</v>
      </c>
      <c r="C95" t="s">
        <v>263</v>
      </c>
      <c r="D95" t="str">
        <f>_xlfn.CONCAT(C95,"-2010")</f>
        <v>cookbr01-2010</v>
      </c>
      <c r="E95" t="s">
        <v>28</v>
      </c>
      <c r="F95">
        <v>29</v>
      </c>
      <c r="G95" t="s">
        <v>43</v>
      </c>
      <c r="H95">
        <v>15</v>
      </c>
      <c r="I95">
        <v>0</v>
      </c>
      <c r="J95">
        <v>2.9</v>
      </c>
      <c r="K95">
        <v>0.5</v>
      </c>
      <c r="L95">
        <v>1.5</v>
      </c>
      <c r="M95">
        <v>0.30399999999999999</v>
      </c>
      <c r="N95">
        <v>0.1</v>
      </c>
      <c r="O95">
        <v>0.6</v>
      </c>
      <c r="P95">
        <v>0.222</v>
      </c>
      <c r="Q95">
        <v>0.3</v>
      </c>
      <c r="R95">
        <v>0.9</v>
      </c>
      <c r="S95">
        <v>0.35699999999999998</v>
      </c>
      <c r="T95">
        <v>0.34799999999999998</v>
      </c>
      <c r="U95">
        <v>0.3</v>
      </c>
      <c r="V95">
        <v>0.5</v>
      </c>
      <c r="W95">
        <v>0.71399999999999997</v>
      </c>
      <c r="X95">
        <v>0.1</v>
      </c>
      <c r="Y95">
        <v>0.5</v>
      </c>
      <c r="Z95">
        <v>0.6</v>
      </c>
      <c r="AA95">
        <v>0.1</v>
      </c>
      <c r="AB95">
        <v>0</v>
      </c>
      <c r="AC95">
        <v>0.1</v>
      </c>
      <c r="AD95">
        <v>0.4</v>
      </c>
      <c r="AE95">
        <v>0.3</v>
      </c>
      <c r="AF95">
        <v>1.4</v>
      </c>
      <c r="AG95">
        <f>IF(IFERROR(VLOOKUP(C95,'2011'!$C:$AF,3,FALSE),1) = 1, 1, 0)</f>
        <v>0</v>
      </c>
    </row>
    <row r="96" spans="1:33" x14ac:dyDescent="0.2">
      <c r="A96">
        <v>95</v>
      </c>
      <c r="B96" t="s">
        <v>264</v>
      </c>
      <c r="C96" t="s">
        <v>265</v>
      </c>
      <c r="D96" t="str">
        <f>_xlfn.CONCAT(C96,"-2010")</f>
        <v>cookda02-2010</v>
      </c>
      <c r="E96" t="s">
        <v>30</v>
      </c>
      <c r="F96">
        <v>22</v>
      </c>
      <c r="G96" t="s">
        <v>41</v>
      </c>
      <c r="H96">
        <v>45</v>
      </c>
      <c r="I96">
        <v>3</v>
      </c>
      <c r="J96">
        <v>15.4</v>
      </c>
      <c r="K96">
        <v>1.8</v>
      </c>
      <c r="L96">
        <v>5.6</v>
      </c>
      <c r="M96">
        <v>0.32</v>
      </c>
      <c r="N96">
        <v>0.9</v>
      </c>
      <c r="O96">
        <v>2.8</v>
      </c>
      <c r="P96">
        <v>0.317</v>
      </c>
      <c r="Q96">
        <v>0.9</v>
      </c>
      <c r="R96">
        <v>2.8</v>
      </c>
      <c r="S96">
        <v>0.32300000000000001</v>
      </c>
      <c r="T96">
        <v>0.39900000000000002</v>
      </c>
      <c r="U96">
        <v>0.5</v>
      </c>
      <c r="V96">
        <v>0.6</v>
      </c>
      <c r="W96">
        <v>0.84</v>
      </c>
      <c r="X96">
        <v>0.2</v>
      </c>
      <c r="Y96">
        <v>1.6</v>
      </c>
      <c r="Z96">
        <v>1.8</v>
      </c>
      <c r="AA96">
        <v>1</v>
      </c>
      <c r="AB96">
        <v>0.3</v>
      </c>
      <c r="AC96">
        <v>0.2</v>
      </c>
      <c r="AD96">
        <v>0.5</v>
      </c>
      <c r="AE96">
        <v>1.1000000000000001</v>
      </c>
      <c r="AF96">
        <v>5</v>
      </c>
      <c r="AG96">
        <f>IF(IFERROR(VLOOKUP(C96,'2011'!$C:$AF,3,FALSE),1) = 1, 1, 0)</f>
        <v>0</v>
      </c>
    </row>
    <row r="97" spans="1:33" x14ac:dyDescent="0.2">
      <c r="A97">
        <v>96</v>
      </c>
      <c r="B97" t="s">
        <v>270</v>
      </c>
      <c r="C97" t="s">
        <v>271</v>
      </c>
      <c r="D97" t="str">
        <f>_xlfn.CONCAT(C97,"-2010")</f>
        <v>crawfja01-2010</v>
      </c>
      <c r="E97" t="s">
        <v>30</v>
      </c>
      <c r="F97">
        <v>29</v>
      </c>
      <c r="G97" t="s">
        <v>57</v>
      </c>
      <c r="H97">
        <v>79</v>
      </c>
      <c r="I97">
        <v>0</v>
      </c>
      <c r="J97">
        <v>31.1</v>
      </c>
      <c r="K97">
        <v>6.3</v>
      </c>
      <c r="L97">
        <v>14</v>
      </c>
      <c r="M97">
        <v>0.44900000000000001</v>
      </c>
      <c r="N97">
        <v>2.1</v>
      </c>
      <c r="O97">
        <v>5.4</v>
      </c>
      <c r="P97">
        <v>0.38200000000000001</v>
      </c>
      <c r="Q97">
        <v>4.2</v>
      </c>
      <c r="R97">
        <v>8.6</v>
      </c>
      <c r="S97">
        <v>0.49099999999999999</v>
      </c>
      <c r="T97">
        <v>0.52300000000000002</v>
      </c>
      <c r="U97">
        <v>3.4</v>
      </c>
      <c r="V97">
        <v>4</v>
      </c>
      <c r="W97">
        <v>0.85699999999999998</v>
      </c>
      <c r="X97">
        <v>0.4</v>
      </c>
      <c r="Y97">
        <v>2.1</v>
      </c>
      <c r="Z97">
        <v>2.5</v>
      </c>
      <c r="AA97">
        <v>3</v>
      </c>
      <c r="AB97">
        <v>0.8</v>
      </c>
      <c r="AC97">
        <v>0.2</v>
      </c>
      <c r="AD97">
        <v>1.7</v>
      </c>
      <c r="AE97">
        <v>1.7</v>
      </c>
      <c r="AF97">
        <v>18</v>
      </c>
      <c r="AG97">
        <f>IF(IFERROR(VLOOKUP(C97,'2011'!$C:$AF,3,FALSE),1) = 1, 1, 0)</f>
        <v>0</v>
      </c>
    </row>
    <row r="98" spans="1:33" x14ac:dyDescent="0.2">
      <c r="A98">
        <v>97</v>
      </c>
      <c r="B98" t="s">
        <v>274</v>
      </c>
      <c r="C98" t="s">
        <v>275</v>
      </c>
      <c r="D98" t="str">
        <f>_xlfn.CONCAT(C98,"-2010")</f>
        <v>cunnida01-2010</v>
      </c>
      <c r="E98" t="s">
        <v>28</v>
      </c>
      <c r="F98">
        <v>22</v>
      </c>
      <c r="G98" t="s">
        <v>34</v>
      </c>
      <c r="H98">
        <v>63</v>
      </c>
      <c r="I98">
        <v>2</v>
      </c>
      <c r="J98">
        <v>11.2</v>
      </c>
      <c r="K98">
        <v>1.7</v>
      </c>
      <c r="L98">
        <v>3.4</v>
      </c>
      <c r="M98">
        <v>0.495</v>
      </c>
      <c r="N98">
        <v>0</v>
      </c>
      <c r="O98">
        <v>0</v>
      </c>
      <c r="P98">
        <v>0</v>
      </c>
      <c r="Q98">
        <v>1.7</v>
      </c>
      <c r="R98">
        <v>3.4</v>
      </c>
      <c r="S98">
        <v>0.5</v>
      </c>
      <c r="T98">
        <v>0.495</v>
      </c>
      <c r="U98">
        <v>0.5</v>
      </c>
      <c r="V98">
        <v>0.8</v>
      </c>
      <c r="W98">
        <v>0.64600000000000002</v>
      </c>
      <c r="X98">
        <v>0.9</v>
      </c>
      <c r="Y98">
        <v>1.7</v>
      </c>
      <c r="Z98">
        <v>2.5</v>
      </c>
      <c r="AA98">
        <v>0.2</v>
      </c>
      <c r="AB98">
        <v>0.4</v>
      </c>
      <c r="AC98">
        <v>0.3</v>
      </c>
      <c r="AD98">
        <v>0.2</v>
      </c>
      <c r="AE98">
        <v>1.5</v>
      </c>
      <c r="AF98">
        <v>3.9</v>
      </c>
      <c r="AG98">
        <f>IF(IFERROR(VLOOKUP(C98,'2011'!$C:$AF,3,FALSE),1) = 1, 1, 0)</f>
        <v>0</v>
      </c>
    </row>
    <row r="99" spans="1:33" x14ac:dyDescent="0.2">
      <c r="A99">
        <v>98</v>
      </c>
      <c r="B99" t="s">
        <v>1006</v>
      </c>
      <c r="C99" t="s">
        <v>1007</v>
      </c>
      <c r="D99" t="str">
        <f>_xlfn.CONCAT(C99,"-2010")</f>
        <v>curryed01-2010</v>
      </c>
      <c r="E99" t="s">
        <v>32</v>
      </c>
      <c r="F99">
        <v>27</v>
      </c>
      <c r="G99" t="s">
        <v>55</v>
      </c>
      <c r="H99">
        <v>7</v>
      </c>
      <c r="I99">
        <v>0</v>
      </c>
      <c r="J99">
        <v>8.9</v>
      </c>
      <c r="K99">
        <v>1.1000000000000001</v>
      </c>
      <c r="L99">
        <v>3</v>
      </c>
      <c r="M99">
        <v>0.38100000000000001</v>
      </c>
      <c r="N99">
        <v>0</v>
      </c>
      <c r="O99">
        <v>0</v>
      </c>
      <c r="Q99">
        <v>1.1000000000000001</v>
      </c>
      <c r="R99">
        <v>3</v>
      </c>
      <c r="S99">
        <v>0.38100000000000001</v>
      </c>
      <c r="T99">
        <v>0.38100000000000001</v>
      </c>
      <c r="U99">
        <v>1.4</v>
      </c>
      <c r="V99">
        <v>2.4</v>
      </c>
      <c r="W99">
        <v>0.58799999999999997</v>
      </c>
      <c r="X99">
        <v>0.6</v>
      </c>
      <c r="Y99">
        <v>1.3</v>
      </c>
      <c r="Z99">
        <v>1.9</v>
      </c>
      <c r="AA99">
        <v>0</v>
      </c>
      <c r="AB99">
        <v>0</v>
      </c>
      <c r="AC99">
        <v>0.1</v>
      </c>
      <c r="AD99">
        <v>1.9</v>
      </c>
      <c r="AE99">
        <v>1.9</v>
      </c>
      <c r="AF99">
        <v>3.7</v>
      </c>
      <c r="AG99">
        <f>IF(IFERROR(VLOOKUP(C99,'2011'!$C:$AF,3,FALSE),1) = 1, 1, 0)</f>
        <v>1</v>
      </c>
    </row>
    <row r="100" spans="1:33" x14ac:dyDescent="0.2">
      <c r="A100">
        <v>99</v>
      </c>
      <c r="B100" t="s">
        <v>1008</v>
      </c>
      <c r="C100" t="s">
        <v>1009</v>
      </c>
      <c r="D100" t="str">
        <f>_xlfn.CONCAT(C100,"-2010")</f>
        <v>curryja01-2010</v>
      </c>
      <c r="E100" t="s">
        <v>38</v>
      </c>
      <c r="F100">
        <v>24</v>
      </c>
      <c r="G100" t="s">
        <v>59</v>
      </c>
      <c r="H100">
        <v>1</v>
      </c>
      <c r="I100">
        <v>0</v>
      </c>
      <c r="J100">
        <v>0</v>
      </c>
      <c r="K100">
        <v>0</v>
      </c>
      <c r="L100">
        <v>0</v>
      </c>
      <c r="N100">
        <v>0</v>
      </c>
      <c r="O100">
        <v>0</v>
      </c>
      <c r="Q100">
        <v>0</v>
      </c>
      <c r="R100">
        <v>0</v>
      </c>
      <c r="U100">
        <v>0</v>
      </c>
      <c r="V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f>IF(IFERROR(VLOOKUP(C100,'2011'!$C:$AF,3,FALSE),1) = 1, 1, 0)</f>
        <v>1</v>
      </c>
    </row>
    <row r="101" spans="1:33" x14ac:dyDescent="0.2">
      <c r="A101">
        <v>100</v>
      </c>
      <c r="B101" t="s">
        <v>276</v>
      </c>
      <c r="C101" t="s">
        <v>277</v>
      </c>
      <c r="D101" t="str">
        <f>_xlfn.CONCAT(C101,"-2010")</f>
        <v>curryst01-2010</v>
      </c>
      <c r="E101" t="s">
        <v>38</v>
      </c>
      <c r="F101">
        <v>21</v>
      </c>
      <c r="G101" t="s">
        <v>52</v>
      </c>
      <c r="H101">
        <v>80</v>
      </c>
      <c r="I101">
        <v>77</v>
      </c>
      <c r="J101">
        <v>36.200000000000003</v>
      </c>
      <c r="K101">
        <v>6.6</v>
      </c>
      <c r="L101">
        <v>14.3</v>
      </c>
      <c r="M101">
        <v>0.46200000000000002</v>
      </c>
      <c r="N101">
        <v>2.1</v>
      </c>
      <c r="O101">
        <v>4.8</v>
      </c>
      <c r="P101">
        <v>0.437</v>
      </c>
      <c r="Q101">
        <v>4.5</v>
      </c>
      <c r="R101">
        <v>9.5</v>
      </c>
      <c r="S101">
        <v>0.47399999999999998</v>
      </c>
      <c r="T101">
        <v>0.53500000000000003</v>
      </c>
      <c r="U101">
        <v>2.2000000000000002</v>
      </c>
      <c r="V101">
        <v>2.5</v>
      </c>
      <c r="W101">
        <v>0.88500000000000001</v>
      </c>
      <c r="X101">
        <v>0.6</v>
      </c>
      <c r="Y101">
        <v>3.9</v>
      </c>
      <c r="Z101">
        <v>4.5</v>
      </c>
      <c r="AA101">
        <v>5.9</v>
      </c>
      <c r="AB101">
        <v>1.9</v>
      </c>
      <c r="AC101">
        <v>0.2</v>
      </c>
      <c r="AD101">
        <v>3</v>
      </c>
      <c r="AE101">
        <v>3.2</v>
      </c>
      <c r="AF101">
        <v>17.5</v>
      </c>
      <c r="AG101">
        <f>IF(IFERROR(VLOOKUP(C101,'2011'!$C:$AF,3,FALSE),1) = 1, 1, 0)</f>
        <v>0</v>
      </c>
    </row>
    <row r="102" spans="1:33" x14ac:dyDescent="0.2">
      <c r="A102">
        <v>101</v>
      </c>
      <c r="B102" t="s">
        <v>278</v>
      </c>
      <c r="C102" t="s">
        <v>279</v>
      </c>
      <c r="D102" t="str">
        <f>_xlfn.CONCAT(C102,"-2010")</f>
        <v>dalemsa01-2010</v>
      </c>
      <c r="E102" t="s">
        <v>32</v>
      </c>
      <c r="F102">
        <v>28</v>
      </c>
      <c r="G102" t="s">
        <v>61</v>
      </c>
      <c r="H102">
        <v>82</v>
      </c>
      <c r="I102">
        <v>80</v>
      </c>
      <c r="J102">
        <v>25.9</v>
      </c>
      <c r="K102">
        <v>3.5</v>
      </c>
      <c r="L102">
        <v>6.4</v>
      </c>
      <c r="M102">
        <v>0.54500000000000004</v>
      </c>
      <c r="N102">
        <v>0</v>
      </c>
      <c r="O102">
        <v>0</v>
      </c>
      <c r="Q102">
        <v>3.5</v>
      </c>
      <c r="R102">
        <v>6.4</v>
      </c>
      <c r="S102">
        <v>0.54500000000000004</v>
      </c>
      <c r="T102">
        <v>0.54500000000000004</v>
      </c>
      <c r="U102">
        <v>1.2</v>
      </c>
      <c r="V102">
        <v>1.6</v>
      </c>
      <c r="W102">
        <v>0.72899999999999998</v>
      </c>
      <c r="X102">
        <v>2.9</v>
      </c>
      <c r="Y102">
        <v>6.6</v>
      </c>
      <c r="Z102">
        <v>9.6</v>
      </c>
      <c r="AA102">
        <v>0.8</v>
      </c>
      <c r="AB102">
        <v>0.5</v>
      </c>
      <c r="AC102">
        <v>1.8</v>
      </c>
      <c r="AD102">
        <v>1.5</v>
      </c>
      <c r="AE102">
        <v>3.1</v>
      </c>
      <c r="AF102">
        <v>8.1</v>
      </c>
      <c r="AG102">
        <f>IF(IFERROR(VLOOKUP(C102,'2011'!$C:$AF,3,FALSE),1) = 1, 1, 0)</f>
        <v>0</v>
      </c>
    </row>
    <row r="103" spans="1:33" x14ac:dyDescent="0.2">
      <c r="A103">
        <v>102</v>
      </c>
      <c r="B103" t="s">
        <v>280</v>
      </c>
      <c r="C103" t="s">
        <v>281</v>
      </c>
      <c r="D103" t="str">
        <f>_xlfn.CONCAT(C103,"-2010")</f>
        <v>dampier01-2010</v>
      </c>
      <c r="E103" t="s">
        <v>32</v>
      </c>
      <c r="F103">
        <v>34</v>
      </c>
      <c r="G103" t="s">
        <v>54</v>
      </c>
      <c r="H103">
        <v>55</v>
      </c>
      <c r="I103">
        <v>47</v>
      </c>
      <c r="J103">
        <v>23.3</v>
      </c>
      <c r="K103">
        <v>2.4</v>
      </c>
      <c r="L103">
        <v>3.9</v>
      </c>
      <c r="M103">
        <v>0.624</v>
      </c>
      <c r="N103">
        <v>0</v>
      </c>
      <c r="O103">
        <v>0.1</v>
      </c>
      <c r="P103">
        <v>0.33300000000000002</v>
      </c>
      <c r="Q103">
        <v>2.4</v>
      </c>
      <c r="R103">
        <v>3.8</v>
      </c>
      <c r="S103">
        <v>0.629</v>
      </c>
      <c r="T103">
        <v>0.627</v>
      </c>
      <c r="U103">
        <v>1.1000000000000001</v>
      </c>
      <c r="V103">
        <v>1.8</v>
      </c>
      <c r="W103">
        <v>0.60399999999999998</v>
      </c>
      <c r="X103">
        <v>2.2999999999999998</v>
      </c>
      <c r="Y103">
        <v>4.9000000000000004</v>
      </c>
      <c r="Z103">
        <v>7.3</v>
      </c>
      <c r="AA103">
        <v>0.6</v>
      </c>
      <c r="AB103">
        <v>0.3</v>
      </c>
      <c r="AC103">
        <v>1.4</v>
      </c>
      <c r="AD103">
        <v>1.1000000000000001</v>
      </c>
      <c r="AE103">
        <v>2.8</v>
      </c>
      <c r="AF103">
        <v>6</v>
      </c>
      <c r="AG103">
        <f>IF(IFERROR(VLOOKUP(C103,'2011'!$C:$AF,3,FALSE),1) = 1, 1, 0)</f>
        <v>0</v>
      </c>
    </row>
    <row r="104" spans="1:33" x14ac:dyDescent="0.2">
      <c r="A104">
        <v>103</v>
      </c>
      <c r="B104" t="s">
        <v>284</v>
      </c>
      <c r="C104" t="s">
        <v>285</v>
      </c>
      <c r="D104" t="str">
        <f>_xlfn.CONCAT(C104,"-2010")</f>
        <v>daniema01-2010</v>
      </c>
      <c r="E104" t="s">
        <v>35</v>
      </c>
      <c r="F104">
        <v>29</v>
      </c>
      <c r="G104" t="s">
        <v>37</v>
      </c>
      <c r="H104">
        <v>51</v>
      </c>
      <c r="I104">
        <v>4</v>
      </c>
      <c r="J104">
        <v>18.399999999999999</v>
      </c>
      <c r="K104">
        <v>2.4</v>
      </c>
      <c r="L104">
        <v>4.9000000000000004</v>
      </c>
      <c r="M104">
        <v>0.498</v>
      </c>
      <c r="N104">
        <v>0.1</v>
      </c>
      <c r="O104">
        <v>0.5</v>
      </c>
      <c r="P104">
        <v>0.214</v>
      </c>
      <c r="Q104">
        <v>2.2999999999999998</v>
      </c>
      <c r="R104">
        <v>4.3</v>
      </c>
      <c r="S104">
        <v>0.53400000000000003</v>
      </c>
      <c r="T104">
        <v>0.51</v>
      </c>
      <c r="U104">
        <v>0.7</v>
      </c>
      <c r="V104">
        <v>1.1000000000000001</v>
      </c>
      <c r="W104">
        <v>0.60699999999999998</v>
      </c>
      <c r="X104">
        <v>0.5</v>
      </c>
      <c r="Y104">
        <v>1.3</v>
      </c>
      <c r="Z104">
        <v>1.9</v>
      </c>
      <c r="AA104">
        <v>1.3</v>
      </c>
      <c r="AB104">
        <v>0.5</v>
      </c>
      <c r="AC104">
        <v>0.1</v>
      </c>
      <c r="AD104">
        <v>0.8</v>
      </c>
      <c r="AE104">
        <v>1.8</v>
      </c>
      <c r="AF104">
        <v>5.6</v>
      </c>
      <c r="AG104">
        <f>IF(IFERROR(VLOOKUP(C104,'2011'!$C:$AF,3,FALSE),1) = 1, 1, 0)</f>
        <v>0</v>
      </c>
    </row>
    <row r="105" spans="1:33" x14ac:dyDescent="0.2">
      <c r="A105">
        <v>104</v>
      </c>
      <c r="B105" t="s">
        <v>286</v>
      </c>
      <c r="C105" t="s">
        <v>287</v>
      </c>
      <c r="D105" t="str">
        <f>_xlfn.CONCAT(C105,"-2010")</f>
        <v>davisba01-2010</v>
      </c>
      <c r="E105" t="s">
        <v>38</v>
      </c>
      <c r="F105">
        <v>30</v>
      </c>
      <c r="G105" t="s">
        <v>59</v>
      </c>
      <c r="H105">
        <v>75</v>
      </c>
      <c r="I105">
        <v>73</v>
      </c>
      <c r="J105">
        <v>33.6</v>
      </c>
      <c r="K105">
        <v>5.5</v>
      </c>
      <c r="L105">
        <v>13.5</v>
      </c>
      <c r="M105">
        <v>0.40600000000000003</v>
      </c>
      <c r="N105">
        <v>1.1000000000000001</v>
      </c>
      <c r="O105">
        <v>3.9</v>
      </c>
      <c r="P105">
        <v>0.27700000000000002</v>
      </c>
      <c r="Q105">
        <v>4.4000000000000004</v>
      </c>
      <c r="R105">
        <v>9.6</v>
      </c>
      <c r="S105">
        <v>0.45900000000000002</v>
      </c>
      <c r="T105">
        <v>0.44600000000000001</v>
      </c>
      <c r="U105">
        <v>3.2</v>
      </c>
      <c r="V105">
        <v>3.9</v>
      </c>
      <c r="W105">
        <v>0.82099999999999995</v>
      </c>
      <c r="X105">
        <v>0.7</v>
      </c>
      <c r="Y105">
        <v>2.9</v>
      </c>
      <c r="Z105">
        <v>3.5</v>
      </c>
      <c r="AA105">
        <v>8</v>
      </c>
      <c r="AB105">
        <v>1.7</v>
      </c>
      <c r="AC105">
        <v>0.6</v>
      </c>
      <c r="AD105">
        <v>2.8</v>
      </c>
      <c r="AE105">
        <v>2.8</v>
      </c>
      <c r="AF105">
        <v>15.3</v>
      </c>
      <c r="AG105">
        <f>IF(IFERROR(VLOOKUP(C105,'2011'!$C:$AF,3,FALSE),1) = 1, 1, 0)</f>
        <v>0</v>
      </c>
    </row>
    <row r="106" spans="1:33" x14ac:dyDescent="0.2">
      <c r="A106">
        <v>105</v>
      </c>
      <c r="B106" t="s">
        <v>290</v>
      </c>
      <c r="C106" t="s">
        <v>291</v>
      </c>
      <c r="D106" t="str">
        <f>_xlfn.CONCAT(C106,"-2010")</f>
        <v>davisgl01-2010</v>
      </c>
      <c r="E106" t="s">
        <v>28</v>
      </c>
      <c r="F106">
        <v>24</v>
      </c>
      <c r="G106" t="s">
        <v>37</v>
      </c>
      <c r="H106">
        <v>54</v>
      </c>
      <c r="I106">
        <v>1</v>
      </c>
      <c r="J106">
        <v>17.3</v>
      </c>
      <c r="K106">
        <v>2.2999999999999998</v>
      </c>
      <c r="L106">
        <v>5.2</v>
      </c>
      <c r="M106">
        <v>0.437</v>
      </c>
      <c r="N106">
        <v>0</v>
      </c>
      <c r="O106">
        <v>0.1</v>
      </c>
      <c r="P106">
        <v>0</v>
      </c>
      <c r="Q106">
        <v>2.2999999999999998</v>
      </c>
      <c r="R106">
        <v>5.0999999999999996</v>
      </c>
      <c r="S106">
        <v>0.44400000000000001</v>
      </c>
      <c r="T106">
        <v>0.437</v>
      </c>
      <c r="U106">
        <v>1.8</v>
      </c>
      <c r="V106">
        <v>2.6</v>
      </c>
      <c r="W106">
        <v>0.69599999999999995</v>
      </c>
      <c r="X106">
        <v>1.9</v>
      </c>
      <c r="Y106">
        <v>1.9</v>
      </c>
      <c r="Z106">
        <v>3.8</v>
      </c>
      <c r="AA106">
        <v>0.6</v>
      </c>
      <c r="AB106">
        <v>0.4</v>
      </c>
      <c r="AC106">
        <v>0.3</v>
      </c>
      <c r="AD106">
        <v>1</v>
      </c>
      <c r="AE106">
        <v>2.4</v>
      </c>
      <c r="AF106">
        <v>6.3</v>
      </c>
      <c r="AG106">
        <f>IF(IFERROR(VLOOKUP(C106,'2011'!$C:$AF,3,FALSE),1) = 1, 1, 0)</f>
        <v>0</v>
      </c>
    </row>
    <row r="107" spans="1:33" x14ac:dyDescent="0.2">
      <c r="A107">
        <v>106</v>
      </c>
      <c r="B107" t="s">
        <v>1010</v>
      </c>
      <c r="C107" t="s">
        <v>1011</v>
      </c>
      <c r="D107" t="str">
        <f>_xlfn.CONCAT(C107,"-2010")</f>
        <v>davispa01-2010</v>
      </c>
      <c r="E107" t="s">
        <v>28</v>
      </c>
      <c r="F107">
        <v>25</v>
      </c>
      <c r="G107" t="s">
        <v>46</v>
      </c>
      <c r="H107">
        <v>2</v>
      </c>
      <c r="I107">
        <v>0</v>
      </c>
      <c r="J107">
        <v>4</v>
      </c>
      <c r="K107">
        <v>1</v>
      </c>
      <c r="L107">
        <v>2</v>
      </c>
      <c r="M107">
        <v>0.5</v>
      </c>
      <c r="N107">
        <v>0</v>
      </c>
      <c r="O107">
        <v>0</v>
      </c>
      <c r="Q107">
        <v>1</v>
      </c>
      <c r="R107">
        <v>2</v>
      </c>
      <c r="S107">
        <v>0.5</v>
      </c>
      <c r="T107">
        <v>0.5</v>
      </c>
      <c r="U107">
        <v>0.5</v>
      </c>
      <c r="V107">
        <v>1</v>
      </c>
      <c r="W107">
        <v>0.5</v>
      </c>
      <c r="X107">
        <v>0</v>
      </c>
      <c r="Y107">
        <v>0</v>
      </c>
      <c r="Z107">
        <v>0</v>
      </c>
      <c r="AA107">
        <v>1.5</v>
      </c>
      <c r="AB107">
        <v>0</v>
      </c>
      <c r="AC107">
        <v>0.5</v>
      </c>
      <c r="AD107">
        <v>0</v>
      </c>
      <c r="AE107">
        <v>0</v>
      </c>
      <c r="AF107">
        <v>2.5</v>
      </c>
      <c r="AG107">
        <f>IF(IFERROR(VLOOKUP(C107,'2011'!$C:$AF,3,FALSE),1) = 1, 1, 0)</f>
        <v>1</v>
      </c>
    </row>
    <row r="108" spans="1:33" x14ac:dyDescent="0.2">
      <c r="A108">
        <v>107</v>
      </c>
      <c r="B108" t="s">
        <v>1012</v>
      </c>
      <c r="C108" t="s">
        <v>1013</v>
      </c>
      <c r="D108" t="str">
        <f>_xlfn.CONCAT(C108,"-2010")</f>
        <v>davisri01-2010</v>
      </c>
      <c r="E108" t="s">
        <v>35</v>
      </c>
      <c r="F108">
        <v>30</v>
      </c>
      <c r="G108" t="s">
        <v>59</v>
      </c>
      <c r="H108">
        <v>36</v>
      </c>
      <c r="I108">
        <v>2</v>
      </c>
      <c r="J108">
        <v>13.9</v>
      </c>
      <c r="K108">
        <v>1.7</v>
      </c>
      <c r="L108">
        <v>4</v>
      </c>
      <c r="M108">
        <v>0.434</v>
      </c>
      <c r="N108">
        <v>0.4</v>
      </c>
      <c r="O108">
        <v>1.2</v>
      </c>
      <c r="P108">
        <v>0.38100000000000001</v>
      </c>
      <c r="Q108">
        <v>1.3</v>
      </c>
      <c r="R108">
        <v>2.8</v>
      </c>
      <c r="S108">
        <v>0.45500000000000002</v>
      </c>
      <c r="T108">
        <v>0.49</v>
      </c>
      <c r="U108">
        <v>0.5</v>
      </c>
      <c r="V108">
        <v>0.9</v>
      </c>
      <c r="W108">
        <v>0.58099999999999996</v>
      </c>
      <c r="X108">
        <v>0.3</v>
      </c>
      <c r="Y108">
        <v>1.3</v>
      </c>
      <c r="Z108">
        <v>1.6</v>
      </c>
      <c r="AA108">
        <v>1.1000000000000001</v>
      </c>
      <c r="AB108">
        <v>0.3</v>
      </c>
      <c r="AC108">
        <v>0.1</v>
      </c>
      <c r="AD108">
        <v>0.8</v>
      </c>
      <c r="AE108">
        <v>1.1000000000000001</v>
      </c>
      <c r="AF108">
        <v>4.4000000000000004</v>
      </c>
      <c r="AG108">
        <f>IF(IFERROR(VLOOKUP(C108,'2011'!$C:$AF,3,FALSE),1) = 1, 1, 0)</f>
        <v>1</v>
      </c>
    </row>
    <row r="109" spans="1:33" x14ac:dyDescent="0.2">
      <c r="A109">
        <v>108</v>
      </c>
      <c r="B109" t="s">
        <v>292</v>
      </c>
      <c r="C109" t="s">
        <v>293</v>
      </c>
      <c r="D109" t="str">
        <f>_xlfn.CONCAT(C109,"-2010")</f>
        <v>dayeau01-2010</v>
      </c>
      <c r="E109" t="s">
        <v>35</v>
      </c>
      <c r="F109">
        <v>21</v>
      </c>
      <c r="G109" t="s">
        <v>51</v>
      </c>
      <c r="H109">
        <v>69</v>
      </c>
      <c r="I109">
        <v>4</v>
      </c>
      <c r="J109">
        <v>13.3</v>
      </c>
      <c r="K109">
        <v>2</v>
      </c>
      <c r="L109">
        <v>4.3</v>
      </c>
      <c r="M109">
        <v>0.46400000000000002</v>
      </c>
      <c r="N109">
        <v>0.4</v>
      </c>
      <c r="O109">
        <v>1.4</v>
      </c>
      <c r="P109">
        <v>0.30499999999999999</v>
      </c>
      <c r="Q109">
        <v>1.6</v>
      </c>
      <c r="R109">
        <v>2.9</v>
      </c>
      <c r="S109">
        <v>0.54</v>
      </c>
      <c r="T109">
        <v>0.51400000000000001</v>
      </c>
      <c r="U109">
        <v>0.7</v>
      </c>
      <c r="V109">
        <v>0.8</v>
      </c>
      <c r="W109">
        <v>0.82099999999999995</v>
      </c>
      <c r="X109">
        <v>0.5</v>
      </c>
      <c r="Y109">
        <v>2</v>
      </c>
      <c r="Z109">
        <v>2.5</v>
      </c>
      <c r="AA109">
        <v>0.5</v>
      </c>
      <c r="AB109">
        <v>0.4</v>
      </c>
      <c r="AC109">
        <v>0.4</v>
      </c>
      <c r="AD109">
        <v>0.7</v>
      </c>
      <c r="AE109">
        <v>1.7</v>
      </c>
      <c r="AF109">
        <v>5.0999999999999996</v>
      </c>
      <c r="AG109">
        <f>IF(IFERROR(VLOOKUP(C109,'2011'!$C:$AF,3,FALSE),1) = 1, 1, 0)</f>
        <v>0</v>
      </c>
    </row>
    <row r="110" spans="1:33" x14ac:dyDescent="0.2">
      <c r="A110">
        <v>109</v>
      </c>
      <c r="B110" t="s">
        <v>294</v>
      </c>
      <c r="C110" t="s">
        <v>295</v>
      </c>
      <c r="D110" t="str">
        <f>_xlfn.CONCAT(C110,"-2010")</f>
        <v>delfica01-2010</v>
      </c>
      <c r="E110" t="s">
        <v>35</v>
      </c>
      <c r="F110">
        <v>27</v>
      </c>
      <c r="G110" t="s">
        <v>56</v>
      </c>
      <c r="H110">
        <v>75</v>
      </c>
      <c r="I110">
        <v>66</v>
      </c>
      <c r="J110">
        <v>30.4</v>
      </c>
      <c r="K110">
        <v>4</v>
      </c>
      <c r="L110">
        <v>9.8000000000000007</v>
      </c>
      <c r="M110">
        <v>0.40799999999999997</v>
      </c>
      <c r="N110">
        <v>1.8</v>
      </c>
      <c r="O110">
        <v>4.9000000000000004</v>
      </c>
      <c r="P110">
        <v>0.36699999999999999</v>
      </c>
      <c r="Q110">
        <v>2.2000000000000002</v>
      </c>
      <c r="R110">
        <v>4.9000000000000004</v>
      </c>
      <c r="S110">
        <v>0.45</v>
      </c>
      <c r="T110">
        <v>0.5</v>
      </c>
      <c r="U110">
        <v>1.2</v>
      </c>
      <c r="V110">
        <v>1.6</v>
      </c>
      <c r="W110">
        <v>0.78200000000000003</v>
      </c>
      <c r="X110">
        <v>0.7</v>
      </c>
      <c r="Y110">
        <v>4.5999999999999996</v>
      </c>
      <c r="Z110">
        <v>5.3</v>
      </c>
      <c r="AA110">
        <v>2.7</v>
      </c>
      <c r="AB110">
        <v>1.1000000000000001</v>
      </c>
      <c r="AC110">
        <v>0.3</v>
      </c>
      <c r="AD110">
        <v>1.6</v>
      </c>
      <c r="AE110">
        <v>1.8</v>
      </c>
      <c r="AF110">
        <v>11</v>
      </c>
      <c r="AG110">
        <f>IF(IFERROR(VLOOKUP(C110,'2011'!$C:$AF,3,FALSE),1) = 1, 1, 0)</f>
        <v>0</v>
      </c>
    </row>
    <row r="111" spans="1:33" x14ac:dyDescent="0.2">
      <c r="A111">
        <v>110</v>
      </c>
      <c r="B111" t="s">
        <v>296</v>
      </c>
      <c r="C111" t="s">
        <v>297</v>
      </c>
      <c r="D111" t="str">
        <f>_xlfn.CONCAT(C111,"-2010")</f>
        <v>denglu01-2010</v>
      </c>
      <c r="E111" t="s">
        <v>35</v>
      </c>
      <c r="F111">
        <v>24</v>
      </c>
      <c r="G111" t="s">
        <v>36</v>
      </c>
      <c r="H111">
        <v>70</v>
      </c>
      <c r="I111">
        <v>69</v>
      </c>
      <c r="J111">
        <v>37.9</v>
      </c>
      <c r="K111">
        <v>6.8</v>
      </c>
      <c r="L111">
        <v>14.5</v>
      </c>
      <c r="M111">
        <v>0.46600000000000003</v>
      </c>
      <c r="N111">
        <v>0.5</v>
      </c>
      <c r="O111">
        <v>1.2</v>
      </c>
      <c r="P111">
        <v>0.38600000000000001</v>
      </c>
      <c r="Q111">
        <v>6.3</v>
      </c>
      <c r="R111">
        <v>13.3</v>
      </c>
      <c r="S111">
        <v>0.47399999999999998</v>
      </c>
      <c r="T111">
        <v>0.48199999999999998</v>
      </c>
      <c r="U111">
        <v>3.6</v>
      </c>
      <c r="V111">
        <v>4.7</v>
      </c>
      <c r="W111">
        <v>0.76400000000000001</v>
      </c>
      <c r="X111">
        <v>1.9</v>
      </c>
      <c r="Y111">
        <v>5.4</v>
      </c>
      <c r="Z111">
        <v>7.3</v>
      </c>
      <c r="AA111">
        <v>2</v>
      </c>
      <c r="AB111">
        <v>0.9</v>
      </c>
      <c r="AC111">
        <v>0.9</v>
      </c>
      <c r="AD111">
        <v>1.9</v>
      </c>
      <c r="AE111">
        <v>1.8</v>
      </c>
      <c r="AF111">
        <v>17.600000000000001</v>
      </c>
      <c r="AG111">
        <f>IF(IFERROR(VLOOKUP(C111,'2011'!$C:$AF,3,FALSE),1) = 1, 1, 0)</f>
        <v>0</v>
      </c>
    </row>
    <row r="112" spans="1:33" x14ac:dyDescent="0.2">
      <c r="A112">
        <v>111</v>
      </c>
      <c r="B112" t="s">
        <v>298</v>
      </c>
      <c r="C112" t="s">
        <v>299</v>
      </c>
      <c r="D112" t="str">
        <f>_xlfn.CONCAT(C112,"-2010")</f>
        <v>derozde01-2010</v>
      </c>
      <c r="E112" t="s">
        <v>30</v>
      </c>
      <c r="F112">
        <v>20</v>
      </c>
      <c r="G112" t="s">
        <v>53</v>
      </c>
      <c r="H112">
        <v>77</v>
      </c>
      <c r="I112">
        <v>65</v>
      </c>
      <c r="J112">
        <v>21.6</v>
      </c>
      <c r="K112">
        <v>3.3</v>
      </c>
      <c r="L112">
        <v>6.6</v>
      </c>
      <c r="M112">
        <v>0.498</v>
      </c>
      <c r="N112">
        <v>0.1</v>
      </c>
      <c r="O112">
        <v>0.2</v>
      </c>
      <c r="P112">
        <v>0.25</v>
      </c>
      <c r="Q112">
        <v>3.3</v>
      </c>
      <c r="R112">
        <v>6.4</v>
      </c>
      <c r="S112">
        <v>0.50600000000000001</v>
      </c>
      <c r="T112">
        <v>0.502</v>
      </c>
      <c r="U112">
        <v>1.9</v>
      </c>
      <c r="V112">
        <v>2.5</v>
      </c>
      <c r="W112">
        <v>0.76300000000000001</v>
      </c>
      <c r="X112">
        <v>0.9</v>
      </c>
      <c r="Y112">
        <v>2</v>
      </c>
      <c r="Z112">
        <v>2.9</v>
      </c>
      <c r="AA112">
        <v>0.7</v>
      </c>
      <c r="AB112">
        <v>0.6</v>
      </c>
      <c r="AC112">
        <v>0.2</v>
      </c>
      <c r="AD112">
        <v>0.8</v>
      </c>
      <c r="AE112">
        <v>2.2999999999999998</v>
      </c>
      <c r="AF112">
        <v>8.6</v>
      </c>
      <c r="AG112">
        <f>IF(IFERROR(VLOOKUP(C112,'2011'!$C:$AF,3,FALSE),1) = 1, 1, 0)</f>
        <v>0</v>
      </c>
    </row>
    <row r="113" spans="1:33" x14ac:dyDescent="0.2">
      <c r="A113">
        <v>112</v>
      </c>
      <c r="B113" t="s">
        <v>300</v>
      </c>
      <c r="C113" t="s">
        <v>301</v>
      </c>
      <c r="D113" t="str">
        <f>_xlfn.CONCAT(C113,"-2010")</f>
        <v>diawbo01-2010</v>
      </c>
      <c r="E113" t="s">
        <v>28</v>
      </c>
      <c r="F113">
        <v>27</v>
      </c>
      <c r="G113" t="s">
        <v>33</v>
      </c>
      <c r="H113">
        <v>82</v>
      </c>
      <c r="I113">
        <v>82</v>
      </c>
      <c r="J113">
        <v>35.4</v>
      </c>
      <c r="K113">
        <v>4.5</v>
      </c>
      <c r="L113">
        <v>9.4</v>
      </c>
      <c r="M113">
        <v>0.48299999999999998</v>
      </c>
      <c r="N113">
        <v>0.8</v>
      </c>
      <c r="O113">
        <v>2.5</v>
      </c>
      <c r="P113">
        <v>0.32</v>
      </c>
      <c r="Q113">
        <v>3.7</v>
      </c>
      <c r="R113">
        <v>6.9</v>
      </c>
      <c r="S113">
        <v>0.54100000000000004</v>
      </c>
      <c r="T113">
        <v>0.52500000000000002</v>
      </c>
      <c r="U113">
        <v>1.4</v>
      </c>
      <c r="V113">
        <v>1.8</v>
      </c>
      <c r="W113">
        <v>0.76900000000000002</v>
      </c>
      <c r="X113">
        <v>1.6</v>
      </c>
      <c r="Y113">
        <v>3.6</v>
      </c>
      <c r="Z113">
        <v>5.2</v>
      </c>
      <c r="AA113">
        <v>4</v>
      </c>
      <c r="AB113">
        <v>0.7</v>
      </c>
      <c r="AC113">
        <v>0.7</v>
      </c>
      <c r="AD113">
        <v>2.2000000000000002</v>
      </c>
      <c r="AE113">
        <v>2.7</v>
      </c>
      <c r="AF113">
        <v>11.3</v>
      </c>
      <c r="AG113">
        <f>IF(IFERROR(VLOOKUP(C113,'2011'!$C:$AF,3,FALSE),1) = 1, 1, 0)</f>
        <v>0</v>
      </c>
    </row>
    <row r="114" spans="1:33" x14ac:dyDescent="0.2">
      <c r="A114">
        <v>113</v>
      </c>
      <c r="B114" t="s">
        <v>1014</v>
      </c>
      <c r="C114" t="s">
        <v>1015</v>
      </c>
      <c r="D114" t="str">
        <f>_xlfn.CONCAT(C114,"-2010")</f>
        <v>diawaya01-2010</v>
      </c>
      <c r="E114" t="s">
        <v>30</v>
      </c>
      <c r="F114">
        <v>27</v>
      </c>
      <c r="G114" t="s">
        <v>41</v>
      </c>
      <c r="H114">
        <v>6</v>
      </c>
      <c r="I114">
        <v>2</v>
      </c>
      <c r="J114">
        <v>7.3</v>
      </c>
      <c r="K114">
        <v>0.3</v>
      </c>
      <c r="L114">
        <v>1.7</v>
      </c>
      <c r="M114">
        <v>0.2</v>
      </c>
      <c r="N114">
        <v>0.2</v>
      </c>
      <c r="O114">
        <v>1</v>
      </c>
      <c r="P114">
        <v>0.16700000000000001</v>
      </c>
      <c r="Q114">
        <v>0.2</v>
      </c>
      <c r="R114">
        <v>0.7</v>
      </c>
      <c r="S114">
        <v>0.25</v>
      </c>
      <c r="T114">
        <v>0.25</v>
      </c>
      <c r="U114">
        <v>0</v>
      </c>
      <c r="V114">
        <v>0</v>
      </c>
      <c r="X114">
        <v>0.2</v>
      </c>
      <c r="Y114">
        <v>0.5</v>
      </c>
      <c r="Z114">
        <v>0.7</v>
      </c>
      <c r="AA114">
        <v>0.5</v>
      </c>
      <c r="AB114">
        <v>0.2</v>
      </c>
      <c r="AC114">
        <v>0</v>
      </c>
      <c r="AD114">
        <v>0.5</v>
      </c>
      <c r="AE114">
        <v>1.3</v>
      </c>
      <c r="AF114">
        <v>0.8</v>
      </c>
      <c r="AG114">
        <f>IF(IFERROR(VLOOKUP(C114,'2011'!$C:$AF,3,FALSE),1) = 1, 1, 0)</f>
        <v>1</v>
      </c>
    </row>
    <row r="115" spans="1:33" x14ac:dyDescent="0.2">
      <c r="A115">
        <v>114</v>
      </c>
      <c r="B115" t="s">
        <v>1016</v>
      </c>
      <c r="C115" t="s">
        <v>1017</v>
      </c>
      <c r="D115" t="str">
        <f>_xlfn.CONCAT(C115,"-2010")</f>
        <v>dienetr01-2010</v>
      </c>
      <c r="E115" t="s">
        <v>38</v>
      </c>
      <c r="F115">
        <v>27</v>
      </c>
      <c r="G115" t="s">
        <v>2713</v>
      </c>
      <c r="H115">
        <v>6</v>
      </c>
      <c r="I115">
        <v>0</v>
      </c>
      <c r="J115">
        <v>5.7333333333333334</v>
      </c>
      <c r="K115">
        <v>0.23333333333333331</v>
      </c>
      <c r="L115">
        <v>1.1333333333333335</v>
      </c>
      <c r="M115">
        <v>0.20566666666666666</v>
      </c>
      <c r="N115">
        <v>0.13333333333333333</v>
      </c>
      <c r="O115">
        <v>0.83333333333333337</v>
      </c>
      <c r="P115">
        <v>0.11433333333333333</v>
      </c>
      <c r="Q115">
        <v>0.10000000000000002</v>
      </c>
      <c r="R115">
        <v>0.33333333333333331</v>
      </c>
      <c r="S115">
        <v>0.27766666666666667</v>
      </c>
      <c r="T115">
        <v>0.25</v>
      </c>
      <c r="U115">
        <v>0.10000000000000002</v>
      </c>
      <c r="V115">
        <v>0.43333333333333335</v>
      </c>
      <c r="W115">
        <v>0.25</v>
      </c>
      <c r="X115">
        <v>0</v>
      </c>
      <c r="Y115">
        <v>0.33333333333333331</v>
      </c>
      <c r="Z115">
        <v>0.33333333333333331</v>
      </c>
      <c r="AA115">
        <v>0.9</v>
      </c>
      <c r="AB115">
        <v>0.46666666666666673</v>
      </c>
      <c r="AC115">
        <v>0</v>
      </c>
      <c r="AD115">
        <v>0</v>
      </c>
      <c r="AE115">
        <v>0.23333333333333331</v>
      </c>
      <c r="AF115">
        <v>0.70000000000000007</v>
      </c>
      <c r="AG115">
        <f>IF(IFERROR(VLOOKUP(C115,'2011'!$C:$AF,3,FALSE),1) = 1, 1, 0)</f>
        <v>1</v>
      </c>
    </row>
    <row r="116" spans="1:33" x14ac:dyDescent="0.2">
      <c r="A116">
        <v>115</v>
      </c>
      <c r="B116" t="s">
        <v>304</v>
      </c>
      <c r="C116" t="s">
        <v>305</v>
      </c>
      <c r="D116" t="str">
        <f>_xlfn.CONCAT(C116,"-2010")</f>
        <v>diopde01-2010</v>
      </c>
      <c r="E116" t="s">
        <v>32</v>
      </c>
      <c r="F116">
        <v>28</v>
      </c>
      <c r="G116" t="s">
        <v>33</v>
      </c>
      <c r="H116">
        <v>27</v>
      </c>
      <c r="I116">
        <v>0</v>
      </c>
      <c r="J116">
        <v>9.6999999999999993</v>
      </c>
      <c r="K116">
        <v>0.6</v>
      </c>
      <c r="L116">
        <v>1.1000000000000001</v>
      </c>
      <c r="M116">
        <v>0.51700000000000002</v>
      </c>
      <c r="N116">
        <v>0</v>
      </c>
      <c r="O116">
        <v>0</v>
      </c>
      <c r="Q116">
        <v>0.6</v>
      </c>
      <c r="R116">
        <v>1.1000000000000001</v>
      </c>
      <c r="S116">
        <v>0.51700000000000002</v>
      </c>
      <c r="T116">
        <v>0.51700000000000002</v>
      </c>
      <c r="U116">
        <v>0.1</v>
      </c>
      <c r="V116">
        <v>0.3</v>
      </c>
      <c r="W116">
        <v>0.222</v>
      </c>
      <c r="X116">
        <v>0.9</v>
      </c>
      <c r="Y116">
        <v>1.5</v>
      </c>
      <c r="Z116">
        <v>2.4</v>
      </c>
      <c r="AA116">
        <v>0.2</v>
      </c>
      <c r="AB116">
        <v>0.2</v>
      </c>
      <c r="AC116">
        <v>0.5</v>
      </c>
      <c r="AD116">
        <v>0.4</v>
      </c>
      <c r="AE116">
        <v>1.1000000000000001</v>
      </c>
      <c r="AF116">
        <v>1.2</v>
      </c>
      <c r="AG116">
        <f>IF(IFERROR(VLOOKUP(C116,'2011'!$C:$AF,3,FALSE),1) = 1, 1, 0)</f>
        <v>0</v>
      </c>
    </row>
    <row r="117" spans="1:33" x14ac:dyDescent="0.2">
      <c r="A117">
        <v>116</v>
      </c>
      <c r="B117" t="s">
        <v>306</v>
      </c>
      <c r="C117" t="s">
        <v>307</v>
      </c>
      <c r="D117" t="str">
        <f>_xlfn.CONCAT(C117,"-2010")</f>
        <v>doolike01-2010</v>
      </c>
      <c r="E117" t="s">
        <v>38</v>
      </c>
      <c r="F117">
        <v>29</v>
      </c>
      <c r="G117" t="s">
        <v>40</v>
      </c>
      <c r="H117">
        <v>53</v>
      </c>
      <c r="I117">
        <v>8</v>
      </c>
      <c r="J117">
        <v>18.3</v>
      </c>
      <c r="K117">
        <v>2.4</v>
      </c>
      <c r="L117">
        <v>6.1</v>
      </c>
      <c r="M117">
        <v>0.39800000000000002</v>
      </c>
      <c r="N117">
        <v>1.1000000000000001</v>
      </c>
      <c r="O117">
        <v>3</v>
      </c>
      <c r="P117">
        <v>0.376</v>
      </c>
      <c r="Q117">
        <v>1.3</v>
      </c>
      <c r="R117">
        <v>3.2</v>
      </c>
      <c r="S117">
        <v>0.41899999999999998</v>
      </c>
      <c r="T117">
        <v>0.48899999999999999</v>
      </c>
      <c r="U117">
        <v>0.9</v>
      </c>
      <c r="V117">
        <v>1.2</v>
      </c>
      <c r="W117">
        <v>0.77</v>
      </c>
      <c r="X117">
        <v>0.2</v>
      </c>
      <c r="Y117">
        <v>0.9</v>
      </c>
      <c r="Z117">
        <v>1</v>
      </c>
      <c r="AA117">
        <v>2.5</v>
      </c>
      <c r="AB117">
        <v>0.6</v>
      </c>
      <c r="AC117">
        <v>0</v>
      </c>
      <c r="AD117">
        <v>1.1000000000000001</v>
      </c>
      <c r="AE117">
        <v>1.5</v>
      </c>
      <c r="AF117">
        <v>6.9</v>
      </c>
      <c r="AG117">
        <f>IF(IFERROR(VLOOKUP(C117,'2011'!$C:$AF,3,FALSE),1) = 1, 1, 0)</f>
        <v>0</v>
      </c>
    </row>
    <row r="118" spans="1:33" x14ac:dyDescent="0.2">
      <c r="A118">
        <v>117</v>
      </c>
      <c r="B118" t="s">
        <v>308</v>
      </c>
      <c r="C118" t="s">
        <v>309</v>
      </c>
      <c r="D118" t="str">
        <f>_xlfn.CONCAT(C118,"-2010")</f>
        <v>dorsejo01-2010</v>
      </c>
      <c r="E118" t="s">
        <v>28</v>
      </c>
      <c r="F118">
        <v>26</v>
      </c>
      <c r="G118" t="s">
        <v>2713</v>
      </c>
      <c r="H118">
        <v>10</v>
      </c>
      <c r="I118">
        <v>0</v>
      </c>
      <c r="J118">
        <v>7.1000000000000005</v>
      </c>
      <c r="K118">
        <v>0.6</v>
      </c>
      <c r="L118">
        <v>1.3333333333333333</v>
      </c>
      <c r="M118">
        <v>0.44966666666666666</v>
      </c>
      <c r="N118">
        <v>0</v>
      </c>
      <c r="O118">
        <v>0</v>
      </c>
      <c r="Q118">
        <v>0.6</v>
      </c>
      <c r="R118">
        <v>1.3333333333333333</v>
      </c>
      <c r="S118">
        <v>0.44966666666666666</v>
      </c>
      <c r="T118">
        <v>0.44966666666666666</v>
      </c>
      <c r="U118">
        <v>0.3</v>
      </c>
      <c r="V118">
        <v>0.80000000000000016</v>
      </c>
      <c r="W118">
        <v>0.43900000000000006</v>
      </c>
      <c r="X118">
        <v>1.1000000000000001</v>
      </c>
      <c r="Y118">
        <v>1.8</v>
      </c>
      <c r="Z118">
        <v>2.9333333333333336</v>
      </c>
      <c r="AA118">
        <v>0.13333333333333333</v>
      </c>
      <c r="AB118">
        <v>0.19999999999999998</v>
      </c>
      <c r="AC118">
        <v>0.10000000000000002</v>
      </c>
      <c r="AD118">
        <v>0.43333333333333335</v>
      </c>
      <c r="AE118">
        <v>1.3999999999999997</v>
      </c>
      <c r="AF118">
        <v>1.5333333333333332</v>
      </c>
      <c r="AG118">
        <f>IF(IFERROR(VLOOKUP(C118,'2011'!$C:$AF,3,FALSE),1) = 1, 1, 0)</f>
        <v>0</v>
      </c>
    </row>
    <row r="119" spans="1:33" x14ac:dyDescent="0.2">
      <c r="A119">
        <v>118</v>
      </c>
      <c r="B119" t="s">
        <v>310</v>
      </c>
      <c r="C119" t="s">
        <v>311</v>
      </c>
      <c r="D119" t="str">
        <f>_xlfn.CONCAT(C119,"-2010")</f>
        <v>douglto01-2010</v>
      </c>
      <c r="E119" t="s">
        <v>38</v>
      </c>
      <c r="F119">
        <v>23</v>
      </c>
      <c r="G119" t="s">
        <v>55</v>
      </c>
      <c r="H119">
        <v>56</v>
      </c>
      <c r="I119">
        <v>12</v>
      </c>
      <c r="J119">
        <v>19.399999999999999</v>
      </c>
      <c r="K119">
        <v>3.2</v>
      </c>
      <c r="L119">
        <v>7</v>
      </c>
      <c r="M119">
        <v>0.45800000000000002</v>
      </c>
      <c r="N119">
        <v>1.2</v>
      </c>
      <c r="O119">
        <v>3.1</v>
      </c>
      <c r="P119">
        <v>0.38900000000000001</v>
      </c>
      <c r="Q119">
        <v>2</v>
      </c>
      <c r="R119">
        <v>3.9</v>
      </c>
      <c r="S119">
        <v>0.51400000000000001</v>
      </c>
      <c r="T119">
        <v>0.54500000000000004</v>
      </c>
      <c r="U119">
        <v>1</v>
      </c>
      <c r="V119">
        <v>1.2</v>
      </c>
      <c r="W119">
        <v>0.80900000000000005</v>
      </c>
      <c r="X119">
        <v>0.7</v>
      </c>
      <c r="Y119">
        <v>1.2</v>
      </c>
      <c r="Z119">
        <v>1.9</v>
      </c>
      <c r="AA119">
        <v>2</v>
      </c>
      <c r="AB119">
        <v>0.8</v>
      </c>
      <c r="AC119">
        <v>0.1</v>
      </c>
      <c r="AD119">
        <v>1</v>
      </c>
      <c r="AE119">
        <v>2.1</v>
      </c>
      <c r="AF119">
        <v>8.6</v>
      </c>
      <c r="AG119">
        <f>IF(IFERROR(VLOOKUP(C119,'2011'!$C:$AF,3,FALSE),1) = 1, 1, 0)</f>
        <v>0</v>
      </c>
    </row>
    <row r="120" spans="1:33" x14ac:dyDescent="0.2">
      <c r="A120">
        <v>119</v>
      </c>
      <c r="B120" t="s">
        <v>312</v>
      </c>
      <c r="C120" t="s">
        <v>313</v>
      </c>
      <c r="D120" t="str">
        <f>_xlfn.CONCAT(C120,"-2010")</f>
        <v>douglch01-2010</v>
      </c>
      <c r="E120" t="s">
        <v>35</v>
      </c>
      <c r="F120">
        <v>23</v>
      </c>
      <c r="G120" t="s">
        <v>40</v>
      </c>
      <c r="H120">
        <v>67</v>
      </c>
      <c r="I120">
        <v>38</v>
      </c>
      <c r="J120">
        <v>25.8</v>
      </c>
      <c r="K120">
        <v>3.8</v>
      </c>
      <c r="L120">
        <v>8.6</v>
      </c>
      <c r="M120">
        <v>0.44500000000000001</v>
      </c>
      <c r="N120">
        <v>0.2</v>
      </c>
      <c r="O120">
        <v>0.8</v>
      </c>
      <c r="P120">
        <v>0.25900000000000001</v>
      </c>
      <c r="Q120">
        <v>3.6</v>
      </c>
      <c r="R120">
        <v>7.7</v>
      </c>
      <c r="S120">
        <v>0.46400000000000002</v>
      </c>
      <c r="T120">
        <v>0.45700000000000002</v>
      </c>
      <c r="U120">
        <v>2</v>
      </c>
      <c r="V120">
        <v>2.2999999999999998</v>
      </c>
      <c r="W120">
        <v>0.84699999999999998</v>
      </c>
      <c r="X120">
        <v>0.7</v>
      </c>
      <c r="Y120">
        <v>2.2999999999999998</v>
      </c>
      <c r="Z120">
        <v>3</v>
      </c>
      <c r="AA120">
        <v>1.4</v>
      </c>
      <c r="AB120">
        <v>0.8</v>
      </c>
      <c r="AC120">
        <v>0.3</v>
      </c>
      <c r="AD120">
        <v>1.4</v>
      </c>
      <c r="AE120">
        <v>1.5</v>
      </c>
      <c r="AF120">
        <v>9.8000000000000007</v>
      </c>
      <c r="AG120">
        <f>IF(IFERROR(VLOOKUP(C120,'2011'!$C:$AF,3,FALSE),1) = 1, 1, 0)</f>
        <v>0</v>
      </c>
    </row>
    <row r="121" spans="1:33" x14ac:dyDescent="0.2">
      <c r="A121">
        <v>120</v>
      </c>
      <c r="B121" t="s">
        <v>316</v>
      </c>
      <c r="C121" t="s">
        <v>317</v>
      </c>
      <c r="D121" t="str">
        <f>_xlfn.CONCAT(C121,"-2010")</f>
        <v>dragigo01-2010</v>
      </c>
      <c r="E121" t="s">
        <v>38</v>
      </c>
      <c r="F121">
        <v>23</v>
      </c>
      <c r="G121" t="s">
        <v>42</v>
      </c>
      <c r="H121">
        <v>80</v>
      </c>
      <c r="I121">
        <v>2</v>
      </c>
      <c r="J121">
        <v>18</v>
      </c>
      <c r="K121">
        <v>2.8</v>
      </c>
      <c r="L121">
        <v>6.1</v>
      </c>
      <c r="M121">
        <v>0.45200000000000001</v>
      </c>
      <c r="N121">
        <v>0.9</v>
      </c>
      <c r="O121">
        <v>2.4</v>
      </c>
      <c r="P121">
        <v>0.39400000000000002</v>
      </c>
      <c r="Q121">
        <v>1.9</v>
      </c>
      <c r="R121">
        <v>3.8</v>
      </c>
      <c r="S121">
        <v>0.48799999999999999</v>
      </c>
      <c r="T121">
        <v>0.52700000000000002</v>
      </c>
      <c r="U121">
        <v>1.5</v>
      </c>
      <c r="V121">
        <v>2</v>
      </c>
      <c r="W121">
        <v>0.73599999999999999</v>
      </c>
      <c r="X121">
        <v>0.5</v>
      </c>
      <c r="Y121">
        <v>1.7</v>
      </c>
      <c r="Z121">
        <v>2.1</v>
      </c>
      <c r="AA121">
        <v>3</v>
      </c>
      <c r="AB121">
        <v>0.6</v>
      </c>
      <c r="AC121">
        <v>0.1</v>
      </c>
      <c r="AD121">
        <v>1.6</v>
      </c>
      <c r="AE121">
        <v>1.6</v>
      </c>
      <c r="AF121">
        <v>7.9</v>
      </c>
      <c r="AG121">
        <f>IF(IFERROR(VLOOKUP(C121,'2011'!$C:$AF,3,FALSE),1) = 1, 1, 0)</f>
        <v>0</v>
      </c>
    </row>
    <row r="122" spans="1:33" x14ac:dyDescent="0.2">
      <c r="A122">
        <v>121</v>
      </c>
      <c r="B122" t="s">
        <v>318</v>
      </c>
      <c r="C122" t="s">
        <v>319</v>
      </c>
      <c r="D122" t="str">
        <f>_xlfn.CONCAT(C122,"-2010")</f>
        <v>dudleja01-2010</v>
      </c>
      <c r="E122" t="s">
        <v>35</v>
      </c>
      <c r="F122">
        <v>24</v>
      </c>
      <c r="G122" t="s">
        <v>42</v>
      </c>
      <c r="H122">
        <v>82</v>
      </c>
      <c r="I122">
        <v>1</v>
      </c>
      <c r="J122">
        <v>24.3</v>
      </c>
      <c r="K122">
        <v>2.7</v>
      </c>
      <c r="L122">
        <v>6</v>
      </c>
      <c r="M122">
        <v>0.45900000000000002</v>
      </c>
      <c r="N122">
        <v>1.5</v>
      </c>
      <c r="O122">
        <v>3.2</v>
      </c>
      <c r="P122">
        <v>0.45800000000000002</v>
      </c>
      <c r="Q122">
        <v>1.3</v>
      </c>
      <c r="R122">
        <v>2.8</v>
      </c>
      <c r="S122">
        <v>0.46100000000000002</v>
      </c>
      <c r="T122">
        <v>0.58199999999999996</v>
      </c>
      <c r="U122">
        <v>1.3</v>
      </c>
      <c r="V122">
        <v>1.7</v>
      </c>
      <c r="W122">
        <v>0.754</v>
      </c>
      <c r="X122">
        <v>1.2</v>
      </c>
      <c r="Y122">
        <v>2.2000000000000002</v>
      </c>
      <c r="Z122">
        <v>3.4</v>
      </c>
      <c r="AA122">
        <v>1.4</v>
      </c>
      <c r="AB122">
        <v>1</v>
      </c>
      <c r="AC122">
        <v>0.2</v>
      </c>
      <c r="AD122">
        <v>0.8</v>
      </c>
      <c r="AE122">
        <v>2</v>
      </c>
      <c r="AF122">
        <v>8.1999999999999993</v>
      </c>
      <c r="AG122">
        <f>IF(IFERROR(VLOOKUP(C122,'2011'!$C:$AF,3,FALSE),1) = 1, 1, 0)</f>
        <v>0</v>
      </c>
    </row>
    <row r="123" spans="1:33" x14ac:dyDescent="0.2">
      <c r="A123">
        <v>122</v>
      </c>
      <c r="B123" t="s">
        <v>320</v>
      </c>
      <c r="C123" t="s">
        <v>321</v>
      </c>
      <c r="D123" t="str">
        <f>_xlfn.CONCAT(C123,"-2010")</f>
        <v>duhonch01-2010</v>
      </c>
      <c r="E123" t="s">
        <v>38</v>
      </c>
      <c r="F123">
        <v>27</v>
      </c>
      <c r="G123" t="s">
        <v>55</v>
      </c>
      <c r="H123">
        <v>67</v>
      </c>
      <c r="I123">
        <v>59</v>
      </c>
      <c r="J123">
        <v>30.9</v>
      </c>
      <c r="K123">
        <v>2.5</v>
      </c>
      <c r="L123">
        <v>6.7</v>
      </c>
      <c r="M123">
        <v>0.373</v>
      </c>
      <c r="N123">
        <v>1.3</v>
      </c>
      <c r="O123">
        <v>3.9</v>
      </c>
      <c r="P123">
        <v>0.34899999999999998</v>
      </c>
      <c r="Q123">
        <v>1.2</v>
      </c>
      <c r="R123">
        <v>2.9</v>
      </c>
      <c r="S123">
        <v>0.40400000000000003</v>
      </c>
      <c r="T123">
        <v>0.47199999999999998</v>
      </c>
      <c r="U123">
        <v>1</v>
      </c>
      <c r="V123">
        <v>1.4</v>
      </c>
      <c r="W123">
        <v>0.71599999999999997</v>
      </c>
      <c r="X123">
        <v>0.4</v>
      </c>
      <c r="Y123">
        <v>2.2000000000000002</v>
      </c>
      <c r="Z123">
        <v>2.7</v>
      </c>
      <c r="AA123">
        <v>5.6</v>
      </c>
      <c r="AB123">
        <v>0.9</v>
      </c>
      <c r="AC123">
        <v>0</v>
      </c>
      <c r="AD123">
        <v>1.6</v>
      </c>
      <c r="AE123">
        <v>1.2</v>
      </c>
      <c r="AF123">
        <v>7.4</v>
      </c>
      <c r="AG123">
        <f>IF(IFERROR(VLOOKUP(C123,'2011'!$C:$AF,3,FALSE),1) = 1, 1, 0)</f>
        <v>0</v>
      </c>
    </row>
    <row r="124" spans="1:33" x14ac:dyDescent="0.2">
      <c r="A124">
        <v>123</v>
      </c>
      <c r="B124" t="s">
        <v>322</v>
      </c>
      <c r="C124" t="s">
        <v>323</v>
      </c>
      <c r="D124" t="str">
        <f>_xlfn.CONCAT(C124,"-2010")</f>
        <v>duncati01-2010</v>
      </c>
      <c r="E124" t="s">
        <v>32</v>
      </c>
      <c r="F124">
        <v>33</v>
      </c>
      <c r="G124" t="s">
        <v>58</v>
      </c>
      <c r="H124">
        <v>78</v>
      </c>
      <c r="I124">
        <v>77</v>
      </c>
      <c r="J124">
        <v>31.3</v>
      </c>
      <c r="K124">
        <v>7.2</v>
      </c>
      <c r="L124">
        <v>13.9</v>
      </c>
      <c r="M124">
        <v>0.51800000000000002</v>
      </c>
      <c r="N124">
        <v>0</v>
      </c>
      <c r="O124">
        <v>0.1</v>
      </c>
      <c r="P124">
        <v>0.182</v>
      </c>
      <c r="Q124">
        <v>7.2</v>
      </c>
      <c r="R124">
        <v>13.7</v>
      </c>
      <c r="S124">
        <v>0.52200000000000002</v>
      </c>
      <c r="T124">
        <v>0.51900000000000002</v>
      </c>
      <c r="U124">
        <v>3.5</v>
      </c>
      <c r="V124">
        <v>4.8</v>
      </c>
      <c r="W124">
        <v>0.72499999999999998</v>
      </c>
      <c r="X124">
        <v>2.8</v>
      </c>
      <c r="Y124">
        <v>7.3</v>
      </c>
      <c r="Z124">
        <v>10.1</v>
      </c>
      <c r="AA124">
        <v>3.2</v>
      </c>
      <c r="AB124">
        <v>0.6</v>
      </c>
      <c r="AC124">
        <v>1.5</v>
      </c>
      <c r="AD124">
        <v>1.8</v>
      </c>
      <c r="AE124">
        <v>1.9</v>
      </c>
      <c r="AF124">
        <v>17.899999999999999</v>
      </c>
      <c r="AG124">
        <f>IF(IFERROR(VLOOKUP(C124,'2011'!$C:$AF,3,FALSE),1) = 1, 1, 0)</f>
        <v>0</v>
      </c>
    </row>
    <row r="125" spans="1:33" x14ac:dyDescent="0.2">
      <c r="A125">
        <v>124</v>
      </c>
      <c r="B125" t="s">
        <v>324</v>
      </c>
      <c r="C125" t="s">
        <v>325</v>
      </c>
      <c r="D125" t="str">
        <f>_xlfn.CONCAT(C125,"-2010")</f>
        <v>dunlemi02-2010</v>
      </c>
      <c r="E125" t="s">
        <v>35</v>
      </c>
      <c r="F125">
        <v>29</v>
      </c>
      <c r="G125" t="s">
        <v>65</v>
      </c>
      <c r="H125">
        <v>67</v>
      </c>
      <c r="I125">
        <v>15</v>
      </c>
      <c r="J125">
        <v>22.2</v>
      </c>
      <c r="K125">
        <v>3.4</v>
      </c>
      <c r="L125">
        <v>8.3000000000000007</v>
      </c>
      <c r="M125">
        <v>0.41</v>
      </c>
      <c r="N125">
        <v>1.1000000000000001</v>
      </c>
      <c r="O125">
        <v>3.5</v>
      </c>
      <c r="P125">
        <v>0.318</v>
      </c>
      <c r="Q125">
        <v>2.2999999999999998</v>
      </c>
      <c r="R125">
        <v>4.8</v>
      </c>
      <c r="S125">
        <v>0.47799999999999998</v>
      </c>
      <c r="T125">
        <v>0.47799999999999998</v>
      </c>
      <c r="U125">
        <v>2</v>
      </c>
      <c r="V125">
        <v>2.4</v>
      </c>
      <c r="W125">
        <v>0.84199999999999997</v>
      </c>
      <c r="X125">
        <v>0.4</v>
      </c>
      <c r="Y125">
        <v>3.1</v>
      </c>
      <c r="Z125">
        <v>3.5</v>
      </c>
      <c r="AA125">
        <v>1.5</v>
      </c>
      <c r="AB125">
        <v>0.6</v>
      </c>
      <c r="AC125">
        <v>0.2</v>
      </c>
      <c r="AD125">
        <v>1.1000000000000001</v>
      </c>
      <c r="AE125">
        <v>1.6</v>
      </c>
      <c r="AF125">
        <v>9.9</v>
      </c>
      <c r="AG125">
        <f>IF(IFERROR(VLOOKUP(C125,'2011'!$C:$AF,3,FALSE),1) = 1, 1, 0)</f>
        <v>0</v>
      </c>
    </row>
    <row r="126" spans="1:33" x14ac:dyDescent="0.2">
      <c r="A126">
        <v>125</v>
      </c>
      <c r="B126" t="s">
        <v>328</v>
      </c>
      <c r="C126" t="s">
        <v>329</v>
      </c>
      <c r="D126" t="str">
        <f>_xlfn.CONCAT(C126,"-2010")</f>
        <v>duranke01-2010</v>
      </c>
      <c r="E126" t="s">
        <v>35</v>
      </c>
      <c r="F126">
        <v>21</v>
      </c>
      <c r="G126" t="s">
        <v>44</v>
      </c>
      <c r="H126">
        <v>82</v>
      </c>
      <c r="I126">
        <v>82</v>
      </c>
      <c r="J126">
        <v>39.5</v>
      </c>
      <c r="K126">
        <v>9.6999999999999993</v>
      </c>
      <c r="L126">
        <v>20.3</v>
      </c>
      <c r="M126">
        <v>0.47599999999999998</v>
      </c>
      <c r="N126">
        <v>1.6</v>
      </c>
      <c r="O126">
        <v>4.3</v>
      </c>
      <c r="P126">
        <v>0.36499999999999999</v>
      </c>
      <c r="Q126">
        <v>8.1</v>
      </c>
      <c r="R126">
        <v>16.100000000000001</v>
      </c>
      <c r="S126">
        <v>0.50600000000000001</v>
      </c>
      <c r="T126">
        <v>0.51400000000000001</v>
      </c>
      <c r="U126">
        <v>9.1999999999999993</v>
      </c>
      <c r="V126">
        <v>10.199999999999999</v>
      </c>
      <c r="W126">
        <v>0.9</v>
      </c>
      <c r="X126">
        <v>1.3</v>
      </c>
      <c r="Y126">
        <v>6.3</v>
      </c>
      <c r="Z126">
        <v>7.6</v>
      </c>
      <c r="AA126">
        <v>2.8</v>
      </c>
      <c r="AB126">
        <v>1.4</v>
      </c>
      <c r="AC126">
        <v>1</v>
      </c>
      <c r="AD126">
        <v>3.3</v>
      </c>
      <c r="AE126">
        <v>2.1</v>
      </c>
      <c r="AF126">
        <v>30.1</v>
      </c>
      <c r="AG126">
        <f>IF(IFERROR(VLOOKUP(C126,'2011'!$C:$AF,3,FALSE),1) = 1, 1, 0)</f>
        <v>0</v>
      </c>
    </row>
    <row r="127" spans="1:33" x14ac:dyDescent="0.2">
      <c r="A127">
        <v>126</v>
      </c>
      <c r="B127" t="s">
        <v>332</v>
      </c>
      <c r="C127" t="s">
        <v>333</v>
      </c>
      <c r="D127" t="str">
        <f>_xlfn.CONCAT(C127,"-2010")</f>
        <v>ellinwa01-2010</v>
      </c>
      <c r="E127" t="s">
        <v>30</v>
      </c>
      <c r="F127">
        <v>22</v>
      </c>
      <c r="G127" t="s">
        <v>62</v>
      </c>
      <c r="H127">
        <v>76</v>
      </c>
      <c r="I127">
        <v>1</v>
      </c>
      <c r="J127">
        <v>18.2</v>
      </c>
      <c r="K127">
        <v>2.5</v>
      </c>
      <c r="L127">
        <v>5.9</v>
      </c>
      <c r="M127">
        <v>0.42399999999999999</v>
      </c>
      <c r="N127">
        <v>0.8</v>
      </c>
      <c r="O127">
        <v>2.1</v>
      </c>
      <c r="P127">
        <v>0.39500000000000002</v>
      </c>
      <c r="Q127">
        <v>1.7</v>
      </c>
      <c r="R127">
        <v>3.8</v>
      </c>
      <c r="S127">
        <v>0.441</v>
      </c>
      <c r="T127">
        <v>0.496</v>
      </c>
      <c r="U127">
        <v>0.8</v>
      </c>
      <c r="V127">
        <v>0.9</v>
      </c>
      <c r="W127">
        <v>0.871</v>
      </c>
      <c r="X127">
        <v>0.4</v>
      </c>
      <c r="Y127">
        <v>1.7</v>
      </c>
      <c r="Z127">
        <v>2.1</v>
      </c>
      <c r="AA127">
        <v>1</v>
      </c>
      <c r="AB127">
        <v>0.3</v>
      </c>
      <c r="AC127">
        <v>0.1</v>
      </c>
      <c r="AD127">
        <v>1</v>
      </c>
      <c r="AE127">
        <v>0.9</v>
      </c>
      <c r="AF127">
        <v>6.6</v>
      </c>
      <c r="AG127">
        <f>IF(IFERROR(VLOOKUP(C127,'2011'!$C:$AF,3,FALSE),1) = 1, 1, 0)</f>
        <v>0</v>
      </c>
    </row>
    <row r="128" spans="1:33" x14ac:dyDescent="0.2">
      <c r="A128">
        <v>127</v>
      </c>
      <c r="B128" t="s">
        <v>334</v>
      </c>
      <c r="C128" t="s">
        <v>335</v>
      </c>
      <c r="D128" t="str">
        <f>_xlfn.CONCAT(C128,"-2010")</f>
        <v>ellismo01-2010</v>
      </c>
      <c r="E128" t="s">
        <v>30</v>
      </c>
      <c r="F128">
        <v>24</v>
      </c>
      <c r="G128" t="s">
        <v>52</v>
      </c>
      <c r="H128">
        <v>64</v>
      </c>
      <c r="I128">
        <v>64</v>
      </c>
      <c r="J128">
        <v>41.4</v>
      </c>
      <c r="K128">
        <v>9.9</v>
      </c>
      <c r="L128">
        <v>22</v>
      </c>
      <c r="M128">
        <v>0.44900000000000001</v>
      </c>
      <c r="N128">
        <v>1.2</v>
      </c>
      <c r="O128">
        <v>3.6</v>
      </c>
      <c r="P128">
        <v>0.33800000000000002</v>
      </c>
      <c r="Q128">
        <v>8.6999999999999993</v>
      </c>
      <c r="R128">
        <v>18.399999999999999</v>
      </c>
      <c r="S128">
        <v>0.47</v>
      </c>
      <c r="T128">
        <v>0.47599999999999998</v>
      </c>
      <c r="U128">
        <v>4.5999999999999996</v>
      </c>
      <c r="V128">
        <v>6.1</v>
      </c>
      <c r="W128">
        <v>0.753</v>
      </c>
      <c r="X128">
        <v>0.7</v>
      </c>
      <c r="Y128">
        <v>3.3</v>
      </c>
      <c r="Z128">
        <v>4</v>
      </c>
      <c r="AA128">
        <v>5.3</v>
      </c>
      <c r="AB128">
        <v>2.2000000000000002</v>
      </c>
      <c r="AC128">
        <v>0.4</v>
      </c>
      <c r="AD128">
        <v>3.8</v>
      </c>
      <c r="AE128">
        <v>3</v>
      </c>
      <c r="AF128">
        <v>25.5</v>
      </c>
      <c r="AG128">
        <f>IF(IFERROR(VLOOKUP(C128,'2011'!$C:$AF,3,FALSE),1) = 1, 1, 0)</f>
        <v>0</v>
      </c>
    </row>
    <row r="129" spans="1:33" x14ac:dyDescent="0.2">
      <c r="A129">
        <v>128</v>
      </c>
      <c r="B129" t="s">
        <v>336</v>
      </c>
      <c r="C129" t="s">
        <v>337</v>
      </c>
      <c r="D129" t="str">
        <f>_xlfn.CONCAT(C129,"-2010")</f>
        <v>elsonfr01-2010</v>
      </c>
      <c r="E129" t="s">
        <v>32</v>
      </c>
      <c r="F129">
        <v>33</v>
      </c>
      <c r="G129" t="s">
        <v>2713</v>
      </c>
      <c r="H129">
        <v>8</v>
      </c>
      <c r="I129">
        <v>0</v>
      </c>
      <c r="J129">
        <v>5.0333333333333332</v>
      </c>
      <c r="K129">
        <v>0.6</v>
      </c>
      <c r="L129">
        <v>1.5</v>
      </c>
      <c r="M129">
        <v>0.38033333333333336</v>
      </c>
      <c r="N129">
        <v>0</v>
      </c>
      <c r="O129">
        <v>0</v>
      </c>
      <c r="Q129">
        <v>0.6</v>
      </c>
      <c r="R129">
        <v>1.5</v>
      </c>
      <c r="S129">
        <v>0.38033333333333336</v>
      </c>
      <c r="T129">
        <v>0.38033333333333336</v>
      </c>
      <c r="U129">
        <v>0.13333333333333333</v>
      </c>
      <c r="V129">
        <v>1.2</v>
      </c>
      <c r="W129">
        <v>0.46666666666666662</v>
      </c>
      <c r="X129">
        <v>0.66666666666666663</v>
      </c>
      <c r="Y129">
        <v>0.46666666666666662</v>
      </c>
      <c r="Z129">
        <v>1.1333333333333333</v>
      </c>
      <c r="AA129">
        <v>0.13333333333333333</v>
      </c>
      <c r="AB129">
        <v>6.6666666666666666E-2</v>
      </c>
      <c r="AC129">
        <v>0</v>
      </c>
      <c r="AD129">
        <v>6.6666666666666666E-2</v>
      </c>
      <c r="AE129">
        <v>0.39999999999999997</v>
      </c>
      <c r="AF129">
        <v>1.3</v>
      </c>
      <c r="AG129">
        <f>IF(IFERROR(VLOOKUP(C129,'2011'!$C:$AF,3,FALSE),1) = 1, 1, 0)</f>
        <v>0</v>
      </c>
    </row>
    <row r="130" spans="1:33" x14ac:dyDescent="0.2">
      <c r="A130">
        <v>129</v>
      </c>
      <c r="B130" t="s">
        <v>344</v>
      </c>
      <c r="C130" t="s">
        <v>345</v>
      </c>
      <c r="D130" t="str">
        <f>_xlfn.CONCAT(C130,"-2010")</f>
        <v>evansma01-2010</v>
      </c>
      <c r="E130" t="s">
        <v>35</v>
      </c>
      <c r="F130">
        <v>31</v>
      </c>
      <c r="G130" t="s">
        <v>57</v>
      </c>
      <c r="H130">
        <v>79</v>
      </c>
      <c r="I130">
        <v>5</v>
      </c>
      <c r="J130">
        <v>16.7</v>
      </c>
      <c r="K130">
        <v>2.2000000000000002</v>
      </c>
      <c r="L130">
        <v>5</v>
      </c>
      <c r="M130">
        <v>0.44500000000000001</v>
      </c>
      <c r="N130">
        <v>0.7</v>
      </c>
      <c r="O130">
        <v>2.1</v>
      </c>
      <c r="P130">
        <v>0.33700000000000002</v>
      </c>
      <c r="Q130">
        <v>1.5</v>
      </c>
      <c r="R130">
        <v>2.8</v>
      </c>
      <c r="S130">
        <v>0.52700000000000002</v>
      </c>
      <c r="T130">
        <v>0.51800000000000002</v>
      </c>
      <c r="U130">
        <v>0.6</v>
      </c>
      <c r="V130">
        <v>0.8</v>
      </c>
      <c r="W130">
        <v>0.754</v>
      </c>
      <c r="X130">
        <v>0.7</v>
      </c>
      <c r="Y130">
        <v>1.2</v>
      </c>
      <c r="Z130">
        <v>1.9</v>
      </c>
      <c r="AA130">
        <v>0.6</v>
      </c>
      <c r="AB130">
        <v>0.4</v>
      </c>
      <c r="AC130">
        <v>0.2</v>
      </c>
      <c r="AD130">
        <v>0.3</v>
      </c>
      <c r="AE130">
        <v>1.6</v>
      </c>
      <c r="AF130">
        <v>5.7</v>
      </c>
      <c r="AG130">
        <f>IF(IFERROR(VLOOKUP(C130,'2011'!$C:$AF,3,FALSE),1) = 1, 1, 0)</f>
        <v>0</v>
      </c>
    </row>
    <row r="131" spans="1:33" x14ac:dyDescent="0.2">
      <c r="A131">
        <v>130</v>
      </c>
      <c r="B131" t="s">
        <v>346</v>
      </c>
      <c r="C131" t="s">
        <v>347</v>
      </c>
      <c r="D131" t="str">
        <f>_xlfn.CONCAT(C131,"-2010")</f>
        <v>evansre01-2010</v>
      </c>
      <c r="E131" t="s">
        <v>28</v>
      </c>
      <c r="F131">
        <v>29</v>
      </c>
      <c r="G131" t="s">
        <v>53</v>
      </c>
      <c r="H131">
        <v>28</v>
      </c>
      <c r="I131">
        <v>1</v>
      </c>
      <c r="J131">
        <v>11.1</v>
      </c>
      <c r="K131">
        <v>1.2</v>
      </c>
      <c r="L131">
        <v>2.5</v>
      </c>
      <c r="M131">
        <v>0.49299999999999999</v>
      </c>
      <c r="N131">
        <v>0</v>
      </c>
      <c r="O131">
        <v>0</v>
      </c>
      <c r="Q131">
        <v>1.2</v>
      </c>
      <c r="R131">
        <v>2.5</v>
      </c>
      <c r="S131">
        <v>0.49299999999999999</v>
      </c>
      <c r="T131">
        <v>0.49299999999999999</v>
      </c>
      <c r="U131">
        <v>1</v>
      </c>
      <c r="V131">
        <v>2.1</v>
      </c>
      <c r="W131">
        <v>0.45</v>
      </c>
      <c r="X131">
        <v>1.1000000000000001</v>
      </c>
      <c r="Y131">
        <v>2.7</v>
      </c>
      <c r="Z131">
        <v>3.8</v>
      </c>
      <c r="AA131">
        <v>0.3</v>
      </c>
      <c r="AB131">
        <v>0.5</v>
      </c>
      <c r="AC131">
        <v>0.1</v>
      </c>
      <c r="AD131">
        <v>0.8</v>
      </c>
      <c r="AE131">
        <v>1.6</v>
      </c>
      <c r="AF131">
        <v>3.4</v>
      </c>
      <c r="AG131">
        <f>IF(IFERROR(VLOOKUP(C131,'2011'!$C:$AF,3,FALSE),1) = 1, 1, 0)</f>
        <v>0</v>
      </c>
    </row>
    <row r="132" spans="1:33" x14ac:dyDescent="0.2">
      <c r="A132">
        <v>131</v>
      </c>
      <c r="B132" t="s">
        <v>348</v>
      </c>
      <c r="C132" t="s">
        <v>349</v>
      </c>
      <c r="D132" t="str">
        <f>_xlfn.CONCAT(C132,"-2010")</f>
        <v>evansty01-2010</v>
      </c>
      <c r="E132" t="s">
        <v>30</v>
      </c>
      <c r="F132">
        <v>20</v>
      </c>
      <c r="G132" t="s">
        <v>49</v>
      </c>
      <c r="H132">
        <v>72</v>
      </c>
      <c r="I132">
        <v>72</v>
      </c>
      <c r="J132">
        <v>37.200000000000003</v>
      </c>
      <c r="K132">
        <v>7.4</v>
      </c>
      <c r="L132">
        <v>16.2</v>
      </c>
      <c r="M132">
        <v>0.45800000000000002</v>
      </c>
      <c r="N132">
        <v>0.5</v>
      </c>
      <c r="O132">
        <v>2</v>
      </c>
      <c r="P132">
        <v>0.255</v>
      </c>
      <c r="Q132">
        <v>6.9</v>
      </c>
      <c r="R132">
        <v>14.2</v>
      </c>
      <c r="S132">
        <v>0.48499999999999999</v>
      </c>
      <c r="T132">
        <v>0.47299999999999998</v>
      </c>
      <c r="U132">
        <v>4.8</v>
      </c>
      <c r="V132">
        <v>6.5</v>
      </c>
      <c r="W132">
        <v>0.748</v>
      </c>
      <c r="X132">
        <v>0.9</v>
      </c>
      <c r="Y132">
        <v>4.4000000000000004</v>
      </c>
      <c r="Z132">
        <v>5.3</v>
      </c>
      <c r="AA132">
        <v>5.8</v>
      </c>
      <c r="AB132">
        <v>1.5</v>
      </c>
      <c r="AC132">
        <v>0.4</v>
      </c>
      <c r="AD132">
        <v>3</v>
      </c>
      <c r="AE132">
        <v>2.8</v>
      </c>
      <c r="AF132">
        <v>20.100000000000001</v>
      </c>
      <c r="AG132">
        <f>IF(IFERROR(VLOOKUP(C132,'2011'!$C:$AF,3,FALSE),1) = 1, 1, 0)</f>
        <v>0</v>
      </c>
    </row>
    <row r="133" spans="1:33" x14ac:dyDescent="0.2">
      <c r="A133">
        <v>132</v>
      </c>
      <c r="B133" t="s">
        <v>354</v>
      </c>
      <c r="C133" t="s">
        <v>355</v>
      </c>
      <c r="D133" t="str">
        <f>_xlfn.CONCAT(C133,"-2010")</f>
        <v>farmajo01-2010</v>
      </c>
      <c r="E133" t="s">
        <v>38</v>
      </c>
      <c r="F133">
        <v>23</v>
      </c>
      <c r="G133" t="s">
        <v>63</v>
      </c>
      <c r="H133">
        <v>82</v>
      </c>
      <c r="I133">
        <v>0</v>
      </c>
      <c r="J133">
        <v>18</v>
      </c>
      <c r="K133">
        <v>2.7</v>
      </c>
      <c r="L133">
        <v>6.3</v>
      </c>
      <c r="M133">
        <v>0.435</v>
      </c>
      <c r="N133">
        <v>1</v>
      </c>
      <c r="O133">
        <v>2.8</v>
      </c>
      <c r="P133">
        <v>0.376</v>
      </c>
      <c r="Q133">
        <v>1.7</v>
      </c>
      <c r="R133">
        <v>3.5</v>
      </c>
      <c r="S133">
        <v>0.48299999999999998</v>
      </c>
      <c r="T133">
        <v>0.51800000000000002</v>
      </c>
      <c r="U133">
        <v>0.7</v>
      </c>
      <c r="V133">
        <v>1</v>
      </c>
      <c r="W133">
        <v>0.67100000000000004</v>
      </c>
      <c r="X133">
        <v>0.2</v>
      </c>
      <c r="Y133">
        <v>1.4</v>
      </c>
      <c r="Z133">
        <v>1.6</v>
      </c>
      <c r="AA133">
        <v>1.5</v>
      </c>
      <c r="AB133">
        <v>0.6</v>
      </c>
      <c r="AC133">
        <v>0.1</v>
      </c>
      <c r="AD133">
        <v>0.9</v>
      </c>
      <c r="AE133">
        <v>1.3</v>
      </c>
      <c r="AF133">
        <v>7.2</v>
      </c>
      <c r="AG133">
        <f>IF(IFERROR(VLOOKUP(C133,'2011'!$C:$AF,3,FALSE),1) = 1, 1, 0)</f>
        <v>0</v>
      </c>
    </row>
    <row r="134" spans="1:33" x14ac:dyDescent="0.2">
      <c r="A134">
        <v>133</v>
      </c>
      <c r="B134" t="s">
        <v>358</v>
      </c>
      <c r="C134" t="s">
        <v>359</v>
      </c>
      <c r="D134" t="str">
        <f>_xlfn.CONCAT(C134,"-2010")</f>
        <v>feltora01-2010</v>
      </c>
      <c r="E134" t="s">
        <v>38</v>
      </c>
      <c r="F134">
        <v>25</v>
      </c>
      <c r="G134" t="s">
        <v>33</v>
      </c>
      <c r="H134">
        <v>80</v>
      </c>
      <c r="I134">
        <v>80</v>
      </c>
      <c r="J134">
        <v>33</v>
      </c>
      <c r="K134">
        <v>4.9000000000000004</v>
      </c>
      <c r="L134">
        <v>10.6</v>
      </c>
      <c r="M134">
        <v>0.45900000000000002</v>
      </c>
      <c r="N134">
        <v>0.8</v>
      </c>
      <c r="O134">
        <v>2</v>
      </c>
      <c r="P134">
        <v>0.38500000000000001</v>
      </c>
      <c r="Q134">
        <v>4.0999999999999996</v>
      </c>
      <c r="R134">
        <v>8.6</v>
      </c>
      <c r="S134">
        <v>0.47499999999999998</v>
      </c>
      <c r="T134">
        <v>0.49399999999999999</v>
      </c>
      <c r="U134">
        <v>1.7</v>
      </c>
      <c r="V134">
        <v>2.2000000000000002</v>
      </c>
      <c r="W134">
        <v>0.76300000000000001</v>
      </c>
      <c r="X134">
        <v>0.7</v>
      </c>
      <c r="Y134">
        <v>2.9</v>
      </c>
      <c r="Z134">
        <v>3.6</v>
      </c>
      <c r="AA134">
        <v>5.6</v>
      </c>
      <c r="AB134">
        <v>1.5</v>
      </c>
      <c r="AC134">
        <v>0.3</v>
      </c>
      <c r="AD134">
        <v>2.1</v>
      </c>
      <c r="AE134">
        <v>2.2000000000000002</v>
      </c>
      <c r="AF134">
        <v>12.1</v>
      </c>
      <c r="AG134">
        <f>IF(IFERROR(VLOOKUP(C134,'2011'!$C:$AF,3,FALSE),1) = 1, 1, 0)</f>
        <v>0</v>
      </c>
    </row>
    <row r="135" spans="1:33" x14ac:dyDescent="0.2">
      <c r="A135">
        <v>134</v>
      </c>
      <c r="B135" t="s">
        <v>360</v>
      </c>
      <c r="C135" t="s">
        <v>361</v>
      </c>
      <c r="D135" t="str">
        <f>_xlfn.CONCAT(C135,"-2010")</f>
        <v>fernaru01-2010</v>
      </c>
      <c r="E135" t="s">
        <v>30</v>
      </c>
      <c r="F135">
        <v>24</v>
      </c>
      <c r="G135" t="s">
        <v>34</v>
      </c>
      <c r="H135">
        <v>62</v>
      </c>
      <c r="I135">
        <v>2</v>
      </c>
      <c r="J135">
        <v>23.2</v>
      </c>
      <c r="K135">
        <v>2.6</v>
      </c>
      <c r="L135">
        <v>6.8</v>
      </c>
      <c r="M135">
        <v>0.378</v>
      </c>
      <c r="N135">
        <v>1.6</v>
      </c>
      <c r="O135">
        <v>4.3</v>
      </c>
      <c r="P135">
        <v>0.36799999999999999</v>
      </c>
      <c r="Q135">
        <v>1</v>
      </c>
      <c r="R135">
        <v>2.5</v>
      </c>
      <c r="S135">
        <v>0.39500000000000002</v>
      </c>
      <c r="T135">
        <v>0.49399999999999999</v>
      </c>
      <c r="U135">
        <v>1.4</v>
      </c>
      <c r="V135">
        <v>1.6</v>
      </c>
      <c r="W135">
        <v>0.86699999999999999</v>
      </c>
      <c r="X135">
        <v>0.6</v>
      </c>
      <c r="Y135">
        <v>2.1</v>
      </c>
      <c r="Z135">
        <v>2.6</v>
      </c>
      <c r="AA135">
        <v>2</v>
      </c>
      <c r="AB135">
        <v>1</v>
      </c>
      <c r="AC135">
        <v>0.2</v>
      </c>
      <c r="AD135">
        <v>1.2</v>
      </c>
      <c r="AE135">
        <v>1.4</v>
      </c>
      <c r="AF135">
        <v>8.1</v>
      </c>
      <c r="AG135">
        <f>IF(IFERROR(VLOOKUP(C135,'2011'!$C:$AF,3,FALSE),1) = 1, 1, 0)</f>
        <v>0</v>
      </c>
    </row>
    <row r="136" spans="1:33" x14ac:dyDescent="0.2">
      <c r="A136">
        <v>135</v>
      </c>
      <c r="B136" t="s">
        <v>362</v>
      </c>
      <c r="C136" t="s">
        <v>363</v>
      </c>
      <c r="D136" t="str">
        <f>_xlfn.CONCAT(C136,"-2010")</f>
        <v>fesenky01-2010</v>
      </c>
      <c r="E136" t="s">
        <v>32</v>
      </c>
      <c r="F136">
        <v>23</v>
      </c>
      <c r="G136" t="s">
        <v>60</v>
      </c>
      <c r="H136">
        <v>49</v>
      </c>
      <c r="I136">
        <v>5</v>
      </c>
      <c r="J136">
        <v>8.3000000000000007</v>
      </c>
      <c r="K136">
        <v>1.1000000000000001</v>
      </c>
      <c r="L136">
        <v>1.9</v>
      </c>
      <c r="M136">
        <v>0.54700000000000004</v>
      </c>
      <c r="N136">
        <v>0</v>
      </c>
      <c r="O136">
        <v>0</v>
      </c>
      <c r="P136">
        <v>0</v>
      </c>
      <c r="Q136">
        <v>1.1000000000000001</v>
      </c>
      <c r="R136">
        <v>1.9</v>
      </c>
      <c r="S136">
        <v>0.55300000000000005</v>
      </c>
      <c r="T136">
        <v>0.54700000000000004</v>
      </c>
      <c r="U136">
        <v>0.5</v>
      </c>
      <c r="V136">
        <v>1.2</v>
      </c>
      <c r="W136">
        <v>0.42099999999999999</v>
      </c>
      <c r="X136">
        <v>0.7</v>
      </c>
      <c r="Y136">
        <v>1.2</v>
      </c>
      <c r="Z136">
        <v>1.8</v>
      </c>
      <c r="AA136">
        <v>0.3</v>
      </c>
      <c r="AB136">
        <v>0.1</v>
      </c>
      <c r="AC136">
        <v>0.4</v>
      </c>
      <c r="AD136">
        <v>0.5</v>
      </c>
      <c r="AE136">
        <v>1.6</v>
      </c>
      <c r="AF136">
        <v>2.6</v>
      </c>
      <c r="AG136">
        <f>IF(IFERROR(VLOOKUP(C136,'2011'!$C:$AF,3,FALSE),1) = 1, 1, 0)</f>
        <v>0</v>
      </c>
    </row>
    <row r="137" spans="1:33" x14ac:dyDescent="0.2">
      <c r="A137">
        <v>136</v>
      </c>
      <c r="B137" t="s">
        <v>1018</v>
      </c>
      <c r="C137" t="s">
        <v>1019</v>
      </c>
      <c r="D137" t="str">
        <f>_xlfn.CONCAT(C137,"-2010")</f>
        <v>finlemi01-2010</v>
      </c>
      <c r="E137" t="s">
        <v>35</v>
      </c>
      <c r="F137">
        <v>36</v>
      </c>
      <c r="G137" t="s">
        <v>2713</v>
      </c>
      <c r="H137">
        <v>30.666666666666668</v>
      </c>
      <c r="I137">
        <v>4.666666666666667</v>
      </c>
      <c r="J137">
        <v>15.4</v>
      </c>
      <c r="K137">
        <v>1.8</v>
      </c>
      <c r="L137">
        <v>4</v>
      </c>
      <c r="M137">
        <v>0.4423333333333333</v>
      </c>
      <c r="N137">
        <v>0.70000000000000007</v>
      </c>
      <c r="O137">
        <v>1.8</v>
      </c>
      <c r="P137">
        <v>0.39000000000000007</v>
      </c>
      <c r="Q137">
        <v>1.0999999999999999</v>
      </c>
      <c r="R137">
        <v>2.2000000000000002</v>
      </c>
      <c r="S137">
        <v>0.48399999999999999</v>
      </c>
      <c r="T137">
        <v>0.53</v>
      </c>
      <c r="U137">
        <v>0.16666666666666666</v>
      </c>
      <c r="V137">
        <v>0.33333333333333331</v>
      </c>
      <c r="W137">
        <v>0.51100000000000001</v>
      </c>
      <c r="X137">
        <v>0.10000000000000002</v>
      </c>
      <c r="Y137">
        <v>1.4000000000000001</v>
      </c>
      <c r="Z137">
        <v>1.5333333333333332</v>
      </c>
      <c r="AA137">
        <v>0.93333333333333346</v>
      </c>
      <c r="AB137">
        <v>0.20000000000000004</v>
      </c>
      <c r="AC137">
        <v>0.13333333333333333</v>
      </c>
      <c r="AD137">
        <v>0.46666666666666662</v>
      </c>
      <c r="AE137">
        <v>0.73333333333333339</v>
      </c>
      <c r="AF137">
        <v>4.4333333333333336</v>
      </c>
      <c r="AG137">
        <f>IF(IFERROR(VLOOKUP(C137,'2011'!$C:$AF,3,FALSE),1) = 1, 1, 0)</f>
        <v>1</v>
      </c>
    </row>
    <row r="138" spans="1:33" x14ac:dyDescent="0.2">
      <c r="A138">
        <v>137</v>
      </c>
      <c r="B138" t="s">
        <v>366</v>
      </c>
      <c r="C138" t="s">
        <v>367</v>
      </c>
      <c r="D138" t="str">
        <f>_xlfn.CONCAT(C138,"-2010")</f>
        <v>fishede01-2010</v>
      </c>
      <c r="E138" t="s">
        <v>38</v>
      </c>
      <c r="F138">
        <v>35</v>
      </c>
      <c r="G138" t="s">
        <v>63</v>
      </c>
      <c r="H138">
        <v>82</v>
      </c>
      <c r="I138">
        <v>82</v>
      </c>
      <c r="J138">
        <v>27.2</v>
      </c>
      <c r="K138">
        <v>2.6</v>
      </c>
      <c r="L138">
        <v>6.8</v>
      </c>
      <c r="M138">
        <v>0.38</v>
      </c>
      <c r="N138">
        <v>1</v>
      </c>
      <c r="O138">
        <v>2.7</v>
      </c>
      <c r="P138">
        <v>0.34799999999999998</v>
      </c>
      <c r="Q138">
        <v>1.6</v>
      </c>
      <c r="R138">
        <v>4.0999999999999996</v>
      </c>
      <c r="S138">
        <v>0.40100000000000002</v>
      </c>
      <c r="T138">
        <v>0.45</v>
      </c>
      <c r="U138">
        <v>1.4</v>
      </c>
      <c r="V138">
        <v>1.6</v>
      </c>
      <c r="W138">
        <v>0.85599999999999998</v>
      </c>
      <c r="X138">
        <v>0.3</v>
      </c>
      <c r="Y138">
        <v>1.8</v>
      </c>
      <c r="Z138">
        <v>2.1</v>
      </c>
      <c r="AA138">
        <v>2.5</v>
      </c>
      <c r="AB138">
        <v>1.1000000000000001</v>
      </c>
      <c r="AC138">
        <v>0.1</v>
      </c>
      <c r="AD138">
        <v>1</v>
      </c>
      <c r="AE138">
        <v>2.5</v>
      </c>
      <c r="AF138">
        <v>7.5</v>
      </c>
      <c r="AG138">
        <f>IF(IFERROR(VLOOKUP(C138,'2011'!$C:$AF,3,FALSE),1) = 1, 1, 0)</f>
        <v>0</v>
      </c>
    </row>
    <row r="139" spans="1:33" x14ac:dyDescent="0.2">
      <c r="A139">
        <v>138</v>
      </c>
      <c r="B139" t="s">
        <v>368</v>
      </c>
      <c r="C139" t="s">
        <v>369</v>
      </c>
      <c r="D139" t="str">
        <f>_xlfn.CONCAT(C139,"-2010")</f>
        <v>flynnjo01-2010</v>
      </c>
      <c r="E139" t="s">
        <v>38</v>
      </c>
      <c r="F139">
        <v>20</v>
      </c>
      <c r="G139" t="s">
        <v>62</v>
      </c>
      <c r="H139">
        <v>81</v>
      </c>
      <c r="I139">
        <v>81</v>
      </c>
      <c r="J139">
        <v>28.9</v>
      </c>
      <c r="K139">
        <v>4.9000000000000004</v>
      </c>
      <c r="L139">
        <v>11.8</v>
      </c>
      <c r="M139">
        <v>0.41699999999999998</v>
      </c>
      <c r="N139">
        <v>1</v>
      </c>
      <c r="O139">
        <v>2.7</v>
      </c>
      <c r="P139">
        <v>0.35799999999999998</v>
      </c>
      <c r="Q139">
        <v>4</v>
      </c>
      <c r="R139">
        <v>9.1</v>
      </c>
      <c r="S139">
        <v>0.434</v>
      </c>
      <c r="T139">
        <v>0.45700000000000002</v>
      </c>
      <c r="U139">
        <v>2.8</v>
      </c>
      <c r="V139">
        <v>3.3</v>
      </c>
      <c r="W139">
        <v>0.82599999999999996</v>
      </c>
      <c r="X139">
        <v>0.3</v>
      </c>
      <c r="Y139">
        <v>2.1</v>
      </c>
      <c r="Z139">
        <v>2.4</v>
      </c>
      <c r="AA139">
        <v>4.4000000000000004</v>
      </c>
      <c r="AB139">
        <v>1</v>
      </c>
      <c r="AC139">
        <v>0</v>
      </c>
      <c r="AD139">
        <v>2.9</v>
      </c>
      <c r="AE139">
        <v>1.2</v>
      </c>
      <c r="AF139">
        <v>13.5</v>
      </c>
      <c r="AG139">
        <f>IF(IFERROR(VLOOKUP(C139,'2011'!$C:$AF,3,FALSE),1) = 1, 1, 0)</f>
        <v>0</v>
      </c>
    </row>
    <row r="140" spans="1:33" x14ac:dyDescent="0.2">
      <c r="A140">
        <v>139</v>
      </c>
      <c r="B140" t="s">
        <v>372</v>
      </c>
      <c r="C140" t="s">
        <v>373</v>
      </c>
      <c r="D140" t="str">
        <f>_xlfn.CONCAT(C140,"-2010")</f>
        <v>fordtj01-2010</v>
      </c>
      <c r="E140" t="s">
        <v>38</v>
      </c>
      <c r="F140">
        <v>26</v>
      </c>
      <c r="G140" t="s">
        <v>65</v>
      </c>
      <c r="H140">
        <v>47</v>
      </c>
      <c r="I140">
        <v>32</v>
      </c>
      <c r="J140">
        <v>25.3</v>
      </c>
      <c r="K140">
        <v>4</v>
      </c>
      <c r="L140">
        <v>8.9</v>
      </c>
      <c r="M140">
        <v>0.44500000000000001</v>
      </c>
      <c r="N140">
        <v>0.2</v>
      </c>
      <c r="O140">
        <v>1.1000000000000001</v>
      </c>
      <c r="P140">
        <v>0.16</v>
      </c>
      <c r="Q140">
        <v>3.8</v>
      </c>
      <c r="R140">
        <v>7.8</v>
      </c>
      <c r="S140">
        <v>0.48399999999999999</v>
      </c>
      <c r="T140">
        <v>0.45500000000000002</v>
      </c>
      <c r="U140">
        <v>2.2000000000000002</v>
      </c>
      <c r="V140">
        <v>2.9</v>
      </c>
      <c r="W140">
        <v>0.77</v>
      </c>
      <c r="X140">
        <v>0.9</v>
      </c>
      <c r="Y140">
        <v>2.2999999999999998</v>
      </c>
      <c r="Z140">
        <v>3.2</v>
      </c>
      <c r="AA140">
        <v>3.8</v>
      </c>
      <c r="AB140">
        <v>0.9</v>
      </c>
      <c r="AC140">
        <v>0.2</v>
      </c>
      <c r="AD140">
        <v>1.9</v>
      </c>
      <c r="AE140">
        <v>2.2000000000000002</v>
      </c>
      <c r="AF140">
        <v>10.3</v>
      </c>
      <c r="AG140">
        <f>IF(IFERROR(VLOOKUP(C140,'2011'!$C:$AF,3,FALSE),1) = 1, 1, 0)</f>
        <v>0</v>
      </c>
    </row>
    <row r="141" spans="1:33" x14ac:dyDescent="0.2">
      <c r="A141">
        <v>140</v>
      </c>
      <c r="B141" t="s">
        <v>374</v>
      </c>
      <c r="C141" t="s">
        <v>375</v>
      </c>
      <c r="D141" t="str">
        <f>_xlfn.CONCAT(C141,"-2010")</f>
        <v>fosteje01-2010</v>
      </c>
      <c r="E141" t="s">
        <v>32</v>
      </c>
      <c r="F141">
        <v>33</v>
      </c>
      <c r="G141" t="s">
        <v>65</v>
      </c>
      <c r="H141">
        <v>16</v>
      </c>
      <c r="I141">
        <v>3</v>
      </c>
      <c r="J141">
        <v>15.9</v>
      </c>
      <c r="K141">
        <v>1.4</v>
      </c>
      <c r="L141">
        <v>2.9</v>
      </c>
      <c r="M141">
        <v>0.47799999999999998</v>
      </c>
      <c r="N141">
        <v>0</v>
      </c>
      <c r="O141">
        <v>0.1</v>
      </c>
      <c r="P141">
        <v>0</v>
      </c>
      <c r="Q141">
        <v>1.4</v>
      </c>
      <c r="R141">
        <v>2.8</v>
      </c>
      <c r="S141">
        <v>0.48899999999999999</v>
      </c>
      <c r="T141">
        <v>0.47799999999999998</v>
      </c>
      <c r="U141">
        <v>0.3</v>
      </c>
      <c r="V141">
        <v>0.6</v>
      </c>
      <c r="W141">
        <v>0.55600000000000005</v>
      </c>
      <c r="X141">
        <v>2.1</v>
      </c>
      <c r="Y141">
        <v>2.9</v>
      </c>
      <c r="Z141">
        <v>5.0999999999999996</v>
      </c>
      <c r="AA141">
        <v>1.3</v>
      </c>
      <c r="AB141">
        <v>0.2</v>
      </c>
      <c r="AC141">
        <v>0.3</v>
      </c>
      <c r="AD141">
        <v>0.9</v>
      </c>
      <c r="AE141">
        <v>2.8</v>
      </c>
      <c r="AF141">
        <v>3.1</v>
      </c>
      <c r="AG141">
        <f>IF(IFERROR(VLOOKUP(C141,'2011'!$C:$AF,3,FALSE),1) = 1, 1, 0)</f>
        <v>0</v>
      </c>
    </row>
    <row r="142" spans="1:33" x14ac:dyDescent="0.2">
      <c r="A142">
        <v>141</v>
      </c>
      <c r="B142" t="s">
        <v>376</v>
      </c>
      <c r="C142" t="s">
        <v>377</v>
      </c>
      <c r="D142" t="str">
        <f>_xlfn.CONCAT(C142,"-2010")</f>
        <v>foyera01-2010</v>
      </c>
      <c r="E142" t="s">
        <v>38</v>
      </c>
      <c r="F142">
        <v>26</v>
      </c>
      <c r="G142" t="s">
        <v>46</v>
      </c>
      <c r="H142">
        <v>70</v>
      </c>
      <c r="I142">
        <v>38</v>
      </c>
      <c r="J142">
        <v>23.8</v>
      </c>
      <c r="K142">
        <v>3.7</v>
      </c>
      <c r="L142">
        <v>8.8000000000000007</v>
      </c>
      <c r="M142">
        <v>0.41399999999999998</v>
      </c>
      <c r="N142">
        <v>0.9</v>
      </c>
      <c r="O142">
        <v>2.6</v>
      </c>
      <c r="P142">
        <v>0.34599999999999997</v>
      </c>
      <c r="Q142">
        <v>2.8</v>
      </c>
      <c r="R142">
        <v>6.2</v>
      </c>
      <c r="S142">
        <v>0.442</v>
      </c>
      <c r="T142">
        <v>0.46400000000000002</v>
      </c>
      <c r="U142">
        <v>1.8</v>
      </c>
      <c r="V142">
        <v>2.1</v>
      </c>
      <c r="W142">
        <v>0.89</v>
      </c>
      <c r="X142">
        <v>0.2</v>
      </c>
      <c r="Y142">
        <v>1.6</v>
      </c>
      <c r="Z142">
        <v>1.9</v>
      </c>
      <c r="AA142">
        <v>3.3</v>
      </c>
      <c r="AB142">
        <v>0.5</v>
      </c>
      <c r="AC142">
        <v>0.1</v>
      </c>
      <c r="AD142">
        <v>1.3</v>
      </c>
      <c r="AE142">
        <v>1.8</v>
      </c>
      <c r="AF142">
        <v>10.1</v>
      </c>
      <c r="AG142">
        <f>IF(IFERROR(VLOOKUP(C142,'2011'!$C:$AF,3,FALSE),1) = 1, 1, 0)</f>
        <v>0</v>
      </c>
    </row>
    <row r="143" spans="1:33" x14ac:dyDescent="0.2">
      <c r="A143">
        <v>142</v>
      </c>
      <c r="B143" t="s">
        <v>378</v>
      </c>
      <c r="C143" t="s">
        <v>379</v>
      </c>
      <c r="D143" t="str">
        <f>_xlfn.CONCAT(C143,"-2010")</f>
        <v>fryech01-2010</v>
      </c>
      <c r="E143" t="s">
        <v>32</v>
      </c>
      <c r="F143">
        <v>26</v>
      </c>
      <c r="G143" t="s">
        <v>42</v>
      </c>
      <c r="H143">
        <v>81</v>
      </c>
      <c r="I143">
        <v>41</v>
      </c>
      <c r="J143">
        <v>27</v>
      </c>
      <c r="K143">
        <v>3.9</v>
      </c>
      <c r="L143">
        <v>8.6999999999999993</v>
      </c>
      <c r="M143">
        <v>0.45100000000000001</v>
      </c>
      <c r="N143">
        <v>2.1</v>
      </c>
      <c r="O143">
        <v>4.8</v>
      </c>
      <c r="P143">
        <v>0.439</v>
      </c>
      <c r="Q143">
        <v>1.8</v>
      </c>
      <c r="R143">
        <v>3.8</v>
      </c>
      <c r="S143">
        <v>0.46600000000000003</v>
      </c>
      <c r="T143">
        <v>0.57299999999999995</v>
      </c>
      <c r="U143">
        <v>1.2</v>
      </c>
      <c r="V143">
        <v>1.5</v>
      </c>
      <c r="W143">
        <v>0.81</v>
      </c>
      <c r="X143">
        <v>0.8</v>
      </c>
      <c r="Y143">
        <v>4.5</v>
      </c>
      <c r="Z143">
        <v>5.3</v>
      </c>
      <c r="AA143">
        <v>1.4</v>
      </c>
      <c r="AB143">
        <v>0.8</v>
      </c>
      <c r="AC143">
        <v>0.9</v>
      </c>
      <c r="AD143">
        <v>0.9</v>
      </c>
      <c r="AE143">
        <v>3.2</v>
      </c>
      <c r="AF143">
        <v>11.2</v>
      </c>
      <c r="AG143">
        <f>IF(IFERROR(VLOOKUP(C143,'2011'!$C:$AF,3,FALSE),1) = 1, 1, 0)</f>
        <v>0</v>
      </c>
    </row>
    <row r="144" spans="1:33" x14ac:dyDescent="0.2">
      <c r="A144">
        <v>143</v>
      </c>
      <c r="B144" t="s">
        <v>380</v>
      </c>
      <c r="C144" t="s">
        <v>381</v>
      </c>
      <c r="D144" t="str">
        <f>_xlfn.CONCAT(C144,"-2010")</f>
        <v>gadzuda01-2010</v>
      </c>
      <c r="E144" t="s">
        <v>32</v>
      </c>
      <c r="F144">
        <v>31</v>
      </c>
      <c r="G144" t="s">
        <v>56</v>
      </c>
      <c r="H144">
        <v>32</v>
      </c>
      <c r="I144">
        <v>6</v>
      </c>
      <c r="J144">
        <v>9.8000000000000007</v>
      </c>
      <c r="K144">
        <v>1.2</v>
      </c>
      <c r="L144">
        <v>2.8</v>
      </c>
      <c r="M144">
        <v>0.438</v>
      </c>
      <c r="N144">
        <v>0</v>
      </c>
      <c r="O144">
        <v>0</v>
      </c>
      <c r="Q144">
        <v>1.2</v>
      </c>
      <c r="R144">
        <v>2.8</v>
      </c>
      <c r="S144">
        <v>0.438</v>
      </c>
      <c r="T144">
        <v>0.438</v>
      </c>
      <c r="U144">
        <v>0.3</v>
      </c>
      <c r="V144">
        <v>0.8</v>
      </c>
      <c r="W144">
        <v>0.4</v>
      </c>
      <c r="X144">
        <v>1.2</v>
      </c>
      <c r="Y144">
        <v>1.7</v>
      </c>
      <c r="Z144">
        <v>2.9</v>
      </c>
      <c r="AA144">
        <v>0.4</v>
      </c>
      <c r="AB144">
        <v>0.3</v>
      </c>
      <c r="AC144">
        <v>0.4</v>
      </c>
      <c r="AD144">
        <v>0.5</v>
      </c>
      <c r="AE144">
        <v>2</v>
      </c>
      <c r="AF144">
        <v>2.8</v>
      </c>
      <c r="AG144">
        <f>IF(IFERROR(VLOOKUP(C144,'2011'!$C:$AF,3,FALSE),1) = 1, 1, 0)</f>
        <v>0</v>
      </c>
    </row>
    <row r="145" spans="1:33" x14ac:dyDescent="0.2">
      <c r="A145">
        <v>144</v>
      </c>
      <c r="B145" t="s">
        <v>382</v>
      </c>
      <c r="C145" t="s">
        <v>383</v>
      </c>
      <c r="D145" t="str">
        <f>_xlfn.CONCAT(C145,"-2010")</f>
        <v>gainesu01-2010</v>
      </c>
      <c r="E145" t="s">
        <v>38</v>
      </c>
      <c r="F145">
        <v>23</v>
      </c>
      <c r="G145" t="s">
        <v>60</v>
      </c>
      <c r="H145">
        <v>32</v>
      </c>
      <c r="I145">
        <v>0</v>
      </c>
      <c r="J145">
        <v>6.8</v>
      </c>
      <c r="K145">
        <v>1.2</v>
      </c>
      <c r="L145">
        <v>2.6</v>
      </c>
      <c r="M145">
        <v>0.46300000000000002</v>
      </c>
      <c r="N145">
        <v>0.2</v>
      </c>
      <c r="O145">
        <v>0.8</v>
      </c>
      <c r="P145">
        <v>0.26900000000000002</v>
      </c>
      <c r="Q145">
        <v>1</v>
      </c>
      <c r="R145">
        <v>1.8</v>
      </c>
      <c r="S145">
        <v>0.55400000000000005</v>
      </c>
      <c r="T145">
        <v>0.50600000000000001</v>
      </c>
      <c r="U145">
        <v>0.7</v>
      </c>
      <c r="V145">
        <v>1.4</v>
      </c>
      <c r="W145">
        <v>0.5</v>
      </c>
      <c r="X145">
        <v>0.2</v>
      </c>
      <c r="Y145">
        <v>0.7</v>
      </c>
      <c r="Z145">
        <v>0.9</v>
      </c>
      <c r="AA145">
        <v>1.2</v>
      </c>
      <c r="AB145">
        <v>0.4</v>
      </c>
      <c r="AC145">
        <v>0</v>
      </c>
      <c r="AD145">
        <v>0.4</v>
      </c>
      <c r="AE145">
        <v>0.5</v>
      </c>
      <c r="AF145">
        <v>3.3</v>
      </c>
      <c r="AG145">
        <f>IF(IFERROR(VLOOKUP(C145,'2011'!$C:$AF,3,FALSE),1) = 1, 1, 0)</f>
        <v>0</v>
      </c>
    </row>
    <row r="146" spans="1:33" x14ac:dyDescent="0.2">
      <c r="A146">
        <v>145</v>
      </c>
      <c r="B146" t="s">
        <v>384</v>
      </c>
      <c r="C146" t="s">
        <v>385</v>
      </c>
      <c r="D146" t="str">
        <f>_xlfn.CONCAT(C146,"-2010")</f>
        <v>gallida01-2010</v>
      </c>
      <c r="E146" t="s">
        <v>35</v>
      </c>
      <c r="F146">
        <v>21</v>
      </c>
      <c r="G146" t="s">
        <v>55</v>
      </c>
      <c r="H146">
        <v>81</v>
      </c>
      <c r="I146">
        <v>74</v>
      </c>
      <c r="J146">
        <v>33.9</v>
      </c>
      <c r="K146">
        <v>4.8</v>
      </c>
      <c r="L146">
        <v>11.4</v>
      </c>
      <c r="M146">
        <v>0.42299999999999999</v>
      </c>
      <c r="N146">
        <v>2.2999999999999998</v>
      </c>
      <c r="O146">
        <v>6</v>
      </c>
      <c r="P146">
        <v>0.38100000000000001</v>
      </c>
      <c r="Q146">
        <v>2.5</v>
      </c>
      <c r="R146">
        <v>5.4</v>
      </c>
      <c r="S146">
        <v>0.46899999999999997</v>
      </c>
      <c r="T146">
        <v>0.52300000000000002</v>
      </c>
      <c r="U146">
        <v>3.1</v>
      </c>
      <c r="V146">
        <v>3.8</v>
      </c>
      <c r="W146">
        <v>0.81799999999999995</v>
      </c>
      <c r="X146">
        <v>0.8</v>
      </c>
      <c r="Y146">
        <v>4.0999999999999996</v>
      </c>
      <c r="Z146">
        <v>4.9000000000000004</v>
      </c>
      <c r="AA146">
        <v>1.7</v>
      </c>
      <c r="AB146">
        <v>0.9</v>
      </c>
      <c r="AC146">
        <v>0.7</v>
      </c>
      <c r="AD146">
        <v>1.4</v>
      </c>
      <c r="AE146">
        <v>2.4</v>
      </c>
      <c r="AF146">
        <v>15.1</v>
      </c>
      <c r="AG146">
        <f>IF(IFERROR(VLOOKUP(C146,'2011'!$C:$AF,3,FALSE),1) = 1, 1, 0)</f>
        <v>0</v>
      </c>
    </row>
    <row r="147" spans="1:33" x14ac:dyDescent="0.2">
      <c r="A147">
        <v>146</v>
      </c>
      <c r="B147" t="s">
        <v>386</v>
      </c>
      <c r="C147" t="s">
        <v>387</v>
      </c>
      <c r="D147" t="str">
        <f>_xlfn.CONCAT(C147,"-2010")</f>
        <v>garcifr01-2010</v>
      </c>
      <c r="E147" t="s">
        <v>30</v>
      </c>
      <c r="F147">
        <v>28</v>
      </c>
      <c r="G147" t="s">
        <v>49</v>
      </c>
      <c r="H147">
        <v>25</v>
      </c>
      <c r="I147">
        <v>4</v>
      </c>
      <c r="J147">
        <v>23</v>
      </c>
      <c r="K147">
        <v>3.3</v>
      </c>
      <c r="L147">
        <v>7</v>
      </c>
      <c r="M147">
        <v>0.46600000000000003</v>
      </c>
      <c r="N147">
        <v>0.9</v>
      </c>
      <c r="O147">
        <v>2.4</v>
      </c>
      <c r="P147">
        <v>0.39</v>
      </c>
      <c r="Q147">
        <v>2.4</v>
      </c>
      <c r="R147">
        <v>4.7</v>
      </c>
      <c r="S147">
        <v>0.504</v>
      </c>
      <c r="T147">
        <v>0.53100000000000003</v>
      </c>
      <c r="U147">
        <v>0.6</v>
      </c>
      <c r="V147">
        <v>0.7</v>
      </c>
      <c r="W147">
        <v>0.88200000000000001</v>
      </c>
      <c r="X147">
        <v>0.4</v>
      </c>
      <c r="Y147">
        <v>2.2000000000000002</v>
      </c>
      <c r="Z147">
        <v>2.6</v>
      </c>
      <c r="AA147">
        <v>1.8</v>
      </c>
      <c r="AB147">
        <v>0.4</v>
      </c>
      <c r="AC147">
        <v>0.8</v>
      </c>
      <c r="AD147">
        <v>0.8</v>
      </c>
      <c r="AE147">
        <v>2</v>
      </c>
      <c r="AF147">
        <v>8.1</v>
      </c>
      <c r="AG147">
        <f>IF(IFERROR(VLOOKUP(C147,'2011'!$C:$AF,3,FALSE),1) = 1, 1, 0)</f>
        <v>0</v>
      </c>
    </row>
    <row r="148" spans="1:33" x14ac:dyDescent="0.2">
      <c r="A148">
        <v>147</v>
      </c>
      <c r="B148" t="s">
        <v>388</v>
      </c>
      <c r="C148" t="s">
        <v>389</v>
      </c>
      <c r="D148" t="str">
        <f>_xlfn.CONCAT(C148,"-2010")</f>
        <v>garneke01-2010</v>
      </c>
      <c r="E148" t="s">
        <v>28</v>
      </c>
      <c r="F148">
        <v>33</v>
      </c>
      <c r="G148" t="s">
        <v>37</v>
      </c>
      <c r="H148">
        <v>69</v>
      </c>
      <c r="I148">
        <v>69</v>
      </c>
      <c r="J148">
        <v>29.9</v>
      </c>
      <c r="K148">
        <v>5.8</v>
      </c>
      <c r="L148">
        <v>11.2</v>
      </c>
      <c r="M148">
        <v>0.52100000000000002</v>
      </c>
      <c r="N148">
        <v>0</v>
      </c>
      <c r="O148">
        <v>0.1</v>
      </c>
      <c r="P148">
        <v>0.2</v>
      </c>
      <c r="Q148">
        <v>5.8</v>
      </c>
      <c r="R148">
        <v>11.1</v>
      </c>
      <c r="S148">
        <v>0.52300000000000002</v>
      </c>
      <c r="T148">
        <v>0.52100000000000002</v>
      </c>
      <c r="U148">
        <v>2.7</v>
      </c>
      <c r="V148">
        <v>3.2</v>
      </c>
      <c r="W148">
        <v>0.83699999999999997</v>
      </c>
      <c r="X148">
        <v>1.1000000000000001</v>
      </c>
      <c r="Y148">
        <v>6.2</v>
      </c>
      <c r="Z148">
        <v>7.3</v>
      </c>
      <c r="AA148">
        <v>2.7</v>
      </c>
      <c r="AB148">
        <v>1</v>
      </c>
      <c r="AC148">
        <v>0.8</v>
      </c>
      <c r="AD148">
        <v>1.5</v>
      </c>
      <c r="AE148">
        <v>2.5</v>
      </c>
      <c r="AF148">
        <v>14.3</v>
      </c>
      <c r="AG148">
        <f>IF(IFERROR(VLOOKUP(C148,'2011'!$C:$AF,3,FALSE),1) = 1, 1, 0)</f>
        <v>0</v>
      </c>
    </row>
    <row r="149" spans="1:33" x14ac:dyDescent="0.2">
      <c r="A149">
        <v>148</v>
      </c>
      <c r="B149" t="s">
        <v>390</v>
      </c>
      <c r="C149" t="s">
        <v>391</v>
      </c>
      <c r="D149" t="str">
        <f>_xlfn.CONCAT(C149,"-2010")</f>
        <v>gasolma01-2010</v>
      </c>
      <c r="E149" t="s">
        <v>32</v>
      </c>
      <c r="F149">
        <v>25</v>
      </c>
      <c r="G149" t="s">
        <v>50</v>
      </c>
      <c r="H149">
        <v>69</v>
      </c>
      <c r="I149">
        <v>69</v>
      </c>
      <c r="J149">
        <v>35.799999999999997</v>
      </c>
      <c r="K149">
        <v>5.5</v>
      </c>
      <c r="L149">
        <v>9.4</v>
      </c>
      <c r="M149">
        <v>0.58099999999999996</v>
      </c>
      <c r="N149">
        <v>0</v>
      </c>
      <c r="O149">
        <v>0</v>
      </c>
      <c r="P149">
        <v>0</v>
      </c>
      <c r="Q149">
        <v>5.5</v>
      </c>
      <c r="R149">
        <v>9.4</v>
      </c>
      <c r="S149">
        <v>0.58199999999999996</v>
      </c>
      <c r="T149">
        <v>0.58099999999999996</v>
      </c>
      <c r="U149">
        <v>3.7</v>
      </c>
      <c r="V149">
        <v>5.4</v>
      </c>
      <c r="W149">
        <v>0.67</v>
      </c>
      <c r="X149">
        <v>3</v>
      </c>
      <c r="Y149">
        <v>6.3</v>
      </c>
      <c r="Z149">
        <v>9.3000000000000007</v>
      </c>
      <c r="AA149">
        <v>2.4</v>
      </c>
      <c r="AB149">
        <v>1</v>
      </c>
      <c r="AC149">
        <v>1.6</v>
      </c>
      <c r="AD149">
        <v>2</v>
      </c>
      <c r="AE149">
        <v>3.7</v>
      </c>
      <c r="AF149">
        <v>14.6</v>
      </c>
      <c r="AG149">
        <f>IF(IFERROR(VLOOKUP(C149,'2011'!$C:$AF,3,FALSE),1) = 1, 1, 0)</f>
        <v>0</v>
      </c>
    </row>
    <row r="150" spans="1:33" x14ac:dyDescent="0.2">
      <c r="A150">
        <v>149</v>
      </c>
      <c r="B150" t="s">
        <v>392</v>
      </c>
      <c r="C150" t="s">
        <v>393</v>
      </c>
      <c r="D150" t="str">
        <f>_xlfn.CONCAT(C150,"-2010")</f>
        <v>gasolpa01-2010</v>
      </c>
      <c r="E150" t="s">
        <v>32</v>
      </c>
      <c r="F150">
        <v>29</v>
      </c>
      <c r="G150" t="s">
        <v>63</v>
      </c>
      <c r="H150">
        <v>65</v>
      </c>
      <c r="I150">
        <v>65</v>
      </c>
      <c r="J150">
        <v>37</v>
      </c>
      <c r="K150">
        <v>7</v>
      </c>
      <c r="L150">
        <v>13</v>
      </c>
      <c r="M150">
        <v>0.53600000000000003</v>
      </c>
      <c r="N150">
        <v>0</v>
      </c>
      <c r="O150">
        <v>0.1</v>
      </c>
      <c r="P150">
        <v>0</v>
      </c>
      <c r="Q150">
        <v>7</v>
      </c>
      <c r="R150">
        <v>12.9</v>
      </c>
      <c r="S150">
        <v>0.53900000000000003</v>
      </c>
      <c r="T150">
        <v>0.53600000000000003</v>
      </c>
      <c r="U150">
        <v>4.4000000000000004</v>
      </c>
      <c r="V150">
        <v>5.6</v>
      </c>
      <c r="W150">
        <v>0.79</v>
      </c>
      <c r="X150">
        <v>3.7</v>
      </c>
      <c r="Y150">
        <v>7.6</v>
      </c>
      <c r="Z150">
        <v>11.3</v>
      </c>
      <c r="AA150">
        <v>3.4</v>
      </c>
      <c r="AB150">
        <v>0.6</v>
      </c>
      <c r="AC150">
        <v>1.7</v>
      </c>
      <c r="AD150">
        <v>2.2000000000000002</v>
      </c>
      <c r="AE150">
        <v>2.2999999999999998</v>
      </c>
      <c r="AF150">
        <v>18.3</v>
      </c>
      <c r="AG150">
        <f>IF(IFERROR(VLOOKUP(C150,'2011'!$C:$AF,3,FALSE),1) = 1, 1, 0)</f>
        <v>0</v>
      </c>
    </row>
    <row r="151" spans="1:33" x14ac:dyDescent="0.2">
      <c r="A151">
        <v>150</v>
      </c>
      <c r="B151" t="s">
        <v>394</v>
      </c>
      <c r="C151" t="s">
        <v>395</v>
      </c>
      <c r="D151" t="str">
        <f>_xlfn.CONCAT(C151,"-2010")</f>
        <v>gayru01-2010</v>
      </c>
      <c r="E151" t="s">
        <v>35</v>
      </c>
      <c r="F151">
        <v>23</v>
      </c>
      <c r="G151" t="s">
        <v>50</v>
      </c>
      <c r="H151">
        <v>80</v>
      </c>
      <c r="I151">
        <v>80</v>
      </c>
      <c r="J151">
        <v>39.700000000000003</v>
      </c>
      <c r="K151">
        <v>7.5</v>
      </c>
      <c r="L151">
        <v>16.100000000000001</v>
      </c>
      <c r="M151">
        <v>0.46600000000000003</v>
      </c>
      <c r="N151">
        <v>0.8</v>
      </c>
      <c r="O151">
        <v>2.5</v>
      </c>
      <c r="P151">
        <v>0.32700000000000001</v>
      </c>
      <c r="Q151">
        <v>6.7</v>
      </c>
      <c r="R151">
        <v>13.6</v>
      </c>
      <c r="S151">
        <v>0.49199999999999999</v>
      </c>
      <c r="T151">
        <v>0.49099999999999999</v>
      </c>
      <c r="U151">
        <v>3.8</v>
      </c>
      <c r="V151">
        <v>5</v>
      </c>
      <c r="W151">
        <v>0.753</v>
      </c>
      <c r="X151">
        <v>1.4</v>
      </c>
      <c r="Y151">
        <v>4.5</v>
      </c>
      <c r="Z151">
        <v>5.9</v>
      </c>
      <c r="AA151">
        <v>1.9</v>
      </c>
      <c r="AB151">
        <v>1.5</v>
      </c>
      <c r="AC151">
        <v>0.8</v>
      </c>
      <c r="AD151">
        <v>2.1</v>
      </c>
      <c r="AE151">
        <v>2.5</v>
      </c>
      <c r="AF151">
        <v>19.600000000000001</v>
      </c>
      <c r="AG151">
        <f>IF(IFERROR(VLOOKUP(C151,'2011'!$C:$AF,3,FALSE),1) = 1, 1, 0)</f>
        <v>0</v>
      </c>
    </row>
    <row r="152" spans="1:33" x14ac:dyDescent="0.2">
      <c r="A152">
        <v>151</v>
      </c>
      <c r="B152" t="s">
        <v>396</v>
      </c>
      <c r="C152" t="s">
        <v>397</v>
      </c>
      <c r="D152" t="str">
        <f>_xlfn.CONCAT(C152,"-2010")</f>
        <v>geeal01-2010</v>
      </c>
      <c r="E152" t="s">
        <v>30</v>
      </c>
      <c r="F152">
        <v>22</v>
      </c>
      <c r="G152" t="s">
        <v>46</v>
      </c>
      <c r="H152">
        <v>11</v>
      </c>
      <c r="I152">
        <v>2</v>
      </c>
      <c r="J152">
        <v>16.5</v>
      </c>
      <c r="K152">
        <v>2.5</v>
      </c>
      <c r="L152">
        <v>5.4</v>
      </c>
      <c r="M152">
        <v>0.47499999999999998</v>
      </c>
      <c r="N152">
        <v>0.6</v>
      </c>
      <c r="O152">
        <v>0.8</v>
      </c>
      <c r="P152">
        <v>0.77800000000000002</v>
      </c>
      <c r="Q152">
        <v>1.9</v>
      </c>
      <c r="R152">
        <v>4.5</v>
      </c>
      <c r="S152">
        <v>0.42</v>
      </c>
      <c r="T152">
        <v>0.53400000000000003</v>
      </c>
      <c r="U152">
        <v>1.6</v>
      </c>
      <c r="V152">
        <v>2.6</v>
      </c>
      <c r="W152">
        <v>0.621</v>
      </c>
      <c r="X152">
        <v>1.4</v>
      </c>
      <c r="Y152">
        <v>1.6</v>
      </c>
      <c r="Z152">
        <v>3</v>
      </c>
      <c r="AA152">
        <v>0.6</v>
      </c>
      <c r="AB152">
        <v>0.6</v>
      </c>
      <c r="AC152">
        <v>0.1</v>
      </c>
      <c r="AD152">
        <v>0.9</v>
      </c>
      <c r="AE152">
        <v>1.2</v>
      </c>
      <c r="AF152">
        <v>7.4</v>
      </c>
      <c r="AG152">
        <f>IF(IFERROR(VLOOKUP(C152,'2011'!$C:$AF,3,FALSE),1) = 1, 1, 0)</f>
        <v>0</v>
      </c>
    </row>
    <row r="153" spans="1:33" x14ac:dyDescent="0.2">
      <c r="A153">
        <v>152</v>
      </c>
      <c r="B153" t="s">
        <v>1020</v>
      </c>
      <c r="C153" t="s">
        <v>1021</v>
      </c>
      <c r="D153" t="str">
        <f>_xlfn.CONCAT(C153,"-2010")</f>
        <v>georgde01-2010</v>
      </c>
      <c r="E153" t="s">
        <v>35</v>
      </c>
      <c r="F153">
        <v>32</v>
      </c>
      <c r="G153" t="s">
        <v>52</v>
      </c>
      <c r="H153">
        <v>45</v>
      </c>
      <c r="I153">
        <v>4</v>
      </c>
      <c r="J153">
        <v>16.899999999999999</v>
      </c>
      <c r="K153">
        <v>2</v>
      </c>
      <c r="L153">
        <v>4.5999999999999996</v>
      </c>
      <c r="M153">
        <v>0.432</v>
      </c>
      <c r="N153">
        <v>1.1000000000000001</v>
      </c>
      <c r="O153">
        <v>2.7</v>
      </c>
      <c r="P153">
        <v>0.39</v>
      </c>
      <c r="Q153">
        <v>0.9</v>
      </c>
      <c r="R153">
        <v>1.8</v>
      </c>
      <c r="S153">
        <v>0.49399999999999999</v>
      </c>
      <c r="T153">
        <v>0.54900000000000004</v>
      </c>
      <c r="U153">
        <v>0.4</v>
      </c>
      <c r="V153">
        <v>0.5</v>
      </c>
      <c r="W153">
        <v>0.69599999999999995</v>
      </c>
      <c r="X153">
        <v>0.5</v>
      </c>
      <c r="Y153">
        <v>2.1</v>
      </c>
      <c r="Z153">
        <v>2.5</v>
      </c>
      <c r="AA153">
        <v>0.7</v>
      </c>
      <c r="AB153">
        <v>0.9</v>
      </c>
      <c r="AC153">
        <v>0.2</v>
      </c>
      <c r="AD153">
        <v>0.3</v>
      </c>
      <c r="AE153">
        <v>2</v>
      </c>
      <c r="AF153">
        <v>5.4</v>
      </c>
      <c r="AG153">
        <f>IF(IFERROR(VLOOKUP(C153,'2011'!$C:$AF,3,FALSE),1) = 1, 1, 0)</f>
        <v>1</v>
      </c>
    </row>
    <row r="154" spans="1:33" x14ac:dyDescent="0.2">
      <c r="A154">
        <v>153</v>
      </c>
      <c r="B154" t="s">
        <v>400</v>
      </c>
      <c r="C154" t="s">
        <v>401</v>
      </c>
      <c r="D154" t="str">
        <f>_xlfn.CONCAT(C154,"-2010")</f>
        <v>gibsoda01-2010</v>
      </c>
      <c r="E154" t="s">
        <v>38</v>
      </c>
      <c r="F154">
        <v>23</v>
      </c>
      <c r="G154" t="s">
        <v>66</v>
      </c>
      <c r="H154">
        <v>56</v>
      </c>
      <c r="I154">
        <v>10</v>
      </c>
      <c r="J154">
        <v>19.100000000000001</v>
      </c>
      <c r="K154">
        <v>2.2000000000000002</v>
      </c>
      <c r="L154">
        <v>4.8</v>
      </c>
      <c r="M154">
        <v>0.46600000000000003</v>
      </c>
      <c r="N154">
        <v>1.3</v>
      </c>
      <c r="O154">
        <v>2.7</v>
      </c>
      <c r="P154">
        <v>0.47699999999999998</v>
      </c>
      <c r="Q154">
        <v>1</v>
      </c>
      <c r="R154">
        <v>2.1</v>
      </c>
      <c r="S154">
        <v>0.45400000000000001</v>
      </c>
      <c r="T154">
        <v>0.59899999999999998</v>
      </c>
      <c r="U154">
        <v>0.6</v>
      </c>
      <c r="V154">
        <v>0.9</v>
      </c>
      <c r="W154">
        <v>0.69399999999999995</v>
      </c>
      <c r="X154">
        <v>0.2</v>
      </c>
      <c r="Y154">
        <v>1.1000000000000001</v>
      </c>
      <c r="Z154">
        <v>1.3</v>
      </c>
      <c r="AA154">
        <v>1.3</v>
      </c>
      <c r="AB154">
        <v>0.4</v>
      </c>
      <c r="AC154">
        <v>0.1</v>
      </c>
      <c r="AD154">
        <v>0.6</v>
      </c>
      <c r="AE154">
        <v>1.4</v>
      </c>
      <c r="AF154">
        <v>6.3</v>
      </c>
      <c r="AG154">
        <f>IF(IFERROR(VLOOKUP(C154,'2011'!$C:$AF,3,FALSE),1) = 1, 1, 0)</f>
        <v>0</v>
      </c>
    </row>
    <row r="155" spans="1:33" x14ac:dyDescent="0.2">
      <c r="A155">
        <v>154</v>
      </c>
      <c r="B155" t="s">
        <v>402</v>
      </c>
      <c r="C155" t="s">
        <v>403</v>
      </c>
      <c r="D155" t="str">
        <f>_xlfn.CONCAT(C155,"-2010")</f>
        <v>gibsota01-2010</v>
      </c>
      <c r="E155" t="s">
        <v>28</v>
      </c>
      <c r="F155">
        <v>24</v>
      </c>
      <c r="G155" t="s">
        <v>36</v>
      </c>
      <c r="H155">
        <v>82</v>
      </c>
      <c r="I155">
        <v>70</v>
      </c>
      <c r="J155">
        <v>26.9</v>
      </c>
      <c r="K155">
        <v>3.8</v>
      </c>
      <c r="L155">
        <v>7.7</v>
      </c>
      <c r="M155">
        <v>0.49399999999999999</v>
      </c>
      <c r="N155">
        <v>0</v>
      </c>
      <c r="O155">
        <v>0</v>
      </c>
      <c r="Q155">
        <v>3.8</v>
      </c>
      <c r="R155">
        <v>7.7</v>
      </c>
      <c r="S155">
        <v>0.49399999999999999</v>
      </c>
      <c r="T155">
        <v>0.49399999999999999</v>
      </c>
      <c r="U155">
        <v>1.4</v>
      </c>
      <c r="V155">
        <v>2.1</v>
      </c>
      <c r="W155">
        <v>0.64600000000000002</v>
      </c>
      <c r="X155">
        <v>2.8</v>
      </c>
      <c r="Y155">
        <v>4.7</v>
      </c>
      <c r="Z155">
        <v>7.5</v>
      </c>
      <c r="AA155">
        <v>0.9</v>
      </c>
      <c r="AB155">
        <v>0.6</v>
      </c>
      <c r="AC155">
        <v>1.3</v>
      </c>
      <c r="AD155">
        <v>1.4</v>
      </c>
      <c r="AE155">
        <v>3.4</v>
      </c>
      <c r="AF155">
        <v>9</v>
      </c>
      <c r="AG155">
        <f>IF(IFERROR(VLOOKUP(C155,'2011'!$C:$AF,3,FALSE),1) = 1, 1, 0)</f>
        <v>0</v>
      </c>
    </row>
    <row r="156" spans="1:33" x14ac:dyDescent="0.2">
      <c r="A156">
        <v>155</v>
      </c>
      <c r="B156" t="s">
        <v>1022</v>
      </c>
      <c r="C156" t="s">
        <v>1023</v>
      </c>
      <c r="D156" t="str">
        <f>_xlfn.CONCAT(C156,"-2010")</f>
        <v>giddejr01-2010</v>
      </c>
      <c r="E156" t="s">
        <v>35</v>
      </c>
      <c r="F156">
        <v>24</v>
      </c>
      <c r="G156" t="s">
        <v>39</v>
      </c>
      <c r="H156">
        <v>32</v>
      </c>
      <c r="I156">
        <v>1</v>
      </c>
      <c r="J156">
        <v>7.5</v>
      </c>
      <c r="K156">
        <v>0.9</v>
      </c>
      <c r="L156">
        <v>1.9</v>
      </c>
      <c r="M156">
        <v>0.46700000000000003</v>
      </c>
      <c r="N156">
        <v>0</v>
      </c>
      <c r="O156">
        <v>0.3</v>
      </c>
      <c r="P156">
        <v>0</v>
      </c>
      <c r="Q156">
        <v>0.9</v>
      </c>
      <c r="R156">
        <v>1.6</v>
      </c>
      <c r="S156">
        <v>0.56000000000000005</v>
      </c>
      <c r="T156">
        <v>0.46700000000000003</v>
      </c>
      <c r="U156">
        <v>0.4</v>
      </c>
      <c r="V156">
        <v>0.7</v>
      </c>
      <c r="W156">
        <v>0.56499999999999995</v>
      </c>
      <c r="X156">
        <v>0.5</v>
      </c>
      <c r="Y156">
        <v>1.1000000000000001</v>
      </c>
      <c r="Z156">
        <v>1.6</v>
      </c>
      <c r="AA156">
        <v>0.4</v>
      </c>
      <c r="AB156">
        <v>0.3</v>
      </c>
      <c r="AC156">
        <v>0.1</v>
      </c>
      <c r="AD156">
        <v>0.5</v>
      </c>
      <c r="AE156">
        <v>0.9</v>
      </c>
      <c r="AF156">
        <v>2.2000000000000002</v>
      </c>
      <c r="AG156">
        <f>IF(IFERROR(VLOOKUP(C156,'2011'!$C:$AF,3,FALSE),1) = 1, 1, 0)</f>
        <v>1</v>
      </c>
    </row>
    <row r="157" spans="1:33" x14ac:dyDescent="0.2">
      <c r="A157">
        <v>156</v>
      </c>
      <c r="B157" t="s">
        <v>1024</v>
      </c>
      <c r="C157" t="s">
        <v>1025</v>
      </c>
      <c r="D157" t="str">
        <f>_xlfn.CONCAT(C157,"-2010")</f>
        <v>gildetr01-2010</v>
      </c>
      <c r="E157" t="s">
        <v>35</v>
      </c>
      <c r="F157">
        <v>25</v>
      </c>
      <c r="G157" t="s">
        <v>50</v>
      </c>
      <c r="H157">
        <v>2</v>
      </c>
      <c r="I157">
        <v>0</v>
      </c>
      <c r="J157">
        <v>2.5</v>
      </c>
      <c r="K157">
        <v>0.5</v>
      </c>
      <c r="L157">
        <v>0.5</v>
      </c>
      <c r="M157">
        <v>1</v>
      </c>
      <c r="N157">
        <v>0</v>
      </c>
      <c r="O157">
        <v>0</v>
      </c>
      <c r="Q157">
        <v>0.5</v>
      </c>
      <c r="R157">
        <v>0.5</v>
      </c>
      <c r="S157">
        <v>1</v>
      </c>
      <c r="T157">
        <v>1</v>
      </c>
      <c r="U157">
        <v>0</v>
      </c>
      <c r="V157">
        <v>0</v>
      </c>
      <c r="X157">
        <v>0</v>
      </c>
      <c r="Y157">
        <v>0.5</v>
      </c>
      <c r="Z157">
        <v>0.5</v>
      </c>
      <c r="AA157">
        <v>0</v>
      </c>
      <c r="AB157">
        <v>0.5</v>
      </c>
      <c r="AC157">
        <v>0</v>
      </c>
      <c r="AD157">
        <v>0</v>
      </c>
      <c r="AE157">
        <v>0</v>
      </c>
      <c r="AF157">
        <v>1</v>
      </c>
      <c r="AG157">
        <f>IF(IFERROR(VLOOKUP(C157,'2011'!$C:$AF,3,FALSE),1) = 1, 1, 0)</f>
        <v>1</v>
      </c>
    </row>
    <row r="158" spans="1:33" x14ac:dyDescent="0.2">
      <c r="A158">
        <v>157</v>
      </c>
      <c r="B158" t="s">
        <v>404</v>
      </c>
      <c r="C158" t="s">
        <v>405</v>
      </c>
      <c r="D158" t="str">
        <f>_xlfn.CONCAT(C158,"-2010")</f>
        <v>ginobma01-2010</v>
      </c>
      <c r="E158" t="s">
        <v>30</v>
      </c>
      <c r="F158">
        <v>32</v>
      </c>
      <c r="G158" t="s">
        <v>58</v>
      </c>
      <c r="H158">
        <v>75</v>
      </c>
      <c r="I158">
        <v>21</v>
      </c>
      <c r="J158">
        <v>28.7</v>
      </c>
      <c r="K158">
        <v>5.3</v>
      </c>
      <c r="L158">
        <v>12</v>
      </c>
      <c r="M158">
        <v>0.441</v>
      </c>
      <c r="N158">
        <v>1.8</v>
      </c>
      <c r="O158">
        <v>4.7</v>
      </c>
      <c r="P158">
        <v>0.377</v>
      </c>
      <c r="Q158">
        <v>3.5</v>
      </c>
      <c r="R158">
        <v>7.4</v>
      </c>
      <c r="S158">
        <v>0.48099999999999998</v>
      </c>
      <c r="T158">
        <v>0.51400000000000001</v>
      </c>
      <c r="U158">
        <v>4.0999999999999996</v>
      </c>
      <c r="V158">
        <v>4.7</v>
      </c>
      <c r="W158">
        <v>0.87</v>
      </c>
      <c r="X158">
        <v>0.9</v>
      </c>
      <c r="Y158">
        <v>2.9</v>
      </c>
      <c r="Z158">
        <v>3.8</v>
      </c>
      <c r="AA158">
        <v>4.9000000000000004</v>
      </c>
      <c r="AB158">
        <v>1.4</v>
      </c>
      <c r="AC158">
        <v>0.3</v>
      </c>
      <c r="AD158">
        <v>2.1</v>
      </c>
      <c r="AE158">
        <v>2.1</v>
      </c>
      <c r="AF158">
        <v>16.5</v>
      </c>
      <c r="AG158">
        <f>IF(IFERROR(VLOOKUP(C158,'2011'!$C:$AF,3,FALSE),1) = 1, 1, 0)</f>
        <v>0</v>
      </c>
    </row>
    <row r="159" spans="1:33" x14ac:dyDescent="0.2">
      <c r="A159">
        <v>158</v>
      </c>
      <c r="B159" t="s">
        <v>406</v>
      </c>
      <c r="C159" t="s">
        <v>407</v>
      </c>
      <c r="D159" t="str">
        <f>_xlfn.CONCAT(C159,"-2010")</f>
        <v>gomesry01-2010</v>
      </c>
      <c r="E159" t="s">
        <v>35</v>
      </c>
      <c r="F159">
        <v>27</v>
      </c>
      <c r="G159" t="s">
        <v>62</v>
      </c>
      <c r="H159">
        <v>76</v>
      </c>
      <c r="I159">
        <v>64</v>
      </c>
      <c r="J159">
        <v>29.1</v>
      </c>
      <c r="K159">
        <v>4.3</v>
      </c>
      <c r="L159">
        <v>9.6</v>
      </c>
      <c r="M159">
        <v>0.44700000000000001</v>
      </c>
      <c r="N159">
        <v>1</v>
      </c>
      <c r="O159">
        <v>2.6</v>
      </c>
      <c r="P159">
        <v>0.372</v>
      </c>
      <c r="Q159">
        <v>3.3</v>
      </c>
      <c r="R159">
        <v>7</v>
      </c>
      <c r="S159">
        <v>0.47499999999999998</v>
      </c>
      <c r="T159">
        <v>0.497</v>
      </c>
      <c r="U159">
        <v>1.4</v>
      </c>
      <c r="V159">
        <v>1.7</v>
      </c>
      <c r="W159">
        <v>0.82499999999999996</v>
      </c>
      <c r="X159">
        <v>1</v>
      </c>
      <c r="Y159">
        <v>3.6</v>
      </c>
      <c r="Z159">
        <v>4.5999999999999996</v>
      </c>
      <c r="AA159">
        <v>1.6</v>
      </c>
      <c r="AB159">
        <v>0.8</v>
      </c>
      <c r="AC159">
        <v>0.2</v>
      </c>
      <c r="AD159">
        <v>1.3</v>
      </c>
      <c r="AE159">
        <v>2</v>
      </c>
      <c r="AF159">
        <v>10.9</v>
      </c>
      <c r="AG159">
        <f>IF(IFERROR(VLOOKUP(C159,'2011'!$C:$AF,3,FALSE),1) = 1, 1, 0)</f>
        <v>0</v>
      </c>
    </row>
    <row r="160" spans="1:33" x14ac:dyDescent="0.2">
      <c r="A160">
        <v>159</v>
      </c>
      <c r="B160" t="s">
        <v>408</v>
      </c>
      <c r="C160" t="s">
        <v>409</v>
      </c>
      <c r="D160" t="str">
        <f>_xlfn.CONCAT(C160,"-2010")</f>
        <v>goodedr01-2010</v>
      </c>
      <c r="E160" t="s">
        <v>67</v>
      </c>
      <c r="F160">
        <v>28</v>
      </c>
      <c r="G160" t="s">
        <v>39</v>
      </c>
      <c r="H160">
        <v>70</v>
      </c>
      <c r="I160">
        <v>33</v>
      </c>
      <c r="J160">
        <v>25.1</v>
      </c>
      <c r="K160">
        <v>4.0999999999999996</v>
      </c>
      <c r="L160">
        <v>8.6</v>
      </c>
      <c r="M160">
        <v>0.47799999999999998</v>
      </c>
      <c r="N160">
        <v>0</v>
      </c>
      <c r="O160">
        <v>0.1</v>
      </c>
      <c r="P160">
        <v>0.125</v>
      </c>
      <c r="Q160">
        <v>4.0999999999999996</v>
      </c>
      <c r="R160">
        <v>8.5</v>
      </c>
      <c r="S160">
        <v>0.48299999999999998</v>
      </c>
      <c r="T160">
        <v>0.47899999999999998</v>
      </c>
      <c r="U160">
        <v>2.7</v>
      </c>
      <c r="V160">
        <v>3.1</v>
      </c>
      <c r="W160">
        <v>0.86099999999999999</v>
      </c>
      <c r="X160">
        <v>3</v>
      </c>
      <c r="Y160">
        <v>4.8</v>
      </c>
      <c r="Z160">
        <v>7.7</v>
      </c>
      <c r="AA160">
        <v>0.7</v>
      </c>
      <c r="AB160">
        <v>0.6</v>
      </c>
      <c r="AC160">
        <v>0.8</v>
      </c>
      <c r="AD160">
        <v>1.5</v>
      </c>
      <c r="AE160">
        <v>2.8</v>
      </c>
      <c r="AF160">
        <v>10.9</v>
      </c>
      <c r="AG160">
        <f>IF(IFERROR(VLOOKUP(C160,'2011'!$C:$AF,3,FALSE),1) = 1, 1, 0)</f>
        <v>0</v>
      </c>
    </row>
    <row r="161" spans="1:33" x14ac:dyDescent="0.2">
      <c r="A161">
        <v>160</v>
      </c>
      <c r="B161" t="s">
        <v>410</v>
      </c>
      <c r="C161" t="s">
        <v>411</v>
      </c>
      <c r="D161" t="str">
        <f>_xlfn.CONCAT(C161,"-2010")</f>
        <v>gordobe01-2010</v>
      </c>
      <c r="E161" t="s">
        <v>30</v>
      </c>
      <c r="F161">
        <v>26</v>
      </c>
      <c r="G161" t="s">
        <v>51</v>
      </c>
      <c r="H161">
        <v>62</v>
      </c>
      <c r="I161">
        <v>17</v>
      </c>
      <c r="J161">
        <v>27.9</v>
      </c>
      <c r="K161">
        <v>4.7</v>
      </c>
      <c r="L161">
        <v>11.3</v>
      </c>
      <c r="M161">
        <v>0.41599999999999998</v>
      </c>
      <c r="N161">
        <v>1.2</v>
      </c>
      <c r="O161">
        <v>3.8</v>
      </c>
      <c r="P161">
        <v>0.32100000000000001</v>
      </c>
      <c r="Q161">
        <v>3.5</v>
      </c>
      <c r="R161">
        <v>7.5</v>
      </c>
      <c r="S161">
        <v>0.46500000000000002</v>
      </c>
      <c r="T161">
        <v>0.47</v>
      </c>
      <c r="U161">
        <v>3.2</v>
      </c>
      <c r="V161">
        <v>3.7</v>
      </c>
      <c r="W161">
        <v>0.86099999999999999</v>
      </c>
      <c r="X161">
        <v>0.4</v>
      </c>
      <c r="Y161">
        <v>1.5</v>
      </c>
      <c r="Z161">
        <v>1.9</v>
      </c>
      <c r="AA161">
        <v>2.7</v>
      </c>
      <c r="AB161">
        <v>0.8</v>
      </c>
      <c r="AC161">
        <v>0.1</v>
      </c>
      <c r="AD161">
        <v>1.9</v>
      </c>
      <c r="AE161">
        <v>2.4</v>
      </c>
      <c r="AF161">
        <v>13.8</v>
      </c>
      <c r="AG161">
        <f>IF(IFERROR(VLOOKUP(C161,'2011'!$C:$AF,3,FALSE),1) = 1, 1, 0)</f>
        <v>0</v>
      </c>
    </row>
    <row r="162" spans="1:33" x14ac:dyDescent="0.2">
      <c r="A162">
        <v>161</v>
      </c>
      <c r="B162" t="s">
        <v>412</v>
      </c>
      <c r="C162" t="s">
        <v>413</v>
      </c>
      <c r="D162" t="str">
        <f>_xlfn.CONCAT(C162,"-2010")</f>
        <v>gordoer01-2010</v>
      </c>
      <c r="E162" t="s">
        <v>30</v>
      </c>
      <c r="F162">
        <v>21</v>
      </c>
      <c r="G162" t="s">
        <v>59</v>
      </c>
      <c r="H162">
        <v>62</v>
      </c>
      <c r="I162">
        <v>60</v>
      </c>
      <c r="J162">
        <v>36</v>
      </c>
      <c r="K162">
        <v>5.7</v>
      </c>
      <c r="L162">
        <v>12.6</v>
      </c>
      <c r="M162">
        <v>0.44900000000000001</v>
      </c>
      <c r="N162">
        <v>1.9</v>
      </c>
      <c r="O162">
        <v>5.2</v>
      </c>
      <c r="P162">
        <v>0.371</v>
      </c>
      <c r="Q162">
        <v>3.8</v>
      </c>
      <c r="R162">
        <v>7.5</v>
      </c>
      <c r="S162">
        <v>0.503</v>
      </c>
      <c r="T162">
        <v>0.52500000000000002</v>
      </c>
      <c r="U162">
        <v>3.6</v>
      </c>
      <c r="V162">
        <v>4.8</v>
      </c>
      <c r="W162">
        <v>0.74199999999999999</v>
      </c>
      <c r="X162">
        <v>0.4</v>
      </c>
      <c r="Y162">
        <v>2.2000000000000002</v>
      </c>
      <c r="Z162">
        <v>2.6</v>
      </c>
      <c r="AA162">
        <v>3</v>
      </c>
      <c r="AB162">
        <v>1.1000000000000001</v>
      </c>
      <c r="AC162">
        <v>0.2</v>
      </c>
      <c r="AD162">
        <v>2.2999999999999998</v>
      </c>
      <c r="AE162">
        <v>1.5</v>
      </c>
      <c r="AF162">
        <v>16.899999999999999</v>
      </c>
      <c r="AG162">
        <f>IF(IFERROR(VLOOKUP(C162,'2011'!$C:$AF,3,FALSE),1) = 1, 1, 0)</f>
        <v>0</v>
      </c>
    </row>
    <row r="163" spans="1:33" x14ac:dyDescent="0.2">
      <c r="A163">
        <v>162</v>
      </c>
      <c r="B163" t="s">
        <v>414</v>
      </c>
      <c r="C163" t="s">
        <v>415</v>
      </c>
      <c r="D163" t="str">
        <f>_xlfn.CONCAT(C163,"-2010")</f>
        <v>gortama01-2010</v>
      </c>
      <c r="E163" t="s">
        <v>32</v>
      </c>
      <c r="F163">
        <v>25</v>
      </c>
      <c r="G163" t="s">
        <v>45</v>
      </c>
      <c r="H163">
        <v>81</v>
      </c>
      <c r="I163">
        <v>0</v>
      </c>
      <c r="J163">
        <v>13.4</v>
      </c>
      <c r="K163">
        <v>1.5</v>
      </c>
      <c r="L163">
        <v>2.8</v>
      </c>
      <c r="M163">
        <v>0.53300000000000003</v>
      </c>
      <c r="N163">
        <v>0</v>
      </c>
      <c r="O163">
        <v>0</v>
      </c>
      <c r="P163">
        <v>0</v>
      </c>
      <c r="Q163">
        <v>1.5</v>
      </c>
      <c r="R163">
        <v>2.8</v>
      </c>
      <c r="S163">
        <v>0.54</v>
      </c>
      <c r="T163">
        <v>0.53300000000000003</v>
      </c>
      <c r="U163">
        <v>0.6</v>
      </c>
      <c r="V163">
        <v>0.9</v>
      </c>
      <c r="W163">
        <v>0.68</v>
      </c>
      <c r="X163">
        <v>1.3</v>
      </c>
      <c r="Y163">
        <v>2.9</v>
      </c>
      <c r="Z163">
        <v>4.2</v>
      </c>
      <c r="AA163">
        <v>0.2</v>
      </c>
      <c r="AB163">
        <v>0.2</v>
      </c>
      <c r="AC163">
        <v>0.9</v>
      </c>
      <c r="AD163">
        <v>0.6</v>
      </c>
      <c r="AE163">
        <v>1.7</v>
      </c>
      <c r="AF163">
        <v>3.6</v>
      </c>
      <c r="AG163">
        <f>IF(IFERROR(VLOOKUP(C163,'2011'!$C:$AF,3,FALSE),1) = 1, 1, 0)</f>
        <v>0</v>
      </c>
    </row>
    <row r="164" spans="1:33" x14ac:dyDescent="0.2">
      <c r="A164">
        <v>163</v>
      </c>
      <c r="B164" t="s">
        <v>416</v>
      </c>
      <c r="C164" t="s">
        <v>417</v>
      </c>
      <c r="D164" t="str">
        <f>_xlfn.CONCAT(C164,"-2010")</f>
        <v>grahajo01-2010</v>
      </c>
      <c r="E164" t="s">
        <v>35</v>
      </c>
      <c r="F164">
        <v>27</v>
      </c>
      <c r="G164" t="s">
        <v>31</v>
      </c>
      <c r="H164">
        <v>63</v>
      </c>
      <c r="I164">
        <v>18</v>
      </c>
      <c r="J164">
        <v>12</v>
      </c>
      <c r="K164">
        <v>1.7</v>
      </c>
      <c r="L164">
        <v>3.2</v>
      </c>
      <c r="M164">
        <v>0.52</v>
      </c>
      <c r="N164">
        <v>0</v>
      </c>
      <c r="O164">
        <v>0.2</v>
      </c>
      <c r="P164">
        <v>0.154</v>
      </c>
      <c r="Q164">
        <v>1.6</v>
      </c>
      <c r="R164">
        <v>3</v>
      </c>
      <c r="S164">
        <v>0.54500000000000004</v>
      </c>
      <c r="T164">
        <v>0.52500000000000002</v>
      </c>
      <c r="U164">
        <v>0.9</v>
      </c>
      <c r="V164">
        <v>1.2</v>
      </c>
      <c r="W164">
        <v>0.74</v>
      </c>
      <c r="X164">
        <v>0.6</v>
      </c>
      <c r="Y164">
        <v>1.3</v>
      </c>
      <c r="Z164">
        <v>2</v>
      </c>
      <c r="AA164">
        <v>0.3</v>
      </c>
      <c r="AB164">
        <v>0.4</v>
      </c>
      <c r="AC164">
        <v>0.1</v>
      </c>
      <c r="AD164">
        <v>0.7</v>
      </c>
      <c r="AE164">
        <v>1.7</v>
      </c>
      <c r="AF164">
        <v>4.2</v>
      </c>
      <c r="AG164">
        <f>IF(IFERROR(VLOOKUP(C164,'2011'!$C:$AF,3,FALSE),1) = 1, 1, 0)</f>
        <v>0</v>
      </c>
    </row>
    <row r="165" spans="1:33" x14ac:dyDescent="0.2">
      <c r="A165">
        <v>164</v>
      </c>
      <c r="B165" t="s">
        <v>418</v>
      </c>
      <c r="C165" t="s">
        <v>419</v>
      </c>
      <c r="D165" t="str">
        <f>_xlfn.CONCAT(C165,"-2010")</f>
        <v>grahast01-2010</v>
      </c>
      <c r="E165" t="s">
        <v>30</v>
      </c>
      <c r="F165">
        <v>27</v>
      </c>
      <c r="G165" t="s">
        <v>33</v>
      </c>
      <c r="H165">
        <v>70</v>
      </c>
      <c r="I165">
        <v>8</v>
      </c>
      <c r="J165">
        <v>11.5</v>
      </c>
      <c r="K165">
        <v>1.7</v>
      </c>
      <c r="L165">
        <v>3.4</v>
      </c>
      <c r="M165">
        <v>0.496</v>
      </c>
      <c r="N165">
        <v>0.2</v>
      </c>
      <c r="O165">
        <v>0.7</v>
      </c>
      <c r="P165">
        <v>0.32</v>
      </c>
      <c r="Q165">
        <v>1.5</v>
      </c>
      <c r="R165">
        <v>2.7</v>
      </c>
      <c r="S165">
        <v>0.54200000000000004</v>
      </c>
      <c r="T165">
        <v>0.52900000000000003</v>
      </c>
      <c r="U165">
        <v>0.6</v>
      </c>
      <c r="V165">
        <v>0.9</v>
      </c>
      <c r="W165">
        <v>0.64600000000000002</v>
      </c>
      <c r="X165">
        <v>0.3</v>
      </c>
      <c r="Y165">
        <v>1.6</v>
      </c>
      <c r="Z165">
        <v>1.9</v>
      </c>
      <c r="AA165">
        <v>0.3</v>
      </c>
      <c r="AB165">
        <v>0.3</v>
      </c>
      <c r="AC165">
        <v>0.1</v>
      </c>
      <c r="AD165">
        <v>0.5</v>
      </c>
      <c r="AE165">
        <v>1.3</v>
      </c>
      <c r="AF165">
        <v>4.2</v>
      </c>
      <c r="AG165">
        <f>IF(IFERROR(VLOOKUP(C165,'2011'!$C:$AF,3,FALSE),1) = 1, 1, 0)</f>
        <v>0</v>
      </c>
    </row>
    <row r="166" spans="1:33" x14ac:dyDescent="0.2">
      <c r="A166">
        <v>165</v>
      </c>
      <c r="B166" t="s">
        <v>420</v>
      </c>
      <c r="C166" t="s">
        <v>421</v>
      </c>
      <c r="D166" t="str">
        <f>_xlfn.CONCAT(C166,"-2010")</f>
        <v>grangda01-2010</v>
      </c>
      <c r="E166" t="s">
        <v>35</v>
      </c>
      <c r="F166">
        <v>26</v>
      </c>
      <c r="G166" t="s">
        <v>65</v>
      </c>
      <c r="H166">
        <v>62</v>
      </c>
      <c r="I166">
        <v>62</v>
      </c>
      <c r="J166">
        <v>36.700000000000003</v>
      </c>
      <c r="K166">
        <v>7.9</v>
      </c>
      <c r="L166">
        <v>18.399999999999999</v>
      </c>
      <c r="M166">
        <v>0.42799999999999999</v>
      </c>
      <c r="N166">
        <v>2.5</v>
      </c>
      <c r="O166">
        <v>7.1</v>
      </c>
      <c r="P166">
        <v>0.36099999999999999</v>
      </c>
      <c r="Q166">
        <v>5.3</v>
      </c>
      <c r="R166">
        <v>11.3</v>
      </c>
      <c r="S166">
        <v>0.47099999999999997</v>
      </c>
      <c r="T166">
        <v>0.498</v>
      </c>
      <c r="U166">
        <v>5.9</v>
      </c>
      <c r="V166">
        <v>6.9</v>
      </c>
      <c r="W166">
        <v>0.84799999999999998</v>
      </c>
      <c r="X166">
        <v>1.1000000000000001</v>
      </c>
      <c r="Y166">
        <v>4.4000000000000004</v>
      </c>
      <c r="Z166">
        <v>5.5</v>
      </c>
      <c r="AA166">
        <v>2.8</v>
      </c>
      <c r="AB166">
        <v>1.5</v>
      </c>
      <c r="AC166">
        <v>0.8</v>
      </c>
      <c r="AD166">
        <v>2.5</v>
      </c>
      <c r="AE166">
        <v>3</v>
      </c>
      <c r="AF166">
        <v>24.1</v>
      </c>
      <c r="AG166">
        <f>IF(IFERROR(VLOOKUP(C166,'2011'!$C:$AF,3,FALSE),1) = 1, 1, 0)</f>
        <v>0</v>
      </c>
    </row>
    <row r="167" spans="1:33" x14ac:dyDescent="0.2">
      <c r="A167">
        <v>166</v>
      </c>
      <c r="B167" t="s">
        <v>422</v>
      </c>
      <c r="C167" t="s">
        <v>423</v>
      </c>
      <c r="D167" t="str">
        <f>_xlfn.CONCAT(C167,"-2010")</f>
        <v>grayaa01-2010</v>
      </c>
      <c r="E167" t="s">
        <v>32</v>
      </c>
      <c r="F167">
        <v>25</v>
      </c>
      <c r="G167" t="s">
        <v>39</v>
      </c>
      <c r="H167">
        <v>32</v>
      </c>
      <c r="I167">
        <v>0</v>
      </c>
      <c r="J167">
        <v>9.6999999999999993</v>
      </c>
      <c r="K167">
        <v>1.3</v>
      </c>
      <c r="L167">
        <v>2.6</v>
      </c>
      <c r="M167">
        <v>0.51200000000000001</v>
      </c>
      <c r="N167">
        <v>0</v>
      </c>
      <c r="O167">
        <v>0</v>
      </c>
      <c r="Q167">
        <v>1.3</v>
      </c>
      <c r="R167">
        <v>2.6</v>
      </c>
      <c r="S167">
        <v>0.51200000000000001</v>
      </c>
      <c r="T167">
        <v>0.51200000000000001</v>
      </c>
      <c r="U167">
        <v>0.6</v>
      </c>
      <c r="V167">
        <v>0.9</v>
      </c>
      <c r="W167">
        <v>0.71399999999999997</v>
      </c>
      <c r="X167">
        <v>1.4</v>
      </c>
      <c r="Y167">
        <v>1.9</v>
      </c>
      <c r="Z167">
        <v>3.3</v>
      </c>
      <c r="AA167">
        <v>0.7</v>
      </c>
      <c r="AB167">
        <v>0.3</v>
      </c>
      <c r="AC167">
        <v>0.3</v>
      </c>
      <c r="AD167">
        <v>0.6</v>
      </c>
      <c r="AE167">
        <v>1.7</v>
      </c>
      <c r="AF167">
        <v>3.3</v>
      </c>
      <c r="AG167">
        <f>IF(IFERROR(VLOOKUP(C167,'2011'!$C:$AF,3,FALSE),1) = 1, 1, 0)</f>
        <v>0</v>
      </c>
    </row>
    <row r="168" spans="1:33" x14ac:dyDescent="0.2">
      <c r="A168">
        <v>167</v>
      </c>
      <c r="B168" t="s">
        <v>424</v>
      </c>
      <c r="C168" t="s">
        <v>425</v>
      </c>
      <c r="D168" t="str">
        <f>_xlfn.CONCAT(C168,"-2010")</f>
        <v>greenda02-2010</v>
      </c>
      <c r="E168" t="s">
        <v>30</v>
      </c>
      <c r="F168">
        <v>22</v>
      </c>
      <c r="G168" t="s">
        <v>66</v>
      </c>
      <c r="H168">
        <v>20</v>
      </c>
      <c r="I168">
        <v>0</v>
      </c>
      <c r="J168">
        <v>5.8</v>
      </c>
      <c r="K168">
        <v>0.8</v>
      </c>
      <c r="L168">
        <v>2</v>
      </c>
      <c r="M168">
        <v>0.38500000000000001</v>
      </c>
      <c r="N168">
        <v>0.3</v>
      </c>
      <c r="O168">
        <v>1.1000000000000001</v>
      </c>
      <c r="P168">
        <v>0.27300000000000002</v>
      </c>
      <c r="Q168">
        <v>0.5</v>
      </c>
      <c r="R168">
        <v>0.9</v>
      </c>
      <c r="S168">
        <v>0.52900000000000003</v>
      </c>
      <c r="T168">
        <v>0.46200000000000002</v>
      </c>
      <c r="U168">
        <v>0.2</v>
      </c>
      <c r="V168">
        <v>0.3</v>
      </c>
      <c r="W168">
        <v>0.66700000000000004</v>
      </c>
      <c r="X168">
        <v>0.4</v>
      </c>
      <c r="Y168">
        <v>0.5</v>
      </c>
      <c r="Z168">
        <v>0.9</v>
      </c>
      <c r="AA168">
        <v>0.3</v>
      </c>
      <c r="AB168">
        <v>0.3</v>
      </c>
      <c r="AC168">
        <v>0.2</v>
      </c>
      <c r="AD168">
        <v>0.3</v>
      </c>
      <c r="AE168">
        <v>0.5</v>
      </c>
      <c r="AF168">
        <v>2</v>
      </c>
      <c r="AG168">
        <f>IF(IFERROR(VLOOKUP(C168,'2011'!$C:$AF,3,FALSE),1) = 1, 1, 0)</f>
        <v>0</v>
      </c>
    </row>
    <row r="169" spans="1:33" x14ac:dyDescent="0.2">
      <c r="A169">
        <v>168</v>
      </c>
      <c r="B169" t="s">
        <v>426</v>
      </c>
      <c r="C169" t="s">
        <v>427</v>
      </c>
      <c r="D169" t="str">
        <f>_xlfn.CONCAT(C169,"-2010")</f>
        <v>greenje02-2010</v>
      </c>
      <c r="E169" t="s">
        <v>28</v>
      </c>
      <c r="F169">
        <v>23</v>
      </c>
      <c r="G169" t="s">
        <v>44</v>
      </c>
      <c r="H169">
        <v>82</v>
      </c>
      <c r="I169">
        <v>82</v>
      </c>
      <c r="J169">
        <v>37.1</v>
      </c>
      <c r="K169">
        <v>5.9</v>
      </c>
      <c r="L169">
        <v>13</v>
      </c>
      <c r="M169">
        <v>0.45300000000000001</v>
      </c>
      <c r="N169">
        <v>1.3</v>
      </c>
      <c r="O169">
        <v>3.8</v>
      </c>
      <c r="P169">
        <v>0.33300000000000002</v>
      </c>
      <c r="Q169">
        <v>4.5999999999999996</v>
      </c>
      <c r="R169">
        <v>9.1999999999999993</v>
      </c>
      <c r="S169">
        <v>0.503</v>
      </c>
      <c r="T169">
        <v>0.502</v>
      </c>
      <c r="U169">
        <v>2</v>
      </c>
      <c r="V169">
        <v>2.7</v>
      </c>
      <c r="W169">
        <v>0.74</v>
      </c>
      <c r="X169">
        <v>1.4</v>
      </c>
      <c r="Y169">
        <v>4.5999999999999996</v>
      </c>
      <c r="Z169">
        <v>6</v>
      </c>
      <c r="AA169">
        <v>1.6</v>
      </c>
      <c r="AB169">
        <v>1.3</v>
      </c>
      <c r="AC169">
        <v>0.9</v>
      </c>
      <c r="AD169">
        <v>1.6</v>
      </c>
      <c r="AE169">
        <v>2.7</v>
      </c>
      <c r="AF169">
        <v>15.1</v>
      </c>
      <c r="AG169">
        <f>IF(IFERROR(VLOOKUP(C169,'2011'!$C:$AF,3,FALSE),1) = 1, 1, 0)</f>
        <v>0</v>
      </c>
    </row>
    <row r="170" spans="1:33" x14ac:dyDescent="0.2">
      <c r="A170">
        <v>169</v>
      </c>
      <c r="B170" t="s">
        <v>428</v>
      </c>
      <c r="C170" t="s">
        <v>429</v>
      </c>
      <c r="D170" t="str">
        <f>_xlfn.CONCAT(C170,"-2010")</f>
        <v>greenwi01-2010</v>
      </c>
      <c r="E170" t="s">
        <v>30</v>
      </c>
      <c r="F170">
        <v>28</v>
      </c>
      <c r="G170" t="s">
        <v>61</v>
      </c>
      <c r="H170">
        <v>73</v>
      </c>
      <c r="I170">
        <v>18</v>
      </c>
      <c r="J170">
        <v>21.3</v>
      </c>
      <c r="K170">
        <v>3.4</v>
      </c>
      <c r="L170">
        <v>7.4</v>
      </c>
      <c r="M170">
        <v>0.45700000000000002</v>
      </c>
      <c r="N170">
        <v>0.6</v>
      </c>
      <c r="O170">
        <v>1.9</v>
      </c>
      <c r="P170">
        <v>0.34599999999999997</v>
      </c>
      <c r="Q170">
        <v>2.8</v>
      </c>
      <c r="R170">
        <v>5.6</v>
      </c>
      <c r="S170">
        <v>0.49399999999999999</v>
      </c>
      <c r="T170">
        <v>0.5</v>
      </c>
      <c r="U170">
        <v>1.3</v>
      </c>
      <c r="V170">
        <v>1.6</v>
      </c>
      <c r="W170">
        <v>0.83299999999999996</v>
      </c>
      <c r="X170">
        <v>0.3</v>
      </c>
      <c r="Y170">
        <v>1.5</v>
      </c>
      <c r="Z170">
        <v>1.8</v>
      </c>
      <c r="AA170">
        <v>2.1</v>
      </c>
      <c r="AB170">
        <v>0.4</v>
      </c>
      <c r="AC170">
        <v>0.2</v>
      </c>
      <c r="AD170">
        <v>0.9</v>
      </c>
      <c r="AE170">
        <v>1.8</v>
      </c>
      <c r="AF170">
        <v>8.6999999999999993</v>
      </c>
      <c r="AG170">
        <f>IF(IFERROR(VLOOKUP(C170,'2011'!$C:$AF,3,FALSE),1) = 1, 1, 0)</f>
        <v>0</v>
      </c>
    </row>
    <row r="171" spans="1:33" x14ac:dyDescent="0.2">
      <c r="A171">
        <v>170</v>
      </c>
      <c r="B171" t="s">
        <v>430</v>
      </c>
      <c r="C171" t="s">
        <v>431</v>
      </c>
      <c r="D171" t="str">
        <f>_xlfn.CONCAT(C171,"-2010")</f>
        <v>greendo01-2010</v>
      </c>
      <c r="E171" t="s">
        <v>35</v>
      </c>
      <c r="F171">
        <v>21</v>
      </c>
      <c r="G171" t="s">
        <v>49</v>
      </c>
      <c r="H171">
        <v>76</v>
      </c>
      <c r="I171">
        <v>50</v>
      </c>
      <c r="J171">
        <v>21.4</v>
      </c>
      <c r="K171">
        <v>3.2</v>
      </c>
      <c r="L171">
        <v>7.3</v>
      </c>
      <c r="M171">
        <v>0.441</v>
      </c>
      <c r="N171">
        <v>0.9</v>
      </c>
      <c r="O171">
        <v>2.4</v>
      </c>
      <c r="P171">
        <v>0.377</v>
      </c>
      <c r="Q171">
        <v>2.2999999999999998</v>
      </c>
      <c r="R171">
        <v>4.9000000000000004</v>
      </c>
      <c r="S171">
        <v>0.47299999999999998</v>
      </c>
      <c r="T171">
        <v>0.504</v>
      </c>
      <c r="U171">
        <v>1.2</v>
      </c>
      <c r="V171">
        <v>1.8</v>
      </c>
      <c r="W171">
        <v>0.64300000000000002</v>
      </c>
      <c r="X171">
        <v>0.7</v>
      </c>
      <c r="Y171">
        <v>2.4</v>
      </c>
      <c r="Z171">
        <v>3.1</v>
      </c>
      <c r="AA171">
        <v>0.9</v>
      </c>
      <c r="AB171">
        <v>0.5</v>
      </c>
      <c r="AC171">
        <v>0.7</v>
      </c>
      <c r="AD171">
        <v>1.2</v>
      </c>
      <c r="AE171">
        <v>2</v>
      </c>
      <c r="AF171">
        <v>8.5</v>
      </c>
      <c r="AG171">
        <f>IF(IFERROR(VLOOKUP(C171,'2011'!$C:$AF,3,FALSE),1) = 1, 1, 0)</f>
        <v>0</v>
      </c>
    </row>
    <row r="172" spans="1:33" x14ac:dyDescent="0.2">
      <c r="A172">
        <v>171</v>
      </c>
      <c r="B172" t="s">
        <v>1026</v>
      </c>
      <c r="C172" t="s">
        <v>1027</v>
      </c>
      <c r="D172" t="str">
        <f>_xlfn.CONCAT(C172,"-2010")</f>
        <v>griffta01-2010</v>
      </c>
      <c r="E172" t="s">
        <v>35</v>
      </c>
      <c r="F172">
        <v>23</v>
      </c>
      <c r="G172" t="s">
        <v>42</v>
      </c>
      <c r="H172">
        <v>8</v>
      </c>
      <c r="I172">
        <v>0</v>
      </c>
      <c r="J172">
        <v>4</v>
      </c>
      <c r="K172">
        <v>0.5</v>
      </c>
      <c r="L172">
        <v>1.3</v>
      </c>
      <c r="M172">
        <v>0.4</v>
      </c>
      <c r="N172">
        <v>0</v>
      </c>
      <c r="O172">
        <v>0.3</v>
      </c>
      <c r="P172">
        <v>0</v>
      </c>
      <c r="Q172">
        <v>0.5</v>
      </c>
      <c r="R172">
        <v>1</v>
      </c>
      <c r="S172">
        <v>0.5</v>
      </c>
      <c r="T172">
        <v>0.4</v>
      </c>
      <c r="U172">
        <v>0.3</v>
      </c>
      <c r="V172">
        <v>0.5</v>
      </c>
      <c r="W172">
        <v>0.5</v>
      </c>
      <c r="X172">
        <v>0</v>
      </c>
      <c r="Y172">
        <v>0.3</v>
      </c>
      <c r="Z172">
        <v>0.3</v>
      </c>
      <c r="AA172">
        <v>0.1</v>
      </c>
      <c r="AB172">
        <v>0</v>
      </c>
      <c r="AC172">
        <v>0.3</v>
      </c>
      <c r="AD172">
        <v>0.1</v>
      </c>
      <c r="AE172">
        <v>0.5</v>
      </c>
      <c r="AF172">
        <v>1.3</v>
      </c>
      <c r="AG172">
        <f>IF(IFERROR(VLOOKUP(C172,'2011'!$C:$AF,3,FALSE),1) = 1, 1, 0)</f>
        <v>1</v>
      </c>
    </row>
    <row r="173" spans="1:33" x14ac:dyDescent="0.2">
      <c r="A173">
        <v>172</v>
      </c>
      <c r="B173" t="s">
        <v>436</v>
      </c>
      <c r="C173" t="s">
        <v>437</v>
      </c>
      <c r="D173" t="str">
        <f>_xlfn.CONCAT(C173,"-2010")</f>
        <v>haddaha01-2010</v>
      </c>
      <c r="E173" t="s">
        <v>32</v>
      </c>
      <c r="F173">
        <v>24</v>
      </c>
      <c r="G173" t="s">
        <v>50</v>
      </c>
      <c r="H173">
        <v>36</v>
      </c>
      <c r="I173">
        <v>0</v>
      </c>
      <c r="J173">
        <v>6.7</v>
      </c>
      <c r="K173">
        <v>0.7</v>
      </c>
      <c r="L173">
        <v>1.7</v>
      </c>
      <c r="M173">
        <v>0.38700000000000001</v>
      </c>
      <c r="N173">
        <v>0</v>
      </c>
      <c r="O173">
        <v>0.1</v>
      </c>
      <c r="P173">
        <v>0</v>
      </c>
      <c r="Q173">
        <v>0.7</v>
      </c>
      <c r="R173">
        <v>1.6</v>
      </c>
      <c r="S173">
        <v>0.40699999999999997</v>
      </c>
      <c r="T173">
        <v>0.38700000000000001</v>
      </c>
      <c r="U173">
        <v>0.4</v>
      </c>
      <c r="V173">
        <v>0.5</v>
      </c>
      <c r="W173">
        <v>0.73699999999999999</v>
      </c>
      <c r="X173">
        <v>0.7</v>
      </c>
      <c r="Y173">
        <v>1.4</v>
      </c>
      <c r="Z173">
        <v>2.1</v>
      </c>
      <c r="AA173">
        <v>0.3</v>
      </c>
      <c r="AB173">
        <v>0</v>
      </c>
      <c r="AC173">
        <v>0.4</v>
      </c>
      <c r="AD173">
        <v>0.6</v>
      </c>
      <c r="AE173">
        <v>1.6</v>
      </c>
      <c r="AF173">
        <v>1.7</v>
      </c>
      <c r="AG173">
        <f>IF(IFERROR(VLOOKUP(C173,'2011'!$C:$AF,3,FALSE),1) = 1, 1, 0)</f>
        <v>0</v>
      </c>
    </row>
    <row r="174" spans="1:33" x14ac:dyDescent="0.2">
      <c r="A174">
        <v>173</v>
      </c>
      <c r="B174" t="s">
        <v>1028</v>
      </c>
      <c r="C174" t="s">
        <v>1029</v>
      </c>
      <c r="D174" t="str">
        <f>_xlfn.CONCAT(C174,"-2010")</f>
        <v>hairsma01-2010</v>
      </c>
      <c r="E174" t="s">
        <v>30</v>
      </c>
      <c r="F174">
        <v>22</v>
      </c>
      <c r="G174" t="s">
        <v>58</v>
      </c>
      <c r="H174">
        <v>47</v>
      </c>
      <c r="I174">
        <v>0</v>
      </c>
      <c r="J174">
        <v>6.7</v>
      </c>
      <c r="K174">
        <v>0.9</v>
      </c>
      <c r="L174">
        <v>1.6</v>
      </c>
      <c r="M174">
        <v>0.52600000000000002</v>
      </c>
      <c r="N174">
        <v>0</v>
      </c>
      <c r="O174">
        <v>0.2</v>
      </c>
      <c r="P174">
        <v>0.182</v>
      </c>
      <c r="Q174">
        <v>0.8</v>
      </c>
      <c r="R174">
        <v>1.4</v>
      </c>
      <c r="S174">
        <v>0.58499999999999996</v>
      </c>
      <c r="T174">
        <v>0.53900000000000003</v>
      </c>
      <c r="U174">
        <v>0.4</v>
      </c>
      <c r="V174">
        <v>0.6</v>
      </c>
      <c r="W174">
        <v>0.56699999999999995</v>
      </c>
      <c r="X174">
        <v>0.3</v>
      </c>
      <c r="Y174">
        <v>0.8</v>
      </c>
      <c r="Z174">
        <v>1</v>
      </c>
      <c r="AA174">
        <v>0.3</v>
      </c>
      <c r="AB174">
        <v>0.1</v>
      </c>
      <c r="AC174">
        <v>0.2</v>
      </c>
      <c r="AD174">
        <v>0.2</v>
      </c>
      <c r="AE174">
        <v>0.6</v>
      </c>
      <c r="AF174">
        <v>2.1</v>
      </c>
      <c r="AG174">
        <f>IF(IFERROR(VLOOKUP(C174,'2011'!$C:$AF,3,FALSE),1) = 1, 1, 0)</f>
        <v>1</v>
      </c>
    </row>
    <row r="175" spans="1:33" x14ac:dyDescent="0.2">
      <c r="A175">
        <v>174</v>
      </c>
      <c r="B175" t="s">
        <v>1030</v>
      </c>
      <c r="C175" t="s">
        <v>1031</v>
      </c>
      <c r="D175" t="str">
        <f>_xlfn.CONCAT(C175,"-2010")</f>
        <v>haislma01-2010</v>
      </c>
      <c r="E175" t="s">
        <v>35</v>
      </c>
      <c r="F175">
        <v>29</v>
      </c>
      <c r="G175" t="s">
        <v>58</v>
      </c>
      <c r="H175">
        <v>10</v>
      </c>
      <c r="I175">
        <v>0</v>
      </c>
      <c r="J175">
        <v>4.4000000000000004</v>
      </c>
      <c r="K175">
        <v>1</v>
      </c>
      <c r="L175">
        <v>2.1</v>
      </c>
      <c r="M175">
        <v>0.47599999999999998</v>
      </c>
      <c r="N175">
        <v>0.3</v>
      </c>
      <c r="O175">
        <v>0.5</v>
      </c>
      <c r="P175">
        <v>0.6</v>
      </c>
      <c r="Q175">
        <v>0.7</v>
      </c>
      <c r="R175">
        <v>1.6</v>
      </c>
      <c r="S175">
        <v>0.438</v>
      </c>
      <c r="T175">
        <v>0.54800000000000004</v>
      </c>
      <c r="U175">
        <v>0.2</v>
      </c>
      <c r="V175">
        <v>0.5</v>
      </c>
      <c r="W175">
        <v>0.4</v>
      </c>
      <c r="X175">
        <v>0.4</v>
      </c>
      <c r="Y175">
        <v>0.6</v>
      </c>
      <c r="Z175">
        <v>1</v>
      </c>
      <c r="AA175">
        <v>0</v>
      </c>
      <c r="AB175">
        <v>0</v>
      </c>
      <c r="AC175">
        <v>0.2</v>
      </c>
      <c r="AD175">
        <v>0.3</v>
      </c>
      <c r="AE175">
        <v>0.5</v>
      </c>
      <c r="AF175">
        <v>2.5</v>
      </c>
      <c r="AG175">
        <f>IF(IFERROR(VLOOKUP(C175,'2011'!$C:$AF,3,FALSE),1) = 1, 1, 0)</f>
        <v>1</v>
      </c>
    </row>
    <row r="176" spans="1:33" x14ac:dyDescent="0.2">
      <c r="A176">
        <v>175</v>
      </c>
      <c r="B176" t="s">
        <v>438</v>
      </c>
      <c r="C176" t="s">
        <v>439</v>
      </c>
      <c r="D176" t="str">
        <f>_xlfn.CONCAT(C176,"-2010")</f>
        <v>hamilri01-2010</v>
      </c>
      <c r="E176" t="s">
        <v>30</v>
      </c>
      <c r="F176">
        <v>31</v>
      </c>
      <c r="G176" t="s">
        <v>51</v>
      </c>
      <c r="H176">
        <v>46</v>
      </c>
      <c r="I176">
        <v>46</v>
      </c>
      <c r="J176">
        <v>33.700000000000003</v>
      </c>
      <c r="K176">
        <v>6.4</v>
      </c>
      <c r="L176">
        <v>15.6</v>
      </c>
      <c r="M176">
        <v>0.40899999999999997</v>
      </c>
      <c r="N176">
        <v>0.9</v>
      </c>
      <c r="O176">
        <v>3</v>
      </c>
      <c r="P176">
        <v>0.29699999999999999</v>
      </c>
      <c r="Q176">
        <v>5.5</v>
      </c>
      <c r="R176">
        <v>12.6</v>
      </c>
      <c r="S176">
        <v>0.435</v>
      </c>
      <c r="T176">
        <v>0.437</v>
      </c>
      <c r="U176">
        <v>4.4000000000000004</v>
      </c>
      <c r="V176">
        <v>5.2</v>
      </c>
      <c r="W176">
        <v>0.84599999999999997</v>
      </c>
      <c r="X176">
        <v>0.7</v>
      </c>
      <c r="Y176">
        <v>2</v>
      </c>
      <c r="Z176">
        <v>2.7</v>
      </c>
      <c r="AA176">
        <v>4.4000000000000004</v>
      </c>
      <c r="AB176">
        <v>0.7</v>
      </c>
      <c r="AC176">
        <v>0.1</v>
      </c>
      <c r="AD176">
        <v>2.5</v>
      </c>
      <c r="AE176">
        <v>2.5</v>
      </c>
      <c r="AF176">
        <v>18.100000000000001</v>
      </c>
      <c r="AG176">
        <f>IF(IFERROR(VLOOKUP(C176,'2011'!$C:$AF,3,FALSE),1) = 1, 1, 0)</f>
        <v>0</v>
      </c>
    </row>
    <row r="177" spans="1:33" x14ac:dyDescent="0.2">
      <c r="A177">
        <v>176</v>
      </c>
      <c r="B177" t="s">
        <v>440</v>
      </c>
      <c r="C177" t="s">
        <v>441</v>
      </c>
      <c r="D177" t="str">
        <f>_xlfn.CONCAT(C177,"-2010")</f>
        <v>hansbty01-2010</v>
      </c>
      <c r="E177" t="s">
        <v>28</v>
      </c>
      <c r="F177">
        <v>24</v>
      </c>
      <c r="G177" t="s">
        <v>65</v>
      </c>
      <c r="H177">
        <v>29</v>
      </c>
      <c r="I177">
        <v>1</v>
      </c>
      <c r="J177">
        <v>17.600000000000001</v>
      </c>
      <c r="K177">
        <v>2.8</v>
      </c>
      <c r="L177">
        <v>7.8</v>
      </c>
      <c r="M177">
        <v>0.36</v>
      </c>
      <c r="N177">
        <v>0</v>
      </c>
      <c r="O177">
        <v>0.1</v>
      </c>
      <c r="P177">
        <v>0</v>
      </c>
      <c r="Q177">
        <v>2.8</v>
      </c>
      <c r="R177">
        <v>7.6</v>
      </c>
      <c r="S177">
        <v>0.36699999999999999</v>
      </c>
      <c r="T177">
        <v>0.36</v>
      </c>
      <c r="U177">
        <v>2.9</v>
      </c>
      <c r="V177">
        <v>3.9</v>
      </c>
      <c r="W177">
        <v>0.74299999999999999</v>
      </c>
      <c r="X177">
        <v>2.1</v>
      </c>
      <c r="Y177">
        <v>2.7</v>
      </c>
      <c r="Z177">
        <v>4.8</v>
      </c>
      <c r="AA177">
        <v>1</v>
      </c>
      <c r="AB177">
        <v>0.6</v>
      </c>
      <c r="AC177">
        <v>0.3</v>
      </c>
      <c r="AD177">
        <v>0.7</v>
      </c>
      <c r="AE177">
        <v>2.4</v>
      </c>
      <c r="AF177">
        <v>8.5</v>
      </c>
      <c r="AG177">
        <f>IF(IFERROR(VLOOKUP(C177,'2011'!$C:$AF,3,FALSE),1) = 1, 1, 0)</f>
        <v>0</v>
      </c>
    </row>
    <row r="178" spans="1:33" x14ac:dyDescent="0.2">
      <c r="A178">
        <v>177</v>
      </c>
      <c r="B178" t="s">
        <v>444</v>
      </c>
      <c r="C178" t="s">
        <v>445</v>
      </c>
      <c r="D178" t="str">
        <f>_xlfn.CONCAT(C178,"-2010")</f>
        <v>hardeja01-2010</v>
      </c>
      <c r="E178" t="s">
        <v>30</v>
      </c>
      <c r="F178">
        <v>20</v>
      </c>
      <c r="G178" t="s">
        <v>44</v>
      </c>
      <c r="H178">
        <v>76</v>
      </c>
      <c r="I178">
        <v>0</v>
      </c>
      <c r="J178">
        <v>22.9</v>
      </c>
      <c r="K178">
        <v>3.1</v>
      </c>
      <c r="L178">
        <v>7.6</v>
      </c>
      <c r="M178">
        <v>0.40300000000000002</v>
      </c>
      <c r="N178">
        <v>1.2</v>
      </c>
      <c r="O178">
        <v>3.3</v>
      </c>
      <c r="P178">
        <v>0.375</v>
      </c>
      <c r="Q178">
        <v>1.8</v>
      </c>
      <c r="R178">
        <v>4.3</v>
      </c>
      <c r="S178">
        <v>0.42399999999999999</v>
      </c>
      <c r="T178">
        <v>0.48399999999999999</v>
      </c>
      <c r="U178">
        <v>2.6</v>
      </c>
      <c r="V178">
        <v>3.2</v>
      </c>
      <c r="W178">
        <v>0.80800000000000005</v>
      </c>
      <c r="X178">
        <v>0.6</v>
      </c>
      <c r="Y178">
        <v>2.6</v>
      </c>
      <c r="Z178">
        <v>3.2</v>
      </c>
      <c r="AA178">
        <v>1.8</v>
      </c>
      <c r="AB178">
        <v>1.1000000000000001</v>
      </c>
      <c r="AC178">
        <v>0.3</v>
      </c>
      <c r="AD178">
        <v>1.4</v>
      </c>
      <c r="AE178">
        <v>2.6</v>
      </c>
      <c r="AF178">
        <v>9.9</v>
      </c>
      <c r="AG178">
        <f>IF(IFERROR(VLOOKUP(C178,'2011'!$C:$AF,3,FALSE),1) = 1, 1, 0)</f>
        <v>0</v>
      </c>
    </row>
    <row r="179" spans="1:33" x14ac:dyDescent="0.2">
      <c r="A179">
        <v>178</v>
      </c>
      <c r="B179" t="s">
        <v>446</v>
      </c>
      <c r="C179" t="s">
        <v>447</v>
      </c>
      <c r="D179" t="str">
        <f>_xlfn.CONCAT(C179,"-2010")</f>
        <v>harrial01-2010</v>
      </c>
      <c r="E179" t="s">
        <v>28</v>
      </c>
      <c r="F179">
        <v>29</v>
      </c>
      <c r="G179" t="s">
        <v>55</v>
      </c>
      <c r="H179">
        <v>72</v>
      </c>
      <c r="I179">
        <v>15</v>
      </c>
      <c r="J179">
        <v>30.5</v>
      </c>
      <c r="K179">
        <v>6.2</v>
      </c>
      <c r="L179">
        <v>14.3</v>
      </c>
      <c r="M179">
        <v>0.435</v>
      </c>
      <c r="N179">
        <v>1.9</v>
      </c>
      <c r="O179">
        <v>5.7</v>
      </c>
      <c r="P179">
        <v>0.34200000000000003</v>
      </c>
      <c r="Q179">
        <v>4.3</v>
      </c>
      <c r="R179">
        <v>8.6</v>
      </c>
      <c r="S179">
        <v>0.496</v>
      </c>
      <c r="T179">
        <v>0.503</v>
      </c>
      <c r="U179">
        <v>3.3</v>
      </c>
      <c r="V179">
        <v>4.4000000000000004</v>
      </c>
      <c r="W179">
        <v>0.75700000000000001</v>
      </c>
      <c r="X179">
        <v>1.2</v>
      </c>
      <c r="Y179">
        <v>4.4000000000000004</v>
      </c>
      <c r="Z179">
        <v>5.6</v>
      </c>
      <c r="AA179">
        <v>1.5</v>
      </c>
      <c r="AB179">
        <v>0.9</v>
      </c>
      <c r="AC179">
        <v>0.4</v>
      </c>
      <c r="AD179">
        <v>1.8</v>
      </c>
      <c r="AE179">
        <v>2.9</v>
      </c>
      <c r="AF179">
        <v>17.7</v>
      </c>
      <c r="AG179">
        <f>IF(IFERROR(VLOOKUP(C179,'2011'!$C:$AF,3,FALSE),1) = 1, 1, 0)</f>
        <v>0</v>
      </c>
    </row>
    <row r="180" spans="1:33" x14ac:dyDescent="0.2">
      <c r="A180">
        <v>179</v>
      </c>
      <c r="B180" t="s">
        <v>448</v>
      </c>
      <c r="C180" t="s">
        <v>449</v>
      </c>
      <c r="D180" t="str">
        <f>_xlfn.CONCAT(C180,"-2010")</f>
        <v>harride01-2010</v>
      </c>
      <c r="E180" t="s">
        <v>38</v>
      </c>
      <c r="F180">
        <v>26</v>
      </c>
      <c r="G180" t="s">
        <v>40</v>
      </c>
      <c r="H180">
        <v>64</v>
      </c>
      <c r="I180">
        <v>61</v>
      </c>
      <c r="J180">
        <v>34.700000000000003</v>
      </c>
      <c r="K180">
        <v>5.6</v>
      </c>
      <c r="L180">
        <v>13.8</v>
      </c>
      <c r="M180">
        <v>0.40300000000000002</v>
      </c>
      <c r="N180">
        <v>0.9</v>
      </c>
      <c r="O180">
        <v>3.4</v>
      </c>
      <c r="P180">
        <v>0.27600000000000002</v>
      </c>
      <c r="Q180">
        <v>4.5999999999999996</v>
      </c>
      <c r="R180">
        <v>10.4</v>
      </c>
      <c r="S180">
        <v>0.44400000000000001</v>
      </c>
      <c r="T180">
        <v>0.437</v>
      </c>
      <c r="U180">
        <v>4.8</v>
      </c>
      <c r="V180">
        <v>6</v>
      </c>
      <c r="W180">
        <v>0.79800000000000004</v>
      </c>
      <c r="X180">
        <v>0.4</v>
      </c>
      <c r="Y180">
        <v>2.8</v>
      </c>
      <c r="Z180">
        <v>3.2</v>
      </c>
      <c r="AA180">
        <v>6.6</v>
      </c>
      <c r="AB180">
        <v>1.2</v>
      </c>
      <c r="AC180">
        <v>0.3</v>
      </c>
      <c r="AD180">
        <v>2.8</v>
      </c>
      <c r="AE180">
        <v>2.8</v>
      </c>
      <c r="AF180">
        <v>16.899999999999999</v>
      </c>
      <c r="AG180">
        <f>IF(IFERROR(VLOOKUP(C180,'2011'!$C:$AF,3,FALSE),1) = 1, 1, 0)</f>
        <v>0</v>
      </c>
    </row>
    <row r="181" spans="1:33" x14ac:dyDescent="0.2">
      <c r="A181">
        <v>180</v>
      </c>
      <c r="B181" t="s">
        <v>452</v>
      </c>
      <c r="C181" t="s">
        <v>453</v>
      </c>
      <c r="D181" t="str">
        <f>_xlfn.CONCAT(C181,"-2010")</f>
        <v>harrimi01-2010</v>
      </c>
      <c r="E181" t="s">
        <v>28</v>
      </c>
      <c r="F181">
        <v>26</v>
      </c>
      <c r="G181" t="s">
        <v>39</v>
      </c>
      <c r="H181">
        <v>13</v>
      </c>
      <c r="I181">
        <v>0</v>
      </c>
      <c r="J181">
        <v>7.4</v>
      </c>
      <c r="K181">
        <v>0.8</v>
      </c>
      <c r="L181">
        <v>2.2999999999999998</v>
      </c>
      <c r="M181">
        <v>0.36699999999999999</v>
      </c>
      <c r="N181">
        <v>0</v>
      </c>
      <c r="O181">
        <v>0.1</v>
      </c>
      <c r="P181">
        <v>0</v>
      </c>
      <c r="Q181">
        <v>0.8</v>
      </c>
      <c r="R181">
        <v>2.2000000000000002</v>
      </c>
      <c r="S181">
        <v>0.379</v>
      </c>
      <c r="T181">
        <v>0.36699999999999999</v>
      </c>
      <c r="U181">
        <v>0.5</v>
      </c>
      <c r="V181">
        <v>0.8</v>
      </c>
      <c r="W181">
        <v>0.63600000000000001</v>
      </c>
      <c r="X181">
        <v>0.8</v>
      </c>
      <c r="Y181">
        <v>1.1000000000000001</v>
      </c>
      <c r="Z181">
        <v>1.8</v>
      </c>
      <c r="AA181">
        <v>0.2</v>
      </c>
      <c r="AB181">
        <v>0.4</v>
      </c>
      <c r="AC181">
        <v>0.1</v>
      </c>
      <c r="AD181">
        <v>0.7</v>
      </c>
      <c r="AE181">
        <v>1.1000000000000001</v>
      </c>
      <c r="AF181">
        <v>2.2000000000000002</v>
      </c>
      <c r="AG181">
        <f>IF(IFERROR(VLOOKUP(C181,'2011'!$C:$AF,3,FALSE),1) = 1, 1, 0)</f>
        <v>0</v>
      </c>
    </row>
    <row r="182" spans="1:33" x14ac:dyDescent="0.2">
      <c r="A182">
        <v>181</v>
      </c>
      <c r="B182" t="s">
        <v>1032</v>
      </c>
      <c r="C182" t="s">
        <v>1033</v>
      </c>
      <c r="D182" t="str">
        <f>_xlfn.CONCAT(C182,"-2010")</f>
        <v>hartja01-2010</v>
      </c>
      <c r="E182" t="s">
        <v>38</v>
      </c>
      <c r="F182">
        <v>31</v>
      </c>
      <c r="G182" t="s">
        <v>39</v>
      </c>
      <c r="H182">
        <v>5</v>
      </c>
      <c r="I182">
        <v>0</v>
      </c>
      <c r="J182">
        <v>4.4000000000000004</v>
      </c>
      <c r="K182">
        <v>0.2</v>
      </c>
      <c r="L182">
        <v>0.4</v>
      </c>
      <c r="M182">
        <v>0.5</v>
      </c>
      <c r="N182">
        <v>0</v>
      </c>
      <c r="O182">
        <v>0</v>
      </c>
      <c r="Q182">
        <v>0.2</v>
      </c>
      <c r="R182">
        <v>0.4</v>
      </c>
      <c r="S182">
        <v>0.5</v>
      </c>
      <c r="T182">
        <v>0.5</v>
      </c>
      <c r="U182">
        <v>0</v>
      </c>
      <c r="V182">
        <v>0</v>
      </c>
      <c r="X182">
        <v>0</v>
      </c>
      <c r="Y182">
        <v>0.4</v>
      </c>
      <c r="Z182">
        <v>0.4</v>
      </c>
      <c r="AA182">
        <v>1.2</v>
      </c>
      <c r="AB182">
        <v>0.4</v>
      </c>
      <c r="AC182">
        <v>0.2</v>
      </c>
      <c r="AD182">
        <v>0.6</v>
      </c>
      <c r="AE182">
        <v>0.8</v>
      </c>
      <c r="AF182">
        <v>0.4</v>
      </c>
      <c r="AG182">
        <f>IF(IFERROR(VLOOKUP(C182,'2011'!$C:$AF,3,FALSE),1) = 1, 1, 0)</f>
        <v>1</v>
      </c>
    </row>
    <row r="183" spans="1:33" x14ac:dyDescent="0.2">
      <c r="A183">
        <v>182</v>
      </c>
      <c r="B183" t="s">
        <v>454</v>
      </c>
      <c r="C183" t="s">
        <v>455</v>
      </c>
      <c r="D183" t="str">
        <f>_xlfn.CONCAT(C183,"-2010")</f>
        <v>hasleud01-2010</v>
      </c>
      <c r="E183" t="s">
        <v>28</v>
      </c>
      <c r="F183">
        <v>29</v>
      </c>
      <c r="G183" t="s">
        <v>41</v>
      </c>
      <c r="H183">
        <v>78</v>
      </c>
      <c r="I183">
        <v>0</v>
      </c>
      <c r="J183">
        <v>27.9</v>
      </c>
      <c r="K183">
        <v>4</v>
      </c>
      <c r="L183">
        <v>8.1</v>
      </c>
      <c r="M183">
        <v>0.49399999999999999</v>
      </c>
      <c r="N183">
        <v>0</v>
      </c>
      <c r="O183">
        <v>0</v>
      </c>
      <c r="Q183">
        <v>4</v>
      </c>
      <c r="R183">
        <v>8.1</v>
      </c>
      <c r="S183">
        <v>0.49399999999999999</v>
      </c>
      <c r="T183">
        <v>0.49399999999999999</v>
      </c>
      <c r="U183">
        <v>1.9</v>
      </c>
      <c r="V183">
        <v>2.5</v>
      </c>
      <c r="W183">
        <v>0.76200000000000001</v>
      </c>
      <c r="X183">
        <v>2.1</v>
      </c>
      <c r="Y183">
        <v>5.9</v>
      </c>
      <c r="Z183">
        <v>8.1</v>
      </c>
      <c r="AA183">
        <v>0.7</v>
      </c>
      <c r="AB183">
        <v>0.4</v>
      </c>
      <c r="AC183">
        <v>0.3</v>
      </c>
      <c r="AD183">
        <v>1</v>
      </c>
      <c r="AE183">
        <v>2.2000000000000002</v>
      </c>
      <c r="AF183">
        <v>9.9</v>
      </c>
      <c r="AG183">
        <f>IF(IFERROR(VLOOKUP(C183,'2011'!$C:$AF,3,FALSE),1) = 1, 1, 0)</f>
        <v>0</v>
      </c>
    </row>
    <row r="184" spans="1:33" x14ac:dyDescent="0.2">
      <c r="A184">
        <v>183</v>
      </c>
      <c r="B184" t="s">
        <v>1034</v>
      </c>
      <c r="C184" t="s">
        <v>1035</v>
      </c>
      <c r="D184" t="str">
        <f>_xlfn.CONCAT(C184,"-2010")</f>
        <v>hassetr01-2010</v>
      </c>
      <c r="E184" t="s">
        <v>35</v>
      </c>
      <c r="F184">
        <v>30</v>
      </c>
      <c r="G184" t="s">
        <v>40</v>
      </c>
      <c r="H184">
        <v>52</v>
      </c>
      <c r="I184">
        <v>31</v>
      </c>
      <c r="J184">
        <v>21.3</v>
      </c>
      <c r="K184">
        <v>1.7</v>
      </c>
      <c r="L184">
        <v>4.2</v>
      </c>
      <c r="M184">
        <v>0.41099999999999998</v>
      </c>
      <c r="N184">
        <v>0</v>
      </c>
      <c r="O184">
        <v>0.1</v>
      </c>
      <c r="P184">
        <v>0</v>
      </c>
      <c r="Q184">
        <v>1.7</v>
      </c>
      <c r="R184">
        <v>4.0999999999999996</v>
      </c>
      <c r="S184">
        <v>0.42099999999999999</v>
      </c>
      <c r="T184">
        <v>0.41099999999999998</v>
      </c>
      <c r="U184">
        <v>1</v>
      </c>
      <c r="V184">
        <v>1.3</v>
      </c>
      <c r="W184">
        <v>0.754</v>
      </c>
      <c r="X184">
        <v>1.1000000000000001</v>
      </c>
      <c r="Y184">
        <v>1.8</v>
      </c>
      <c r="Z184">
        <v>2.9</v>
      </c>
      <c r="AA184">
        <v>1</v>
      </c>
      <c r="AB184">
        <v>0.3</v>
      </c>
      <c r="AC184">
        <v>0.2</v>
      </c>
      <c r="AD184">
        <v>0.9</v>
      </c>
      <c r="AE184">
        <v>1.8</v>
      </c>
      <c r="AF184">
        <v>4.5</v>
      </c>
      <c r="AG184">
        <f>IF(IFERROR(VLOOKUP(C184,'2011'!$C:$AF,3,FALSE),1) = 1, 1, 0)</f>
        <v>1</v>
      </c>
    </row>
    <row r="185" spans="1:33" x14ac:dyDescent="0.2">
      <c r="A185">
        <v>184</v>
      </c>
      <c r="B185" t="s">
        <v>456</v>
      </c>
      <c r="C185" t="s">
        <v>457</v>
      </c>
      <c r="D185" t="str">
        <f>_xlfn.CONCAT(C185,"-2010")</f>
        <v>hawessp01-2010</v>
      </c>
      <c r="E185" t="s">
        <v>32</v>
      </c>
      <c r="F185">
        <v>21</v>
      </c>
      <c r="G185" t="s">
        <v>49</v>
      </c>
      <c r="H185">
        <v>72</v>
      </c>
      <c r="I185">
        <v>59</v>
      </c>
      <c r="J185">
        <v>26.4</v>
      </c>
      <c r="K185">
        <v>4.3</v>
      </c>
      <c r="L185">
        <v>9.3000000000000007</v>
      </c>
      <c r="M185">
        <v>0.46800000000000003</v>
      </c>
      <c r="N185">
        <v>0.4</v>
      </c>
      <c r="O185">
        <v>1.2</v>
      </c>
      <c r="P185">
        <v>0.29899999999999999</v>
      </c>
      <c r="Q185">
        <v>4</v>
      </c>
      <c r="R185">
        <v>8</v>
      </c>
      <c r="S185">
        <v>0.49399999999999999</v>
      </c>
      <c r="T185">
        <v>0.48799999999999999</v>
      </c>
      <c r="U185">
        <v>1</v>
      </c>
      <c r="V185">
        <v>1.5</v>
      </c>
      <c r="W185">
        <v>0.68899999999999995</v>
      </c>
      <c r="X185">
        <v>2</v>
      </c>
      <c r="Y185">
        <v>4</v>
      </c>
      <c r="Z185">
        <v>6.1</v>
      </c>
      <c r="AA185">
        <v>2.2000000000000002</v>
      </c>
      <c r="AB185">
        <v>0.4</v>
      </c>
      <c r="AC185">
        <v>1.2</v>
      </c>
      <c r="AD185">
        <v>1.8</v>
      </c>
      <c r="AE185">
        <v>2.8</v>
      </c>
      <c r="AF185">
        <v>10</v>
      </c>
      <c r="AG185">
        <f>IF(IFERROR(VLOOKUP(C185,'2011'!$C:$AF,3,FALSE),1) = 1, 1, 0)</f>
        <v>0</v>
      </c>
    </row>
    <row r="186" spans="1:33" x14ac:dyDescent="0.2">
      <c r="A186">
        <v>185</v>
      </c>
      <c r="B186" t="s">
        <v>458</v>
      </c>
      <c r="C186" t="s">
        <v>459</v>
      </c>
      <c r="D186" t="str">
        <f>_xlfn.CONCAT(C186,"-2010")</f>
        <v>hayesch01-2010</v>
      </c>
      <c r="E186" t="s">
        <v>32</v>
      </c>
      <c r="F186">
        <v>26</v>
      </c>
      <c r="G186" t="s">
        <v>43</v>
      </c>
      <c r="H186">
        <v>82</v>
      </c>
      <c r="I186">
        <v>82</v>
      </c>
      <c r="J186">
        <v>21.6</v>
      </c>
      <c r="K186">
        <v>2</v>
      </c>
      <c r="L186">
        <v>4</v>
      </c>
      <c r="M186">
        <v>0.48899999999999999</v>
      </c>
      <c r="N186">
        <v>0</v>
      </c>
      <c r="O186">
        <v>0</v>
      </c>
      <c r="Q186">
        <v>2</v>
      </c>
      <c r="R186">
        <v>4</v>
      </c>
      <c r="S186">
        <v>0.48899999999999999</v>
      </c>
      <c r="T186">
        <v>0.48899999999999999</v>
      </c>
      <c r="U186">
        <v>0.4</v>
      </c>
      <c r="V186">
        <v>0.8</v>
      </c>
      <c r="W186">
        <v>0.54500000000000004</v>
      </c>
      <c r="X186">
        <v>1.8</v>
      </c>
      <c r="Y186">
        <v>3.8</v>
      </c>
      <c r="Z186">
        <v>5.7</v>
      </c>
      <c r="AA186">
        <v>1.7</v>
      </c>
      <c r="AB186">
        <v>0.9</v>
      </c>
      <c r="AC186">
        <v>0.5</v>
      </c>
      <c r="AD186">
        <v>0.9</v>
      </c>
      <c r="AE186">
        <v>2.7</v>
      </c>
      <c r="AF186">
        <v>4.4000000000000004</v>
      </c>
      <c r="AG186">
        <f>IF(IFERROR(VLOOKUP(C186,'2011'!$C:$AF,3,FALSE),1) = 1, 1, 0)</f>
        <v>0</v>
      </c>
    </row>
    <row r="187" spans="1:33" x14ac:dyDescent="0.2">
      <c r="A187">
        <v>186</v>
      </c>
      <c r="B187" t="s">
        <v>1036</v>
      </c>
      <c r="C187" t="s">
        <v>1037</v>
      </c>
      <c r="D187" t="str">
        <f>_xlfn.CONCAT(C187,"-2010")</f>
        <v>hayesja01-2010</v>
      </c>
      <c r="E187" t="s">
        <v>35</v>
      </c>
      <c r="F187">
        <v>28</v>
      </c>
      <c r="G187" t="s">
        <v>40</v>
      </c>
      <c r="H187">
        <v>45</v>
      </c>
      <c r="I187">
        <v>19</v>
      </c>
      <c r="J187">
        <v>23</v>
      </c>
      <c r="K187">
        <v>3.1</v>
      </c>
      <c r="L187">
        <v>7.3</v>
      </c>
      <c r="M187">
        <v>0.42099999999999999</v>
      </c>
      <c r="N187">
        <v>1.3</v>
      </c>
      <c r="O187">
        <v>4</v>
      </c>
      <c r="P187">
        <v>0.33500000000000002</v>
      </c>
      <c r="Q187">
        <v>1.7</v>
      </c>
      <c r="R187">
        <v>3.3</v>
      </c>
      <c r="S187">
        <v>0.52300000000000002</v>
      </c>
      <c r="T187">
        <v>0.51200000000000001</v>
      </c>
      <c r="U187">
        <v>0.3</v>
      </c>
      <c r="V187">
        <v>0.4</v>
      </c>
      <c r="W187">
        <v>0.77800000000000002</v>
      </c>
      <c r="X187">
        <v>0.2</v>
      </c>
      <c r="Y187">
        <v>2.2000000000000002</v>
      </c>
      <c r="Z187">
        <v>2.4</v>
      </c>
      <c r="AA187">
        <v>0.9</v>
      </c>
      <c r="AB187">
        <v>0.6</v>
      </c>
      <c r="AC187">
        <v>0.2</v>
      </c>
      <c r="AD187">
        <v>0.6</v>
      </c>
      <c r="AE187">
        <v>2</v>
      </c>
      <c r="AF187">
        <v>7.8</v>
      </c>
      <c r="AG187">
        <f>IF(IFERROR(VLOOKUP(C187,'2011'!$C:$AF,3,FALSE),1) = 1, 1, 0)</f>
        <v>1</v>
      </c>
    </row>
    <row r="188" spans="1:33" x14ac:dyDescent="0.2">
      <c r="A188">
        <v>187</v>
      </c>
      <c r="B188" t="s">
        <v>464</v>
      </c>
      <c r="C188" t="s">
        <v>465</v>
      </c>
      <c r="D188" t="str">
        <f>_xlfn.CONCAT(C188,"-2010")</f>
        <v>haywobr01-2010</v>
      </c>
      <c r="E188" t="s">
        <v>32</v>
      </c>
      <c r="F188">
        <v>30</v>
      </c>
      <c r="G188" t="s">
        <v>39</v>
      </c>
      <c r="H188">
        <v>77</v>
      </c>
      <c r="I188">
        <v>67</v>
      </c>
      <c r="J188">
        <v>30.6</v>
      </c>
      <c r="K188">
        <v>3.6</v>
      </c>
      <c r="L188">
        <v>6.4</v>
      </c>
      <c r="M188">
        <v>0.56200000000000006</v>
      </c>
      <c r="N188">
        <v>0</v>
      </c>
      <c r="O188">
        <v>0</v>
      </c>
      <c r="P188">
        <v>0</v>
      </c>
      <c r="Q188">
        <v>3.6</v>
      </c>
      <c r="R188">
        <v>6.4</v>
      </c>
      <c r="S188">
        <v>0.56299999999999994</v>
      </c>
      <c r="T188">
        <v>0.56200000000000006</v>
      </c>
      <c r="U188">
        <v>2</v>
      </c>
      <c r="V188">
        <v>3.2</v>
      </c>
      <c r="W188">
        <v>0.62</v>
      </c>
      <c r="X188">
        <v>3.6</v>
      </c>
      <c r="Y188">
        <v>5.7</v>
      </c>
      <c r="Z188">
        <v>9.3000000000000007</v>
      </c>
      <c r="AA188">
        <v>0.6</v>
      </c>
      <c r="AB188">
        <v>0.3</v>
      </c>
      <c r="AC188">
        <v>2.1</v>
      </c>
      <c r="AD188">
        <v>1.3</v>
      </c>
      <c r="AE188">
        <v>2.7</v>
      </c>
      <c r="AF188">
        <v>9.1</v>
      </c>
      <c r="AG188">
        <f>IF(IFERROR(VLOOKUP(C188,'2011'!$C:$AF,3,FALSE),1) = 1, 1, 0)</f>
        <v>0</v>
      </c>
    </row>
    <row r="189" spans="1:33" x14ac:dyDescent="0.2">
      <c r="A189">
        <v>188</v>
      </c>
      <c r="B189" t="s">
        <v>466</v>
      </c>
      <c r="C189" t="s">
        <v>467</v>
      </c>
      <c r="D189" t="str">
        <f>_xlfn.CONCAT(C189,"-2010")</f>
        <v>headlu01-2010</v>
      </c>
      <c r="E189" t="s">
        <v>30</v>
      </c>
      <c r="F189">
        <v>27</v>
      </c>
      <c r="G189" t="s">
        <v>65</v>
      </c>
      <c r="H189">
        <v>47</v>
      </c>
      <c r="I189">
        <v>10</v>
      </c>
      <c r="J189">
        <v>17.3</v>
      </c>
      <c r="K189">
        <v>2.9</v>
      </c>
      <c r="L189">
        <v>6.6</v>
      </c>
      <c r="M189">
        <v>0.437</v>
      </c>
      <c r="N189">
        <v>0.8</v>
      </c>
      <c r="O189">
        <v>2.2000000000000002</v>
      </c>
      <c r="P189">
        <v>0.35199999999999998</v>
      </c>
      <c r="Q189">
        <v>2.1</v>
      </c>
      <c r="R189">
        <v>4.4000000000000004</v>
      </c>
      <c r="S189">
        <v>0.48099999999999998</v>
      </c>
      <c r="T189">
        <v>0.497</v>
      </c>
      <c r="U189">
        <v>1</v>
      </c>
      <c r="V189">
        <v>1.2</v>
      </c>
      <c r="W189">
        <v>0.82799999999999996</v>
      </c>
      <c r="X189">
        <v>0.1</v>
      </c>
      <c r="Y189">
        <v>1.6</v>
      </c>
      <c r="Z189">
        <v>1.7</v>
      </c>
      <c r="AA189">
        <v>1.5</v>
      </c>
      <c r="AB189">
        <v>0.4</v>
      </c>
      <c r="AC189">
        <v>0.2</v>
      </c>
      <c r="AD189">
        <v>1.1000000000000001</v>
      </c>
      <c r="AE189">
        <v>1.1000000000000001</v>
      </c>
      <c r="AF189">
        <v>7.6</v>
      </c>
      <c r="AG189">
        <f>IF(IFERROR(VLOOKUP(C189,'2011'!$C:$AF,3,FALSE),1) = 1, 1, 0)</f>
        <v>0</v>
      </c>
    </row>
    <row r="190" spans="1:33" x14ac:dyDescent="0.2">
      <c r="A190">
        <v>189</v>
      </c>
      <c r="B190" t="s">
        <v>468</v>
      </c>
      <c r="C190" t="s">
        <v>469</v>
      </c>
      <c r="D190" t="str">
        <f>_xlfn.CONCAT(C190,"-2010")</f>
        <v>hendege02-2010</v>
      </c>
      <c r="E190" t="s">
        <v>30</v>
      </c>
      <c r="F190">
        <v>22</v>
      </c>
      <c r="G190" t="s">
        <v>33</v>
      </c>
      <c r="H190">
        <v>43</v>
      </c>
      <c r="I190">
        <v>0</v>
      </c>
      <c r="J190">
        <v>8.3000000000000007</v>
      </c>
      <c r="K190">
        <v>0.9</v>
      </c>
      <c r="L190">
        <v>2.4</v>
      </c>
      <c r="M190">
        <v>0.35599999999999998</v>
      </c>
      <c r="N190">
        <v>0.1</v>
      </c>
      <c r="O190">
        <v>0.4</v>
      </c>
      <c r="P190">
        <v>0.21099999999999999</v>
      </c>
      <c r="Q190">
        <v>0.8</v>
      </c>
      <c r="R190">
        <v>2</v>
      </c>
      <c r="S190">
        <v>0.38800000000000001</v>
      </c>
      <c r="T190">
        <v>0.375</v>
      </c>
      <c r="U190">
        <v>0.8</v>
      </c>
      <c r="V190">
        <v>1.1000000000000001</v>
      </c>
      <c r="W190">
        <v>0.745</v>
      </c>
      <c r="X190">
        <v>0.3</v>
      </c>
      <c r="Y190">
        <v>0.9</v>
      </c>
      <c r="Z190">
        <v>1.3</v>
      </c>
      <c r="AA190">
        <v>0.3</v>
      </c>
      <c r="AB190">
        <v>0.2</v>
      </c>
      <c r="AC190">
        <v>0.2</v>
      </c>
      <c r="AD190">
        <v>0.3</v>
      </c>
      <c r="AE190">
        <v>0.6</v>
      </c>
      <c r="AF190">
        <v>2.6</v>
      </c>
      <c r="AG190">
        <f>IF(IFERROR(VLOOKUP(C190,'2011'!$C:$AF,3,FALSE),1) = 1, 1, 0)</f>
        <v>0</v>
      </c>
    </row>
    <row r="191" spans="1:33" x14ac:dyDescent="0.2">
      <c r="A191">
        <v>190</v>
      </c>
      <c r="B191" t="s">
        <v>472</v>
      </c>
      <c r="C191" t="s">
        <v>473</v>
      </c>
      <c r="D191" t="str">
        <f>_xlfn.CONCAT(C191,"-2010")</f>
        <v>hibbero01-2010</v>
      </c>
      <c r="E191" t="s">
        <v>32</v>
      </c>
      <c r="F191">
        <v>23</v>
      </c>
      <c r="G191" t="s">
        <v>65</v>
      </c>
      <c r="H191">
        <v>81</v>
      </c>
      <c r="I191">
        <v>69</v>
      </c>
      <c r="J191">
        <v>25.1</v>
      </c>
      <c r="K191">
        <v>4.8</v>
      </c>
      <c r="L191">
        <v>9.6999999999999993</v>
      </c>
      <c r="M191">
        <v>0.495</v>
      </c>
      <c r="N191">
        <v>0</v>
      </c>
      <c r="O191">
        <v>0.1</v>
      </c>
      <c r="P191">
        <v>0.5</v>
      </c>
      <c r="Q191">
        <v>4.7</v>
      </c>
      <c r="R191">
        <v>9.6</v>
      </c>
      <c r="S191">
        <v>0.495</v>
      </c>
      <c r="T191">
        <v>0.497</v>
      </c>
      <c r="U191">
        <v>2.1</v>
      </c>
      <c r="V191">
        <v>2.8</v>
      </c>
      <c r="W191">
        <v>0.754</v>
      </c>
      <c r="X191">
        <v>2.2000000000000002</v>
      </c>
      <c r="Y191">
        <v>3.5</v>
      </c>
      <c r="Z191">
        <v>5.7</v>
      </c>
      <c r="AA191">
        <v>2</v>
      </c>
      <c r="AB191">
        <v>0.4</v>
      </c>
      <c r="AC191">
        <v>1.6</v>
      </c>
      <c r="AD191">
        <v>1.8</v>
      </c>
      <c r="AE191">
        <v>3.5</v>
      </c>
      <c r="AF191">
        <v>11.7</v>
      </c>
      <c r="AG191">
        <f>IF(IFERROR(VLOOKUP(C191,'2011'!$C:$AF,3,FALSE),1) = 1, 1, 0)</f>
        <v>0</v>
      </c>
    </row>
    <row r="192" spans="1:33" x14ac:dyDescent="0.2">
      <c r="A192">
        <v>191</v>
      </c>
      <c r="B192" t="s">
        <v>474</v>
      </c>
      <c r="C192" t="s">
        <v>475</v>
      </c>
      <c r="D192" t="str">
        <f>_xlfn.CONCAT(C192,"-2010")</f>
        <v>hicksjj01-2010</v>
      </c>
      <c r="E192" t="s">
        <v>28</v>
      </c>
      <c r="F192">
        <v>21</v>
      </c>
      <c r="G192" t="s">
        <v>66</v>
      </c>
      <c r="H192">
        <v>81</v>
      </c>
      <c r="I192">
        <v>73</v>
      </c>
      <c r="J192">
        <v>20.9</v>
      </c>
      <c r="K192">
        <v>3.6</v>
      </c>
      <c r="L192">
        <v>6.4</v>
      </c>
      <c r="M192">
        <v>0.55400000000000005</v>
      </c>
      <c r="N192">
        <v>0</v>
      </c>
      <c r="O192">
        <v>0</v>
      </c>
      <c r="P192">
        <v>0</v>
      </c>
      <c r="Q192">
        <v>3.6</v>
      </c>
      <c r="R192">
        <v>6.4</v>
      </c>
      <c r="S192">
        <v>0.55500000000000005</v>
      </c>
      <c r="T192">
        <v>0.55400000000000005</v>
      </c>
      <c r="U192">
        <v>1.4</v>
      </c>
      <c r="V192">
        <v>2</v>
      </c>
      <c r="W192">
        <v>0.68100000000000005</v>
      </c>
      <c r="X192">
        <v>1.4</v>
      </c>
      <c r="Y192">
        <v>3.6</v>
      </c>
      <c r="Z192">
        <v>4.9000000000000004</v>
      </c>
      <c r="AA192">
        <v>0.5</v>
      </c>
      <c r="AB192">
        <v>0.4</v>
      </c>
      <c r="AC192">
        <v>0.5</v>
      </c>
      <c r="AD192">
        <v>1.1000000000000001</v>
      </c>
      <c r="AE192">
        <v>1.6</v>
      </c>
      <c r="AF192">
        <v>8.5</v>
      </c>
      <c r="AG192">
        <f>IF(IFERROR(VLOOKUP(C192,'2011'!$C:$AF,3,FALSE),1) = 1, 1, 0)</f>
        <v>0</v>
      </c>
    </row>
    <row r="193" spans="1:33" x14ac:dyDescent="0.2">
      <c r="A193">
        <v>192</v>
      </c>
      <c r="B193" t="s">
        <v>476</v>
      </c>
      <c r="C193" t="s">
        <v>477</v>
      </c>
      <c r="D193" t="str">
        <f>_xlfn.CONCAT(C193,"-2010")</f>
        <v>hilarne01-2010</v>
      </c>
      <c r="E193" t="s">
        <v>32</v>
      </c>
      <c r="F193">
        <v>27</v>
      </c>
      <c r="G193" t="s">
        <v>31</v>
      </c>
      <c r="H193">
        <v>82</v>
      </c>
      <c r="I193">
        <v>82</v>
      </c>
      <c r="J193">
        <v>33.6</v>
      </c>
      <c r="K193">
        <v>5.0999999999999996</v>
      </c>
      <c r="L193">
        <v>8.6999999999999993</v>
      </c>
      <c r="M193">
        <v>0.58699999999999997</v>
      </c>
      <c r="N193">
        <v>0</v>
      </c>
      <c r="O193">
        <v>0</v>
      </c>
      <c r="P193">
        <v>0</v>
      </c>
      <c r="Q193">
        <v>5.0999999999999996</v>
      </c>
      <c r="R193">
        <v>8.6999999999999993</v>
      </c>
      <c r="S193">
        <v>0.58899999999999997</v>
      </c>
      <c r="T193">
        <v>0.58699999999999997</v>
      </c>
      <c r="U193">
        <v>3.6</v>
      </c>
      <c r="V193">
        <v>5.0999999999999996</v>
      </c>
      <c r="W193">
        <v>0.70399999999999996</v>
      </c>
      <c r="X193">
        <v>2</v>
      </c>
      <c r="Y193">
        <v>5.6</v>
      </c>
      <c r="Z193">
        <v>7.6</v>
      </c>
      <c r="AA193">
        <v>2.5</v>
      </c>
      <c r="AB193">
        <v>1.4</v>
      </c>
      <c r="AC193">
        <v>1</v>
      </c>
      <c r="AD193">
        <v>1.5</v>
      </c>
      <c r="AE193">
        <v>3.4</v>
      </c>
      <c r="AF193">
        <v>13.8</v>
      </c>
      <c r="AG193">
        <f>IF(IFERROR(VLOOKUP(C193,'2011'!$C:$AF,3,FALSE),1) = 1, 1, 0)</f>
        <v>0</v>
      </c>
    </row>
    <row r="194" spans="1:33" x14ac:dyDescent="0.2">
      <c r="A194">
        <v>193</v>
      </c>
      <c r="B194" t="s">
        <v>478</v>
      </c>
      <c r="C194" t="s">
        <v>479</v>
      </c>
      <c r="D194" t="str">
        <f>_xlfn.CONCAT(C194,"-2010")</f>
        <v>hillge01-2010</v>
      </c>
      <c r="E194" t="s">
        <v>38</v>
      </c>
      <c r="F194">
        <v>23</v>
      </c>
      <c r="G194" t="s">
        <v>58</v>
      </c>
      <c r="H194">
        <v>78</v>
      </c>
      <c r="I194">
        <v>43</v>
      </c>
      <c r="J194">
        <v>29.2</v>
      </c>
      <c r="K194">
        <v>4.5</v>
      </c>
      <c r="L194">
        <v>9.5</v>
      </c>
      <c r="M194">
        <v>0.47799999999999998</v>
      </c>
      <c r="N194">
        <v>1</v>
      </c>
      <c r="O194">
        <v>2.4</v>
      </c>
      <c r="P194">
        <v>0.39900000000000002</v>
      </c>
      <c r="Q194">
        <v>3.6</v>
      </c>
      <c r="R194">
        <v>7.1</v>
      </c>
      <c r="S194">
        <v>0.505</v>
      </c>
      <c r="T194">
        <v>0.52900000000000003</v>
      </c>
      <c r="U194">
        <v>2.2999999999999998</v>
      </c>
      <c r="V194">
        <v>3</v>
      </c>
      <c r="W194">
        <v>0.77200000000000002</v>
      </c>
      <c r="X194">
        <v>0.5</v>
      </c>
      <c r="Y194">
        <v>2.1</v>
      </c>
      <c r="Z194">
        <v>2.6</v>
      </c>
      <c r="AA194">
        <v>2.9</v>
      </c>
      <c r="AB194">
        <v>0.9</v>
      </c>
      <c r="AC194">
        <v>0.3</v>
      </c>
      <c r="AD194">
        <v>1.3</v>
      </c>
      <c r="AE194">
        <v>2.8</v>
      </c>
      <c r="AF194">
        <v>12.4</v>
      </c>
      <c r="AG194">
        <f>IF(IFERROR(VLOOKUP(C194,'2011'!$C:$AF,3,FALSE),1) = 1, 1, 0)</f>
        <v>0</v>
      </c>
    </row>
    <row r="195" spans="1:33" x14ac:dyDescent="0.2">
      <c r="A195">
        <v>194</v>
      </c>
      <c r="B195" t="s">
        <v>480</v>
      </c>
      <c r="C195" t="s">
        <v>481</v>
      </c>
      <c r="D195" t="str">
        <f>_xlfn.CONCAT(C195,"-2010")</f>
        <v>hillgr01-2010</v>
      </c>
      <c r="E195" t="s">
        <v>35</v>
      </c>
      <c r="F195">
        <v>37</v>
      </c>
      <c r="G195" t="s">
        <v>42</v>
      </c>
      <c r="H195">
        <v>81</v>
      </c>
      <c r="I195">
        <v>81</v>
      </c>
      <c r="J195">
        <v>30</v>
      </c>
      <c r="K195">
        <v>4.0999999999999996</v>
      </c>
      <c r="L195">
        <v>8.6999999999999993</v>
      </c>
      <c r="M195">
        <v>0.47799999999999998</v>
      </c>
      <c r="N195">
        <v>0.4</v>
      </c>
      <c r="O195">
        <v>1</v>
      </c>
      <c r="P195">
        <v>0.438</v>
      </c>
      <c r="Q195">
        <v>3.7</v>
      </c>
      <c r="R195">
        <v>7.7</v>
      </c>
      <c r="S195">
        <v>0.48299999999999998</v>
      </c>
      <c r="T195">
        <v>0.503</v>
      </c>
      <c r="U195">
        <v>2.5</v>
      </c>
      <c r="V195">
        <v>3.1</v>
      </c>
      <c r="W195">
        <v>0.81699999999999995</v>
      </c>
      <c r="X195">
        <v>0.9</v>
      </c>
      <c r="Y195">
        <v>4.5999999999999996</v>
      </c>
      <c r="Z195">
        <v>5.5</v>
      </c>
      <c r="AA195">
        <v>2.4</v>
      </c>
      <c r="AB195">
        <v>0.7</v>
      </c>
      <c r="AC195">
        <v>0.4</v>
      </c>
      <c r="AD195">
        <v>1.3</v>
      </c>
      <c r="AE195">
        <v>2</v>
      </c>
      <c r="AF195">
        <v>11.3</v>
      </c>
      <c r="AG195">
        <f>IF(IFERROR(VLOOKUP(C195,'2011'!$C:$AF,3,FALSE),1) = 1, 1, 0)</f>
        <v>0</v>
      </c>
    </row>
    <row r="196" spans="1:33" x14ac:dyDescent="0.2">
      <c r="A196">
        <v>195</v>
      </c>
      <c r="B196" t="s">
        <v>482</v>
      </c>
      <c r="C196" t="s">
        <v>483</v>
      </c>
      <c r="D196" t="str">
        <f>_xlfn.CONCAT(C196,"-2010")</f>
        <v>hilljo01-2010</v>
      </c>
      <c r="E196" t="s">
        <v>28</v>
      </c>
      <c r="F196">
        <v>22</v>
      </c>
      <c r="G196" t="s">
        <v>39</v>
      </c>
      <c r="H196">
        <v>47</v>
      </c>
      <c r="I196">
        <v>0</v>
      </c>
      <c r="J196">
        <v>13.3</v>
      </c>
      <c r="K196">
        <v>2.1</v>
      </c>
      <c r="L196">
        <v>4.3</v>
      </c>
      <c r="M196">
        <v>0.49299999999999999</v>
      </c>
      <c r="N196">
        <v>0</v>
      </c>
      <c r="O196">
        <v>0</v>
      </c>
      <c r="P196">
        <v>0</v>
      </c>
      <c r="Q196">
        <v>2.1</v>
      </c>
      <c r="R196">
        <v>4.2</v>
      </c>
      <c r="S196">
        <v>0.497</v>
      </c>
      <c r="T196">
        <v>0.49299999999999999</v>
      </c>
      <c r="U196">
        <v>1</v>
      </c>
      <c r="V196">
        <v>1.4</v>
      </c>
      <c r="W196">
        <v>0.67600000000000005</v>
      </c>
      <c r="X196">
        <v>1.6</v>
      </c>
      <c r="Y196">
        <v>2.1</v>
      </c>
      <c r="Z196">
        <v>3.7</v>
      </c>
      <c r="AA196">
        <v>0.4</v>
      </c>
      <c r="AB196">
        <v>0.3</v>
      </c>
      <c r="AC196">
        <v>0.4</v>
      </c>
      <c r="AD196">
        <v>0.6</v>
      </c>
      <c r="AE196">
        <v>2</v>
      </c>
      <c r="AF196">
        <v>5.2</v>
      </c>
      <c r="AG196">
        <f>IF(IFERROR(VLOOKUP(C196,'2011'!$C:$AF,3,FALSE),1) = 1, 1, 0)</f>
        <v>0</v>
      </c>
    </row>
    <row r="197" spans="1:33" x14ac:dyDescent="0.2">
      <c r="A197">
        <v>196</v>
      </c>
      <c r="B197" t="s">
        <v>484</v>
      </c>
      <c r="C197" t="s">
        <v>485</v>
      </c>
      <c r="D197" t="str">
        <f>_xlfn.CONCAT(C197,"-2010")</f>
        <v>hinriki01-2010</v>
      </c>
      <c r="E197" t="s">
        <v>30</v>
      </c>
      <c r="F197">
        <v>29</v>
      </c>
      <c r="G197" t="s">
        <v>36</v>
      </c>
      <c r="H197">
        <v>74</v>
      </c>
      <c r="I197">
        <v>53</v>
      </c>
      <c r="J197">
        <v>33.5</v>
      </c>
      <c r="K197">
        <v>4.2</v>
      </c>
      <c r="L197">
        <v>10.199999999999999</v>
      </c>
      <c r="M197">
        <v>0.40899999999999997</v>
      </c>
      <c r="N197">
        <v>1.4</v>
      </c>
      <c r="O197">
        <v>3.8</v>
      </c>
      <c r="P197">
        <v>0.371</v>
      </c>
      <c r="Q197">
        <v>2.8</v>
      </c>
      <c r="R197">
        <v>6.4</v>
      </c>
      <c r="S197">
        <v>0.43099999999999999</v>
      </c>
      <c r="T197">
        <v>0.47799999999999998</v>
      </c>
      <c r="U197">
        <v>1.1000000000000001</v>
      </c>
      <c r="V197">
        <v>1.5</v>
      </c>
      <c r="W197">
        <v>0.752</v>
      </c>
      <c r="X197">
        <v>0.3</v>
      </c>
      <c r="Y197">
        <v>3.2</v>
      </c>
      <c r="Z197">
        <v>3.5</v>
      </c>
      <c r="AA197">
        <v>4.5</v>
      </c>
      <c r="AB197">
        <v>1.1000000000000001</v>
      </c>
      <c r="AC197">
        <v>0.3</v>
      </c>
      <c r="AD197">
        <v>1.5</v>
      </c>
      <c r="AE197">
        <v>2.8</v>
      </c>
      <c r="AF197">
        <v>10.9</v>
      </c>
      <c r="AG197">
        <f>IF(IFERROR(VLOOKUP(C197,'2011'!$C:$AF,3,FALSE),1) = 1, 1, 0)</f>
        <v>0</v>
      </c>
    </row>
    <row r="198" spans="1:33" x14ac:dyDescent="0.2">
      <c r="A198">
        <v>197</v>
      </c>
      <c r="B198" t="s">
        <v>486</v>
      </c>
      <c r="C198" t="s">
        <v>487</v>
      </c>
      <c r="D198" t="str">
        <f>_xlfn.CONCAT(C198,"-2010")</f>
        <v>holidjr01-2010</v>
      </c>
      <c r="E198" t="s">
        <v>38</v>
      </c>
      <c r="F198">
        <v>19</v>
      </c>
      <c r="G198" t="s">
        <v>61</v>
      </c>
      <c r="H198">
        <v>73</v>
      </c>
      <c r="I198">
        <v>51</v>
      </c>
      <c r="J198">
        <v>24.2</v>
      </c>
      <c r="K198">
        <v>3.2</v>
      </c>
      <c r="L198">
        <v>7.1</v>
      </c>
      <c r="M198">
        <v>0.442</v>
      </c>
      <c r="N198">
        <v>0.8</v>
      </c>
      <c r="O198">
        <v>2.2000000000000002</v>
      </c>
      <c r="P198">
        <v>0.39</v>
      </c>
      <c r="Q198">
        <v>2.2999999999999998</v>
      </c>
      <c r="R198">
        <v>4.9000000000000004</v>
      </c>
      <c r="S198">
        <v>0.46500000000000002</v>
      </c>
      <c r="T198">
        <v>0.502</v>
      </c>
      <c r="U198">
        <v>0.9</v>
      </c>
      <c r="V198">
        <v>1.2</v>
      </c>
      <c r="W198">
        <v>0.75600000000000001</v>
      </c>
      <c r="X198">
        <v>0.8</v>
      </c>
      <c r="Y198">
        <v>1.8</v>
      </c>
      <c r="Z198">
        <v>2.6</v>
      </c>
      <c r="AA198">
        <v>3.8</v>
      </c>
      <c r="AB198">
        <v>1.1000000000000001</v>
      </c>
      <c r="AC198">
        <v>0.2</v>
      </c>
      <c r="AD198">
        <v>2.1</v>
      </c>
      <c r="AE198">
        <v>2.1</v>
      </c>
      <c r="AF198">
        <v>8</v>
      </c>
      <c r="AG198">
        <f>IF(IFERROR(VLOOKUP(C198,'2011'!$C:$AF,3,FALSE),1) = 1, 1, 0)</f>
        <v>0</v>
      </c>
    </row>
    <row r="199" spans="1:33" x14ac:dyDescent="0.2">
      <c r="A199">
        <v>198</v>
      </c>
      <c r="B199" t="s">
        <v>488</v>
      </c>
      <c r="C199" t="s">
        <v>489</v>
      </c>
      <c r="D199" t="str">
        <f>_xlfn.CONCAT(C199,"-2010")</f>
        <v>holliry01-2010</v>
      </c>
      <c r="E199" t="s">
        <v>32</v>
      </c>
      <c r="F199">
        <v>25</v>
      </c>
      <c r="G199" t="s">
        <v>62</v>
      </c>
      <c r="H199">
        <v>73</v>
      </c>
      <c r="I199">
        <v>27</v>
      </c>
      <c r="J199">
        <v>16.8</v>
      </c>
      <c r="K199">
        <v>2.2999999999999998</v>
      </c>
      <c r="L199">
        <v>4.2</v>
      </c>
      <c r="M199">
        <v>0.55800000000000005</v>
      </c>
      <c r="N199">
        <v>0</v>
      </c>
      <c r="O199">
        <v>0</v>
      </c>
      <c r="P199">
        <v>0</v>
      </c>
      <c r="Q199">
        <v>2.2999999999999998</v>
      </c>
      <c r="R199">
        <v>4.0999999999999996</v>
      </c>
      <c r="S199">
        <v>0.56000000000000005</v>
      </c>
      <c r="T199">
        <v>0.55800000000000005</v>
      </c>
      <c r="U199">
        <v>1.5</v>
      </c>
      <c r="V199">
        <v>2.2000000000000002</v>
      </c>
      <c r="W199">
        <v>0.69</v>
      </c>
      <c r="X199">
        <v>1.1000000000000001</v>
      </c>
      <c r="Y199">
        <v>1.8</v>
      </c>
      <c r="Z199">
        <v>2.8</v>
      </c>
      <c r="AA199">
        <v>0.7</v>
      </c>
      <c r="AB199">
        <v>0.3</v>
      </c>
      <c r="AC199">
        <v>0.5</v>
      </c>
      <c r="AD199">
        <v>1.3</v>
      </c>
      <c r="AE199">
        <v>2.7</v>
      </c>
      <c r="AF199">
        <v>6.1</v>
      </c>
      <c r="AG199">
        <f>IF(IFERROR(VLOOKUP(C199,'2011'!$C:$AF,3,FALSE),1) = 1, 1, 0)</f>
        <v>0</v>
      </c>
    </row>
    <row r="200" spans="1:33" x14ac:dyDescent="0.2">
      <c r="A200">
        <v>199</v>
      </c>
      <c r="B200" t="s">
        <v>490</v>
      </c>
      <c r="C200" t="s">
        <v>491</v>
      </c>
      <c r="D200" t="str">
        <f>_xlfn.CONCAT(C200,"-2010")</f>
        <v>horfoal01-2010</v>
      </c>
      <c r="E200" t="s">
        <v>32</v>
      </c>
      <c r="F200">
        <v>23</v>
      </c>
      <c r="G200" t="s">
        <v>57</v>
      </c>
      <c r="H200">
        <v>81</v>
      </c>
      <c r="I200">
        <v>81</v>
      </c>
      <c r="J200">
        <v>35.1</v>
      </c>
      <c r="K200">
        <v>5.8</v>
      </c>
      <c r="L200">
        <v>10.5</v>
      </c>
      <c r="M200">
        <v>0.55100000000000005</v>
      </c>
      <c r="N200">
        <v>0</v>
      </c>
      <c r="O200">
        <v>0</v>
      </c>
      <c r="P200">
        <v>1</v>
      </c>
      <c r="Q200">
        <v>5.8</v>
      </c>
      <c r="R200">
        <v>10.4</v>
      </c>
      <c r="S200">
        <v>0.55100000000000005</v>
      </c>
      <c r="T200">
        <v>0.55200000000000005</v>
      </c>
      <c r="U200">
        <v>2.6</v>
      </c>
      <c r="V200">
        <v>3.3</v>
      </c>
      <c r="W200">
        <v>0.78900000000000003</v>
      </c>
      <c r="X200">
        <v>2.9</v>
      </c>
      <c r="Y200">
        <v>7</v>
      </c>
      <c r="Z200">
        <v>9.9</v>
      </c>
      <c r="AA200">
        <v>2.2999999999999998</v>
      </c>
      <c r="AB200">
        <v>0.7</v>
      </c>
      <c r="AC200">
        <v>1.1000000000000001</v>
      </c>
      <c r="AD200">
        <v>1.5</v>
      </c>
      <c r="AE200">
        <v>2.8</v>
      </c>
      <c r="AF200">
        <v>14.2</v>
      </c>
      <c r="AG200">
        <f>IF(IFERROR(VLOOKUP(C200,'2011'!$C:$AF,3,FALSE),1) = 1, 1, 0)</f>
        <v>0</v>
      </c>
    </row>
    <row r="201" spans="1:33" x14ac:dyDescent="0.2">
      <c r="A201">
        <v>200</v>
      </c>
      <c r="B201" t="s">
        <v>492</v>
      </c>
      <c r="C201" t="s">
        <v>493</v>
      </c>
      <c r="D201" t="str">
        <f>_xlfn.CONCAT(C201,"-2010")</f>
        <v>houseed01-2010</v>
      </c>
      <c r="E201" t="s">
        <v>68</v>
      </c>
      <c r="F201">
        <v>31</v>
      </c>
      <c r="G201" t="s">
        <v>39</v>
      </c>
      <c r="H201">
        <v>68</v>
      </c>
      <c r="I201">
        <v>0</v>
      </c>
      <c r="J201">
        <v>17.899999999999999</v>
      </c>
      <c r="K201">
        <v>2.5</v>
      </c>
      <c r="L201">
        <v>6.7</v>
      </c>
      <c r="M201">
        <v>0.38</v>
      </c>
      <c r="N201">
        <v>1.2</v>
      </c>
      <c r="O201">
        <v>3.3</v>
      </c>
      <c r="P201">
        <v>0.34799999999999998</v>
      </c>
      <c r="Q201">
        <v>1.4</v>
      </c>
      <c r="R201">
        <v>3.4</v>
      </c>
      <c r="S201">
        <v>0.41199999999999998</v>
      </c>
      <c r="T201">
        <v>0.46700000000000003</v>
      </c>
      <c r="U201">
        <v>0.7</v>
      </c>
      <c r="V201">
        <v>0.8</v>
      </c>
      <c r="W201">
        <v>0.92300000000000004</v>
      </c>
      <c r="X201">
        <v>0.2</v>
      </c>
      <c r="Y201">
        <v>1.4</v>
      </c>
      <c r="Z201">
        <v>1.6</v>
      </c>
      <c r="AA201">
        <v>1.3</v>
      </c>
      <c r="AB201">
        <v>0.6</v>
      </c>
      <c r="AC201">
        <v>0.1</v>
      </c>
      <c r="AD201">
        <v>0.7</v>
      </c>
      <c r="AE201">
        <v>1.2</v>
      </c>
      <c r="AF201">
        <v>7</v>
      </c>
      <c r="AG201">
        <f>IF(IFERROR(VLOOKUP(C201,'2011'!$C:$AF,3,FALSE),1) = 1, 1, 0)</f>
        <v>0</v>
      </c>
    </row>
    <row r="202" spans="1:33" x14ac:dyDescent="0.2">
      <c r="A202">
        <v>201</v>
      </c>
      <c r="B202" t="s">
        <v>494</v>
      </c>
      <c r="C202" t="s">
        <v>495</v>
      </c>
      <c r="D202" t="str">
        <f>_xlfn.CONCAT(C202,"-2010")</f>
        <v>howardw01-2010</v>
      </c>
      <c r="E202" t="s">
        <v>32</v>
      </c>
      <c r="F202">
        <v>24</v>
      </c>
      <c r="G202" t="s">
        <v>45</v>
      </c>
      <c r="H202">
        <v>82</v>
      </c>
      <c r="I202">
        <v>82</v>
      </c>
      <c r="J202">
        <v>34.700000000000003</v>
      </c>
      <c r="K202">
        <v>6.2</v>
      </c>
      <c r="L202">
        <v>10.199999999999999</v>
      </c>
      <c r="M202">
        <v>0.61199999999999999</v>
      </c>
      <c r="N202">
        <v>0</v>
      </c>
      <c r="O202">
        <v>0.1</v>
      </c>
      <c r="P202">
        <v>0</v>
      </c>
      <c r="Q202">
        <v>6.2</v>
      </c>
      <c r="R202">
        <v>10.1</v>
      </c>
      <c r="S202">
        <v>0.61699999999999999</v>
      </c>
      <c r="T202">
        <v>0.61199999999999999</v>
      </c>
      <c r="U202">
        <v>5.9</v>
      </c>
      <c r="V202">
        <v>10</v>
      </c>
      <c r="W202">
        <v>0.59199999999999997</v>
      </c>
      <c r="X202">
        <v>3.5</v>
      </c>
      <c r="Y202">
        <v>9.6999999999999993</v>
      </c>
      <c r="Z202">
        <v>13.2</v>
      </c>
      <c r="AA202">
        <v>1.8</v>
      </c>
      <c r="AB202">
        <v>0.9</v>
      </c>
      <c r="AC202">
        <v>2.8</v>
      </c>
      <c r="AD202">
        <v>3.3</v>
      </c>
      <c r="AE202">
        <v>3.5</v>
      </c>
      <c r="AF202">
        <v>18.3</v>
      </c>
      <c r="AG202">
        <f>IF(IFERROR(VLOOKUP(C202,'2011'!$C:$AF,3,FALSE),1) = 1, 1, 0)</f>
        <v>0</v>
      </c>
    </row>
    <row r="203" spans="1:33" x14ac:dyDescent="0.2">
      <c r="A203">
        <v>202</v>
      </c>
      <c r="B203" t="s">
        <v>496</v>
      </c>
      <c r="C203" t="s">
        <v>497</v>
      </c>
      <c r="D203" t="str">
        <f>_xlfn.CONCAT(C203,"-2010")</f>
        <v>howarjo01-2010</v>
      </c>
      <c r="E203" t="s">
        <v>35</v>
      </c>
      <c r="F203">
        <v>29</v>
      </c>
      <c r="G203" t="s">
        <v>39</v>
      </c>
      <c r="H203">
        <v>35</v>
      </c>
      <c r="I203">
        <v>12</v>
      </c>
      <c r="J203">
        <v>26.2</v>
      </c>
      <c r="K203">
        <v>4.5</v>
      </c>
      <c r="L203">
        <v>11.1</v>
      </c>
      <c r="M203">
        <v>0.40500000000000003</v>
      </c>
      <c r="N203">
        <v>0.7</v>
      </c>
      <c r="O203">
        <v>2.5</v>
      </c>
      <c r="P203">
        <v>0.26700000000000002</v>
      </c>
      <c r="Q203">
        <v>3.8</v>
      </c>
      <c r="R203">
        <v>8.6</v>
      </c>
      <c r="S203">
        <v>0.44400000000000001</v>
      </c>
      <c r="T203">
        <v>0.434</v>
      </c>
      <c r="U203">
        <v>3.1</v>
      </c>
      <c r="V203">
        <v>4</v>
      </c>
      <c r="W203">
        <v>0.78400000000000003</v>
      </c>
      <c r="X203">
        <v>0.9</v>
      </c>
      <c r="Y203">
        <v>2.7</v>
      </c>
      <c r="Z203">
        <v>3.6</v>
      </c>
      <c r="AA203">
        <v>1.4</v>
      </c>
      <c r="AB203">
        <v>0.7</v>
      </c>
      <c r="AC203">
        <v>0.3</v>
      </c>
      <c r="AD203">
        <v>1.3</v>
      </c>
      <c r="AE203">
        <v>2.6</v>
      </c>
      <c r="AF203">
        <v>12.7</v>
      </c>
      <c r="AG203">
        <f>IF(IFERROR(VLOOKUP(C203,'2011'!$C:$AF,3,FALSE),1) = 1, 1, 0)</f>
        <v>0</v>
      </c>
    </row>
    <row r="204" spans="1:33" x14ac:dyDescent="0.2">
      <c r="A204">
        <v>203</v>
      </c>
      <c r="B204" t="s">
        <v>498</v>
      </c>
      <c r="C204" t="s">
        <v>499</v>
      </c>
      <c r="D204" t="str">
        <f>_xlfn.CONCAT(C204,"-2010")</f>
        <v>howarju01-2010</v>
      </c>
      <c r="E204" t="s">
        <v>32</v>
      </c>
      <c r="F204">
        <v>36</v>
      </c>
      <c r="G204" t="s">
        <v>34</v>
      </c>
      <c r="H204">
        <v>73</v>
      </c>
      <c r="I204">
        <v>27</v>
      </c>
      <c r="J204">
        <v>22.4</v>
      </c>
      <c r="K204">
        <v>2.6</v>
      </c>
      <c r="L204">
        <v>5.0999999999999996</v>
      </c>
      <c r="M204">
        <v>0.50900000000000001</v>
      </c>
      <c r="N204">
        <v>0</v>
      </c>
      <c r="O204">
        <v>0</v>
      </c>
      <c r="P204">
        <v>0</v>
      </c>
      <c r="Q204">
        <v>2.6</v>
      </c>
      <c r="R204">
        <v>5.0999999999999996</v>
      </c>
      <c r="S204">
        <v>0.51100000000000001</v>
      </c>
      <c r="T204">
        <v>0.50900000000000001</v>
      </c>
      <c r="U204">
        <v>0.8</v>
      </c>
      <c r="V204">
        <v>1</v>
      </c>
      <c r="W204">
        <v>0.78600000000000003</v>
      </c>
      <c r="X204">
        <v>1.5</v>
      </c>
      <c r="Y204">
        <v>3.1</v>
      </c>
      <c r="Z204">
        <v>4.5999999999999996</v>
      </c>
      <c r="AA204">
        <v>0.8</v>
      </c>
      <c r="AB204">
        <v>0.4</v>
      </c>
      <c r="AC204">
        <v>0.1</v>
      </c>
      <c r="AD204">
        <v>1</v>
      </c>
      <c r="AE204">
        <v>2.6</v>
      </c>
      <c r="AF204">
        <v>6</v>
      </c>
      <c r="AG204">
        <f>IF(IFERROR(VLOOKUP(C204,'2011'!$C:$AF,3,FALSE),1) = 1, 1, 0)</f>
        <v>0</v>
      </c>
    </row>
    <row r="205" spans="1:33" x14ac:dyDescent="0.2">
      <c r="A205">
        <v>204</v>
      </c>
      <c r="B205" t="s">
        <v>500</v>
      </c>
      <c r="C205" t="s">
        <v>501</v>
      </c>
      <c r="D205" t="str">
        <f>_xlfn.CONCAT(C205,"-2010")</f>
        <v>hudsole01-2010</v>
      </c>
      <c r="E205" t="s">
        <v>38</v>
      </c>
      <c r="F205">
        <v>25</v>
      </c>
      <c r="G205" t="s">
        <v>39</v>
      </c>
      <c r="H205">
        <v>25</v>
      </c>
      <c r="I205">
        <v>0</v>
      </c>
      <c r="J205">
        <v>5.2</v>
      </c>
      <c r="K205">
        <v>0.8</v>
      </c>
      <c r="L205">
        <v>2.1</v>
      </c>
      <c r="M205">
        <v>0.39600000000000002</v>
      </c>
      <c r="N205">
        <v>0.2</v>
      </c>
      <c r="O205">
        <v>0.6</v>
      </c>
      <c r="P205">
        <v>0.313</v>
      </c>
      <c r="Q205">
        <v>0.6</v>
      </c>
      <c r="R205">
        <v>1.5</v>
      </c>
      <c r="S205">
        <v>0.432</v>
      </c>
      <c r="T205">
        <v>0.443</v>
      </c>
      <c r="U205">
        <v>0.4</v>
      </c>
      <c r="V205">
        <v>0.5</v>
      </c>
      <c r="W205">
        <v>0.84599999999999997</v>
      </c>
      <c r="X205">
        <v>0.3</v>
      </c>
      <c r="Y205">
        <v>0.4</v>
      </c>
      <c r="Z205">
        <v>0.7</v>
      </c>
      <c r="AA205">
        <v>0.5</v>
      </c>
      <c r="AB205">
        <v>0.3</v>
      </c>
      <c r="AC205">
        <v>0.1</v>
      </c>
      <c r="AD205">
        <v>0.6</v>
      </c>
      <c r="AE205">
        <v>0.5</v>
      </c>
      <c r="AF205">
        <v>2.2999999999999998</v>
      </c>
      <c r="AG205">
        <f>IF(IFERROR(VLOOKUP(C205,'2011'!$C:$AF,3,FALSE),1) = 1, 1, 0)</f>
        <v>0</v>
      </c>
    </row>
    <row r="206" spans="1:33" x14ac:dyDescent="0.2">
      <c r="A206">
        <v>205</v>
      </c>
      <c r="B206" t="s">
        <v>1038</v>
      </c>
      <c r="C206" t="s">
        <v>1039</v>
      </c>
      <c r="D206" t="str">
        <f>_xlfn.CONCAT(C206,"-2010")</f>
        <v>hughela01-2010</v>
      </c>
      <c r="E206" t="s">
        <v>30</v>
      </c>
      <c r="F206">
        <v>31</v>
      </c>
      <c r="G206" t="s">
        <v>39</v>
      </c>
      <c r="H206">
        <v>45</v>
      </c>
      <c r="I206">
        <v>16</v>
      </c>
      <c r="J206">
        <v>24.8</v>
      </c>
      <c r="K206">
        <v>3</v>
      </c>
      <c r="L206">
        <v>8.6</v>
      </c>
      <c r="M206">
        <v>0.35499999999999998</v>
      </c>
      <c r="N206">
        <v>1</v>
      </c>
      <c r="O206">
        <v>3.1</v>
      </c>
      <c r="P206">
        <v>0.309</v>
      </c>
      <c r="Q206">
        <v>2.1</v>
      </c>
      <c r="R206">
        <v>5.5</v>
      </c>
      <c r="S206">
        <v>0.38100000000000001</v>
      </c>
      <c r="T206">
        <v>0.41099999999999998</v>
      </c>
      <c r="U206">
        <v>2.1</v>
      </c>
      <c r="V206">
        <v>2.5</v>
      </c>
      <c r="W206">
        <v>0.83199999999999996</v>
      </c>
      <c r="X206">
        <v>0.5</v>
      </c>
      <c r="Y206">
        <v>2.6</v>
      </c>
      <c r="Z206">
        <v>3.2</v>
      </c>
      <c r="AA206">
        <v>3</v>
      </c>
      <c r="AB206">
        <v>1.2</v>
      </c>
      <c r="AC206">
        <v>0.3</v>
      </c>
      <c r="AD206">
        <v>1.7</v>
      </c>
      <c r="AE206">
        <v>1.6</v>
      </c>
      <c r="AF206">
        <v>9.1</v>
      </c>
      <c r="AG206">
        <f>IF(IFERROR(VLOOKUP(C206,'2011'!$C:$AF,3,FALSE),1) = 1, 1, 0)</f>
        <v>1</v>
      </c>
    </row>
    <row r="207" spans="1:33" x14ac:dyDescent="0.2">
      <c r="A207">
        <v>206</v>
      </c>
      <c r="B207" t="s">
        <v>502</v>
      </c>
      <c r="C207" t="s">
        <v>503</v>
      </c>
      <c r="D207" t="str">
        <f>_xlfn.CONCAT(C207,"-2010")</f>
        <v>humphkr01-2010</v>
      </c>
      <c r="E207" t="s">
        <v>28</v>
      </c>
      <c r="F207">
        <v>24</v>
      </c>
      <c r="G207" t="s">
        <v>39</v>
      </c>
      <c r="H207">
        <v>69</v>
      </c>
      <c r="I207">
        <v>0</v>
      </c>
      <c r="J207">
        <v>17.7</v>
      </c>
      <c r="K207">
        <v>2.6</v>
      </c>
      <c r="L207">
        <v>5.9</v>
      </c>
      <c r="M207">
        <v>0.441</v>
      </c>
      <c r="N207">
        <v>0</v>
      </c>
      <c r="O207">
        <v>0</v>
      </c>
      <c r="P207">
        <v>0</v>
      </c>
      <c r="Q207">
        <v>2.6</v>
      </c>
      <c r="R207">
        <v>5.9</v>
      </c>
      <c r="S207">
        <v>0.442</v>
      </c>
      <c r="T207">
        <v>0.441</v>
      </c>
      <c r="U207">
        <v>1.8</v>
      </c>
      <c r="V207">
        <v>2.8</v>
      </c>
      <c r="W207">
        <v>0.66800000000000004</v>
      </c>
      <c r="X207">
        <v>1.7</v>
      </c>
      <c r="Y207">
        <v>3.7</v>
      </c>
      <c r="Z207">
        <v>5.5</v>
      </c>
      <c r="AA207">
        <v>0.5</v>
      </c>
      <c r="AB207">
        <v>0.5</v>
      </c>
      <c r="AC207">
        <v>0.7</v>
      </c>
      <c r="AD207">
        <v>1</v>
      </c>
      <c r="AE207">
        <v>2.1</v>
      </c>
      <c r="AF207">
        <v>7.1</v>
      </c>
      <c r="AG207">
        <f>IF(IFERROR(VLOOKUP(C207,'2011'!$C:$AF,3,FALSE),1) = 1, 1, 0)</f>
        <v>0</v>
      </c>
    </row>
    <row r="208" spans="1:33" x14ac:dyDescent="0.2">
      <c r="A208">
        <v>207</v>
      </c>
      <c r="B208" t="s">
        <v>1040</v>
      </c>
      <c r="C208" t="s">
        <v>1041</v>
      </c>
      <c r="D208" t="str">
        <f>_xlfn.CONCAT(C208,"-2010")</f>
        <v>huntech01-2010</v>
      </c>
      <c r="E208" t="s">
        <v>32</v>
      </c>
      <c r="F208">
        <v>25</v>
      </c>
      <c r="G208" t="s">
        <v>52</v>
      </c>
      <c r="H208">
        <v>60</v>
      </c>
      <c r="I208">
        <v>9</v>
      </c>
      <c r="J208">
        <v>13.1</v>
      </c>
      <c r="K208">
        <v>1.8</v>
      </c>
      <c r="L208">
        <v>3.6</v>
      </c>
      <c r="M208">
        <v>0.502</v>
      </c>
      <c r="N208">
        <v>0</v>
      </c>
      <c r="O208">
        <v>0.1</v>
      </c>
      <c r="P208">
        <v>0</v>
      </c>
      <c r="Q208">
        <v>1.8</v>
      </c>
      <c r="R208">
        <v>3.6</v>
      </c>
      <c r="S208">
        <v>0.51200000000000001</v>
      </c>
      <c r="T208">
        <v>0.502</v>
      </c>
      <c r="U208">
        <v>0.9</v>
      </c>
      <c r="V208">
        <v>1.2</v>
      </c>
      <c r="W208">
        <v>0.754</v>
      </c>
      <c r="X208">
        <v>0.9</v>
      </c>
      <c r="Y208">
        <v>1.9</v>
      </c>
      <c r="Z208">
        <v>2.8</v>
      </c>
      <c r="AA208">
        <v>0.6</v>
      </c>
      <c r="AB208">
        <v>0.2</v>
      </c>
      <c r="AC208">
        <v>0.6</v>
      </c>
      <c r="AD208">
        <v>0.5</v>
      </c>
      <c r="AE208">
        <v>2.2000000000000002</v>
      </c>
      <c r="AF208">
        <v>4.5</v>
      </c>
      <c r="AG208">
        <f>IF(IFERROR(VLOOKUP(C208,'2011'!$C:$AF,3,FALSE),1) = 1, 1, 0)</f>
        <v>1</v>
      </c>
    </row>
    <row r="209" spans="1:33" x14ac:dyDescent="0.2">
      <c r="A209">
        <v>208</v>
      </c>
      <c r="B209" t="s">
        <v>1042</v>
      </c>
      <c r="C209" t="s">
        <v>1043</v>
      </c>
      <c r="D209" t="str">
        <f>_xlfn.CONCAT(C209,"-2010")</f>
        <v>hunteli01-2010</v>
      </c>
      <c r="E209" t="s">
        <v>38</v>
      </c>
      <c r="F209">
        <v>39</v>
      </c>
      <c r="G209" t="s">
        <v>36</v>
      </c>
      <c r="H209">
        <v>13</v>
      </c>
      <c r="I209">
        <v>0</v>
      </c>
      <c r="J209">
        <v>9.4</v>
      </c>
      <c r="K209">
        <v>0.4</v>
      </c>
      <c r="L209">
        <v>2.2999999999999998</v>
      </c>
      <c r="M209">
        <v>0.16700000000000001</v>
      </c>
      <c r="N209">
        <v>0.1</v>
      </c>
      <c r="O209">
        <v>1</v>
      </c>
      <c r="P209">
        <v>7.6999999999999999E-2</v>
      </c>
      <c r="Q209">
        <v>0.3</v>
      </c>
      <c r="R209">
        <v>1.3</v>
      </c>
      <c r="S209">
        <v>0.23499999999999999</v>
      </c>
      <c r="T209">
        <v>0.183</v>
      </c>
      <c r="U209">
        <v>0.2</v>
      </c>
      <c r="V209">
        <v>0.2</v>
      </c>
      <c r="W209">
        <v>1</v>
      </c>
      <c r="X209">
        <v>0.1</v>
      </c>
      <c r="Y209">
        <v>1</v>
      </c>
      <c r="Z209">
        <v>1.1000000000000001</v>
      </c>
      <c r="AA209">
        <v>0.7</v>
      </c>
      <c r="AB209">
        <v>0.1</v>
      </c>
      <c r="AC209">
        <v>0</v>
      </c>
      <c r="AD209">
        <v>0.3</v>
      </c>
      <c r="AE209">
        <v>0.9</v>
      </c>
      <c r="AF209">
        <v>1</v>
      </c>
      <c r="AG209">
        <f>IF(IFERROR(VLOOKUP(C209,'2011'!$C:$AF,3,FALSE),1) = 1, 1, 0)</f>
        <v>1</v>
      </c>
    </row>
    <row r="210" spans="1:33" x14ac:dyDescent="0.2">
      <c r="A210">
        <v>209</v>
      </c>
      <c r="B210" t="s">
        <v>1044</v>
      </c>
      <c r="C210" t="s">
        <v>1045</v>
      </c>
      <c r="D210" t="str">
        <f>_xlfn.CONCAT(C210,"-2010")</f>
        <v>hunteot01-2010</v>
      </c>
      <c r="E210" t="s">
        <v>35</v>
      </c>
      <c r="F210">
        <v>23</v>
      </c>
      <c r="G210" t="s">
        <v>57</v>
      </c>
      <c r="H210">
        <v>7</v>
      </c>
      <c r="I210">
        <v>0</v>
      </c>
      <c r="J210">
        <v>4.7</v>
      </c>
      <c r="K210">
        <v>0.6</v>
      </c>
      <c r="L210">
        <v>1.7</v>
      </c>
      <c r="M210">
        <v>0.33300000000000002</v>
      </c>
      <c r="N210">
        <v>0</v>
      </c>
      <c r="O210">
        <v>0</v>
      </c>
      <c r="Q210">
        <v>0.6</v>
      </c>
      <c r="R210">
        <v>1.7</v>
      </c>
      <c r="S210">
        <v>0.33300000000000002</v>
      </c>
      <c r="T210">
        <v>0.33300000000000002</v>
      </c>
      <c r="U210">
        <v>0.4</v>
      </c>
      <c r="V210">
        <v>0.6</v>
      </c>
      <c r="W210">
        <v>0.75</v>
      </c>
      <c r="X210">
        <v>0.9</v>
      </c>
      <c r="Y210">
        <v>0.9</v>
      </c>
      <c r="Z210">
        <v>1.7</v>
      </c>
      <c r="AA210">
        <v>0</v>
      </c>
      <c r="AB210">
        <v>0</v>
      </c>
      <c r="AC210">
        <v>0.1</v>
      </c>
      <c r="AD210">
        <v>0.4</v>
      </c>
      <c r="AE210">
        <v>0.7</v>
      </c>
      <c r="AF210">
        <v>1.6</v>
      </c>
      <c r="AG210">
        <f>IF(IFERROR(VLOOKUP(C210,'2011'!$C:$AF,3,FALSE),1) = 1, 1, 0)</f>
        <v>1</v>
      </c>
    </row>
    <row r="211" spans="1:33" x14ac:dyDescent="0.2">
      <c r="A211">
        <v>210</v>
      </c>
      <c r="B211" t="s">
        <v>1046</v>
      </c>
      <c r="C211" t="s">
        <v>1047</v>
      </c>
      <c r="D211" t="str">
        <f>_xlfn.CONCAT(C211,"-2010")</f>
        <v>huntest01-2010</v>
      </c>
      <c r="E211" t="s">
        <v>32</v>
      </c>
      <c r="F211">
        <v>28</v>
      </c>
      <c r="G211" t="s">
        <v>50</v>
      </c>
      <c r="H211">
        <v>21</v>
      </c>
      <c r="I211">
        <v>0</v>
      </c>
      <c r="J211">
        <v>7.5</v>
      </c>
      <c r="K211">
        <v>0.8</v>
      </c>
      <c r="L211">
        <v>2</v>
      </c>
      <c r="M211">
        <v>0.39500000000000002</v>
      </c>
      <c r="N211">
        <v>0</v>
      </c>
      <c r="O211">
        <v>0</v>
      </c>
      <c r="Q211">
        <v>0.8</v>
      </c>
      <c r="R211">
        <v>2</v>
      </c>
      <c r="S211">
        <v>0.39500000000000002</v>
      </c>
      <c r="T211">
        <v>0.39500000000000002</v>
      </c>
      <c r="U211">
        <v>0.9</v>
      </c>
      <c r="V211">
        <v>1.7</v>
      </c>
      <c r="W211">
        <v>0.52800000000000002</v>
      </c>
      <c r="X211">
        <v>0.9</v>
      </c>
      <c r="Y211">
        <v>1.1000000000000001</v>
      </c>
      <c r="Z211">
        <v>2</v>
      </c>
      <c r="AA211">
        <v>0</v>
      </c>
      <c r="AB211">
        <v>0</v>
      </c>
      <c r="AC211">
        <v>0.5</v>
      </c>
      <c r="AD211">
        <v>0.4</v>
      </c>
      <c r="AE211">
        <v>0.5</v>
      </c>
      <c r="AF211">
        <v>2.5</v>
      </c>
      <c r="AG211">
        <f>IF(IFERROR(VLOOKUP(C211,'2011'!$C:$AF,3,FALSE),1) = 1, 1, 0)</f>
        <v>1</v>
      </c>
    </row>
    <row r="212" spans="1:33" x14ac:dyDescent="0.2">
      <c r="A212">
        <v>211</v>
      </c>
      <c r="B212" t="s">
        <v>504</v>
      </c>
      <c r="C212" t="s">
        <v>505</v>
      </c>
      <c r="D212" t="str">
        <f>_xlfn.CONCAT(C212,"-2010")</f>
        <v>ibakase01-2010</v>
      </c>
      <c r="E212" t="s">
        <v>28</v>
      </c>
      <c r="F212">
        <v>20</v>
      </c>
      <c r="G212" t="s">
        <v>44</v>
      </c>
      <c r="H212">
        <v>73</v>
      </c>
      <c r="I212">
        <v>0</v>
      </c>
      <c r="J212">
        <v>18.100000000000001</v>
      </c>
      <c r="K212">
        <v>2.8</v>
      </c>
      <c r="L212">
        <v>5.0999999999999996</v>
      </c>
      <c r="M212">
        <v>0.54300000000000004</v>
      </c>
      <c r="N212">
        <v>0</v>
      </c>
      <c r="O212">
        <v>0</v>
      </c>
      <c r="P212">
        <v>0.5</v>
      </c>
      <c r="Q212">
        <v>2.7</v>
      </c>
      <c r="R212">
        <v>5</v>
      </c>
      <c r="S212">
        <v>0.54300000000000004</v>
      </c>
      <c r="T212">
        <v>0.54500000000000004</v>
      </c>
      <c r="U212">
        <v>0.8</v>
      </c>
      <c r="V212">
        <v>1.3</v>
      </c>
      <c r="W212">
        <v>0.63</v>
      </c>
      <c r="X212">
        <v>1.9</v>
      </c>
      <c r="Y212">
        <v>3.5</v>
      </c>
      <c r="Z212">
        <v>5.4</v>
      </c>
      <c r="AA212">
        <v>0.1</v>
      </c>
      <c r="AB212">
        <v>0.3</v>
      </c>
      <c r="AC212">
        <v>1.3</v>
      </c>
      <c r="AD212">
        <v>0.9</v>
      </c>
      <c r="AE212">
        <v>2.7</v>
      </c>
      <c r="AF212">
        <v>6.3</v>
      </c>
      <c r="AG212">
        <f>IF(IFERROR(VLOOKUP(C212,'2011'!$C:$AF,3,FALSE),1) = 1, 1, 0)</f>
        <v>0</v>
      </c>
    </row>
    <row r="213" spans="1:33" x14ac:dyDescent="0.2">
      <c r="A213">
        <v>212</v>
      </c>
      <c r="B213" t="s">
        <v>506</v>
      </c>
      <c r="C213" t="s">
        <v>507</v>
      </c>
      <c r="D213" t="str">
        <f>_xlfn.CONCAT(C213,"-2010")</f>
        <v>iguodan01-2010</v>
      </c>
      <c r="E213" t="s">
        <v>35</v>
      </c>
      <c r="F213">
        <v>26</v>
      </c>
      <c r="G213" t="s">
        <v>61</v>
      </c>
      <c r="H213">
        <v>82</v>
      </c>
      <c r="I213">
        <v>82</v>
      </c>
      <c r="J213">
        <v>38.9</v>
      </c>
      <c r="K213">
        <v>6</v>
      </c>
      <c r="L213">
        <v>13.7</v>
      </c>
      <c r="M213">
        <v>0.443</v>
      </c>
      <c r="N213">
        <v>1.1000000000000001</v>
      </c>
      <c r="O213">
        <v>3.7</v>
      </c>
      <c r="P213">
        <v>0.31</v>
      </c>
      <c r="Q213">
        <v>4.9000000000000004</v>
      </c>
      <c r="R213">
        <v>10</v>
      </c>
      <c r="S213">
        <v>0.49199999999999999</v>
      </c>
      <c r="T213">
        <v>0.48499999999999999</v>
      </c>
      <c r="U213">
        <v>3.8</v>
      </c>
      <c r="V213">
        <v>5.2</v>
      </c>
      <c r="W213">
        <v>0.73299999999999998</v>
      </c>
      <c r="X213">
        <v>1</v>
      </c>
      <c r="Y213">
        <v>5.5</v>
      </c>
      <c r="Z213">
        <v>6.5</v>
      </c>
      <c r="AA213">
        <v>5.8</v>
      </c>
      <c r="AB213">
        <v>1.7</v>
      </c>
      <c r="AC213">
        <v>0.7</v>
      </c>
      <c r="AD213">
        <v>2.7</v>
      </c>
      <c r="AE213">
        <v>1.8</v>
      </c>
      <c r="AF213">
        <v>17.100000000000001</v>
      </c>
      <c r="AG213">
        <f>IF(IFERROR(VLOOKUP(C213,'2011'!$C:$AF,3,FALSE),1) = 1, 1, 0)</f>
        <v>0</v>
      </c>
    </row>
    <row r="214" spans="1:33" x14ac:dyDescent="0.2">
      <c r="A214">
        <v>213</v>
      </c>
      <c r="B214" t="s">
        <v>508</v>
      </c>
      <c r="C214" t="s">
        <v>509</v>
      </c>
      <c r="D214" t="str">
        <f>_xlfn.CONCAT(C214,"-2010")</f>
        <v>ilgauzy01-2010</v>
      </c>
      <c r="E214" t="s">
        <v>32</v>
      </c>
      <c r="F214">
        <v>34</v>
      </c>
      <c r="G214" t="s">
        <v>66</v>
      </c>
      <c r="H214">
        <v>64</v>
      </c>
      <c r="I214">
        <v>6</v>
      </c>
      <c r="J214">
        <v>20.9</v>
      </c>
      <c r="K214">
        <v>3</v>
      </c>
      <c r="L214">
        <v>6.8</v>
      </c>
      <c r="M214">
        <v>0.443</v>
      </c>
      <c r="N214">
        <v>0.2</v>
      </c>
      <c r="O214">
        <v>0.4</v>
      </c>
      <c r="P214">
        <v>0.47799999999999998</v>
      </c>
      <c r="Q214">
        <v>2.9</v>
      </c>
      <c r="R214">
        <v>6.5</v>
      </c>
      <c r="S214">
        <v>0.441</v>
      </c>
      <c r="T214">
        <v>0.45500000000000002</v>
      </c>
      <c r="U214">
        <v>1.2</v>
      </c>
      <c r="V214">
        <v>1.6</v>
      </c>
      <c r="W214">
        <v>0.74299999999999999</v>
      </c>
      <c r="X214">
        <v>1.8</v>
      </c>
      <c r="Y214">
        <v>3.6</v>
      </c>
      <c r="Z214">
        <v>5.4</v>
      </c>
      <c r="AA214">
        <v>0.8</v>
      </c>
      <c r="AB214">
        <v>0.2</v>
      </c>
      <c r="AC214">
        <v>0.8</v>
      </c>
      <c r="AD214">
        <v>1</v>
      </c>
      <c r="AE214">
        <v>2.9</v>
      </c>
      <c r="AF214">
        <v>7.4</v>
      </c>
      <c r="AG214">
        <f>IF(IFERROR(VLOOKUP(C214,'2011'!$C:$AF,3,FALSE),1) = 1, 1, 0)</f>
        <v>0</v>
      </c>
    </row>
    <row r="215" spans="1:33" x14ac:dyDescent="0.2">
      <c r="A215">
        <v>214</v>
      </c>
      <c r="B215" t="s">
        <v>510</v>
      </c>
      <c r="C215" t="s">
        <v>511</v>
      </c>
      <c r="D215" t="str">
        <f>_xlfn.CONCAT(C215,"-2010")</f>
        <v>mbengdj01-2010</v>
      </c>
      <c r="E215" t="s">
        <v>32</v>
      </c>
      <c r="F215">
        <v>29</v>
      </c>
      <c r="G215" t="s">
        <v>63</v>
      </c>
      <c r="H215">
        <v>49</v>
      </c>
      <c r="I215">
        <v>2</v>
      </c>
      <c r="J215">
        <v>7.2</v>
      </c>
      <c r="K215">
        <v>1</v>
      </c>
      <c r="L215">
        <v>2.1</v>
      </c>
      <c r="M215">
        <v>0.46600000000000003</v>
      </c>
      <c r="N215">
        <v>0</v>
      </c>
      <c r="O215">
        <v>0</v>
      </c>
      <c r="Q215">
        <v>1</v>
      </c>
      <c r="R215">
        <v>2.1</v>
      </c>
      <c r="S215">
        <v>0.46600000000000003</v>
      </c>
      <c r="T215">
        <v>0.46600000000000003</v>
      </c>
      <c r="U215">
        <v>0.2</v>
      </c>
      <c r="V215">
        <v>0.4</v>
      </c>
      <c r="W215">
        <v>0.47399999999999998</v>
      </c>
      <c r="X215">
        <v>0.7</v>
      </c>
      <c r="Y215">
        <v>1.1000000000000001</v>
      </c>
      <c r="Z215">
        <v>1.8</v>
      </c>
      <c r="AA215">
        <v>0.2</v>
      </c>
      <c r="AB215">
        <v>0.1</v>
      </c>
      <c r="AC215">
        <v>0.6</v>
      </c>
      <c r="AD215">
        <v>0.3</v>
      </c>
      <c r="AE215">
        <v>1.1000000000000001</v>
      </c>
      <c r="AF215">
        <v>2.1</v>
      </c>
      <c r="AG215">
        <f>IF(IFERROR(VLOOKUP(C215,'2011'!$C:$AF,3,FALSE),1) = 1, 1, 0)</f>
        <v>0</v>
      </c>
    </row>
    <row r="216" spans="1:33" x14ac:dyDescent="0.2">
      <c r="A216">
        <v>215</v>
      </c>
      <c r="B216" t="s">
        <v>512</v>
      </c>
      <c r="C216" t="s">
        <v>513</v>
      </c>
      <c r="D216" t="str">
        <f>_xlfn.CONCAT(C216,"-2010")</f>
        <v>ilyaser01-2010</v>
      </c>
      <c r="E216" t="s">
        <v>28</v>
      </c>
      <c r="F216">
        <v>22</v>
      </c>
      <c r="G216" t="s">
        <v>56</v>
      </c>
      <c r="H216">
        <v>81</v>
      </c>
      <c r="I216">
        <v>31</v>
      </c>
      <c r="J216">
        <v>23.4</v>
      </c>
      <c r="K216">
        <v>4</v>
      </c>
      <c r="L216">
        <v>9</v>
      </c>
      <c r="M216">
        <v>0.443</v>
      </c>
      <c r="N216">
        <v>1</v>
      </c>
      <c r="O216">
        <v>3</v>
      </c>
      <c r="P216">
        <v>0.33600000000000002</v>
      </c>
      <c r="Q216">
        <v>3</v>
      </c>
      <c r="R216">
        <v>6</v>
      </c>
      <c r="S216">
        <v>0.496</v>
      </c>
      <c r="T216">
        <v>0.499</v>
      </c>
      <c r="U216">
        <v>1.4</v>
      </c>
      <c r="V216">
        <v>2</v>
      </c>
      <c r="W216">
        <v>0.71499999999999997</v>
      </c>
      <c r="X216">
        <v>1.9</v>
      </c>
      <c r="Y216">
        <v>4.4000000000000004</v>
      </c>
      <c r="Z216">
        <v>6.4</v>
      </c>
      <c r="AA216">
        <v>1</v>
      </c>
      <c r="AB216">
        <v>0.7</v>
      </c>
      <c r="AC216">
        <v>0.3</v>
      </c>
      <c r="AD216">
        <v>0.9</v>
      </c>
      <c r="AE216">
        <v>3.1</v>
      </c>
      <c r="AF216">
        <v>10.4</v>
      </c>
      <c r="AG216">
        <f>IF(IFERROR(VLOOKUP(C216,'2011'!$C:$AF,3,FALSE),1) = 1, 1, 0)</f>
        <v>0</v>
      </c>
    </row>
    <row r="217" spans="1:33" x14ac:dyDescent="0.2">
      <c r="A217">
        <v>216</v>
      </c>
      <c r="B217" t="s">
        <v>1048</v>
      </c>
      <c r="C217" t="s">
        <v>1049</v>
      </c>
      <c r="D217" t="str">
        <f>_xlfn.CONCAT(C217,"-2010")</f>
        <v>iversal01-2010</v>
      </c>
      <c r="E217" t="s">
        <v>69</v>
      </c>
      <c r="F217">
        <v>34</v>
      </c>
      <c r="G217" t="s">
        <v>39</v>
      </c>
      <c r="H217">
        <v>28</v>
      </c>
      <c r="I217">
        <v>24</v>
      </c>
      <c r="J217">
        <v>30.9</v>
      </c>
      <c r="K217">
        <v>4.9000000000000004</v>
      </c>
      <c r="L217">
        <v>11.3</v>
      </c>
      <c r="M217">
        <v>0.43</v>
      </c>
      <c r="N217">
        <v>0.3</v>
      </c>
      <c r="O217">
        <v>0.9</v>
      </c>
      <c r="P217">
        <v>0.36</v>
      </c>
      <c r="Q217">
        <v>4.5</v>
      </c>
      <c r="R217">
        <v>10.4</v>
      </c>
      <c r="S217">
        <v>0.436</v>
      </c>
      <c r="T217">
        <v>0.44500000000000001</v>
      </c>
      <c r="U217">
        <v>3.7</v>
      </c>
      <c r="V217">
        <v>4.7</v>
      </c>
      <c r="W217">
        <v>0.79400000000000004</v>
      </c>
      <c r="X217">
        <v>0.6</v>
      </c>
      <c r="Y217">
        <v>2.2999999999999998</v>
      </c>
      <c r="Z217">
        <v>2.8</v>
      </c>
      <c r="AA217">
        <v>4</v>
      </c>
      <c r="AB217">
        <v>0.7</v>
      </c>
      <c r="AC217">
        <v>0.1</v>
      </c>
      <c r="AD217">
        <v>2.2999999999999998</v>
      </c>
      <c r="AE217">
        <v>1.7</v>
      </c>
      <c r="AF217">
        <v>13.8</v>
      </c>
      <c r="AG217">
        <f>IF(IFERROR(VLOOKUP(C217,'2011'!$C:$AF,3,FALSE),1) = 1, 1, 0)</f>
        <v>1</v>
      </c>
    </row>
    <row r="218" spans="1:33" x14ac:dyDescent="0.2">
      <c r="A218">
        <v>217</v>
      </c>
      <c r="B218" t="s">
        <v>514</v>
      </c>
      <c r="C218" t="s">
        <v>515</v>
      </c>
      <c r="D218" t="str">
        <f>_xlfn.CONCAT(C218,"-2010")</f>
        <v>iveyro01-2010</v>
      </c>
      <c r="E218" t="s">
        <v>30</v>
      </c>
      <c r="F218">
        <v>28</v>
      </c>
      <c r="G218" t="s">
        <v>39</v>
      </c>
      <c r="H218">
        <v>44</v>
      </c>
      <c r="I218">
        <v>0</v>
      </c>
      <c r="J218">
        <v>7.4</v>
      </c>
      <c r="K218">
        <v>0.8</v>
      </c>
      <c r="L218">
        <v>1.9</v>
      </c>
      <c r="M218">
        <v>0.42199999999999999</v>
      </c>
      <c r="N218">
        <v>0.3</v>
      </c>
      <c r="O218">
        <v>0.8</v>
      </c>
      <c r="P218">
        <v>0.4</v>
      </c>
      <c r="Q218">
        <v>0.5</v>
      </c>
      <c r="R218">
        <v>1.1000000000000001</v>
      </c>
      <c r="S218">
        <v>0.438</v>
      </c>
      <c r="T218">
        <v>0.50600000000000001</v>
      </c>
      <c r="U218">
        <v>0.2</v>
      </c>
      <c r="V218">
        <v>0.3</v>
      </c>
      <c r="W218">
        <v>0.75</v>
      </c>
      <c r="X218">
        <v>0.1</v>
      </c>
      <c r="Y218">
        <v>0.6</v>
      </c>
      <c r="Z218">
        <v>0.8</v>
      </c>
      <c r="AA218">
        <v>0.6</v>
      </c>
      <c r="AB218">
        <v>0.4</v>
      </c>
      <c r="AC218">
        <v>0</v>
      </c>
      <c r="AD218">
        <v>0.3</v>
      </c>
      <c r="AE218">
        <v>0.9</v>
      </c>
      <c r="AF218">
        <v>2.1</v>
      </c>
      <c r="AG218">
        <f>IF(IFERROR(VLOOKUP(C218,'2011'!$C:$AF,3,FALSE),1) = 1, 1, 0)</f>
        <v>0</v>
      </c>
    </row>
    <row r="219" spans="1:33" x14ac:dyDescent="0.2">
      <c r="A219">
        <v>218</v>
      </c>
      <c r="B219" t="s">
        <v>516</v>
      </c>
      <c r="C219" t="s">
        <v>517</v>
      </c>
      <c r="D219" t="str">
        <f>_xlfn.CONCAT(C219,"-2010")</f>
        <v>jackja01-2010</v>
      </c>
      <c r="E219" t="s">
        <v>38</v>
      </c>
      <c r="F219">
        <v>26</v>
      </c>
      <c r="G219" t="s">
        <v>53</v>
      </c>
      <c r="H219">
        <v>82</v>
      </c>
      <c r="I219">
        <v>43</v>
      </c>
      <c r="J219">
        <v>27.4</v>
      </c>
      <c r="K219">
        <v>3.9</v>
      </c>
      <c r="L219">
        <v>8.1999999999999993</v>
      </c>
      <c r="M219">
        <v>0.48099999999999998</v>
      </c>
      <c r="N219">
        <v>1</v>
      </c>
      <c r="O219">
        <v>2.4</v>
      </c>
      <c r="P219">
        <v>0.41199999999999998</v>
      </c>
      <c r="Q219">
        <v>2.9</v>
      </c>
      <c r="R219">
        <v>5.8</v>
      </c>
      <c r="S219">
        <v>0.51100000000000001</v>
      </c>
      <c r="T219">
        <v>0.54200000000000004</v>
      </c>
      <c r="U219">
        <v>2.5</v>
      </c>
      <c r="V219">
        <v>2.9</v>
      </c>
      <c r="W219">
        <v>0.84199999999999997</v>
      </c>
      <c r="X219">
        <v>0.4</v>
      </c>
      <c r="Y219">
        <v>2.2999999999999998</v>
      </c>
      <c r="Z219">
        <v>2.7</v>
      </c>
      <c r="AA219">
        <v>5</v>
      </c>
      <c r="AB219">
        <v>0.7</v>
      </c>
      <c r="AC219">
        <v>0.1</v>
      </c>
      <c r="AD219">
        <v>2</v>
      </c>
      <c r="AE219">
        <v>1.8</v>
      </c>
      <c r="AF219">
        <v>11.4</v>
      </c>
      <c r="AG219">
        <f>IF(IFERROR(VLOOKUP(C219,'2011'!$C:$AF,3,FALSE),1) = 1, 1, 0)</f>
        <v>0</v>
      </c>
    </row>
    <row r="220" spans="1:33" x14ac:dyDescent="0.2">
      <c r="A220">
        <v>219</v>
      </c>
      <c r="B220" t="s">
        <v>1050</v>
      </c>
      <c r="C220" t="s">
        <v>1051</v>
      </c>
      <c r="D220" t="str">
        <f>_xlfn.CONCAT(C220,"-2010")</f>
        <v>jacksce01-2010</v>
      </c>
      <c r="E220" t="s">
        <v>38</v>
      </c>
      <c r="F220">
        <v>23</v>
      </c>
      <c r="G220" t="s">
        <v>39</v>
      </c>
      <c r="H220">
        <v>12</v>
      </c>
      <c r="I220">
        <v>0</v>
      </c>
      <c r="J220">
        <v>6.2</v>
      </c>
      <c r="K220">
        <v>0.5</v>
      </c>
      <c r="L220">
        <v>1.7</v>
      </c>
      <c r="M220">
        <v>0.3</v>
      </c>
      <c r="N220">
        <v>0.1</v>
      </c>
      <c r="O220">
        <v>0.5</v>
      </c>
      <c r="P220">
        <v>0.16700000000000001</v>
      </c>
      <c r="Q220">
        <v>0.4</v>
      </c>
      <c r="R220">
        <v>1.2</v>
      </c>
      <c r="S220">
        <v>0.35699999999999998</v>
      </c>
      <c r="T220">
        <v>0.32500000000000001</v>
      </c>
      <c r="U220">
        <v>0.6</v>
      </c>
      <c r="V220">
        <v>1</v>
      </c>
      <c r="W220">
        <v>0.58299999999999996</v>
      </c>
      <c r="X220">
        <v>0.2</v>
      </c>
      <c r="Y220">
        <v>0.5</v>
      </c>
      <c r="Z220">
        <v>0.7</v>
      </c>
      <c r="AA220">
        <v>1.2</v>
      </c>
      <c r="AB220">
        <v>0.3</v>
      </c>
      <c r="AC220">
        <v>0.2</v>
      </c>
      <c r="AD220">
        <v>0.9</v>
      </c>
      <c r="AE220">
        <v>0.6</v>
      </c>
      <c r="AF220">
        <v>1.7</v>
      </c>
      <c r="AG220">
        <f>IF(IFERROR(VLOOKUP(C220,'2011'!$C:$AF,3,FALSE),1) = 1, 1, 0)</f>
        <v>1</v>
      </c>
    </row>
    <row r="221" spans="1:33" x14ac:dyDescent="0.2">
      <c r="A221">
        <v>220</v>
      </c>
      <c r="B221" t="s">
        <v>518</v>
      </c>
      <c r="C221" t="s">
        <v>519</v>
      </c>
      <c r="D221" t="str">
        <f>_xlfn.CONCAT(C221,"-2010")</f>
        <v>jacksda01-2010</v>
      </c>
      <c r="E221" t="s">
        <v>28</v>
      </c>
      <c r="F221">
        <v>24</v>
      </c>
      <c r="G221" t="s">
        <v>39</v>
      </c>
      <c r="H221">
        <v>28</v>
      </c>
      <c r="I221">
        <v>0</v>
      </c>
      <c r="J221">
        <v>4.4000000000000004</v>
      </c>
      <c r="K221">
        <v>0.3</v>
      </c>
      <c r="L221">
        <v>1.1000000000000001</v>
      </c>
      <c r="M221">
        <v>0.3</v>
      </c>
      <c r="N221">
        <v>0</v>
      </c>
      <c r="O221">
        <v>0.1</v>
      </c>
      <c r="P221">
        <v>0.25</v>
      </c>
      <c r="Q221">
        <v>0.3</v>
      </c>
      <c r="R221">
        <v>0.9</v>
      </c>
      <c r="S221">
        <v>0.308</v>
      </c>
      <c r="T221">
        <v>0.317</v>
      </c>
      <c r="U221">
        <v>0.1</v>
      </c>
      <c r="V221">
        <v>0.2</v>
      </c>
      <c r="W221">
        <v>0.66700000000000004</v>
      </c>
      <c r="X221">
        <v>0.3</v>
      </c>
      <c r="Y221">
        <v>0.5</v>
      </c>
      <c r="Z221">
        <v>0.8</v>
      </c>
      <c r="AA221">
        <v>0.1</v>
      </c>
      <c r="AB221">
        <v>0.1</v>
      </c>
      <c r="AC221">
        <v>0.1</v>
      </c>
      <c r="AD221">
        <v>0.5</v>
      </c>
      <c r="AE221">
        <v>0.8</v>
      </c>
      <c r="AF221">
        <v>0.8</v>
      </c>
      <c r="AG221">
        <f>IF(IFERROR(VLOOKUP(C221,'2011'!$C:$AF,3,FALSE),1) = 1, 1, 0)</f>
        <v>0</v>
      </c>
    </row>
    <row r="222" spans="1:33" x14ac:dyDescent="0.2">
      <c r="A222">
        <v>221</v>
      </c>
      <c r="B222" t="s">
        <v>520</v>
      </c>
      <c r="C222" t="s">
        <v>521</v>
      </c>
      <c r="D222" t="str">
        <f>_xlfn.CONCAT(C222,"-2010")</f>
        <v>jacksst02-2010</v>
      </c>
      <c r="E222" t="s">
        <v>70</v>
      </c>
      <c r="F222">
        <v>31</v>
      </c>
      <c r="G222" t="s">
        <v>39</v>
      </c>
      <c r="H222">
        <v>81</v>
      </c>
      <c r="I222">
        <v>81</v>
      </c>
      <c r="J222">
        <v>38.6</v>
      </c>
      <c r="K222">
        <v>7.4</v>
      </c>
      <c r="L222">
        <v>17.5</v>
      </c>
      <c r="M222">
        <v>0.42299999999999999</v>
      </c>
      <c r="N222">
        <v>1.6</v>
      </c>
      <c r="O222">
        <v>4.9000000000000004</v>
      </c>
      <c r="P222">
        <v>0.32800000000000001</v>
      </c>
      <c r="Q222">
        <v>5.8</v>
      </c>
      <c r="R222">
        <v>12.7</v>
      </c>
      <c r="S222">
        <v>0.46</v>
      </c>
      <c r="T222">
        <v>0.46899999999999997</v>
      </c>
      <c r="U222">
        <v>4.2</v>
      </c>
      <c r="V222">
        <v>5.4</v>
      </c>
      <c r="W222">
        <v>0.77900000000000003</v>
      </c>
      <c r="X222">
        <v>1</v>
      </c>
      <c r="Y222">
        <v>4</v>
      </c>
      <c r="Z222">
        <v>5</v>
      </c>
      <c r="AA222">
        <v>3.7</v>
      </c>
      <c r="AB222">
        <v>1.6</v>
      </c>
      <c r="AC222">
        <v>0.5</v>
      </c>
      <c r="AD222">
        <v>3.2</v>
      </c>
      <c r="AE222">
        <v>2.4</v>
      </c>
      <c r="AF222">
        <v>20.6</v>
      </c>
      <c r="AG222">
        <f>IF(IFERROR(VLOOKUP(C222,'2011'!$C:$AF,3,FALSE),1) = 1, 1, 0)</f>
        <v>0</v>
      </c>
    </row>
    <row r="223" spans="1:33" x14ac:dyDescent="0.2">
      <c r="A223">
        <v>222</v>
      </c>
      <c r="B223" t="s">
        <v>524</v>
      </c>
      <c r="C223" t="s">
        <v>525</v>
      </c>
      <c r="D223" t="str">
        <f>_xlfn.CONCAT(C223,"-2010")</f>
        <v>jamesle01-2010</v>
      </c>
      <c r="E223" t="s">
        <v>35</v>
      </c>
      <c r="F223">
        <v>25</v>
      </c>
      <c r="G223" t="s">
        <v>66</v>
      </c>
      <c r="H223">
        <v>76</v>
      </c>
      <c r="I223">
        <v>76</v>
      </c>
      <c r="J223">
        <v>39</v>
      </c>
      <c r="K223">
        <v>10.1</v>
      </c>
      <c r="L223">
        <v>20.100000000000001</v>
      </c>
      <c r="M223">
        <v>0.503</v>
      </c>
      <c r="N223">
        <v>1.7</v>
      </c>
      <c r="O223">
        <v>5.0999999999999996</v>
      </c>
      <c r="P223">
        <v>0.33300000000000002</v>
      </c>
      <c r="Q223">
        <v>8.4</v>
      </c>
      <c r="R223">
        <v>15</v>
      </c>
      <c r="S223">
        <v>0.56000000000000005</v>
      </c>
      <c r="T223">
        <v>0.54500000000000004</v>
      </c>
      <c r="U223">
        <v>7.8</v>
      </c>
      <c r="V223">
        <v>10.199999999999999</v>
      </c>
      <c r="W223">
        <v>0.76700000000000002</v>
      </c>
      <c r="X223">
        <v>0.9</v>
      </c>
      <c r="Y223">
        <v>6.4</v>
      </c>
      <c r="Z223">
        <v>7.3</v>
      </c>
      <c r="AA223">
        <v>8.6</v>
      </c>
      <c r="AB223">
        <v>1.6</v>
      </c>
      <c r="AC223">
        <v>1</v>
      </c>
      <c r="AD223">
        <v>3.4</v>
      </c>
      <c r="AE223">
        <v>1.6</v>
      </c>
      <c r="AF223">
        <v>29.7</v>
      </c>
      <c r="AG223">
        <f>IF(IFERROR(VLOOKUP(C223,'2011'!$C:$AF,3,FALSE),1) = 1, 1, 0)</f>
        <v>0</v>
      </c>
    </row>
    <row r="224" spans="1:33" x14ac:dyDescent="0.2">
      <c r="A224">
        <v>223</v>
      </c>
      <c r="B224" t="s">
        <v>1052</v>
      </c>
      <c r="C224" t="s">
        <v>1053</v>
      </c>
      <c r="D224" t="str">
        <f>_xlfn.CONCAT(C224,"-2010")</f>
        <v>jamesmi01-2010</v>
      </c>
      <c r="E224" t="s">
        <v>38</v>
      </c>
      <c r="F224">
        <v>34</v>
      </c>
      <c r="G224" t="s">
        <v>46</v>
      </c>
      <c r="H224">
        <v>4</v>
      </c>
      <c r="I224">
        <v>0</v>
      </c>
      <c r="J224">
        <v>11.5</v>
      </c>
      <c r="K224">
        <v>1.5</v>
      </c>
      <c r="L224">
        <v>5</v>
      </c>
      <c r="M224">
        <v>0.3</v>
      </c>
      <c r="N224">
        <v>0.5</v>
      </c>
      <c r="O224">
        <v>1.5</v>
      </c>
      <c r="P224">
        <v>0.33300000000000002</v>
      </c>
      <c r="Q224">
        <v>1</v>
      </c>
      <c r="R224">
        <v>3.5</v>
      </c>
      <c r="S224">
        <v>0.28599999999999998</v>
      </c>
      <c r="T224">
        <v>0.35</v>
      </c>
      <c r="U224">
        <v>1</v>
      </c>
      <c r="V224">
        <v>2</v>
      </c>
      <c r="W224">
        <v>0.5</v>
      </c>
      <c r="X224">
        <v>0.3</v>
      </c>
      <c r="Y224">
        <v>0.5</v>
      </c>
      <c r="Z224">
        <v>0.8</v>
      </c>
      <c r="AA224">
        <v>1.3</v>
      </c>
      <c r="AB224">
        <v>0.8</v>
      </c>
      <c r="AC224">
        <v>0</v>
      </c>
      <c r="AD224">
        <v>1.3</v>
      </c>
      <c r="AE224">
        <v>0.8</v>
      </c>
      <c r="AF224">
        <v>4.5</v>
      </c>
      <c r="AG224">
        <f>IF(IFERROR(VLOOKUP(C224,'2011'!$C:$AF,3,FALSE),1) = 1, 1, 0)</f>
        <v>1</v>
      </c>
    </row>
    <row r="225" spans="1:33" x14ac:dyDescent="0.2">
      <c r="A225">
        <v>224</v>
      </c>
      <c r="B225" t="s">
        <v>526</v>
      </c>
      <c r="C225" t="s">
        <v>527</v>
      </c>
      <c r="D225" t="str">
        <f>_xlfn.CONCAT(C225,"-2010")</f>
        <v>jamisan01-2010</v>
      </c>
      <c r="E225" t="s">
        <v>28</v>
      </c>
      <c r="F225">
        <v>33</v>
      </c>
      <c r="G225" t="s">
        <v>39</v>
      </c>
      <c r="H225">
        <v>66</v>
      </c>
      <c r="I225">
        <v>64</v>
      </c>
      <c r="J225">
        <v>36.5</v>
      </c>
      <c r="K225">
        <v>7.2</v>
      </c>
      <c r="L225">
        <v>15.7</v>
      </c>
      <c r="M225">
        <v>0.46100000000000002</v>
      </c>
      <c r="N225">
        <v>1.3</v>
      </c>
      <c r="O225">
        <v>3.7</v>
      </c>
      <c r="P225">
        <v>0.34399999999999997</v>
      </c>
      <c r="Q225">
        <v>6</v>
      </c>
      <c r="R225">
        <v>12</v>
      </c>
      <c r="S225">
        <v>0.498</v>
      </c>
      <c r="T225">
        <v>0.502</v>
      </c>
      <c r="U225">
        <v>2.9</v>
      </c>
      <c r="V225">
        <v>4.5</v>
      </c>
      <c r="W225">
        <v>0.64700000000000002</v>
      </c>
      <c r="X225">
        <v>2.1</v>
      </c>
      <c r="Y225">
        <v>6.3</v>
      </c>
      <c r="Z225">
        <v>8.4</v>
      </c>
      <c r="AA225">
        <v>1.3</v>
      </c>
      <c r="AB225">
        <v>1.1000000000000001</v>
      </c>
      <c r="AC225">
        <v>0.3</v>
      </c>
      <c r="AD225">
        <v>1.4</v>
      </c>
      <c r="AE225">
        <v>2.7</v>
      </c>
      <c r="AF225">
        <v>18.7</v>
      </c>
      <c r="AG225">
        <f>IF(IFERROR(VLOOKUP(C225,'2011'!$C:$AF,3,FALSE),1) = 1, 1, 0)</f>
        <v>0</v>
      </c>
    </row>
    <row r="226" spans="1:33" x14ac:dyDescent="0.2">
      <c r="A226">
        <v>225</v>
      </c>
      <c r="B226" t="s">
        <v>1054</v>
      </c>
      <c r="C226" t="s">
        <v>1055</v>
      </c>
      <c r="D226" t="str">
        <f>_xlfn.CONCAT(C226,"-2010")</f>
        <v>jawaina01-2010</v>
      </c>
      <c r="E226" t="s">
        <v>32</v>
      </c>
      <c r="F226">
        <v>23</v>
      </c>
      <c r="G226" t="s">
        <v>62</v>
      </c>
      <c r="H226">
        <v>39</v>
      </c>
      <c r="I226">
        <v>2</v>
      </c>
      <c r="J226">
        <v>10.6</v>
      </c>
      <c r="K226">
        <v>1.3</v>
      </c>
      <c r="L226">
        <v>2.8</v>
      </c>
      <c r="M226">
        <v>0.441</v>
      </c>
      <c r="N226">
        <v>0</v>
      </c>
      <c r="O226">
        <v>0</v>
      </c>
      <c r="P226">
        <v>0</v>
      </c>
      <c r="Q226">
        <v>1.3</v>
      </c>
      <c r="R226">
        <v>2.8</v>
      </c>
      <c r="S226">
        <v>0.44500000000000001</v>
      </c>
      <c r="T226">
        <v>0.441</v>
      </c>
      <c r="U226">
        <v>0.7</v>
      </c>
      <c r="V226">
        <v>1</v>
      </c>
      <c r="W226">
        <v>0.68400000000000005</v>
      </c>
      <c r="X226">
        <v>1.3</v>
      </c>
      <c r="Y226">
        <v>1.4</v>
      </c>
      <c r="Z226">
        <v>2.7</v>
      </c>
      <c r="AA226">
        <v>0.6</v>
      </c>
      <c r="AB226">
        <v>0.3</v>
      </c>
      <c r="AC226">
        <v>0.2</v>
      </c>
      <c r="AD226">
        <v>0.7</v>
      </c>
      <c r="AE226">
        <v>1.5</v>
      </c>
      <c r="AF226">
        <v>3.2</v>
      </c>
      <c r="AG226">
        <f>IF(IFERROR(VLOOKUP(C226,'2011'!$C:$AF,3,FALSE),1) = 1, 1, 0)</f>
        <v>1</v>
      </c>
    </row>
    <row r="227" spans="1:33" x14ac:dyDescent="0.2">
      <c r="A227">
        <v>226</v>
      </c>
      <c r="B227" t="s">
        <v>528</v>
      </c>
      <c r="C227" t="s">
        <v>529</v>
      </c>
      <c r="D227" t="str">
        <f>_xlfn.CONCAT(C227,"-2010")</f>
        <v>jeffeot01-2010</v>
      </c>
      <c r="E227" t="s">
        <v>30</v>
      </c>
      <c r="F227">
        <v>24</v>
      </c>
      <c r="G227" t="s">
        <v>60</v>
      </c>
      <c r="H227">
        <v>14</v>
      </c>
      <c r="I227">
        <v>0</v>
      </c>
      <c r="J227">
        <v>5.2</v>
      </c>
      <c r="K227">
        <v>0.9</v>
      </c>
      <c r="L227">
        <v>2.1</v>
      </c>
      <c r="M227">
        <v>0.41399999999999998</v>
      </c>
      <c r="N227">
        <v>0</v>
      </c>
      <c r="O227">
        <v>0</v>
      </c>
      <c r="Q227">
        <v>0.9</v>
      </c>
      <c r="R227">
        <v>2.1</v>
      </c>
      <c r="S227">
        <v>0.41399999999999998</v>
      </c>
      <c r="T227">
        <v>0.41399999999999998</v>
      </c>
      <c r="U227">
        <v>0.9</v>
      </c>
      <c r="V227">
        <v>1.4</v>
      </c>
      <c r="W227">
        <v>0.68400000000000005</v>
      </c>
      <c r="X227">
        <v>0.6</v>
      </c>
      <c r="Y227">
        <v>0.8</v>
      </c>
      <c r="Z227">
        <v>1.4</v>
      </c>
      <c r="AA227">
        <v>0.1</v>
      </c>
      <c r="AB227">
        <v>0.3</v>
      </c>
      <c r="AC227">
        <v>0</v>
      </c>
      <c r="AD227">
        <v>0.4</v>
      </c>
      <c r="AE227">
        <v>0.7</v>
      </c>
      <c r="AF227">
        <v>2.6</v>
      </c>
      <c r="AG227">
        <f>IF(IFERROR(VLOOKUP(C227,'2011'!$C:$AF,3,FALSE),1) = 1, 1, 0)</f>
        <v>0</v>
      </c>
    </row>
    <row r="228" spans="1:33" x14ac:dyDescent="0.2">
      <c r="A228">
        <v>227</v>
      </c>
      <c r="B228" t="s">
        <v>530</v>
      </c>
      <c r="C228" t="s">
        <v>531</v>
      </c>
      <c r="D228" t="str">
        <f>_xlfn.CONCAT(C228,"-2010")</f>
        <v>jeffeal01-2010</v>
      </c>
      <c r="E228" t="s">
        <v>32</v>
      </c>
      <c r="F228">
        <v>25</v>
      </c>
      <c r="G228" t="s">
        <v>62</v>
      </c>
      <c r="H228">
        <v>76</v>
      </c>
      <c r="I228">
        <v>76</v>
      </c>
      <c r="J228">
        <v>32.4</v>
      </c>
      <c r="K228">
        <v>7.4</v>
      </c>
      <c r="L228">
        <v>14.8</v>
      </c>
      <c r="M228">
        <v>0.498</v>
      </c>
      <c r="N228">
        <v>0</v>
      </c>
      <c r="O228">
        <v>0.1</v>
      </c>
      <c r="P228">
        <v>0</v>
      </c>
      <c r="Q228">
        <v>7.4</v>
      </c>
      <c r="R228">
        <v>14.8</v>
      </c>
      <c r="S228">
        <v>0.5</v>
      </c>
      <c r="T228">
        <v>0.498</v>
      </c>
      <c r="U228">
        <v>2.4</v>
      </c>
      <c r="V228">
        <v>3.5</v>
      </c>
      <c r="W228">
        <v>0.68</v>
      </c>
      <c r="X228">
        <v>2.4</v>
      </c>
      <c r="Y228">
        <v>6.9</v>
      </c>
      <c r="Z228">
        <v>9.3000000000000007</v>
      </c>
      <c r="AA228">
        <v>1.8</v>
      </c>
      <c r="AB228">
        <v>0.8</v>
      </c>
      <c r="AC228">
        <v>1.3</v>
      </c>
      <c r="AD228">
        <v>1.8</v>
      </c>
      <c r="AE228">
        <v>2.7</v>
      </c>
      <c r="AF228">
        <v>17.100000000000001</v>
      </c>
      <c r="AG228">
        <f>IF(IFERROR(VLOOKUP(C228,'2011'!$C:$AF,3,FALSE),1) = 1, 1, 0)</f>
        <v>0</v>
      </c>
    </row>
    <row r="229" spans="1:33" x14ac:dyDescent="0.2">
      <c r="A229">
        <v>228</v>
      </c>
      <c r="B229" t="s">
        <v>532</v>
      </c>
      <c r="C229" t="s">
        <v>533</v>
      </c>
      <c r="D229" t="str">
        <f>_xlfn.CONCAT(C229,"-2010")</f>
        <v>jefferi01-2010</v>
      </c>
      <c r="E229" t="s">
        <v>35</v>
      </c>
      <c r="F229">
        <v>29</v>
      </c>
      <c r="G229" t="s">
        <v>58</v>
      </c>
      <c r="H229">
        <v>81</v>
      </c>
      <c r="I229">
        <v>70</v>
      </c>
      <c r="J229">
        <v>31.1</v>
      </c>
      <c r="K229">
        <v>4.5</v>
      </c>
      <c r="L229">
        <v>9.6</v>
      </c>
      <c r="M229">
        <v>0.46700000000000003</v>
      </c>
      <c r="N229">
        <v>0.7</v>
      </c>
      <c r="O229">
        <v>2.2999999999999998</v>
      </c>
      <c r="P229">
        <v>0.316</v>
      </c>
      <c r="Q229">
        <v>3.7</v>
      </c>
      <c r="R229">
        <v>7.3</v>
      </c>
      <c r="S229">
        <v>0.51500000000000001</v>
      </c>
      <c r="T229">
        <v>0.505</v>
      </c>
      <c r="U229">
        <v>2.6</v>
      </c>
      <c r="V229">
        <v>3.5</v>
      </c>
      <c r="W229">
        <v>0.73499999999999999</v>
      </c>
      <c r="X229">
        <v>0.7</v>
      </c>
      <c r="Y229">
        <v>3.7</v>
      </c>
      <c r="Z229">
        <v>4.4000000000000004</v>
      </c>
      <c r="AA229">
        <v>2</v>
      </c>
      <c r="AB229">
        <v>0.6</v>
      </c>
      <c r="AC229">
        <v>0.5</v>
      </c>
      <c r="AD229">
        <v>1.3</v>
      </c>
      <c r="AE229">
        <v>2.2000000000000002</v>
      </c>
      <c r="AF229">
        <v>12.3</v>
      </c>
      <c r="AG229">
        <f>IF(IFERROR(VLOOKUP(C229,'2011'!$C:$AF,3,FALSE),1) = 1, 1, 0)</f>
        <v>0</v>
      </c>
    </row>
    <row r="230" spans="1:33" x14ac:dyDescent="0.2">
      <c r="A230">
        <v>229</v>
      </c>
      <c r="B230" t="s">
        <v>534</v>
      </c>
      <c r="C230" t="s">
        <v>535</v>
      </c>
      <c r="D230" t="str">
        <f>_xlfn.CONCAT(C230,"-2010")</f>
        <v>jeffrja01-2010</v>
      </c>
      <c r="E230" t="s">
        <v>71</v>
      </c>
      <c r="F230">
        <v>28</v>
      </c>
      <c r="G230" t="s">
        <v>39</v>
      </c>
      <c r="H230">
        <v>70</v>
      </c>
      <c r="I230">
        <v>37</v>
      </c>
      <c r="J230">
        <v>25.6</v>
      </c>
      <c r="K230">
        <v>2</v>
      </c>
      <c r="L230">
        <v>4.5</v>
      </c>
      <c r="M230">
        <v>0.439</v>
      </c>
      <c r="N230">
        <v>0.3</v>
      </c>
      <c r="O230">
        <v>1</v>
      </c>
      <c r="P230">
        <v>0.29599999999999999</v>
      </c>
      <c r="Q230">
        <v>1.7</v>
      </c>
      <c r="R230">
        <v>3.5</v>
      </c>
      <c r="S230">
        <v>0.48099999999999998</v>
      </c>
      <c r="T230">
        <v>0.47299999999999998</v>
      </c>
      <c r="U230">
        <v>1.1000000000000001</v>
      </c>
      <c r="V230">
        <v>1.7</v>
      </c>
      <c r="W230">
        <v>0.625</v>
      </c>
      <c r="X230">
        <v>1.9</v>
      </c>
      <c r="Y230">
        <v>2.2999999999999998</v>
      </c>
      <c r="Z230">
        <v>4.0999999999999996</v>
      </c>
      <c r="AA230">
        <v>1.4</v>
      </c>
      <c r="AB230">
        <v>0.9</v>
      </c>
      <c r="AC230">
        <v>1</v>
      </c>
      <c r="AD230">
        <v>1.1000000000000001</v>
      </c>
      <c r="AE230">
        <v>2.9</v>
      </c>
      <c r="AF230">
        <v>5.3</v>
      </c>
      <c r="AG230">
        <f>IF(IFERROR(VLOOKUP(C230,'2011'!$C:$AF,3,FALSE),1) = 1, 1, 0)</f>
        <v>0</v>
      </c>
    </row>
    <row r="231" spans="1:33" x14ac:dyDescent="0.2">
      <c r="A231">
        <v>230</v>
      </c>
      <c r="B231" t="s">
        <v>536</v>
      </c>
      <c r="C231" t="s">
        <v>537</v>
      </c>
      <c r="D231" t="str">
        <f>_xlfn.CONCAT(C231,"-2010")</f>
        <v>jennibr01-2010</v>
      </c>
      <c r="E231" t="s">
        <v>38</v>
      </c>
      <c r="F231">
        <v>20</v>
      </c>
      <c r="G231" t="s">
        <v>56</v>
      </c>
      <c r="H231">
        <v>82</v>
      </c>
      <c r="I231">
        <v>82</v>
      </c>
      <c r="J231">
        <v>32.6</v>
      </c>
      <c r="K231">
        <v>5.5</v>
      </c>
      <c r="L231">
        <v>14.8</v>
      </c>
      <c r="M231">
        <v>0.371</v>
      </c>
      <c r="N231">
        <v>1.8</v>
      </c>
      <c r="O231">
        <v>4.7</v>
      </c>
      <c r="P231">
        <v>0.374</v>
      </c>
      <c r="Q231">
        <v>3.7</v>
      </c>
      <c r="R231">
        <v>10.1</v>
      </c>
      <c r="S231">
        <v>0.37</v>
      </c>
      <c r="T231">
        <v>0.43099999999999999</v>
      </c>
      <c r="U231">
        <v>2.7</v>
      </c>
      <c r="V231">
        <v>3.3</v>
      </c>
      <c r="W231">
        <v>0.81699999999999995</v>
      </c>
      <c r="X231">
        <v>0.6</v>
      </c>
      <c r="Y231">
        <v>2.8</v>
      </c>
      <c r="Z231">
        <v>3.4</v>
      </c>
      <c r="AA231">
        <v>5.7</v>
      </c>
      <c r="AB231">
        <v>1.3</v>
      </c>
      <c r="AC231">
        <v>0.2</v>
      </c>
      <c r="AD231">
        <v>2.4</v>
      </c>
      <c r="AE231">
        <v>2.2999999999999998</v>
      </c>
      <c r="AF231">
        <v>15.5</v>
      </c>
      <c r="AG231">
        <f>IF(IFERROR(VLOOKUP(C231,'2011'!$C:$AF,3,FALSE),1) = 1, 1, 0)</f>
        <v>0</v>
      </c>
    </row>
    <row r="232" spans="1:33" x14ac:dyDescent="0.2">
      <c r="A232">
        <v>231</v>
      </c>
      <c r="B232" t="s">
        <v>1056</v>
      </c>
      <c r="C232" t="s">
        <v>1057</v>
      </c>
      <c r="D232" t="str">
        <f>_xlfn.CONCAT(C232,"-2010")</f>
        <v>jerebjo01-2010</v>
      </c>
      <c r="E232" t="s">
        <v>28</v>
      </c>
      <c r="F232">
        <v>22</v>
      </c>
      <c r="G232" t="s">
        <v>51</v>
      </c>
      <c r="H232">
        <v>80</v>
      </c>
      <c r="I232">
        <v>73</v>
      </c>
      <c r="J232">
        <v>27.9</v>
      </c>
      <c r="K232">
        <v>3.6</v>
      </c>
      <c r="L232">
        <v>7.5</v>
      </c>
      <c r="M232">
        <v>0.48099999999999998</v>
      </c>
      <c r="N232">
        <v>0.5</v>
      </c>
      <c r="O232">
        <v>1.4</v>
      </c>
      <c r="P232">
        <v>0.313</v>
      </c>
      <c r="Q232">
        <v>3.2</v>
      </c>
      <c r="R232">
        <v>6.1</v>
      </c>
      <c r="S232">
        <v>0.52</v>
      </c>
      <c r="T232">
        <v>0.51100000000000001</v>
      </c>
      <c r="U232">
        <v>1.6</v>
      </c>
      <c r="V232">
        <v>2.2000000000000002</v>
      </c>
      <c r="W232">
        <v>0.71</v>
      </c>
      <c r="X232">
        <v>2.4</v>
      </c>
      <c r="Y232">
        <v>3.6</v>
      </c>
      <c r="Z232">
        <v>6</v>
      </c>
      <c r="AA232">
        <v>0.7</v>
      </c>
      <c r="AB232">
        <v>1</v>
      </c>
      <c r="AC232">
        <v>0.4</v>
      </c>
      <c r="AD232">
        <v>1</v>
      </c>
      <c r="AE232">
        <v>2.9</v>
      </c>
      <c r="AF232">
        <v>9.3000000000000007</v>
      </c>
      <c r="AG232">
        <f>IF(IFERROR(VLOOKUP(C232,'2011'!$C:$AF,3,FALSE),1) = 1, 1, 0)</f>
        <v>1</v>
      </c>
    </row>
    <row r="233" spans="1:33" x14ac:dyDescent="0.2">
      <c r="A233">
        <v>232</v>
      </c>
      <c r="B233" t="s">
        <v>540</v>
      </c>
      <c r="C233" t="s">
        <v>541</v>
      </c>
      <c r="D233" t="str">
        <f>_xlfn.CONCAT(C233,"-2010")</f>
        <v>jianlyi01-2010</v>
      </c>
      <c r="E233" t="s">
        <v>28</v>
      </c>
      <c r="F233">
        <v>22</v>
      </c>
      <c r="G233" t="s">
        <v>40</v>
      </c>
      <c r="H233">
        <v>52</v>
      </c>
      <c r="I233">
        <v>51</v>
      </c>
      <c r="J233">
        <v>31.8</v>
      </c>
      <c r="K233">
        <v>4.4000000000000004</v>
      </c>
      <c r="L233">
        <v>10.8</v>
      </c>
      <c r="M233">
        <v>0.40300000000000002</v>
      </c>
      <c r="N233">
        <v>0.3</v>
      </c>
      <c r="O233">
        <v>0.8</v>
      </c>
      <c r="P233">
        <v>0.36599999999999999</v>
      </c>
      <c r="Q233">
        <v>4.0999999999999996</v>
      </c>
      <c r="R233">
        <v>10</v>
      </c>
      <c r="S233">
        <v>0.40600000000000003</v>
      </c>
      <c r="T233">
        <v>0.41699999999999998</v>
      </c>
      <c r="U233">
        <v>3</v>
      </c>
      <c r="V233">
        <v>3.7</v>
      </c>
      <c r="W233">
        <v>0.79800000000000004</v>
      </c>
      <c r="X233">
        <v>2.2000000000000002</v>
      </c>
      <c r="Y233">
        <v>4.9000000000000004</v>
      </c>
      <c r="Z233">
        <v>7.2</v>
      </c>
      <c r="AA233">
        <v>0.9</v>
      </c>
      <c r="AB233">
        <v>0.7</v>
      </c>
      <c r="AC233">
        <v>1</v>
      </c>
      <c r="AD233">
        <v>1.5</v>
      </c>
      <c r="AE233">
        <v>3.3</v>
      </c>
      <c r="AF233">
        <v>12</v>
      </c>
      <c r="AG233">
        <f>IF(IFERROR(VLOOKUP(C233,'2011'!$C:$AF,3,FALSE),1) = 1, 1, 0)</f>
        <v>0</v>
      </c>
    </row>
    <row r="234" spans="1:33" x14ac:dyDescent="0.2">
      <c r="A234">
        <v>233</v>
      </c>
      <c r="B234" t="s">
        <v>542</v>
      </c>
      <c r="C234" t="s">
        <v>543</v>
      </c>
      <c r="D234" t="str">
        <f>_xlfn.CONCAT(C234,"-2010")</f>
        <v>johnsam01-2010</v>
      </c>
      <c r="E234" t="s">
        <v>28</v>
      </c>
      <c r="F234">
        <v>22</v>
      </c>
      <c r="G234" t="s">
        <v>53</v>
      </c>
      <c r="H234">
        <v>82</v>
      </c>
      <c r="I234">
        <v>5</v>
      </c>
      <c r="J234">
        <v>17.7</v>
      </c>
      <c r="K234">
        <v>2.5</v>
      </c>
      <c r="L234">
        <v>4.0999999999999996</v>
      </c>
      <c r="M234">
        <v>0.623</v>
      </c>
      <c r="N234">
        <v>0</v>
      </c>
      <c r="O234">
        <v>0</v>
      </c>
      <c r="P234">
        <v>0</v>
      </c>
      <c r="Q234">
        <v>2.5</v>
      </c>
      <c r="R234">
        <v>4</v>
      </c>
      <c r="S234">
        <v>0.63</v>
      </c>
      <c r="T234">
        <v>0.623</v>
      </c>
      <c r="U234">
        <v>1.2</v>
      </c>
      <c r="V234">
        <v>1.8</v>
      </c>
      <c r="W234">
        <v>0.63800000000000001</v>
      </c>
      <c r="X234">
        <v>1.9</v>
      </c>
      <c r="Y234">
        <v>2.9</v>
      </c>
      <c r="Z234">
        <v>4.8</v>
      </c>
      <c r="AA234">
        <v>0.6</v>
      </c>
      <c r="AB234">
        <v>0.5</v>
      </c>
      <c r="AC234">
        <v>0.8</v>
      </c>
      <c r="AD234">
        <v>0.8</v>
      </c>
      <c r="AE234">
        <v>3.1</v>
      </c>
      <c r="AF234">
        <v>6.2</v>
      </c>
      <c r="AG234">
        <f>IF(IFERROR(VLOOKUP(C234,'2011'!$C:$AF,3,FALSE),1) = 1, 1, 0)</f>
        <v>0</v>
      </c>
    </row>
    <row r="235" spans="1:33" x14ac:dyDescent="0.2">
      <c r="A235">
        <v>234</v>
      </c>
      <c r="B235" t="s">
        <v>1058</v>
      </c>
      <c r="C235" t="s">
        <v>1059</v>
      </c>
      <c r="D235" t="str">
        <f>_xlfn.CONCAT(C235,"-2010")</f>
        <v>johnsan02-2010</v>
      </c>
      <c r="E235" t="s">
        <v>38</v>
      </c>
      <c r="F235">
        <v>35</v>
      </c>
      <c r="G235" t="s">
        <v>45</v>
      </c>
      <c r="H235">
        <v>31</v>
      </c>
      <c r="I235">
        <v>0</v>
      </c>
      <c r="J235">
        <v>13.1</v>
      </c>
      <c r="K235">
        <v>1.6</v>
      </c>
      <c r="L235">
        <v>3.6</v>
      </c>
      <c r="M235">
        <v>0.441</v>
      </c>
      <c r="N235">
        <v>0.4</v>
      </c>
      <c r="O235">
        <v>1.3</v>
      </c>
      <c r="P235">
        <v>0.33300000000000002</v>
      </c>
      <c r="Q235">
        <v>1.2</v>
      </c>
      <c r="R235">
        <v>2.2999999999999998</v>
      </c>
      <c r="S235">
        <v>0.5</v>
      </c>
      <c r="T235">
        <v>0.5</v>
      </c>
      <c r="U235">
        <v>0.6</v>
      </c>
      <c r="V235">
        <v>0.6</v>
      </c>
      <c r="W235">
        <v>0.95</v>
      </c>
      <c r="X235">
        <v>0.3</v>
      </c>
      <c r="Y235">
        <v>1.3</v>
      </c>
      <c r="Z235">
        <v>1.5</v>
      </c>
      <c r="AA235">
        <v>2</v>
      </c>
      <c r="AB235">
        <v>0.4</v>
      </c>
      <c r="AC235">
        <v>0</v>
      </c>
      <c r="AD235">
        <v>0.8</v>
      </c>
      <c r="AE235">
        <v>1</v>
      </c>
      <c r="AF235">
        <v>4.2</v>
      </c>
      <c r="AG235">
        <f>IF(IFERROR(VLOOKUP(C235,'2011'!$C:$AF,3,FALSE),1) = 1, 1, 0)</f>
        <v>1</v>
      </c>
    </row>
    <row r="236" spans="1:33" x14ac:dyDescent="0.2">
      <c r="A236">
        <v>235</v>
      </c>
      <c r="B236" t="s">
        <v>548</v>
      </c>
      <c r="C236" t="s">
        <v>549</v>
      </c>
      <c r="D236" t="str">
        <f>_xlfn.CONCAT(C236,"-2010")</f>
        <v>johnsja01-2010</v>
      </c>
      <c r="E236" t="s">
        <v>28</v>
      </c>
      <c r="F236">
        <v>22</v>
      </c>
      <c r="G236" t="s">
        <v>36</v>
      </c>
      <c r="H236">
        <v>65</v>
      </c>
      <c r="I236">
        <v>11</v>
      </c>
      <c r="J236">
        <v>11.6</v>
      </c>
      <c r="K236">
        <v>1.5</v>
      </c>
      <c r="L236">
        <v>3.2</v>
      </c>
      <c r="M236">
        <v>0.45200000000000001</v>
      </c>
      <c r="N236">
        <v>0.2</v>
      </c>
      <c r="O236">
        <v>0.7</v>
      </c>
      <c r="P236">
        <v>0.32600000000000001</v>
      </c>
      <c r="Q236">
        <v>1.2</v>
      </c>
      <c r="R236">
        <v>2.5</v>
      </c>
      <c r="S236">
        <v>0.48799999999999999</v>
      </c>
      <c r="T236">
        <v>0.48799999999999999</v>
      </c>
      <c r="U236">
        <v>0.8</v>
      </c>
      <c r="V236">
        <v>1.1000000000000001</v>
      </c>
      <c r="W236">
        <v>0.72899999999999998</v>
      </c>
      <c r="X236">
        <v>0.5</v>
      </c>
      <c r="Y236">
        <v>1.4</v>
      </c>
      <c r="Z236">
        <v>2</v>
      </c>
      <c r="AA236">
        <v>0.7</v>
      </c>
      <c r="AB236">
        <v>0.3</v>
      </c>
      <c r="AC236">
        <v>0.7</v>
      </c>
      <c r="AD236">
        <v>1</v>
      </c>
      <c r="AE236">
        <v>1.9</v>
      </c>
      <c r="AF236">
        <v>3.9</v>
      </c>
      <c r="AG236">
        <f>IF(IFERROR(VLOOKUP(C236,'2011'!$C:$AF,3,FALSE),1) = 1, 1, 0)</f>
        <v>0</v>
      </c>
    </row>
    <row r="237" spans="1:33" x14ac:dyDescent="0.2">
      <c r="A237">
        <v>236</v>
      </c>
      <c r="B237" t="s">
        <v>550</v>
      </c>
      <c r="C237" t="s">
        <v>551</v>
      </c>
      <c r="D237" t="str">
        <f>_xlfn.CONCAT(C237,"-2010")</f>
        <v>johnsjo02-2010</v>
      </c>
      <c r="E237" t="s">
        <v>30</v>
      </c>
      <c r="F237">
        <v>28</v>
      </c>
      <c r="G237" t="s">
        <v>57</v>
      </c>
      <c r="H237">
        <v>76</v>
      </c>
      <c r="I237">
        <v>76</v>
      </c>
      <c r="J237">
        <v>38</v>
      </c>
      <c r="K237">
        <v>8.4</v>
      </c>
      <c r="L237">
        <v>18.2</v>
      </c>
      <c r="M237">
        <v>0.45800000000000002</v>
      </c>
      <c r="N237">
        <v>1.7</v>
      </c>
      <c r="O237">
        <v>4.5999999999999996</v>
      </c>
      <c r="P237">
        <v>0.36899999999999999</v>
      </c>
      <c r="Q237">
        <v>6.7</v>
      </c>
      <c r="R237">
        <v>13.6</v>
      </c>
      <c r="S237">
        <v>0.48799999999999999</v>
      </c>
      <c r="T237">
        <v>0.505</v>
      </c>
      <c r="U237">
        <v>2.9</v>
      </c>
      <c r="V237">
        <v>3.5</v>
      </c>
      <c r="W237">
        <v>0.81799999999999995</v>
      </c>
      <c r="X237">
        <v>1</v>
      </c>
      <c r="Y237">
        <v>3.7</v>
      </c>
      <c r="Z237">
        <v>4.5999999999999996</v>
      </c>
      <c r="AA237">
        <v>4.9000000000000004</v>
      </c>
      <c r="AB237">
        <v>1.1000000000000001</v>
      </c>
      <c r="AC237">
        <v>0.1</v>
      </c>
      <c r="AD237">
        <v>1.9</v>
      </c>
      <c r="AE237">
        <v>1.9</v>
      </c>
      <c r="AF237">
        <v>21.3</v>
      </c>
      <c r="AG237">
        <f>IF(IFERROR(VLOOKUP(C237,'2011'!$C:$AF,3,FALSE),1) = 1, 1, 0)</f>
        <v>0</v>
      </c>
    </row>
    <row r="238" spans="1:33" x14ac:dyDescent="0.2">
      <c r="A238">
        <v>237</v>
      </c>
      <c r="B238" t="s">
        <v>556</v>
      </c>
      <c r="C238" t="s">
        <v>557</v>
      </c>
      <c r="D238" t="str">
        <f>_xlfn.CONCAT(C238,"-2010")</f>
        <v>jonesda02-2010</v>
      </c>
      <c r="E238" t="s">
        <v>35</v>
      </c>
      <c r="F238">
        <v>29</v>
      </c>
      <c r="G238" t="s">
        <v>65</v>
      </c>
      <c r="H238">
        <v>76</v>
      </c>
      <c r="I238">
        <v>26</v>
      </c>
      <c r="J238">
        <v>24.9</v>
      </c>
      <c r="K238">
        <v>3.8</v>
      </c>
      <c r="L238">
        <v>8.1999999999999993</v>
      </c>
      <c r="M238">
        <v>0.46100000000000002</v>
      </c>
      <c r="N238">
        <v>0.1</v>
      </c>
      <c r="O238">
        <v>0.4</v>
      </c>
      <c r="P238">
        <v>0.125</v>
      </c>
      <c r="Q238">
        <v>3.7</v>
      </c>
      <c r="R238">
        <v>7.8</v>
      </c>
      <c r="S238">
        <v>0.47899999999999998</v>
      </c>
      <c r="T238">
        <v>0.46400000000000002</v>
      </c>
      <c r="U238">
        <v>2.6</v>
      </c>
      <c r="V238">
        <v>3.4</v>
      </c>
      <c r="W238">
        <v>0.77</v>
      </c>
      <c r="X238">
        <v>0.6</v>
      </c>
      <c r="Y238">
        <v>2.4</v>
      </c>
      <c r="Z238">
        <v>3</v>
      </c>
      <c r="AA238">
        <v>2</v>
      </c>
      <c r="AB238">
        <v>0.5</v>
      </c>
      <c r="AC238">
        <v>0.5</v>
      </c>
      <c r="AD238">
        <v>1.7</v>
      </c>
      <c r="AE238">
        <v>3.1</v>
      </c>
      <c r="AF238">
        <v>10.199999999999999</v>
      </c>
      <c r="AG238">
        <f>IF(IFERROR(VLOOKUP(C238,'2011'!$C:$AF,3,FALSE),1) = 1, 1, 0)</f>
        <v>0</v>
      </c>
    </row>
    <row r="239" spans="1:33" x14ac:dyDescent="0.2">
      <c r="A239">
        <v>238</v>
      </c>
      <c r="B239" t="s">
        <v>1060</v>
      </c>
      <c r="C239" t="s">
        <v>1061</v>
      </c>
      <c r="D239" t="str">
        <f>_xlfn.CONCAT(C239,"-2010")</f>
        <v>jonesdw02-2010</v>
      </c>
      <c r="E239" t="s">
        <v>28</v>
      </c>
      <c r="F239">
        <v>26</v>
      </c>
      <c r="G239" t="s">
        <v>42</v>
      </c>
      <c r="H239">
        <v>2</v>
      </c>
      <c r="I239">
        <v>0</v>
      </c>
      <c r="J239">
        <v>3.5</v>
      </c>
      <c r="K239">
        <v>0</v>
      </c>
      <c r="L239">
        <v>0</v>
      </c>
      <c r="N239">
        <v>0</v>
      </c>
      <c r="O239">
        <v>0</v>
      </c>
      <c r="Q239">
        <v>0</v>
      </c>
      <c r="R239">
        <v>0</v>
      </c>
      <c r="U239">
        <v>0</v>
      </c>
      <c r="V239">
        <v>0</v>
      </c>
      <c r="X239">
        <v>0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0.5</v>
      </c>
      <c r="AF239">
        <v>0</v>
      </c>
      <c r="AG239">
        <f>IF(IFERROR(VLOOKUP(C239,'2011'!$C:$AF,3,FALSE),1) = 1, 1, 0)</f>
        <v>1</v>
      </c>
    </row>
    <row r="240" spans="1:33" x14ac:dyDescent="0.2">
      <c r="A240">
        <v>239</v>
      </c>
      <c r="B240" t="s">
        <v>560</v>
      </c>
      <c r="C240" t="s">
        <v>561</v>
      </c>
      <c r="D240" t="str">
        <f>_xlfn.CONCAT(C240,"-2010")</f>
        <v>jonesja02-2010</v>
      </c>
      <c r="E240" t="s">
        <v>35</v>
      </c>
      <c r="F240">
        <v>29</v>
      </c>
      <c r="G240" t="s">
        <v>41</v>
      </c>
      <c r="H240">
        <v>36</v>
      </c>
      <c r="I240">
        <v>6</v>
      </c>
      <c r="J240">
        <v>14</v>
      </c>
      <c r="K240">
        <v>1.2</v>
      </c>
      <c r="L240">
        <v>3.3</v>
      </c>
      <c r="M240">
        <v>0.36099999999999999</v>
      </c>
      <c r="N240">
        <v>1</v>
      </c>
      <c r="O240">
        <v>2.5</v>
      </c>
      <c r="P240">
        <v>0.41099999999999998</v>
      </c>
      <c r="Q240">
        <v>0.2</v>
      </c>
      <c r="R240">
        <v>0.8</v>
      </c>
      <c r="S240">
        <v>0.20699999999999999</v>
      </c>
      <c r="T240">
        <v>0.51700000000000002</v>
      </c>
      <c r="U240">
        <v>0.6</v>
      </c>
      <c r="V240">
        <v>0.8</v>
      </c>
      <c r="W240">
        <v>0.82099999999999995</v>
      </c>
      <c r="X240">
        <v>0.1</v>
      </c>
      <c r="Y240">
        <v>1.1000000000000001</v>
      </c>
      <c r="Z240">
        <v>1.3</v>
      </c>
      <c r="AA240">
        <v>0.5</v>
      </c>
      <c r="AB240">
        <v>0.3</v>
      </c>
      <c r="AC240">
        <v>0.1</v>
      </c>
      <c r="AD240">
        <v>0.3</v>
      </c>
      <c r="AE240">
        <v>1.3</v>
      </c>
      <c r="AF240">
        <v>4.0999999999999996</v>
      </c>
      <c r="AG240">
        <f>IF(IFERROR(VLOOKUP(C240,'2011'!$C:$AF,3,FALSE),1) = 1, 1, 0)</f>
        <v>0</v>
      </c>
    </row>
    <row r="241" spans="1:33" x14ac:dyDescent="0.2">
      <c r="A241">
        <v>240</v>
      </c>
      <c r="B241" t="s">
        <v>562</v>
      </c>
      <c r="C241" t="s">
        <v>563</v>
      </c>
      <c r="D241" t="str">
        <f>_xlfn.CONCAT(C241,"-2010")</f>
        <v>jonesso01-2010</v>
      </c>
      <c r="E241" t="s">
        <v>32</v>
      </c>
      <c r="F241">
        <v>25</v>
      </c>
      <c r="G241" t="s">
        <v>65</v>
      </c>
      <c r="H241">
        <v>52</v>
      </c>
      <c r="I241">
        <v>2</v>
      </c>
      <c r="J241">
        <v>13</v>
      </c>
      <c r="K241">
        <v>1.5</v>
      </c>
      <c r="L241">
        <v>3.4</v>
      </c>
      <c r="M241">
        <v>0.443</v>
      </c>
      <c r="N241">
        <v>0</v>
      </c>
      <c r="O241">
        <v>0.1</v>
      </c>
      <c r="P241">
        <v>0</v>
      </c>
      <c r="Q241">
        <v>1.5</v>
      </c>
      <c r="R241">
        <v>3.3</v>
      </c>
      <c r="S241">
        <v>0.45100000000000001</v>
      </c>
      <c r="T241">
        <v>0.443</v>
      </c>
      <c r="U241">
        <v>1</v>
      </c>
      <c r="V241">
        <v>1.4</v>
      </c>
      <c r="W241">
        <v>0.71799999999999997</v>
      </c>
      <c r="X241">
        <v>1</v>
      </c>
      <c r="Y241">
        <v>1.8</v>
      </c>
      <c r="Z241">
        <v>2.8</v>
      </c>
      <c r="AA241">
        <v>0.6</v>
      </c>
      <c r="AB241">
        <v>0.3</v>
      </c>
      <c r="AC241">
        <v>0.7</v>
      </c>
      <c r="AD241">
        <v>0.8</v>
      </c>
      <c r="AE241">
        <v>2.4</v>
      </c>
      <c r="AF241">
        <v>4</v>
      </c>
      <c r="AG241">
        <f>IF(IFERROR(VLOOKUP(C241,'2011'!$C:$AF,3,FALSE),1) = 1, 1, 0)</f>
        <v>0</v>
      </c>
    </row>
    <row r="242" spans="1:33" x14ac:dyDescent="0.2">
      <c r="A242">
        <v>241</v>
      </c>
      <c r="B242" t="s">
        <v>564</v>
      </c>
      <c r="C242" t="s">
        <v>565</v>
      </c>
      <c r="D242" t="str">
        <f>_xlfn.CONCAT(C242,"-2010")</f>
        <v>jordade01-2010</v>
      </c>
      <c r="E242" t="s">
        <v>32</v>
      </c>
      <c r="F242">
        <v>21</v>
      </c>
      <c r="G242" t="s">
        <v>59</v>
      </c>
      <c r="H242">
        <v>70</v>
      </c>
      <c r="I242">
        <v>12</v>
      </c>
      <c r="J242">
        <v>16.2</v>
      </c>
      <c r="K242">
        <v>2.1</v>
      </c>
      <c r="L242">
        <v>3.4</v>
      </c>
      <c r="M242">
        <v>0.60499999999999998</v>
      </c>
      <c r="N242">
        <v>0</v>
      </c>
      <c r="O242">
        <v>0</v>
      </c>
      <c r="P242">
        <v>0</v>
      </c>
      <c r="Q242">
        <v>2.1</v>
      </c>
      <c r="R242">
        <v>3.4</v>
      </c>
      <c r="S242">
        <v>0.61</v>
      </c>
      <c r="T242">
        <v>0.60499999999999998</v>
      </c>
      <c r="U242">
        <v>0.7</v>
      </c>
      <c r="V242">
        <v>1.8</v>
      </c>
      <c r="W242">
        <v>0.375</v>
      </c>
      <c r="X242">
        <v>1.7</v>
      </c>
      <c r="Y242">
        <v>3.3</v>
      </c>
      <c r="Z242">
        <v>5</v>
      </c>
      <c r="AA242">
        <v>0.3</v>
      </c>
      <c r="AB242">
        <v>0.2</v>
      </c>
      <c r="AC242">
        <v>0.9</v>
      </c>
      <c r="AD242">
        <v>1.1000000000000001</v>
      </c>
      <c r="AE242">
        <v>2.2000000000000002</v>
      </c>
      <c r="AF242">
        <v>4.8</v>
      </c>
      <c r="AG242">
        <f>IF(IFERROR(VLOOKUP(C242,'2011'!$C:$AF,3,FALSE),1) = 1, 1, 0)</f>
        <v>0</v>
      </c>
    </row>
    <row r="243" spans="1:33" x14ac:dyDescent="0.2">
      <c r="A243">
        <v>242</v>
      </c>
      <c r="B243" t="s">
        <v>566</v>
      </c>
      <c r="C243" t="s">
        <v>567</v>
      </c>
      <c r="D243" t="str">
        <f>_xlfn.CONCAT(C243,"-2010")</f>
        <v>kamanch01-2010</v>
      </c>
      <c r="E243" t="s">
        <v>32</v>
      </c>
      <c r="F243">
        <v>27</v>
      </c>
      <c r="G243" t="s">
        <v>59</v>
      </c>
      <c r="H243">
        <v>76</v>
      </c>
      <c r="I243">
        <v>76</v>
      </c>
      <c r="J243">
        <v>34.299999999999997</v>
      </c>
      <c r="K243">
        <v>7.8</v>
      </c>
      <c r="L243">
        <v>15.8</v>
      </c>
      <c r="M243">
        <v>0.49</v>
      </c>
      <c r="N243">
        <v>0</v>
      </c>
      <c r="O243">
        <v>0.1</v>
      </c>
      <c r="P243">
        <v>0</v>
      </c>
      <c r="Q243">
        <v>7.8</v>
      </c>
      <c r="R243">
        <v>15.7</v>
      </c>
      <c r="S243">
        <v>0.49199999999999999</v>
      </c>
      <c r="T243">
        <v>0.49</v>
      </c>
      <c r="U243">
        <v>3</v>
      </c>
      <c r="V243">
        <v>4</v>
      </c>
      <c r="W243">
        <v>0.749</v>
      </c>
      <c r="X243">
        <v>2.4</v>
      </c>
      <c r="Y243">
        <v>6.8</v>
      </c>
      <c r="Z243">
        <v>9.3000000000000007</v>
      </c>
      <c r="AA243">
        <v>1.6</v>
      </c>
      <c r="AB243">
        <v>0.5</v>
      </c>
      <c r="AC243">
        <v>1.2</v>
      </c>
      <c r="AD243">
        <v>2.9</v>
      </c>
      <c r="AE243">
        <v>2.8</v>
      </c>
      <c r="AF243">
        <v>18.5</v>
      </c>
      <c r="AG243">
        <f>IF(IFERROR(VLOOKUP(C243,'2011'!$C:$AF,3,FALSE),1) = 1, 1, 0)</f>
        <v>0</v>
      </c>
    </row>
    <row r="244" spans="1:33" x14ac:dyDescent="0.2">
      <c r="A244">
        <v>243</v>
      </c>
      <c r="B244" t="s">
        <v>568</v>
      </c>
      <c r="C244" t="s">
        <v>569</v>
      </c>
      <c r="D244" t="str">
        <f>_xlfn.CONCAT(C244,"-2010")</f>
        <v>kaponja01-2010</v>
      </c>
      <c r="E244" t="s">
        <v>35</v>
      </c>
      <c r="F244">
        <v>28</v>
      </c>
      <c r="G244" t="s">
        <v>61</v>
      </c>
      <c r="H244">
        <v>57</v>
      </c>
      <c r="I244">
        <v>12</v>
      </c>
      <c r="J244">
        <v>17.100000000000001</v>
      </c>
      <c r="K244">
        <v>2.2000000000000002</v>
      </c>
      <c r="L244">
        <v>5.3</v>
      </c>
      <c r="M244">
        <v>0.41899999999999998</v>
      </c>
      <c r="N244">
        <v>1.1000000000000001</v>
      </c>
      <c r="O244">
        <v>3</v>
      </c>
      <c r="P244">
        <v>0.36799999999999999</v>
      </c>
      <c r="Q244">
        <v>1.1000000000000001</v>
      </c>
      <c r="R244">
        <v>2.2999999999999998</v>
      </c>
      <c r="S244">
        <v>0.48499999999999999</v>
      </c>
      <c r="T244">
        <v>0.52300000000000002</v>
      </c>
      <c r="U244">
        <v>0.2</v>
      </c>
      <c r="V244">
        <v>0.3</v>
      </c>
      <c r="W244">
        <v>0.6</v>
      </c>
      <c r="X244">
        <v>0.2</v>
      </c>
      <c r="Y244">
        <v>0.9</v>
      </c>
      <c r="Z244">
        <v>1.2</v>
      </c>
      <c r="AA244">
        <v>0.7</v>
      </c>
      <c r="AB244">
        <v>0.4</v>
      </c>
      <c r="AC244">
        <v>0.1</v>
      </c>
      <c r="AD244">
        <v>0.6</v>
      </c>
      <c r="AE244">
        <v>1.4</v>
      </c>
      <c r="AF244">
        <v>5.7</v>
      </c>
      <c r="AG244">
        <f>IF(IFERROR(VLOOKUP(C244,'2011'!$C:$AF,3,FALSE),1) = 1, 1, 0)</f>
        <v>0</v>
      </c>
    </row>
    <row r="245" spans="1:33" x14ac:dyDescent="0.2">
      <c r="A245">
        <v>244</v>
      </c>
      <c r="B245" t="s">
        <v>1062</v>
      </c>
      <c r="C245" t="s">
        <v>1063</v>
      </c>
      <c r="D245" t="str">
        <f>_xlfn.CONCAT(C245,"-2010")</f>
        <v>karlco01-2010</v>
      </c>
      <c r="E245" t="s">
        <v>64</v>
      </c>
      <c r="F245">
        <v>26</v>
      </c>
      <c r="G245" t="s">
        <v>39</v>
      </c>
      <c r="H245">
        <v>7</v>
      </c>
      <c r="I245">
        <v>1</v>
      </c>
      <c r="J245">
        <v>16.100000000000001</v>
      </c>
      <c r="K245">
        <v>1.6</v>
      </c>
      <c r="L245">
        <v>4.5999999999999996</v>
      </c>
      <c r="M245">
        <v>0.34399999999999997</v>
      </c>
      <c r="N245">
        <v>0.3</v>
      </c>
      <c r="O245">
        <v>1.6</v>
      </c>
      <c r="P245">
        <v>0.182</v>
      </c>
      <c r="Q245">
        <v>1.3</v>
      </c>
      <c r="R245">
        <v>3</v>
      </c>
      <c r="S245">
        <v>0.42899999999999999</v>
      </c>
      <c r="T245">
        <v>0.375</v>
      </c>
      <c r="U245">
        <v>0.6</v>
      </c>
      <c r="V245">
        <v>0.9</v>
      </c>
      <c r="W245">
        <v>0.66700000000000004</v>
      </c>
      <c r="X245">
        <v>0.6</v>
      </c>
      <c r="Y245">
        <v>2</v>
      </c>
      <c r="Z245">
        <v>2.6</v>
      </c>
      <c r="AA245">
        <v>2.1</v>
      </c>
      <c r="AB245">
        <v>0.4</v>
      </c>
      <c r="AC245">
        <v>0.1</v>
      </c>
      <c r="AD245">
        <v>1.4</v>
      </c>
      <c r="AE245">
        <v>2</v>
      </c>
      <c r="AF245">
        <v>4</v>
      </c>
      <c r="AG245">
        <f>IF(IFERROR(VLOOKUP(C245,'2011'!$C:$AF,3,FALSE),1) = 1, 1, 0)</f>
        <v>1</v>
      </c>
    </row>
    <row r="246" spans="1:33" x14ac:dyDescent="0.2">
      <c r="A246">
        <v>245</v>
      </c>
      <c r="B246" t="s">
        <v>570</v>
      </c>
      <c r="C246" t="s">
        <v>571</v>
      </c>
      <c r="D246" t="str">
        <f>_xlfn.CONCAT(C246,"-2010")</f>
        <v>kiddja01-2010</v>
      </c>
      <c r="E246" t="s">
        <v>38</v>
      </c>
      <c r="F246">
        <v>36</v>
      </c>
      <c r="G246" t="s">
        <v>54</v>
      </c>
      <c r="H246">
        <v>80</v>
      </c>
      <c r="I246">
        <v>80</v>
      </c>
      <c r="J246">
        <v>36</v>
      </c>
      <c r="K246">
        <v>3.6</v>
      </c>
      <c r="L246">
        <v>8.4</v>
      </c>
      <c r="M246">
        <v>0.42299999999999999</v>
      </c>
      <c r="N246">
        <v>2.2000000000000002</v>
      </c>
      <c r="O246">
        <v>5.2</v>
      </c>
      <c r="P246">
        <v>0.42499999999999999</v>
      </c>
      <c r="Q246">
        <v>1.4</v>
      </c>
      <c r="R246">
        <v>3.2</v>
      </c>
      <c r="S246">
        <v>0.42</v>
      </c>
      <c r="T246">
        <v>0.55400000000000005</v>
      </c>
      <c r="U246">
        <v>1</v>
      </c>
      <c r="V246">
        <v>1.2</v>
      </c>
      <c r="W246">
        <v>0.80800000000000005</v>
      </c>
      <c r="X246">
        <v>0.6</v>
      </c>
      <c r="Y246">
        <v>5</v>
      </c>
      <c r="Z246">
        <v>5.6</v>
      </c>
      <c r="AA246">
        <v>9.1</v>
      </c>
      <c r="AB246">
        <v>1.8</v>
      </c>
      <c r="AC246">
        <v>0.4</v>
      </c>
      <c r="AD246">
        <v>2.4</v>
      </c>
      <c r="AE246">
        <v>1.8</v>
      </c>
      <c r="AF246">
        <v>10.3</v>
      </c>
      <c r="AG246">
        <f>IF(IFERROR(VLOOKUP(C246,'2011'!$C:$AF,3,FALSE),1) = 1, 1, 0)</f>
        <v>0</v>
      </c>
    </row>
    <row r="247" spans="1:33" x14ac:dyDescent="0.2">
      <c r="A247">
        <v>246</v>
      </c>
      <c r="B247" t="s">
        <v>572</v>
      </c>
      <c r="C247" t="s">
        <v>573</v>
      </c>
      <c r="D247" t="str">
        <f>_xlfn.CONCAT(C247,"-2010")</f>
        <v>kirilan01-2010</v>
      </c>
      <c r="E247" t="s">
        <v>35</v>
      </c>
      <c r="F247">
        <v>28</v>
      </c>
      <c r="G247" t="s">
        <v>60</v>
      </c>
      <c r="H247">
        <v>58</v>
      </c>
      <c r="I247">
        <v>35</v>
      </c>
      <c r="J247">
        <v>29</v>
      </c>
      <c r="K247">
        <v>4.2</v>
      </c>
      <c r="L247">
        <v>8.3000000000000007</v>
      </c>
      <c r="M247">
        <v>0.50600000000000001</v>
      </c>
      <c r="N247">
        <v>0.4</v>
      </c>
      <c r="O247">
        <v>1.5</v>
      </c>
      <c r="P247">
        <v>0.29199999999999998</v>
      </c>
      <c r="Q247">
        <v>3.8</v>
      </c>
      <c r="R247">
        <v>6.8</v>
      </c>
      <c r="S247">
        <v>0.55500000000000005</v>
      </c>
      <c r="T247">
        <v>0.53300000000000003</v>
      </c>
      <c r="U247">
        <v>3</v>
      </c>
      <c r="V247">
        <v>4</v>
      </c>
      <c r="W247">
        <v>0.74399999999999999</v>
      </c>
      <c r="X247">
        <v>1.3</v>
      </c>
      <c r="Y247">
        <v>3.2</v>
      </c>
      <c r="Z247">
        <v>4.5999999999999996</v>
      </c>
      <c r="AA247">
        <v>2.7</v>
      </c>
      <c r="AB247">
        <v>1.4</v>
      </c>
      <c r="AC247">
        <v>1.2</v>
      </c>
      <c r="AD247">
        <v>1.4</v>
      </c>
      <c r="AE247">
        <v>1.8</v>
      </c>
      <c r="AF247">
        <v>11.9</v>
      </c>
      <c r="AG247">
        <f>IF(IFERROR(VLOOKUP(C247,'2011'!$C:$AF,3,FALSE),1) = 1, 1, 0)</f>
        <v>0</v>
      </c>
    </row>
    <row r="248" spans="1:33" x14ac:dyDescent="0.2">
      <c r="A248">
        <v>247</v>
      </c>
      <c r="B248" t="s">
        <v>576</v>
      </c>
      <c r="C248" t="s">
        <v>577</v>
      </c>
      <c r="D248" t="str">
        <f>_xlfn.CONCAT(C248,"-2010")</f>
        <v>korveky01-2010</v>
      </c>
      <c r="E248" t="s">
        <v>30</v>
      </c>
      <c r="F248">
        <v>28</v>
      </c>
      <c r="G248" t="s">
        <v>60</v>
      </c>
      <c r="H248">
        <v>52</v>
      </c>
      <c r="I248">
        <v>0</v>
      </c>
      <c r="J248">
        <v>18.3</v>
      </c>
      <c r="K248">
        <v>2.7</v>
      </c>
      <c r="L248">
        <v>5.4</v>
      </c>
      <c r="M248">
        <v>0.49299999999999999</v>
      </c>
      <c r="N248">
        <v>1.1000000000000001</v>
      </c>
      <c r="O248">
        <v>2.1</v>
      </c>
      <c r="P248">
        <v>0.53600000000000003</v>
      </c>
      <c r="Q248">
        <v>1.5</v>
      </c>
      <c r="R248">
        <v>3.3</v>
      </c>
      <c r="S248">
        <v>0.46500000000000002</v>
      </c>
      <c r="T248">
        <v>0.59799999999999998</v>
      </c>
      <c r="U248">
        <v>0.8</v>
      </c>
      <c r="V248">
        <v>0.9</v>
      </c>
      <c r="W248">
        <v>0.79600000000000004</v>
      </c>
      <c r="X248">
        <v>0.2</v>
      </c>
      <c r="Y248">
        <v>1.9</v>
      </c>
      <c r="Z248">
        <v>2.1</v>
      </c>
      <c r="AA248">
        <v>1.7</v>
      </c>
      <c r="AB248">
        <v>0.5</v>
      </c>
      <c r="AC248">
        <v>0.2</v>
      </c>
      <c r="AD248">
        <v>0.8</v>
      </c>
      <c r="AE248">
        <v>1.5</v>
      </c>
      <c r="AF248">
        <v>7.2</v>
      </c>
      <c r="AG248">
        <f>IF(IFERROR(VLOOKUP(C248,'2011'!$C:$AF,3,FALSE),1) = 1, 1, 0)</f>
        <v>0</v>
      </c>
    </row>
    <row r="249" spans="1:33" x14ac:dyDescent="0.2">
      <c r="A249">
        <v>248</v>
      </c>
      <c r="B249" t="s">
        <v>578</v>
      </c>
      <c r="C249" t="s">
        <v>579</v>
      </c>
      <c r="D249" t="str">
        <f>_xlfn.CONCAT(C249,"-2010")</f>
        <v>koufoko01-2010</v>
      </c>
      <c r="E249" t="s">
        <v>32</v>
      </c>
      <c r="F249">
        <v>20</v>
      </c>
      <c r="G249" t="s">
        <v>60</v>
      </c>
      <c r="H249">
        <v>36</v>
      </c>
      <c r="I249">
        <v>0</v>
      </c>
      <c r="J249">
        <v>4.8</v>
      </c>
      <c r="K249">
        <v>0.6</v>
      </c>
      <c r="L249">
        <v>1.3</v>
      </c>
      <c r="M249">
        <v>0.46800000000000003</v>
      </c>
      <c r="N249">
        <v>0</v>
      </c>
      <c r="O249">
        <v>0</v>
      </c>
      <c r="Q249">
        <v>0.6</v>
      </c>
      <c r="R249">
        <v>1.3</v>
      </c>
      <c r="S249">
        <v>0.46800000000000003</v>
      </c>
      <c r="T249">
        <v>0.46800000000000003</v>
      </c>
      <c r="U249">
        <v>0.3</v>
      </c>
      <c r="V249">
        <v>0.4</v>
      </c>
      <c r="W249">
        <v>0.6</v>
      </c>
      <c r="X249">
        <v>0.4</v>
      </c>
      <c r="Y249">
        <v>0.8</v>
      </c>
      <c r="Z249">
        <v>1.3</v>
      </c>
      <c r="AA249">
        <v>0.2</v>
      </c>
      <c r="AB249">
        <v>0.1</v>
      </c>
      <c r="AC249">
        <v>0.1</v>
      </c>
      <c r="AD249">
        <v>0.4</v>
      </c>
      <c r="AE249">
        <v>0.7</v>
      </c>
      <c r="AF249">
        <v>1.5</v>
      </c>
      <c r="AG249">
        <f>IF(IFERROR(VLOOKUP(C249,'2011'!$C:$AF,3,FALSE),1) = 1, 1, 0)</f>
        <v>0</v>
      </c>
    </row>
    <row r="250" spans="1:33" x14ac:dyDescent="0.2">
      <c r="A250">
        <v>249</v>
      </c>
      <c r="B250" t="s">
        <v>580</v>
      </c>
      <c r="C250" t="s">
        <v>581</v>
      </c>
      <c r="D250" t="str">
        <f>_xlfn.CONCAT(C250,"-2010")</f>
        <v>krstine01-2010</v>
      </c>
      <c r="E250" t="s">
        <v>32</v>
      </c>
      <c r="F250">
        <v>26</v>
      </c>
      <c r="G250" t="s">
        <v>44</v>
      </c>
      <c r="H250">
        <v>76</v>
      </c>
      <c r="I250">
        <v>76</v>
      </c>
      <c r="J250">
        <v>22.9</v>
      </c>
      <c r="K250">
        <v>3.7</v>
      </c>
      <c r="L250">
        <v>7.4</v>
      </c>
      <c r="M250">
        <v>0.502</v>
      </c>
      <c r="N250">
        <v>0</v>
      </c>
      <c r="O250">
        <v>0.1</v>
      </c>
      <c r="P250">
        <v>0.2</v>
      </c>
      <c r="Q250">
        <v>3.7</v>
      </c>
      <c r="R250">
        <v>7.3</v>
      </c>
      <c r="S250">
        <v>0.505</v>
      </c>
      <c r="T250">
        <v>0.503</v>
      </c>
      <c r="U250">
        <v>1</v>
      </c>
      <c r="V250">
        <v>1.4</v>
      </c>
      <c r="W250">
        <v>0.71699999999999997</v>
      </c>
      <c r="X250">
        <v>1.8</v>
      </c>
      <c r="Y250">
        <v>3.3</v>
      </c>
      <c r="Z250">
        <v>5</v>
      </c>
      <c r="AA250">
        <v>0.7</v>
      </c>
      <c r="AB250">
        <v>0.4</v>
      </c>
      <c r="AC250">
        <v>0.6</v>
      </c>
      <c r="AD250">
        <v>0.8</v>
      </c>
      <c r="AE250">
        <v>2.2999999999999998</v>
      </c>
      <c r="AF250">
        <v>8.4</v>
      </c>
      <c r="AG250">
        <f>IF(IFERROR(VLOOKUP(C250,'2011'!$C:$AF,3,FALSE),1) = 1, 1, 0)</f>
        <v>0</v>
      </c>
    </row>
    <row r="251" spans="1:33" x14ac:dyDescent="0.2">
      <c r="A251">
        <v>250</v>
      </c>
      <c r="B251" t="s">
        <v>1064</v>
      </c>
      <c r="C251" t="s">
        <v>1065</v>
      </c>
      <c r="D251" t="str">
        <f>_xlfn.CONCAT(C251,"-2010")</f>
        <v>lafayol01-2010</v>
      </c>
      <c r="E251" t="s">
        <v>30</v>
      </c>
      <c r="F251">
        <v>25</v>
      </c>
      <c r="G251" t="s">
        <v>37</v>
      </c>
      <c r="H251">
        <v>1</v>
      </c>
      <c r="I251">
        <v>0</v>
      </c>
      <c r="J251">
        <v>22</v>
      </c>
      <c r="K251">
        <v>3</v>
      </c>
      <c r="L251">
        <v>6</v>
      </c>
      <c r="M251">
        <v>0.5</v>
      </c>
      <c r="N251">
        <v>1</v>
      </c>
      <c r="O251">
        <v>2</v>
      </c>
      <c r="P251">
        <v>0.5</v>
      </c>
      <c r="Q251">
        <v>2</v>
      </c>
      <c r="R251">
        <v>4</v>
      </c>
      <c r="S251">
        <v>0.5</v>
      </c>
      <c r="T251">
        <v>0.58299999999999996</v>
      </c>
      <c r="U251">
        <v>0</v>
      </c>
      <c r="V251">
        <v>0</v>
      </c>
      <c r="X251">
        <v>1</v>
      </c>
      <c r="Y251">
        <v>3</v>
      </c>
      <c r="Z251">
        <v>4</v>
      </c>
      <c r="AA251">
        <v>2</v>
      </c>
      <c r="AB251">
        <v>0</v>
      </c>
      <c r="AC251">
        <v>0</v>
      </c>
      <c r="AD251">
        <v>1</v>
      </c>
      <c r="AE251">
        <v>0</v>
      </c>
      <c r="AF251">
        <v>7</v>
      </c>
      <c r="AG251">
        <f>IF(IFERROR(VLOOKUP(C251,'2011'!$C:$AF,3,FALSE),1) = 1, 1, 0)</f>
        <v>1</v>
      </c>
    </row>
    <row r="252" spans="1:33" x14ac:dyDescent="0.2">
      <c r="A252">
        <v>251</v>
      </c>
      <c r="B252" t="s">
        <v>582</v>
      </c>
      <c r="C252" t="s">
        <v>583</v>
      </c>
      <c r="D252" t="str">
        <f>_xlfn.CONCAT(C252,"-2010")</f>
        <v>landrca01-2010</v>
      </c>
      <c r="E252" t="s">
        <v>28</v>
      </c>
      <c r="F252">
        <v>26</v>
      </c>
      <c r="G252" t="s">
        <v>39</v>
      </c>
      <c r="H252">
        <v>80</v>
      </c>
      <c r="I252">
        <v>29</v>
      </c>
      <c r="J252">
        <v>30.9</v>
      </c>
      <c r="K252">
        <v>6.2</v>
      </c>
      <c r="L252">
        <v>11.6</v>
      </c>
      <c r="M252">
        <v>0.53600000000000003</v>
      </c>
      <c r="N252">
        <v>0</v>
      </c>
      <c r="O252">
        <v>0</v>
      </c>
      <c r="P252">
        <v>0.33300000000000002</v>
      </c>
      <c r="Q252">
        <v>6.2</v>
      </c>
      <c r="R252">
        <v>11.6</v>
      </c>
      <c r="S252">
        <v>0.53700000000000003</v>
      </c>
      <c r="T252">
        <v>0.53700000000000003</v>
      </c>
      <c r="U252">
        <v>4.3</v>
      </c>
      <c r="V252">
        <v>5.3</v>
      </c>
      <c r="W252">
        <v>0.80600000000000005</v>
      </c>
      <c r="X252">
        <v>2.4</v>
      </c>
      <c r="Y252">
        <v>3.5</v>
      </c>
      <c r="Z252">
        <v>5.9</v>
      </c>
      <c r="AA252">
        <v>0.8</v>
      </c>
      <c r="AB252">
        <v>0.7</v>
      </c>
      <c r="AC252">
        <v>0.8</v>
      </c>
      <c r="AD252">
        <v>1.7</v>
      </c>
      <c r="AE252">
        <v>2.9</v>
      </c>
      <c r="AF252">
        <v>16.8</v>
      </c>
      <c r="AG252">
        <f>IF(IFERROR(VLOOKUP(C252,'2011'!$C:$AF,3,FALSE),1) = 1, 1, 0)</f>
        <v>0</v>
      </c>
    </row>
    <row r="253" spans="1:33" x14ac:dyDescent="0.2">
      <c r="A253">
        <v>252</v>
      </c>
      <c r="B253" t="s">
        <v>1066</v>
      </c>
      <c r="C253" t="s">
        <v>1067</v>
      </c>
      <c r="D253" t="str">
        <f>_xlfn.CONCAT(C253,"-2010")</f>
        <v>landrma01-2010</v>
      </c>
      <c r="E253" t="s">
        <v>35</v>
      </c>
      <c r="F253">
        <v>24</v>
      </c>
      <c r="G253" t="s">
        <v>39</v>
      </c>
      <c r="H253">
        <v>18</v>
      </c>
      <c r="I253">
        <v>0</v>
      </c>
      <c r="J253">
        <v>6.2</v>
      </c>
      <c r="K253">
        <v>0.9</v>
      </c>
      <c r="L253">
        <v>2.4</v>
      </c>
      <c r="M253">
        <v>0.372</v>
      </c>
      <c r="N253">
        <v>0.5</v>
      </c>
      <c r="O253">
        <v>1.6</v>
      </c>
      <c r="P253">
        <v>0.32100000000000001</v>
      </c>
      <c r="Q253">
        <v>0.4</v>
      </c>
      <c r="R253">
        <v>0.8</v>
      </c>
      <c r="S253">
        <v>0.46700000000000003</v>
      </c>
      <c r="T253">
        <v>0.47699999999999998</v>
      </c>
      <c r="U253">
        <v>0.2</v>
      </c>
      <c r="V253">
        <v>0.3</v>
      </c>
      <c r="W253">
        <v>0.6</v>
      </c>
      <c r="X253">
        <v>0.3</v>
      </c>
      <c r="Y253">
        <v>0.8</v>
      </c>
      <c r="Z253">
        <v>1.1000000000000001</v>
      </c>
      <c r="AA253">
        <v>0</v>
      </c>
      <c r="AB253">
        <v>0.1</v>
      </c>
      <c r="AC253">
        <v>0.1</v>
      </c>
      <c r="AD253">
        <v>0.3</v>
      </c>
      <c r="AE253">
        <v>0.8</v>
      </c>
      <c r="AF253">
        <v>2.4</v>
      </c>
      <c r="AG253">
        <f>IF(IFERROR(VLOOKUP(C253,'2011'!$C:$AF,3,FALSE),1) = 1, 1, 0)</f>
        <v>1</v>
      </c>
    </row>
    <row r="254" spans="1:33" x14ac:dyDescent="0.2">
      <c r="A254">
        <v>253</v>
      </c>
      <c r="B254" t="s">
        <v>584</v>
      </c>
      <c r="C254" t="s">
        <v>585</v>
      </c>
      <c r="D254" t="str">
        <f>_xlfn.CONCAT(C254,"-2010")</f>
        <v>lawac01-2010</v>
      </c>
      <c r="E254" t="s">
        <v>38</v>
      </c>
      <c r="F254">
        <v>25</v>
      </c>
      <c r="G254" t="s">
        <v>39</v>
      </c>
      <c r="H254">
        <v>26</v>
      </c>
      <c r="I254">
        <v>1</v>
      </c>
      <c r="J254">
        <v>9</v>
      </c>
      <c r="K254">
        <v>1.3</v>
      </c>
      <c r="L254">
        <v>2.9</v>
      </c>
      <c r="M254">
        <v>0.46700000000000003</v>
      </c>
      <c r="N254">
        <v>0.2</v>
      </c>
      <c r="O254">
        <v>0.6</v>
      </c>
      <c r="P254">
        <v>0.313</v>
      </c>
      <c r="Q254">
        <v>1.2</v>
      </c>
      <c r="R254">
        <v>2.2999999999999998</v>
      </c>
      <c r="S254">
        <v>0.50800000000000001</v>
      </c>
      <c r="T254">
        <v>0.5</v>
      </c>
      <c r="U254">
        <v>1.5</v>
      </c>
      <c r="V254">
        <v>1.9</v>
      </c>
      <c r="W254">
        <v>0.77600000000000002</v>
      </c>
      <c r="X254">
        <v>0.1</v>
      </c>
      <c r="Y254">
        <v>0.5</v>
      </c>
      <c r="Z254">
        <v>0.7</v>
      </c>
      <c r="AA254">
        <v>1</v>
      </c>
      <c r="AB254">
        <v>0.4</v>
      </c>
      <c r="AC254">
        <v>0</v>
      </c>
      <c r="AD254">
        <v>0.7</v>
      </c>
      <c r="AE254">
        <v>0.6</v>
      </c>
      <c r="AF254">
        <v>4.3</v>
      </c>
      <c r="AG254">
        <f>IF(IFERROR(VLOOKUP(C254,'2011'!$C:$AF,3,FALSE),1) = 1, 1, 0)</f>
        <v>0</v>
      </c>
    </row>
    <row r="255" spans="1:33" x14ac:dyDescent="0.2">
      <c r="A255">
        <v>254</v>
      </c>
      <c r="B255" t="s">
        <v>588</v>
      </c>
      <c r="C255" t="s">
        <v>589</v>
      </c>
      <c r="D255" t="str">
        <f>_xlfn.CONCAT(C255,"-2010")</f>
        <v>lawsoty01-2010</v>
      </c>
      <c r="E255" t="s">
        <v>38</v>
      </c>
      <c r="F255">
        <v>22</v>
      </c>
      <c r="G255" t="s">
        <v>31</v>
      </c>
      <c r="H255">
        <v>65</v>
      </c>
      <c r="I255">
        <v>8</v>
      </c>
      <c r="J255">
        <v>20.3</v>
      </c>
      <c r="K255">
        <v>3.1</v>
      </c>
      <c r="L255">
        <v>6</v>
      </c>
      <c r="M255">
        <v>0.51500000000000001</v>
      </c>
      <c r="N255">
        <v>0.5</v>
      </c>
      <c r="O255">
        <v>1.3</v>
      </c>
      <c r="P255">
        <v>0.41</v>
      </c>
      <c r="Q255">
        <v>2.6</v>
      </c>
      <c r="R255">
        <v>4.7</v>
      </c>
      <c r="S255">
        <v>0.54400000000000004</v>
      </c>
      <c r="T255">
        <v>0.55900000000000005</v>
      </c>
      <c r="U255">
        <v>1.6</v>
      </c>
      <c r="V255">
        <v>2.2000000000000002</v>
      </c>
      <c r="W255">
        <v>0.75700000000000001</v>
      </c>
      <c r="X255">
        <v>0.6</v>
      </c>
      <c r="Y255">
        <v>1.3</v>
      </c>
      <c r="Z255">
        <v>1.9</v>
      </c>
      <c r="AA255">
        <v>3.1</v>
      </c>
      <c r="AB255">
        <v>0.7</v>
      </c>
      <c r="AC255">
        <v>0</v>
      </c>
      <c r="AD255">
        <v>1.3</v>
      </c>
      <c r="AE255">
        <v>1.4</v>
      </c>
      <c r="AF255">
        <v>8.3000000000000007</v>
      </c>
      <c r="AG255">
        <f>IF(IFERROR(VLOOKUP(C255,'2011'!$C:$AF,3,FALSE),1) = 1, 1, 0)</f>
        <v>0</v>
      </c>
    </row>
    <row r="256" spans="1:33" x14ac:dyDescent="0.2">
      <c r="A256">
        <v>255</v>
      </c>
      <c r="B256" t="s">
        <v>590</v>
      </c>
      <c r="C256" t="s">
        <v>591</v>
      </c>
      <c r="D256" t="str">
        <f>_xlfn.CONCAT(C256,"-2010")</f>
        <v>leeco01-2010</v>
      </c>
      <c r="E256" t="s">
        <v>30</v>
      </c>
      <c r="F256">
        <v>24</v>
      </c>
      <c r="G256" t="s">
        <v>40</v>
      </c>
      <c r="H256">
        <v>71</v>
      </c>
      <c r="I256">
        <v>66</v>
      </c>
      <c r="J256">
        <v>33.5</v>
      </c>
      <c r="K256">
        <v>4.8</v>
      </c>
      <c r="L256">
        <v>10.9</v>
      </c>
      <c r="M256">
        <v>0.436</v>
      </c>
      <c r="N256">
        <v>1.1000000000000001</v>
      </c>
      <c r="O256">
        <v>3.2</v>
      </c>
      <c r="P256">
        <v>0.33800000000000002</v>
      </c>
      <c r="Q256">
        <v>3.7</v>
      </c>
      <c r="R256">
        <v>7.7</v>
      </c>
      <c r="S256">
        <v>0.47599999999999998</v>
      </c>
      <c r="T256">
        <v>0.48499999999999999</v>
      </c>
      <c r="U256">
        <v>1.9</v>
      </c>
      <c r="V256">
        <v>2.2000000000000002</v>
      </c>
      <c r="W256">
        <v>0.86899999999999999</v>
      </c>
      <c r="X256">
        <v>0.8</v>
      </c>
      <c r="Y256">
        <v>2.7</v>
      </c>
      <c r="Z256">
        <v>3.5</v>
      </c>
      <c r="AA256">
        <v>1.7</v>
      </c>
      <c r="AB256">
        <v>1.3</v>
      </c>
      <c r="AC256">
        <v>0.3</v>
      </c>
      <c r="AD256">
        <v>1.1000000000000001</v>
      </c>
      <c r="AE256">
        <v>1.8</v>
      </c>
      <c r="AF256">
        <v>12.5</v>
      </c>
      <c r="AG256">
        <f>IF(IFERROR(VLOOKUP(C256,'2011'!$C:$AF,3,FALSE),1) = 1, 1, 0)</f>
        <v>0</v>
      </c>
    </row>
    <row r="257" spans="1:33" x14ac:dyDescent="0.2">
      <c r="A257">
        <v>256</v>
      </c>
      <c r="B257" t="s">
        <v>592</v>
      </c>
      <c r="C257" t="s">
        <v>593</v>
      </c>
      <c r="D257" t="str">
        <f>_xlfn.CONCAT(C257,"-2010")</f>
        <v>leeda02-2010</v>
      </c>
      <c r="E257" t="s">
        <v>32</v>
      </c>
      <c r="F257">
        <v>26</v>
      </c>
      <c r="G257" t="s">
        <v>55</v>
      </c>
      <c r="H257">
        <v>81</v>
      </c>
      <c r="I257">
        <v>81</v>
      </c>
      <c r="J257">
        <v>37.299999999999997</v>
      </c>
      <c r="K257">
        <v>8.5</v>
      </c>
      <c r="L257">
        <v>15.5</v>
      </c>
      <c r="M257">
        <v>0.54500000000000004</v>
      </c>
      <c r="N257">
        <v>0</v>
      </c>
      <c r="O257">
        <v>0.1</v>
      </c>
      <c r="P257">
        <v>0</v>
      </c>
      <c r="Q257">
        <v>8.5</v>
      </c>
      <c r="R257">
        <v>15.4</v>
      </c>
      <c r="S257">
        <v>0.54900000000000004</v>
      </c>
      <c r="T257">
        <v>0.54500000000000004</v>
      </c>
      <c r="U257">
        <v>3.3</v>
      </c>
      <c r="V257">
        <v>4.0999999999999996</v>
      </c>
      <c r="W257">
        <v>0.81200000000000006</v>
      </c>
      <c r="X257">
        <v>2.8</v>
      </c>
      <c r="Y257">
        <v>8.9</v>
      </c>
      <c r="Z257">
        <v>11.7</v>
      </c>
      <c r="AA257">
        <v>3.6</v>
      </c>
      <c r="AB257">
        <v>1</v>
      </c>
      <c r="AC257">
        <v>0.5</v>
      </c>
      <c r="AD257">
        <v>2.2999999999999998</v>
      </c>
      <c r="AE257">
        <v>3.2</v>
      </c>
      <c r="AF257">
        <v>20.2</v>
      </c>
      <c r="AG257">
        <f>IF(IFERROR(VLOOKUP(C257,'2011'!$C:$AF,3,FALSE),1) = 1, 1, 0)</f>
        <v>0</v>
      </c>
    </row>
    <row r="258" spans="1:33" x14ac:dyDescent="0.2">
      <c r="A258">
        <v>257</v>
      </c>
      <c r="B258" t="s">
        <v>594</v>
      </c>
      <c r="C258" t="s">
        <v>595</v>
      </c>
      <c r="D258" t="str">
        <f>_xlfn.CONCAT(C258,"-2010")</f>
        <v>lewisra02-2010</v>
      </c>
      <c r="E258" t="s">
        <v>28</v>
      </c>
      <c r="F258">
        <v>30</v>
      </c>
      <c r="G258" t="s">
        <v>45</v>
      </c>
      <c r="H258">
        <v>72</v>
      </c>
      <c r="I258">
        <v>72</v>
      </c>
      <c r="J258">
        <v>32.9</v>
      </c>
      <c r="K258">
        <v>4.9000000000000004</v>
      </c>
      <c r="L258">
        <v>11.2</v>
      </c>
      <c r="M258">
        <v>0.435</v>
      </c>
      <c r="N258">
        <v>2.2999999999999998</v>
      </c>
      <c r="O258">
        <v>5.9</v>
      </c>
      <c r="P258">
        <v>0.39700000000000002</v>
      </c>
      <c r="Q258">
        <v>2.5</v>
      </c>
      <c r="R258">
        <v>5.3</v>
      </c>
      <c r="S258">
        <v>0.47599999999999998</v>
      </c>
      <c r="T258">
        <v>0.53900000000000003</v>
      </c>
      <c r="U258">
        <v>2</v>
      </c>
      <c r="V258">
        <v>2.5</v>
      </c>
      <c r="W258">
        <v>0.80600000000000005</v>
      </c>
      <c r="X258">
        <v>0.9</v>
      </c>
      <c r="Y258">
        <v>3.6</v>
      </c>
      <c r="Z258">
        <v>4.4000000000000004</v>
      </c>
      <c r="AA258">
        <v>1.5</v>
      </c>
      <c r="AB258">
        <v>1.1000000000000001</v>
      </c>
      <c r="AC258">
        <v>0.4</v>
      </c>
      <c r="AD258">
        <v>1.5</v>
      </c>
      <c r="AE258">
        <v>2.5</v>
      </c>
      <c r="AF258">
        <v>14.1</v>
      </c>
      <c r="AG258">
        <f>IF(IFERROR(VLOOKUP(C258,'2011'!$C:$AF,3,FALSE),1) = 1, 1, 0)</f>
        <v>0</v>
      </c>
    </row>
    <row r="259" spans="1:33" x14ac:dyDescent="0.2">
      <c r="A259">
        <v>258</v>
      </c>
      <c r="B259" t="s">
        <v>598</v>
      </c>
      <c r="C259" t="s">
        <v>599</v>
      </c>
      <c r="D259" t="str">
        <f>_xlfn.CONCAT(C259,"-2010")</f>
        <v>livinsh01-2010</v>
      </c>
      <c r="E259" t="s">
        <v>38</v>
      </c>
      <c r="F259">
        <v>24</v>
      </c>
      <c r="G259" t="s">
        <v>39</v>
      </c>
      <c r="H259">
        <v>36</v>
      </c>
      <c r="I259">
        <v>18</v>
      </c>
      <c r="J259">
        <v>22.1</v>
      </c>
      <c r="K259">
        <v>2.9</v>
      </c>
      <c r="L259">
        <v>5.6</v>
      </c>
      <c r="M259">
        <v>0.51700000000000002</v>
      </c>
      <c r="N259">
        <v>0</v>
      </c>
      <c r="O259">
        <v>0.2</v>
      </c>
      <c r="P259">
        <v>0</v>
      </c>
      <c r="Q259">
        <v>2.9</v>
      </c>
      <c r="R259">
        <v>5.4</v>
      </c>
      <c r="S259">
        <v>0.53300000000000003</v>
      </c>
      <c r="T259">
        <v>0.51700000000000002</v>
      </c>
      <c r="U259">
        <v>1.2</v>
      </c>
      <c r="V259">
        <v>1.3</v>
      </c>
      <c r="W259">
        <v>0.875</v>
      </c>
      <c r="X259">
        <v>0.4</v>
      </c>
      <c r="Y259">
        <v>1.7</v>
      </c>
      <c r="Z259">
        <v>2.2000000000000002</v>
      </c>
      <c r="AA259">
        <v>3.6</v>
      </c>
      <c r="AB259">
        <v>0.5</v>
      </c>
      <c r="AC259">
        <v>0.3</v>
      </c>
      <c r="AD259">
        <v>1.6</v>
      </c>
      <c r="AE259">
        <v>1.7</v>
      </c>
      <c r="AF259">
        <v>6.9</v>
      </c>
      <c r="AG259">
        <f>IF(IFERROR(VLOOKUP(C259,'2011'!$C:$AF,3,FALSE),1) = 1, 1, 0)</f>
        <v>0</v>
      </c>
    </row>
    <row r="260" spans="1:33" x14ac:dyDescent="0.2">
      <c r="A260">
        <v>259</v>
      </c>
      <c r="B260" t="s">
        <v>600</v>
      </c>
      <c r="C260" t="s">
        <v>601</v>
      </c>
      <c r="D260" t="str">
        <f>_xlfn.CONCAT(C260,"-2010")</f>
        <v>lopezbr01-2010</v>
      </c>
      <c r="E260" t="s">
        <v>32</v>
      </c>
      <c r="F260">
        <v>21</v>
      </c>
      <c r="G260" t="s">
        <v>40</v>
      </c>
      <c r="H260">
        <v>82</v>
      </c>
      <c r="I260">
        <v>82</v>
      </c>
      <c r="J260">
        <v>36.9</v>
      </c>
      <c r="K260">
        <v>6.9</v>
      </c>
      <c r="L260">
        <v>13.8</v>
      </c>
      <c r="M260">
        <v>0.499</v>
      </c>
      <c r="N260">
        <v>0</v>
      </c>
      <c r="O260">
        <v>0</v>
      </c>
      <c r="P260">
        <v>0</v>
      </c>
      <c r="Q260">
        <v>6.9</v>
      </c>
      <c r="R260">
        <v>13.7</v>
      </c>
      <c r="S260">
        <v>0.5</v>
      </c>
      <c r="T260">
        <v>0.499</v>
      </c>
      <c r="U260">
        <v>5.0999999999999996</v>
      </c>
      <c r="V260">
        <v>6.2</v>
      </c>
      <c r="W260">
        <v>0.81699999999999995</v>
      </c>
      <c r="X260">
        <v>3.3</v>
      </c>
      <c r="Y260">
        <v>5.4</v>
      </c>
      <c r="Z260">
        <v>8.6</v>
      </c>
      <c r="AA260">
        <v>2.2999999999999998</v>
      </c>
      <c r="AB260">
        <v>0.7</v>
      </c>
      <c r="AC260">
        <v>1.7</v>
      </c>
      <c r="AD260">
        <v>2.5</v>
      </c>
      <c r="AE260">
        <v>3.1</v>
      </c>
      <c r="AF260">
        <v>18.8</v>
      </c>
      <c r="AG260">
        <f>IF(IFERROR(VLOOKUP(C260,'2011'!$C:$AF,3,FALSE),1) = 1, 1, 0)</f>
        <v>0</v>
      </c>
    </row>
    <row r="261" spans="1:33" x14ac:dyDescent="0.2">
      <c r="A261">
        <v>260</v>
      </c>
      <c r="B261" t="s">
        <v>602</v>
      </c>
      <c r="C261" t="s">
        <v>603</v>
      </c>
      <c r="D261" t="str">
        <f>_xlfn.CONCAT(C261,"-2010")</f>
        <v>lopezro01-2010</v>
      </c>
      <c r="E261" t="s">
        <v>32</v>
      </c>
      <c r="F261">
        <v>21</v>
      </c>
      <c r="G261" t="s">
        <v>42</v>
      </c>
      <c r="H261">
        <v>51</v>
      </c>
      <c r="I261">
        <v>31</v>
      </c>
      <c r="J261">
        <v>19.3</v>
      </c>
      <c r="K261">
        <v>3.4</v>
      </c>
      <c r="L261">
        <v>5.7</v>
      </c>
      <c r="M261">
        <v>0.58799999999999997</v>
      </c>
      <c r="N261">
        <v>0</v>
      </c>
      <c r="O261">
        <v>0</v>
      </c>
      <c r="Q261">
        <v>3.4</v>
      </c>
      <c r="R261">
        <v>5.7</v>
      </c>
      <c r="S261">
        <v>0.58799999999999997</v>
      </c>
      <c r="T261">
        <v>0.58799999999999997</v>
      </c>
      <c r="U261">
        <v>1.7</v>
      </c>
      <c r="V261">
        <v>2.5</v>
      </c>
      <c r="W261">
        <v>0.70399999999999996</v>
      </c>
      <c r="X261">
        <v>2</v>
      </c>
      <c r="Y261">
        <v>2.8</v>
      </c>
      <c r="Z261">
        <v>4.9000000000000004</v>
      </c>
      <c r="AA261">
        <v>0.1</v>
      </c>
      <c r="AB261">
        <v>0.2</v>
      </c>
      <c r="AC261">
        <v>1</v>
      </c>
      <c r="AD261">
        <v>0.8</v>
      </c>
      <c r="AE261">
        <v>2.2999999999999998</v>
      </c>
      <c r="AF261">
        <v>8.4</v>
      </c>
      <c r="AG261">
        <f>IF(IFERROR(VLOOKUP(C261,'2011'!$C:$AF,3,FALSE),1) = 1, 1, 0)</f>
        <v>0</v>
      </c>
    </row>
    <row r="262" spans="1:33" x14ac:dyDescent="0.2">
      <c r="A262">
        <v>261</v>
      </c>
      <c r="B262" t="s">
        <v>604</v>
      </c>
      <c r="C262" t="s">
        <v>605</v>
      </c>
      <c r="D262" t="str">
        <f>_xlfn.CONCAT(C262,"-2010")</f>
        <v>loveke01-2010</v>
      </c>
      <c r="E262" t="s">
        <v>28</v>
      </c>
      <c r="F262">
        <v>21</v>
      </c>
      <c r="G262" t="s">
        <v>62</v>
      </c>
      <c r="H262">
        <v>60</v>
      </c>
      <c r="I262">
        <v>22</v>
      </c>
      <c r="J262">
        <v>28.6</v>
      </c>
      <c r="K262">
        <v>4.9000000000000004</v>
      </c>
      <c r="L262">
        <v>10.8</v>
      </c>
      <c r="M262">
        <v>0.45</v>
      </c>
      <c r="N262">
        <v>0.6</v>
      </c>
      <c r="O262">
        <v>1.8</v>
      </c>
      <c r="P262">
        <v>0.33</v>
      </c>
      <c r="Q262">
        <v>4.3</v>
      </c>
      <c r="R262">
        <v>9</v>
      </c>
      <c r="S262">
        <v>0.47399999999999998</v>
      </c>
      <c r="T262">
        <v>0.47799999999999998</v>
      </c>
      <c r="U262">
        <v>3.8</v>
      </c>
      <c r="V262">
        <v>4.5999999999999996</v>
      </c>
      <c r="W262">
        <v>0.81499999999999995</v>
      </c>
      <c r="X262">
        <v>3.8</v>
      </c>
      <c r="Y262">
        <v>7.2</v>
      </c>
      <c r="Z262">
        <v>11</v>
      </c>
      <c r="AA262">
        <v>2.2999999999999998</v>
      </c>
      <c r="AB262">
        <v>0.7</v>
      </c>
      <c r="AC262">
        <v>0.4</v>
      </c>
      <c r="AD262">
        <v>2</v>
      </c>
      <c r="AE262">
        <v>2.2999999999999998</v>
      </c>
      <c r="AF262">
        <v>14</v>
      </c>
      <c r="AG262">
        <f>IF(IFERROR(VLOOKUP(C262,'2011'!$C:$AF,3,FALSE),1) = 1, 1, 0)</f>
        <v>0</v>
      </c>
    </row>
    <row r="263" spans="1:33" x14ac:dyDescent="0.2">
      <c r="A263">
        <v>262</v>
      </c>
      <c r="B263" t="s">
        <v>606</v>
      </c>
      <c r="C263" t="s">
        <v>607</v>
      </c>
      <c r="D263" t="str">
        <f>_xlfn.CONCAT(C263,"-2010")</f>
        <v>lowryky01-2010</v>
      </c>
      <c r="E263" t="s">
        <v>38</v>
      </c>
      <c r="F263">
        <v>23</v>
      </c>
      <c r="G263" t="s">
        <v>43</v>
      </c>
      <c r="H263">
        <v>68</v>
      </c>
      <c r="I263">
        <v>0</v>
      </c>
      <c r="J263">
        <v>24.3</v>
      </c>
      <c r="K263">
        <v>2.7</v>
      </c>
      <c r="L263">
        <v>6.8</v>
      </c>
      <c r="M263">
        <v>0.39700000000000002</v>
      </c>
      <c r="N263">
        <v>0.5</v>
      </c>
      <c r="O263">
        <v>2</v>
      </c>
      <c r="P263">
        <v>0.27200000000000002</v>
      </c>
      <c r="Q263">
        <v>2.2000000000000002</v>
      </c>
      <c r="R263">
        <v>4.8</v>
      </c>
      <c r="S263">
        <v>0.44800000000000001</v>
      </c>
      <c r="T263">
        <v>0.436</v>
      </c>
      <c r="U263">
        <v>3.2</v>
      </c>
      <c r="V263">
        <v>3.8</v>
      </c>
      <c r="W263">
        <v>0.82699999999999996</v>
      </c>
      <c r="X263">
        <v>1.3</v>
      </c>
      <c r="Y263">
        <v>2.2999999999999998</v>
      </c>
      <c r="Z263">
        <v>3.6</v>
      </c>
      <c r="AA263">
        <v>4.5</v>
      </c>
      <c r="AB263">
        <v>0.9</v>
      </c>
      <c r="AC263">
        <v>0.1</v>
      </c>
      <c r="AD263">
        <v>1.7</v>
      </c>
      <c r="AE263">
        <v>2.5</v>
      </c>
      <c r="AF263">
        <v>9.1</v>
      </c>
      <c r="AG263">
        <f>IF(IFERROR(VLOOKUP(C263,'2011'!$C:$AF,3,FALSE),1) = 1, 1, 0)</f>
        <v>0</v>
      </c>
    </row>
    <row r="264" spans="1:33" x14ac:dyDescent="0.2">
      <c r="A264">
        <v>263</v>
      </c>
      <c r="B264" t="s">
        <v>610</v>
      </c>
      <c r="C264" t="s">
        <v>611</v>
      </c>
      <c r="D264" t="str">
        <f>_xlfn.CONCAT(C264,"-2010")</f>
        <v>maggeco01-2010</v>
      </c>
      <c r="E264" t="s">
        <v>28</v>
      </c>
      <c r="F264">
        <v>30</v>
      </c>
      <c r="G264" t="s">
        <v>52</v>
      </c>
      <c r="H264">
        <v>70</v>
      </c>
      <c r="I264">
        <v>49</v>
      </c>
      <c r="J264">
        <v>29.7</v>
      </c>
      <c r="K264">
        <v>6.5</v>
      </c>
      <c r="L264">
        <v>12.7</v>
      </c>
      <c r="M264">
        <v>0.51600000000000001</v>
      </c>
      <c r="N264">
        <v>0.2</v>
      </c>
      <c r="O264">
        <v>0.7</v>
      </c>
      <c r="P264">
        <v>0.26</v>
      </c>
      <c r="Q264">
        <v>6.3</v>
      </c>
      <c r="R264">
        <v>11.9</v>
      </c>
      <c r="S264">
        <v>0.53100000000000003</v>
      </c>
      <c r="T264">
        <v>0.52300000000000002</v>
      </c>
      <c r="U264">
        <v>6.6</v>
      </c>
      <c r="V264">
        <v>7.9</v>
      </c>
      <c r="W264">
        <v>0.83499999999999996</v>
      </c>
      <c r="X264">
        <v>1.3</v>
      </c>
      <c r="Y264">
        <v>4</v>
      </c>
      <c r="Z264">
        <v>5.3</v>
      </c>
      <c r="AA264">
        <v>2.5</v>
      </c>
      <c r="AB264">
        <v>0.7</v>
      </c>
      <c r="AC264">
        <v>0.1</v>
      </c>
      <c r="AD264">
        <v>2.4</v>
      </c>
      <c r="AE264">
        <v>3.3</v>
      </c>
      <c r="AF264">
        <v>19.8</v>
      </c>
      <c r="AG264">
        <f>IF(IFERROR(VLOOKUP(C264,'2011'!$C:$AF,3,FALSE),1) = 1, 1, 0)</f>
        <v>0</v>
      </c>
    </row>
    <row r="265" spans="1:33" x14ac:dyDescent="0.2">
      <c r="A265">
        <v>264</v>
      </c>
      <c r="B265" t="s">
        <v>612</v>
      </c>
      <c r="C265" t="s">
        <v>613</v>
      </c>
      <c r="D265" t="str">
        <f>_xlfn.CONCAT(C265,"-2010")</f>
        <v>magloja01-2010</v>
      </c>
      <c r="E265" t="s">
        <v>32</v>
      </c>
      <c r="F265">
        <v>31</v>
      </c>
      <c r="G265" t="s">
        <v>41</v>
      </c>
      <c r="H265">
        <v>36</v>
      </c>
      <c r="I265">
        <v>0</v>
      </c>
      <c r="J265">
        <v>10</v>
      </c>
      <c r="K265">
        <v>0.8</v>
      </c>
      <c r="L265">
        <v>1.6</v>
      </c>
      <c r="M265">
        <v>0.5</v>
      </c>
      <c r="N265">
        <v>0</v>
      </c>
      <c r="O265">
        <v>0</v>
      </c>
      <c r="Q265">
        <v>0.8</v>
      </c>
      <c r="R265">
        <v>1.6</v>
      </c>
      <c r="S265">
        <v>0.5</v>
      </c>
      <c r="T265">
        <v>0.5</v>
      </c>
      <c r="U265">
        <v>0.6</v>
      </c>
      <c r="V265">
        <v>1.6</v>
      </c>
      <c r="W265">
        <v>0.35599999999999998</v>
      </c>
      <c r="X265">
        <v>1.1000000000000001</v>
      </c>
      <c r="Y265">
        <v>2.2000000000000002</v>
      </c>
      <c r="Z265">
        <v>3.4</v>
      </c>
      <c r="AA265">
        <v>0</v>
      </c>
      <c r="AB265">
        <v>0.3</v>
      </c>
      <c r="AC265">
        <v>0.3</v>
      </c>
      <c r="AD265">
        <v>0.5</v>
      </c>
      <c r="AE265">
        <v>1.6</v>
      </c>
      <c r="AF265">
        <v>2.1</v>
      </c>
      <c r="AG265">
        <f>IF(IFERROR(VLOOKUP(C265,'2011'!$C:$AF,3,FALSE),1) = 1, 1, 0)</f>
        <v>0</v>
      </c>
    </row>
    <row r="266" spans="1:33" x14ac:dyDescent="0.2">
      <c r="A266">
        <v>265</v>
      </c>
      <c r="B266" t="s">
        <v>614</v>
      </c>
      <c r="C266" t="s">
        <v>615</v>
      </c>
      <c r="D266" t="str">
        <f>_xlfn.CONCAT(C266,"-2010")</f>
        <v>mahinia01-2010</v>
      </c>
      <c r="E266" t="s">
        <v>32</v>
      </c>
      <c r="F266">
        <v>23</v>
      </c>
      <c r="G266" t="s">
        <v>58</v>
      </c>
      <c r="H266">
        <v>26</v>
      </c>
      <c r="I266">
        <v>0</v>
      </c>
      <c r="J266">
        <v>6.3</v>
      </c>
      <c r="K266">
        <v>1.3</v>
      </c>
      <c r="L266">
        <v>2.1</v>
      </c>
      <c r="M266">
        <v>0.63600000000000001</v>
      </c>
      <c r="N266">
        <v>0</v>
      </c>
      <c r="O266">
        <v>0</v>
      </c>
      <c r="Q266">
        <v>1.3</v>
      </c>
      <c r="R266">
        <v>2.1</v>
      </c>
      <c r="S266">
        <v>0.63600000000000001</v>
      </c>
      <c r="T266">
        <v>0.63600000000000001</v>
      </c>
      <c r="U266">
        <v>1.2</v>
      </c>
      <c r="V266">
        <v>1.8</v>
      </c>
      <c r="W266">
        <v>0.66</v>
      </c>
      <c r="X266">
        <v>0.5</v>
      </c>
      <c r="Y266">
        <v>1.5</v>
      </c>
      <c r="Z266">
        <v>2</v>
      </c>
      <c r="AA266">
        <v>0.1</v>
      </c>
      <c r="AB266">
        <v>0.1</v>
      </c>
      <c r="AC266">
        <v>0.3</v>
      </c>
      <c r="AD266">
        <v>0.6</v>
      </c>
      <c r="AE266">
        <v>1.2</v>
      </c>
      <c r="AF266">
        <v>3.9</v>
      </c>
      <c r="AG266">
        <f>IF(IFERROR(VLOOKUP(C266,'2011'!$C:$AF,3,FALSE),1) = 1, 1, 0)</f>
        <v>0</v>
      </c>
    </row>
    <row r="267" spans="1:33" x14ac:dyDescent="0.2">
      <c r="A267">
        <v>266</v>
      </c>
      <c r="B267" t="s">
        <v>616</v>
      </c>
      <c r="C267" t="s">
        <v>617</v>
      </c>
      <c r="D267" t="str">
        <f>_xlfn.CONCAT(C267,"-2010")</f>
        <v>mariosh01-2010</v>
      </c>
      <c r="E267" t="s">
        <v>35</v>
      </c>
      <c r="F267">
        <v>31</v>
      </c>
      <c r="G267" t="s">
        <v>54</v>
      </c>
      <c r="H267">
        <v>75</v>
      </c>
      <c r="I267">
        <v>75</v>
      </c>
      <c r="J267">
        <v>31.8</v>
      </c>
      <c r="K267">
        <v>5.3</v>
      </c>
      <c r="L267">
        <v>10.4</v>
      </c>
      <c r="M267">
        <v>0.50800000000000001</v>
      </c>
      <c r="N267">
        <v>0</v>
      </c>
      <c r="O267">
        <v>0.3</v>
      </c>
      <c r="P267">
        <v>0.158</v>
      </c>
      <c r="Q267">
        <v>5.2</v>
      </c>
      <c r="R267">
        <v>10.1</v>
      </c>
      <c r="S267">
        <v>0.51600000000000001</v>
      </c>
      <c r="T267">
        <v>0.51</v>
      </c>
      <c r="U267">
        <v>1.4</v>
      </c>
      <c r="V267">
        <v>1.9</v>
      </c>
      <c r="W267">
        <v>0.755</v>
      </c>
      <c r="X267">
        <v>2.1</v>
      </c>
      <c r="Y267">
        <v>4.3</v>
      </c>
      <c r="Z267">
        <v>6.4</v>
      </c>
      <c r="AA267">
        <v>1.4</v>
      </c>
      <c r="AB267">
        <v>0.9</v>
      </c>
      <c r="AC267">
        <v>0.8</v>
      </c>
      <c r="AD267">
        <v>1.3</v>
      </c>
      <c r="AE267">
        <v>1.9</v>
      </c>
      <c r="AF267">
        <v>12</v>
      </c>
      <c r="AG267">
        <f>IF(IFERROR(VLOOKUP(C267,'2011'!$C:$AF,3,FALSE),1) = 1, 1, 0)</f>
        <v>0</v>
      </c>
    </row>
    <row r="268" spans="1:33" x14ac:dyDescent="0.2">
      <c r="A268">
        <v>267</v>
      </c>
      <c r="B268" t="s">
        <v>618</v>
      </c>
      <c r="C268" t="s">
        <v>619</v>
      </c>
      <c r="D268" t="str">
        <f>_xlfn.CONCAT(C268,"-2010")</f>
        <v>marksse01-2010</v>
      </c>
      <c r="E268" t="s">
        <v>32</v>
      </c>
      <c r="F268">
        <v>34</v>
      </c>
      <c r="G268" t="s">
        <v>48</v>
      </c>
      <c r="H268">
        <v>14</v>
      </c>
      <c r="I268">
        <v>0</v>
      </c>
      <c r="J268">
        <v>5.4</v>
      </c>
      <c r="K268">
        <v>0.3</v>
      </c>
      <c r="L268">
        <v>0.6</v>
      </c>
      <c r="M268">
        <v>0.5</v>
      </c>
      <c r="N268">
        <v>0</v>
      </c>
      <c r="O268">
        <v>0</v>
      </c>
      <c r="Q268">
        <v>0.3</v>
      </c>
      <c r="R268">
        <v>0.6</v>
      </c>
      <c r="S268">
        <v>0.5</v>
      </c>
      <c r="T268">
        <v>0.5</v>
      </c>
      <c r="U268">
        <v>0.1</v>
      </c>
      <c r="V268">
        <v>0.4</v>
      </c>
      <c r="W268">
        <v>0.4</v>
      </c>
      <c r="X268">
        <v>1</v>
      </c>
      <c r="Y268">
        <v>0.6</v>
      </c>
      <c r="Z268">
        <v>1.6</v>
      </c>
      <c r="AA268">
        <v>0.1</v>
      </c>
      <c r="AB268">
        <v>0</v>
      </c>
      <c r="AC268">
        <v>0.2</v>
      </c>
      <c r="AD268">
        <v>0.1</v>
      </c>
      <c r="AE268">
        <v>1.2</v>
      </c>
      <c r="AF268">
        <v>0.7</v>
      </c>
      <c r="AG268">
        <f>IF(IFERROR(VLOOKUP(C268,'2011'!$C:$AF,3,FALSE),1) = 1, 1, 0)</f>
        <v>0</v>
      </c>
    </row>
    <row r="269" spans="1:33" x14ac:dyDescent="0.2">
      <c r="A269">
        <v>268</v>
      </c>
      <c r="B269" t="s">
        <v>620</v>
      </c>
      <c r="C269" t="s">
        <v>621</v>
      </c>
      <c r="D269" t="str">
        <f>_xlfn.CONCAT(C269,"-2010")</f>
        <v>martica01-2010</v>
      </c>
      <c r="E269" t="s">
        <v>35</v>
      </c>
      <c r="F269">
        <v>25</v>
      </c>
      <c r="G269" t="s">
        <v>39</v>
      </c>
      <c r="H269">
        <v>18</v>
      </c>
      <c r="I269">
        <v>2</v>
      </c>
      <c r="J269">
        <v>21.7</v>
      </c>
      <c r="K269">
        <v>2.8</v>
      </c>
      <c r="L269">
        <v>7.6</v>
      </c>
      <c r="M269">
        <v>0.36799999999999999</v>
      </c>
      <c r="N269">
        <v>0.9</v>
      </c>
      <c r="O269">
        <v>2.7</v>
      </c>
      <c r="P269">
        <v>0.34699999999999998</v>
      </c>
      <c r="Q269">
        <v>1.8</v>
      </c>
      <c r="R269">
        <v>4.8</v>
      </c>
      <c r="S269">
        <v>0.379</v>
      </c>
      <c r="T269">
        <v>0.43</v>
      </c>
      <c r="U269">
        <v>1.3</v>
      </c>
      <c r="V269">
        <v>1.7</v>
      </c>
      <c r="W269">
        <v>0.8</v>
      </c>
      <c r="X269">
        <v>1.4</v>
      </c>
      <c r="Y269">
        <v>2.4</v>
      </c>
      <c r="Z269">
        <v>3.8</v>
      </c>
      <c r="AA269">
        <v>0.9</v>
      </c>
      <c r="AB269">
        <v>0.6</v>
      </c>
      <c r="AC269">
        <v>0.1</v>
      </c>
      <c r="AD269">
        <v>1.1000000000000001</v>
      </c>
      <c r="AE269">
        <v>2.7</v>
      </c>
      <c r="AF269">
        <v>7.8</v>
      </c>
      <c r="AG269">
        <f>IF(IFERROR(VLOOKUP(C269,'2011'!$C:$AF,3,FALSE),1) = 1, 1, 0)</f>
        <v>0</v>
      </c>
    </row>
    <row r="270" spans="1:33" x14ac:dyDescent="0.2">
      <c r="A270">
        <v>269</v>
      </c>
      <c r="B270" t="s">
        <v>622</v>
      </c>
      <c r="C270" t="s">
        <v>623</v>
      </c>
      <c r="D270" t="str">
        <f>_xlfn.CONCAT(C270,"-2010")</f>
        <v>martike01-2010</v>
      </c>
      <c r="E270" t="s">
        <v>28</v>
      </c>
      <c r="F270">
        <v>32</v>
      </c>
      <c r="G270" t="s">
        <v>31</v>
      </c>
      <c r="H270">
        <v>58</v>
      </c>
      <c r="I270">
        <v>58</v>
      </c>
      <c r="J270">
        <v>34.200000000000003</v>
      </c>
      <c r="K270">
        <v>4.9000000000000004</v>
      </c>
      <c r="L270">
        <v>10.7</v>
      </c>
      <c r="M270">
        <v>0.45600000000000002</v>
      </c>
      <c r="N270">
        <v>0.1</v>
      </c>
      <c r="O270">
        <v>0.5</v>
      </c>
      <c r="P270">
        <v>0.27600000000000002</v>
      </c>
      <c r="Q270">
        <v>4.7</v>
      </c>
      <c r="R270">
        <v>10.199999999999999</v>
      </c>
      <c r="S270">
        <v>0.46500000000000002</v>
      </c>
      <c r="T270">
        <v>0.46300000000000002</v>
      </c>
      <c r="U270">
        <v>1.6</v>
      </c>
      <c r="V270">
        <v>2.9</v>
      </c>
      <c r="W270">
        <v>0.55700000000000005</v>
      </c>
      <c r="X270">
        <v>2.4</v>
      </c>
      <c r="Y270">
        <v>7</v>
      </c>
      <c r="Z270">
        <v>9.4</v>
      </c>
      <c r="AA270">
        <v>1.9</v>
      </c>
      <c r="AB270">
        <v>1.2</v>
      </c>
      <c r="AC270">
        <v>1.1000000000000001</v>
      </c>
      <c r="AD270">
        <v>1.6</v>
      </c>
      <c r="AE270">
        <v>3.2</v>
      </c>
      <c r="AF270">
        <v>11.5</v>
      </c>
      <c r="AG270">
        <f>IF(IFERROR(VLOOKUP(C270,'2011'!$C:$AF,3,FALSE),1) = 1, 1, 0)</f>
        <v>0</v>
      </c>
    </row>
    <row r="271" spans="1:33" x14ac:dyDescent="0.2">
      <c r="A271">
        <v>270</v>
      </c>
      <c r="B271" t="s">
        <v>624</v>
      </c>
      <c r="C271" t="s">
        <v>625</v>
      </c>
      <c r="D271" t="str">
        <f>_xlfn.CONCAT(C271,"-2010")</f>
        <v>martike02-2010</v>
      </c>
      <c r="E271" t="s">
        <v>30</v>
      </c>
      <c r="F271">
        <v>26</v>
      </c>
      <c r="G271" t="s">
        <v>39</v>
      </c>
      <c r="H271">
        <v>46</v>
      </c>
      <c r="I271">
        <v>43</v>
      </c>
      <c r="J271">
        <v>35.5</v>
      </c>
      <c r="K271">
        <v>6.3</v>
      </c>
      <c r="L271">
        <v>15.1</v>
      </c>
      <c r="M271">
        <v>0.41699999999999998</v>
      </c>
      <c r="N271">
        <v>1.5</v>
      </c>
      <c r="O271">
        <v>4.5999999999999996</v>
      </c>
      <c r="P271">
        <v>0.33300000000000002</v>
      </c>
      <c r="Q271">
        <v>4.8</v>
      </c>
      <c r="R271">
        <v>10.5</v>
      </c>
      <c r="S271">
        <v>0.45300000000000001</v>
      </c>
      <c r="T271">
        <v>0.46800000000000003</v>
      </c>
      <c r="U271">
        <v>6.5</v>
      </c>
      <c r="V271">
        <v>7.4</v>
      </c>
      <c r="W271">
        <v>0.876</v>
      </c>
      <c r="X271">
        <v>0.6</v>
      </c>
      <c r="Y271">
        <v>2.9</v>
      </c>
      <c r="Z271">
        <v>3.6</v>
      </c>
      <c r="AA271">
        <v>2.4</v>
      </c>
      <c r="AB271">
        <v>1</v>
      </c>
      <c r="AC271">
        <v>0.1</v>
      </c>
      <c r="AD271">
        <v>2</v>
      </c>
      <c r="AE271">
        <v>2.1</v>
      </c>
      <c r="AF271">
        <v>20.6</v>
      </c>
      <c r="AG271">
        <f>IF(IFERROR(VLOOKUP(C271,'2011'!$C:$AF,3,FALSE),1) = 1, 1, 0)</f>
        <v>0</v>
      </c>
    </row>
    <row r="272" spans="1:33" x14ac:dyDescent="0.2">
      <c r="A272">
        <v>271</v>
      </c>
      <c r="B272" t="s">
        <v>1068</v>
      </c>
      <c r="C272" t="s">
        <v>1069</v>
      </c>
      <c r="D272" t="str">
        <f>_xlfn.CONCAT(C272,"-2010")</f>
        <v>masonde01-2010</v>
      </c>
      <c r="E272" t="s">
        <v>35</v>
      </c>
      <c r="F272">
        <v>32</v>
      </c>
      <c r="G272" t="s">
        <v>49</v>
      </c>
      <c r="H272">
        <v>5</v>
      </c>
      <c r="I272">
        <v>4</v>
      </c>
      <c r="J272">
        <v>13.2</v>
      </c>
      <c r="K272">
        <v>1</v>
      </c>
      <c r="L272">
        <v>2.4</v>
      </c>
      <c r="M272">
        <v>0.41699999999999998</v>
      </c>
      <c r="N272">
        <v>0</v>
      </c>
      <c r="O272">
        <v>0</v>
      </c>
      <c r="Q272">
        <v>1</v>
      </c>
      <c r="R272">
        <v>2.4</v>
      </c>
      <c r="S272">
        <v>0.41699999999999998</v>
      </c>
      <c r="T272">
        <v>0.41699999999999998</v>
      </c>
      <c r="U272">
        <v>0.6</v>
      </c>
      <c r="V272">
        <v>0.8</v>
      </c>
      <c r="W272">
        <v>0.75</v>
      </c>
      <c r="X272">
        <v>0.8</v>
      </c>
      <c r="Y272">
        <v>1.8</v>
      </c>
      <c r="Z272">
        <v>2.6</v>
      </c>
      <c r="AA272">
        <v>0.4</v>
      </c>
      <c r="AB272">
        <v>0.2</v>
      </c>
      <c r="AC272">
        <v>0.2</v>
      </c>
      <c r="AD272">
        <v>0.8</v>
      </c>
      <c r="AE272">
        <v>1</v>
      </c>
      <c r="AF272">
        <v>2.6</v>
      </c>
      <c r="AG272">
        <f>IF(IFERROR(VLOOKUP(C272,'2011'!$C:$AF,3,FALSE),1) = 1, 1, 0)</f>
        <v>1</v>
      </c>
    </row>
    <row r="273" spans="1:33" x14ac:dyDescent="0.2">
      <c r="A273">
        <v>272</v>
      </c>
      <c r="B273" t="s">
        <v>626</v>
      </c>
      <c r="C273" t="s">
        <v>627</v>
      </c>
      <c r="D273" t="str">
        <f>_xlfn.CONCAT(C273,"-2010")</f>
        <v>masonro01-2010</v>
      </c>
      <c r="E273" t="s">
        <v>30</v>
      </c>
      <c r="F273">
        <v>29</v>
      </c>
      <c r="G273" t="s">
        <v>58</v>
      </c>
      <c r="H273">
        <v>79</v>
      </c>
      <c r="I273">
        <v>5</v>
      </c>
      <c r="J273">
        <v>19.2</v>
      </c>
      <c r="K273">
        <v>2.4</v>
      </c>
      <c r="L273">
        <v>6.3</v>
      </c>
      <c r="M273">
        <v>0.38900000000000001</v>
      </c>
      <c r="N273">
        <v>1.1000000000000001</v>
      </c>
      <c r="O273">
        <v>3.3</v>
      </c>
      <c r="P273">
        <v>0.33300000000000002</v>
      </c>
      <c r="Q273">
        <v>1.3</v>
      </c>
      <c r="R273">
        <v>2.9</v>
      </c>
      <c r="S273">
        <v>0.45300000000000001</v>
      </c>
      <c r="T273">
        <v>0.47799999999999998</v>
      </c>
      <c r="U273">
        <v>0.3</v>
      </c>
      <c r="V273">
        <v>0.4</v>
      </c>
      <c r="W273">
        <v>0.79400000000000004</v>
      </c>
      <c r="X273">
        <v>0.1</v>
      </c>
      <c r="Y273">
        <v>1.9</v>
      </c>
      <c r="Z273">
        <v>2.1</v>
      </c>
      <c r="AA273">
        <v>1.7</v>
      </c>
      <c r="AB273">
        <v>0.4</v>
      </c>
      <c r="AC273">
        <v>0.2</v>
      </c>
      <c r="AD273">
        <v>0.7</v>
      </c>
      <c r="AE273">
        <v>1.3</v>
      </c>
      <c r="AF273">
        <v>6.3</v>
      </c>
      <c r="AG273">
        <f>IF(IFERROR(VLOOKUP(C273,'2011'!$C:$AF,3,FALSE),1) = 1, 1, 0)</f>
        <v>0</v>
      </c>
    </row>
    <row r="274" spans="1:33" x14ac:dyDescent="0.2">
      <c r="A274">
        <v>273</v>
      </c>
      <c r="B274" t="s">
        <v>628</v>
      </c>
      <c r="C274" t="s">
        <v>629</v>
      </c>
      <c r="D274" t="str">
        <f>_xlfn.CONCAT(C274,"-2010")</f>
        <v>matthwe02-2010</v>
      </c>
      <c r="E274" t="s">
        <v>30</v>
      </c>
      <c r="F274">
        <v>23</v>
      </c>
      <c r="G274" t="s">
        <v>60</v>
      </c>
      <c r="H274">
        <v>82</v>
      </c>
      <c r="I274">
        <v>48</v>
      </c>
      <c r="J274">
        <v>24.7</v>
      </c>
      <c r="K274">
        <v>3.3</v>
      </c>
      <c r="L274">
        <v>6.9</v>
      </c>
      <c r="M274">
        <v>0.48299999999999998</v>
      </c>
      <c r="N274">
        <v>0.8</v>
      </c>
      <c r="O274">
        <v>2</v>
      </c>
      <c r="P274">
        <v>0.38200000000000001</v>
      </c>
      <c r="Q274">
        <v>2.6</v>
      </c>
      <c r="R274">
        <v>4.9000000000000004</v>
      </c>
      <c r="S274">
        <v>0.52500000000000002</v>
      </c>
      <c r="T274">
        <v>0.53900000000000003</v>
      </c>
      <c r="U274">
        <v>2</v>
      </c>
      <c r="V274">
        <v>2.4</v>
      </c>
      <c r="W274">
        <v>0.82899999999999996</v>
      </c>
      <c r="X274">
        <v>0.6</v>
      </c>
      <c r="Y274">
        <v>1.7</v>
      </c>
      <c r="Z274">
        <v>2.2999999999999998</v>
      </c>
      <c r="AA274">
        <v>1.5</v>
      </c>
      <c r="AB274">
        <v>0.8</v>
      </c>
      <c r="AC274">
        <v>0.2</v>
      </c>
      <c r="AD274">
        <v>1.1000000000000001</v>
      </c>
      <c r="AE274">
        <v>1.9</v>
      </c>
      <c r="AF274">
        <v>9.4</v>
      </c>
      <c r="AG274">
        <f>IF(IFERROR(VLOOKUP(C274,'2011'!$C:$AF,3,FALSE),1) = 1, 1, 0)</f>
        <v>0</v>
      </c>
    </row>
    <row r="275" spans="1:33" x14ac:dyDescent="0.2">
      <c r="A275">
        <v>274</v>
      </c>
      <c r="B275" t="s">
        <v>630</v>
      </c>
      <c r="C275" t="s">
        <v>631</v>
      </c>
      <c r="D275" t="str">
        <f>_xlfn.CONCAT(C275,"-2010")</f>
        <v>maxieja01-2010</v>
      </c>
      <c r="E275" t="s">
        <v>32</v>
      </c>
      <c r="F275">
        <v>26</v>
      </c>
      <c r="G275" t="s">
        <v>51</v>
      </c>
      <c r="H275">
        <v>76</v>
      </c>
      <c r="I275">
        <v>29</v>
      </c>
      <c r="J275">
        <v>20.399999999999999</v>
      </c>
      <c r="K275">
        <v>2.8</v>
      </c>
      <c r="L275">
        <v>5.5</v>
      </c>
      <c r="M275">
        <v>0.51100000000000001</v>
      </c>
      <c r="N275">
        <v>0</v>
      </c>
      <c r="O275">
        <v>0</v>
      </c>
      <c r="P275">
        <v>0</v>
      </c>
      <c r="Q275">
        <v>2.8</v>
      </c>
      <c r="R275">
        <v>5.4</v>
      </c>
      <c r="S275">
        <v>0.51200000000000001</v>
      </c>
      <c r="T275">
        <v>0.51100000000000001</v>
      </c>
      <c r="U275">
        <v>1.2</v>
      </c>
      <c r="V275">
        <v>2</v>
      </c>
      <c r="W275">
        <v>0.57399999999999995</v>
      </c>
      <c r="X275">
        <v>2.1</v>
      </c>
      <c r="Y275">
        <v>3.2</v>
      </c>
      <c r="Z275">
        <v>5.3</v>
      </c>
      <c r="AA275">
        <v>0.5</v>
      </c>
      <c r="AB275">
        <v>0.5</v>
      </c>
      <c r="AC275">
        <v>0.5</v>
      </c>
      <c r="AD275">
        <v>0.9</v>
      </c>
      <c r="AE275">
        <v>2.2999999999999998</v>
      </c>
      <c r="AF275">
        <v>6.8</v>
      </c>
      <c r="AG275">
        <f>IF(IFERROR(VLOOKUP(C275,'2011'!$C:$AF,3,FALSE),1) = 1, 1, 0)</f>
        <v>0</v>
      </c>
    </row>
    <row r="276" spans="1:33" x14ac:dyDescent="0.2">
      <c r="A276">
        <v>275</v>
      </c>
      <c r="B276" t="s">
        <v>1070</v>
      </c>
      <c r="C276" t="s">
        <v>1071</v>
      </c>
      <c r="D276" t="str">
        <f>_xlfn.CONCAT(C276,"-2010")</f>
        <v>mayse01-2010</v>
      </c>
      <c r="E276" t="s">
        <v>32</v>
      </c>
      <c r="F276">
        <v>25</v>
      </c>
      <c r="G276" t="s">
        <v>49</v>
      </c>
      <c r="H276">
        <v>37</v>
      </c>
      <c r="I276">
        <v>4</v>
      </c>
      <c r="J276">
        <v>8.9</v>
      </c>
      <c r="K276">
        <v>1.4</v>
      </c>
      <c r="L276">
        <v>3</v>
      </c>
      <c r="M276">
        <v>0.45900000000000002</v>
      </c>
      <c r="N276">
        <v>0</v>
      </c>
      <c r="O276">
        <v>0.1</v>
      </c>
      <c r="P276">
        <v>0</v>
      </c>
      <c r="Q276">
        <v>1.4</v>
      </c>
      <c r="R276">
        <v>2.9</v>
      </c>
      <c r="S276">
        <v>0.47699999999999998</v>
      </c>
      <c r="T276">
        <v>0.45900000000000002</v>
      </c>
      <c r="U276">
        <v>0.6</v>
      </c>
      <c r="V276">
        <v>0.9</v>
      </c>
      <c r="W276">
        <v>0.65600000000000003</v>
      </c>
      <c r="X276">
        <v>0.5</v>
      </c>
      <c r="Y276">
        <v>1.4</v>
      </c>
      <c r="Z276">
        <v>1.9</v>
      </c>
      <c r="AA276">
        <v>0.5</v>
      </c>
      <c r="AB276">
        <v>0.3</v>
      </c>
      <c r="AC276">
        <v>0.2</v>
      </c>
      <c r="AD276">
        <v>0.5</v>
      </c>
      <c r="AE276">
        <v>1.2</v>
      </c>
      <c r="AF276">
        <v>3.3</v>
      </c>
      <c r="AG276">
        <f>IF(IFERROR(VLOOKUP(C276,'2011'!$C:$AF,3,FALSE),1) = 1, 1, 0)</f>
        <v>1</v>
      </c>
    </row>
    <row r="277" spans="1:33" x14ac:dyDescent="0.2">
      <c r="A277">
        <v>276</v>
      </c>
      <c r="B277" t="s">
        <v>632</v>
      </c>
      <c r="C277" t="s">
        <v>633</v>
      </c>
      <c r="D277" t="str">
        <f>_xlfn.CONCAT(C277,"-2010")</f>
        <v>maynoer01-2010</v>
      </c>
      <c r="E277" t="s">
        <v>38</v>
      </c>
      <c r="F277">
        <v>22</v>
      </c>
      <c r="G277" t="s">
        <v>39</v>
      </c>
      <c r="H277">
        <v>81</v>
      </c>
      <c r="I277">
        <v>2</v>
      </c>
      <c r="J277">
        <v>15.7</v>
      </c>
      <c r="K277">
        <v>1.9</v>
      </c>
      <c r="L277">
        <v>4.5</v>
      </c>
      <c r="M277">
        <v>0.41799999999999998</v>
      </c>
      <c r="N277">
        <v>0.3</v>
      </c>
      <c r="O277">
        <v>0.9</v>
      </c>
      <c r="P277">
        <v>0.31</v>
      </c>
      <c r="Q277">
        <v>1.6</v>
      </c>
      <c r="R277">
        <v>3.7</v>
      </c>
      <c r="S277">
        <v>0.44400000000000001</v>
      </c>
      <c r="T277">
        <v>0.44800000000000001</v>
      </c>
      <c r="U277">
        <v>0.6</v>
      </c>
      <c r="V277">
        <v>0.9</v>
      </c>
      <c r="W277">
        <v>0.72199999999999998</v>
      </c>
      <c r="X277">
        <v>0.3</v>
      </c>
      <c r="Y277">
        <v>1.3</v>
      </c>
      <c r="Z277">
        <v>1.6</v>
      </c>
      <c r="AA277">
        <v>3.3</v>
      </c>
      <c r="AB277">
        <v>0.5</v>
      </c>
      <c r="AC277">
        <v>0.1</v>
      </c>
      <c r="AD277">
        <v>1</v>
      </c>
      <c r="AE277">
        <v>1.4</v>
      </c>
      <c r="AF277">
        <v>4.7</v>
      </c>
      <c r="AG277">
        <f>IF(IFERROR(VLOOKUP(C277,'2011'!$C:$AF,3,FALSE),1) = 1, 1, 0)</f>
        <v>0</v>
      </c>
    </row>
    <row r="278" spans="1:33" x14ac:dyDescent="0.2">
      <c r="A278">
        <v>277</v>
      </c>
      <c r="B278" t="s">
        <v>634</v>
      </c>
      <c r="C278" t="s">
        <v>635</v>
      </c>
      <c r="D278" t="str">
        <f>_xlfn.CONCAT(C278,"-2010")</f>
        <v>mayooj01-2010</v>
      </c>
      <c r="E278" t="s">
        <v>30</v>
      </c>
      <c r="F278">
        <v>22</v>
      </c>
      <c r="G278" t="s">
        <v>50</v>
      </c>
      <c r="H278">
        <v>82</v>
      </c>
      <c r="I278">
        <v>82</v>
      </c>
      <c r="J278">
        <v>38</v>
      </c>
      <c r="K278">
        <v>6.6</v>
      </c>
      <c r="L278">
        <v>14.4</v>
      </c>
      <c r="M278">
        <v>0.45800000000000002</v>
      </c>
      <c r="N278">
        <v>1.7</v>
      </c>
      <c r="O278">
        <v>4.3</v>
      </c>
      <c r="P278">
        <v>0.38300000000000001</v>
      </c>
      <c r="Q278">
        <v>5</v>
      </c>
      <c r="R278">
        <v>10.1</v>
      </c>
      <c r="S278">
        <v>0.49</v>
      </c>
      <c r="T278">
        <v>0.51600000000000001</v>
      </c>
      <c r="U278">
        <v>2.6</v>
      </c>
      <c r="V278">
        <v>3.2</v>
      </c>
      <c r="W278">
        <v>0.80900000000000005</v>
      </c>
      <c r="X278">
        <v>0.7</v>
      </c>
      <c r="Y278">
        <v>3</v>
      </c>
      <c r="Z278">
        <v>3.8</v>
      </c>
      <c r="AA278">
        <v>3</v>
      </c>
      <c r="AB278">
        <v>1.2</v>
      </c>
      <c r="AC278">
        <v>0.2</v>
      </c>
      <c r="AD278">
        <v>2.1</v>
      </c>
      <c r="AE278">
        <v>2.1</v>
      </c>
      <c r="AF278">
        <v>17.5</v>
      </c>
      <c r="AG278">
        <f>IF(IFERROR(VLOOKUP(C278,'2011'!$C:$AF,3,FALSE),1) = 1, 1, 0)</f>
        <v>0</v>
      </c>
    </row>
    <row r="279" spans="1:33" x14ac:dyDescent="0.2">
      <c r="A279">
        <v>278</v>
      </c>
      <c r="B279" t="s">
        <v>636</v>
      </c>
      <c r="C279" t="s">
        <v>637</v>
      </c>
      <c r="D279" t="str">
        <f>_xlfn.CONCAT(C279,"-2010")</f>
        <v>mbahalu01-2010</v>
      </c>
      <c r="E279" t="s">
        <v>28</v>
      </c>
      <c r="F279">
        <v>23</v>
      </c>
      <c r="G279" t="s">
        <v>56</v>
      </c>
      <c r="H279">
        <v>73</v>
      </c>
      <c r="I279">
        <v>62</v>
      </c>
      <c r="J279">
        <v>25.6</v>
      </c>
      <c r="K279">
        <v>2.4</v>
      </c>
      <c r="L279">
        <v>5.0999999999999996</v>
      </c>
      <c r="M279">
        <v>0.48</v>
      </c>
      <c r="N279">
        <v>0.1</v>
      </c>
      <c r="O279">
        <v>0.2</v>
      </c>
      <c r="P279">
        <v>0.35299999999999998</v>
      </c>
      <c r="Q279">
        <v>2.2999999999999998</v>
      </c>
      <c r="R279">
        <v>4.8</v>
      </c>
      <c r="S279">
        <v>0.48599999999999999</v>
      </c>
      <c r="T279">
        <v>0.48799999999999999</v>
      </c>
      <c r="U279">
        <v>1.3</v>
      </c>
      <c r="V279">
        <v>1.8</v>
      </c>
      <c r="W279">
        <v>0.69899999999999995</v>
      </c>
      <c r="X279">
        <v>2.2999999999999998</v>
      </c>
      <c r="Y279">
        <v>3.1</v>
      </c>
      <c r="Z279">
        <v>5.5</v>
      </c>
      <c r="AA279">
        <v>1.1000000000000001</v>
      </c>
      <c r="AB279">
        <v>0.8</v>
      </c>
      <c r="AC279">
        <v>0.5</v>
      </c>
      <c r="AD279">
        <v>1</v>
      </c>
      <c r="AE279">
        <v>2.5</v>
      </c>
      <c r="AF279">
        <v>6.2</v>
      </c>
      <c r="AG279">
        <f>IF(IFERROR(VLOOKUP(C279,'2011'!$C:$AF,3,FALSE),1) = 1, 1, 0)</f>
        <v>0</v>
      </c>
    </row>
    <row r="280" spans="1:33" x14ac:dyDescent="0.2">
      <c r="A280">
        <v>279</v>
      </c>
      <c r="B280" t="s">
        <v>638</v>
      </c>
      <c r="C280" t="s">
        <v>639</v>
      </c>
      <c r="D280" t="str">
        <f>_xlfn.CONCAT(C280,"-2010")</f>
        <v>mcdyean01-2010</v>
      </c>
      <c r="E280" t="s">
        <v>28</v>
      </c>
      <c r="F280">
        <v>35</v>
      </c>
      <c r="G280" t="s">
        <v>58</v>
      </c>
      <c r="H280">
        <v>77</v>
      </c>
      <c r="I280">
        <v>50</v>
      </c>
      <c r="J280">
        <v>21</v>
      </c>
      <c r="K280">
        <v>2.7</v>
      </c>
      <c r="L280">
        <v>5.6</v>
      </c>
      <c r="M280">
        <v>0.47899999999999998</v>
      </c>
      <c r="N280">
        <v>0</v>
      </c>
      <c r="O280">
        <v>0</v>
      </c>
      <c r="P280">
        <v>0</v>
      </c>
      <c r="Q280">
        <v>2.7</v>
      </c>
      <c r="R280">
        <v>5.5</v>
      </c>
      <c r="S280">
        <v>0.48099999999999998</v>
      </c>
      <c r="T280">
        <v>0.47899999999999998</v>
      </c>
      <c r="U280">
        <v>0.5</v>
      </c>
      <c r="V280">
        <v>0.7</v>
      </c>
      <c r="W280">
        <v>0.63200000000000001</v>
      </c>
      <c r="X280">
        <v>1.9</v>
      </c>
      <c r="Y280">
        <v>4</v>
      </c>
      <c r="Z280">
        <v>5.9</v>
      </c>
      <c r="AA280">
        <v>1.1000000000000001</v>
      </c>
      <c r="AB280">
        <v>0.6</v>
      </c>
      <c r="AC280">
        <v>0.4</v>
      </c>
      <c r="AD280">
        <v>1</v>
      </c>
      <c r="AE280">
        <v>1.9</v>
      </c>
      <c r="AF280">
        <v>5.8</v>
      </c>
      <c r="AG280">
        <f>IF(IFERROR(VLOOKUP(C280,'2011'!$C:$AF,3,FALSE),1) = 1, 1, 0)</f>
        <v>0</v>
      </c>
    </row>
    <row r="281" spans="1:33" x14ac:dyDescent="0.2">
      <c r="A281">
        <v>280</v>
      </c>
      <c r="B281" t="s">
        <v>640</v>
      </c>
      <c r="C281" t="s">
        <v>641</v>
      </c>
      <c r="D281" t="str">
        <f>_xlfn.CONCAT(C281,"-2010")</f>
        <v>mcgeeja01-2010</v>
      </c>
      <c r="E281" t="s">
        <v>32</v>
      </c>
      <c r="F281">
        <v>22</v>
      </c>
      <c r="G281" t="s">
        <v>46</v>
      </c>
      <c r="H281">
        <v>60</v>
      </c>
      <c r="I281">
        <v>19</v>
      </c>
      <c r="J281">
        <v>16.100000000000001</v>
      </c>
      <c r="K281">
        <v>2.6</v>
      </c>
      <c r="L281">
        <v>5.0999999999999996</v>
      </c>
      <c r="M281">
        <v>0.50800000000000001</v>
      </c>
      <c r="N281">
        <v>0</v>
      </c>
      <c r="O281">
        <v>0</v>
      </c>
      <c r="P281">
        <v>0</v>
      </c>
      <c r="Q281">
        <v>2.6</v>
      </c>
      <c r="R281">
        <v>5.0999999999999996</v>
      </c>
      <c r="S281">
        <v>0.51</v>
      </c>
      <c r="T281">
        <v>0.50800000000000001</v>
      </c>
      <c r="U281">
        <v>1.2</v>
      </c>
      <c r="V281">
        <v>1.9</v>
      </c>
      <c r="W281">
        <v>0.63800000000000001</v>
      </c>
      <c r="X281">
        <v>1.5</v>
      </c>
      <c r="Y281">
        <v>2.6</v>
      </c>
      <c r="Z281">
        <v>4.0999999999999996</v>
      </c>
      <c r="AA281">
        <v>0.2</v>
      </c>
      <c r="AB281">
        <v>0.3</v>
      </c>
      <c r="AC281">
        <v>1.7</v>
      </c>
      <c r="AD281">
        <v>0.9</v>
      </c>
      <c r="AE281">
        <v>2</v>
      </c>
      <c r="AF281">
        <v>6.4</v>
      </c>
      <c r="AG281">
        <f>IF(IFERROR(VLOOKUP(C281,'2011'!$C:$AF,3,FALSE),1) = 1, 1, 0)</f>
        <v>0</v>
      </c>
    </row>
    <row r="282" spans="1:33" x14ac:dyDescent="0.2">
      <c r="A282">
        <v>281</v>
      </c>
      <c r="B282" t="s">
        <v>642</v>
      </c>
      <c r="C282" t="s">
        <v>643</v>
      </c>
      <c r="D282" t="str">
        <f>_xlfn.CONCAT(C282,"-2010")</f>
        <v>mcgratr01-2010</v>
      </c>
      <c r="E282" t="s">
        <v>30</v>
      </c>
      <c r="F282">
        <v>30</v>
      </c>
      <c r="G282" t="s">
        <v>39</v>
      </c>
      <c r="H282">
        <v>30</v>
      </c>
      <c r="I282">
        <v>24</v>
      </c>
      <c r="J282">
        <v>22.4</v>
      </c>
      <c r="K282">
        <v>3</v>
      </c>
      <c r="L282">
        <v>7.8</v>
      </c>
      <c r="M282">
        <v>0.38700000000000001</v>
      </c>
      <c r="N282">
        <v>0.5</v>
      </c>
      <c r="O282">
        <v>2.1</v>
      </c>
      <c r="P282">
        <v>0.25</v>
      </c>
      <c r="Q282">
        <v>2.5</v>
      </c>
      <c r="R282">
        <v>5.7</v>
      </c>
      <c r="S282">
        <v>0.439</v>
      </c>
      <c r="T282">
        <v>0.42099999999999999</v>
      </c>
      <c r="U282">
        <v>1.6</v>
      </c>
      <c r="V282">
        <v>2.1</v>
      </c>
      <c r="W282">
        <v>0.746</v>
      </c>
      <c r="X282">
        <v>0.7</v>
      </c>
      <c r="Y282">
        <v>2.4</v>
      </c>
      <c r="Z282">
        <v>3.1</v>
      </c>
      <c r="AA282">
        <v>3.3</v>
      </c>
      <c r="AB282">
        <v>0.5</v>
      </c>
      <c r="AC282">
        <v>0.5</v>
      </c>
      <c r="AD282">
        <v>1.5</v>
      </c>
      <c r="AE282">
        <v>1.3</v>
      </c>
      <c r="AF282">
        <v>8.1999999999999993</v>
      </c>
      <c r="AG282">
        <f>IF(IFERROR(VLOOKUP(C282,'2011'!$C:$AF,3,FALSE),1) = 1, 1, 0)</f>
        <v>0</v>
      </c>
    </row>
    <row r="283" spans="1:33" x14ac:dyDescent="0.2">
      <c r="A283">
        <v>282</v>
      </c>
      <c r="B283" t="s">
        <v>644</v>
      </c>
      <c r="C283" t="s">
        <v>645</v>
      </c>
      <c r="D283" t="str">
        <f>_xlfn.CONCAT(C283,"-2010")</f>
        <v>mcguido01-2010</v>
      </c>
      <c r="E283" t="s">
        <v>35</v>
      </c>
      <c r="F283">
        <v>24</v>
      </c>
      <c r="G283" t="s">
        <v>39</v>
      </c>
      <c r="H283">
        <v>51</v>
      </c>
      <c r="I283">
        <v>2</v>
      </c>
      <c r="J283">
        <v>6</v>
      </c>
      <c r="K283">
        <v>0.4</v>
      </c>
      <c r="L283">
        <v>1</v>
      </c>
      <c r="M283">
        <v>0.36499999999999999</v>
      </c>
      <c r="N283">
        <v>0</v>
      </c>
      <c r="O283">
        <v>0</v>
      </c>
      <c r="Q283">
        <v>0.4</v>
      </c>
      <c r="R283">
        <v>1</v>
      </c>
      <c r="S283">
        <v>0.36499999999999999</v>
      </c>
      <c r="T283">
        <v>0.36499999999999999</v>
      </c>
      <c r="U283">
        <v>0</v>
      </c>
      <c r="V283">
        <v>0.1</v>
      </c>
      <c r="W283">
        <v>0</v>
      </c>
      <c r="X283">
        <v>0.5</v>
      </c>
      <c r="Y283">
        <v>1.1000000000000001</v>
      </c>
      <c r="Z283">
        <v>1.5</v>
      </c>
      <c r="AA283">
        <v>0.2</v>
      </c>
      <c r="AB283">
        <v>0.1</v>
      </c>
      <c r="AC283">
        <v>0.1</v>
      </c>
      <c r="AD283">
        <v>0.3</v>
      </c>
      <c r="AE283">
        <v>0.7</v>
      </c>
      <c r="AF283">
        <v>0.7</v>
      </c>
      <c r="AG283">
        <f>IF(IFERROR(VLOOKUP(C283,'2011'!$C:$AF,3,FALSE),1) = 1, 1, 0)</f>
        <v>0</v>
      </c>
    </row>
    <row r="284" spans="1:33" x14ac:dyDescent="0.2">
      <c r="A284">
        <v>283</v>
      </c>
      <c r="B284" t="s">
        <v>646</v>
      </c>
      <c r="C284" t="s">
        <v>647</v>
      </c>
      <c r="D284" t="str">
        <f>_xlfn.CONCAT(C284,"-2010")</f>
        <v>mcrobjo01-2010</v>
      </c>
      <c r="E284" t="s">
        <v>32</v>
      </c>
      <c r="F284">
        <v>22</v>
      </c>
      <c r="G284" t="s">
        <v>65</v>
      </c>
      <c r="H284">
        <v>42</v>
      </c>
      <c r="I284">
        <v>3</v>
      </c>
      <c r="J284">
        <v>12.5</v>
      </c>
      <c r="K284">
        <v>1.8</v>
      </c>
      <c r="L284">
        <v>3.5</v>
      </c>
      <c r="M284">
        <v>0.52100000000000002</v>
      </c>
      <c r="N284">
        <v>0.2</v>
      </c>
      <c r="O284">
        <v>0.5</v>
      </c>
      <c r="P284">
        <v>0.34799999999999998</v>
      </c>
      <c r="Q284">
        <v>1.6</v>
      </c>
      <c r="R284">
        <v>2.9</v>
      </c>
      <c r="S284">
        <v>0.55300000000000005</v>
      </c>
      <c r="T284">
        <v>0.54800000000000004</v>
      </c>
      <c r="U284">
        <v>0.5</v>
      </c>
      <c r="V284">
        <v>0.9</v>
      </c>
      <c r="W284">
        <v>0.5</v>
      </c>
      <c r="X284">
        <v>1</v>
      </c>
      <c r="Y284">
        <v>2.1</v>
      </c>
      <c r="Z284">
        <v>3</v>
      </c>
      <c r="AA284">
        <v>1</v>
      </c>
      <c r="AB284">
        <v>0.4</v>
      </c>
      <c r="AC284">
        <v>0.4</v>
      </c>
      <c r="AD284">
        <v>0.5</v>
      </c>
      <c r="AE284">
        <v>1.8</v>
      </c>
      <c r="AF284">
        <v>4.3</v>
      </c>
      <c r="AG284">
        <f>IF(IFERROR(VLOOKUP(C284,'2011'!$C:$AF,3,FALSE),1) = 1, 1, 0)</f>
        <v>0</v>
      </c>
    </row>
    <row r="285" spans="1:33" x14ac:dyDescent="0.2">
      <c r="A285">
        <v>284</v>
      </c>
      <c r="B285" t="s">
        <v>648</v>
      </c>
      <c r="C285" t="s">
        <v>649</v>
      </c>
      <c r="D285" t="str">
        <f>_xlfn.CONCAT(C285,"-2010")</f>
        <v>meeksjo01-2010</v>
      </c>
      <c r="E285" t="s">
        <v>30</v>
      </c>
      <c r="F285">
        <v>22</v>
      </c>
      <c r="G285" t="s">
        <v>39</v>
      </c>
      <c r="H285">
        <v>60</v>
      </c>
      <c r="I285">
        <v>0</v>
      </c>
      <c r="J285">
        <v>12</v>
      </c>
      <c r="K285">
        <v>1.7</v>
      </c>
      <c r="L285">
        <v>4.5</v>
      </c>
      <c r="M285">
        <v>0.38800000000000001</v>
      </c>
      <c r="N285">
        <v>0.7</v>
      </c>
      <c r="O285">
        <v>2.2000000000000002</v>
      </c>
      <c r="P285">
        <v>0.318</v>
      </c>
      <c r="Q285">
        <v>1</v>
      </c>
      <c r="R285">
        <v>2.2999999999999998</v>
      </c>
      <c r="S285">
        <v>0.45600000000000002</v>
      </c>
      <c r="T285">
        <v>0.46600000000000003</v>
      </c>
      <c r="U285">
        <v>0.5</v>
      </c>
      <c r="V285">
        <v>0.7</v>
      </c>
      <c r="W285">
        <v>0.79500000000000004</v>
      </c>
      <c r="X285">
        <v>0.2</v>
      </c>
      <c r="Y285">
        <v>1.5</v>
      </c>
      <c r="Z285">
        <v>1.7</v>
      </c>
      <c r="AA285">
        <v>0.7</v>
      </c>
      <c r="AB285">
        <v>0.3</v>
      </c>
      <c r="AC285">
        <v>0.1</v>
      </c>
      <c r="AD285">
        <v>0.4</v>
      </c>
      <c r="AE285">
        <v>0.9</v>
      </c>
      <c r="AF285">
        <v>4.7</v>
      </c>
      <c r="AG285">
        <f>IF(IFERROR(VLOOKUP(C285,'2011'!$C:$AF,3,FALSE),1) = 1, 1, 0)</f>
        <v>0</v>
      </c>
    </row>
    <row r="286" spans="1:33" x14ac:dyDescent="0.2">
      <c r="A286">
        <v>285</v>
      </c>
      <c r="B286" t="s">
        <v>650</v>
      </c>
      <c r="C286" t="s">
        <v>651</v>
      </c>
      <c r="D286" t="str">
        <f>_xlfn.CONCAT(C286,"-2010")</f>
        <v>mensapo01-2010</v>
      </c>
      <c r="E286" t="s">
        <v>28</v>
      </c>
      <c r="F286">
        <v>26</v>
      </c>
      <c r="G286" t="s">
        <v>39</v>
      </c>
      <c r="H286">
        <v>20</v>
      </c>
      <c r="I286">
        <v>0</v>
      </c>
      <c r="J286">
        <v>6</v>
      </c>
      <c r="K286">
        <v>0.7</v>
      </c>
      <c r="L286">
        <v>1.7</v>
      </c>
      <c r="M286">
        <v>0.39400000000000002</v>
      </c>
      <c r="N286">
        <v>0</v>
      </c>
      <c r="O286">
        <v>0</v>
      </c>
      <c r="Q286">
        <v>0.7</v>
      </c>
      <c r="R286">
        <v>1.7</v>
      </c>
      <c r="S286">
        <v>0.39400000000000002</v>
      </c>
      <c r="T286">
        <v>0.39400000000000002</v>
      </c>
      <c r="U286">
        <v>0.7</v>
      </c>
      <c r="V286">
        <v>1.2</v>
      </c>
      <c r="W286">
        <v>0.54200000000000004</v>
      </c>
      <c r="X286">
        <v>0.8</v>
      </c>
      <c r="Y286">
        <v>1</v>
      </c>
      <c r="Z286">
        <v>1.8</v>
      </c>
      <c r="AA286">
        <v>0.2</v>
      </c>
      <c r="AB286">
        <v>0.2</v>
      </c>
      <c r="AC286">
        <v>0.5</v>
      </c>
      <c r="AD286">
        <v>0.5</v>
      </c>
      <c r="AE286">
        <v>1</v>
      </c>
      <c r="AF286">
        <v>2</v>
      </c>
      <c r="AG286">
        <f>IF(IFERROR(VLOOKUP(C286,'2011'!$C:$AF,3,FALSE),1) = 1, 1, 0)</f>
        <v>0</v>
      </c>
    </row>
    <row r="287" spans="1:33" x14ac:dyDescent="0.2">
      <c r="A287">
        <v>286</v>
      </c>
      <c r="B287" t="s">
        <v>652</v>
      </c>
      <c r="C287" t="s">
        <v>653</v>
      </c>
      <c r="D287" t="str">
        <f>_xlfn.CONCAT(C287,"-2010")</f>
        <v>milescj01-2010</v>
      </c>
      <c r="E287" t="s">
        <v>35</v>
      </c>
      <c r="F287">
        <v>22</v>
      </c>
      <c r="G287" t="s">
        <v>60</v>
      </c>
      <c r="H287">
        <v>63</v>
      </c>
      <c r="I287">
        <v>28</v>
      </c>
      <c r="J287">
        <v>23.8</v>
      </c>
      <c r="K287">
        <v>3.8</v>
      </c>
      <c r="L287">
        <v>8.9</v>
      </c>
      <c r="M287">
        <v>0.42899999999999999</v>
      </c>
      <c r="N287">
        <v>1.2</v>
      </c>
      <c r="O287">
        <v>3.4</v>
      </c>
      <c r="P287">
        <v>0.34100000000000003</v>
      </c>
      <c r="Q287">
        <v>2.7</v>
      </c>
      <c r="R287">
        <v>5.5</v>
      </c>
      <c r="S287">
        <v>0.48399999999999999</v>
      </c>
      <c r="T287">
        <v>0.495</v>
      </c>
      <c r="U287">
        <v>1</v>
      </c>
      <c r="V287">
        <v>1.5</v>
      </c>
      <c r="W287">
        <v>0.69499999999999995</v>
      </c>
      <c r="X287">
        <v>0.7</v>
      </c>
      <c r="Y287">
        <v>2</v>
      </c>
      <c r="Z287">
        <v>2.7</v>
      </c>
      <c r="AA287">
        <v>1.7</v>
      </c>
      <c r="AB287">
        <v>0.9</v>
      </c>
      <c r="AC287">
        <v>0.3</v>
      </c>
      <c r="AD287">
        <v>1.3</v>
      </c>
      <c r="AE287">
        <v>3</v>
      </c>
      <c r="AF287">
        <v>9.9</v>
      </c>
      <c r="AG287">
        <f>IF(IFERROR(VLOOKUP(C287,'2011'!$C:$AF,3,FALSE),1) = 1, 1, 0)</f>
        <v>0</v>
      </c>
    </row>
    <row r="288" spans="1:33" x14ac:dyDescent="0.2">
      <c r="A288">
        <v>287</v>
      </c>
      <c r="B288" t="s">
        <v>654</v>
      </c>
      <c r="C288" t="s">
        <v>655</v>
      </c>
      <c r="D288" t="str">
        <f>_xlfn.CONCAT(C288,"-2010")</f>
        <v>milicda01-2010</v>
      </c>
      <c r="E288" t="s">
        <v>32</v>
      </c>
      <c r="F288">
        <v>24</v>
      </c>
      <c r="G288" t="s">
        <v>39</v>
      </c>
      <c r="H288">
        <v>32</v>
      </c>
      <c r="I288">
        <v>18</v>
      </c>
      <c r="J288">
        <v>21.4</v>
      </c>
      <c r="K288">
        <v>3.1</v>
      </c>
      <c r="L288">
        <v>6.4</v>
      </c>
      <c r="M288">
        <v>0.49</v>
      </c>
      <c r="N288">
        <v>0</v>
      </c>
      <c r="O288">
        <v>0</v>
      </c>
      <c r="P288">
        <v>0</v>
      </c>
      <c r="Q288">
        <v>3.1</v>
      </c>
      <c r="R288">
        <v>6.3</v>
      </c>
      <c r="S288">
        <v>0.49299999999999999</v>
      </c>
      <c r="T288">
        <v>0.49</v>
      </c>
      <c r="U288">
        <v>0.5</v>
      </c>
      <c r="V288">
        <v>0.9</v>
      </c>
      <c r="W288">
        <v>0.53600000000000003</v>
      </c>
      <c r="X288">
        <v>1.5</v>
      </c>
      <c r="Y288">
        <v>3.3</v>
      </c>
      <c r="Z288">
        <v>4.7</v>
      </c>
      <c r="AA288">
        <v>1.5</v>
      </c>
      <c r="AB288">
        <v>0.7</v>
      </c>
      <c r="AC288">
        <v>1.1000000000000001</v>
      </c>
      <c r="AD288">
        <v>1.1000000000000001</v>
      </c>
      <c r="AE288">
        <v>2.6</v>
      </c>
      <c r="AF288">
        <v>6.7</v>
      </c>
      <c r="AG288">
        <f>IF(IFERROR(VLOOKUP(C288,'2011'!$C:$AF,3,FALSE),1) = 1, 1, 0)</f>
        <v>0</v>
      </c>
    </row>
    <row r="289" spans="1:33" x14ac:dyDescent="0.2">
      <c r="A289">
        <v>288</v>
      </c>
      <c r="B289" t="s">
        <v>656</v>
      </c>
      <c r="C289" t="s">
        <v>657</v>
      </c>
      <c r="D289" t="str">
        <f>_xlfn.CONCAT(C289,"-2010")</f>
        <v>millean02-2010</v>
      </c>
      <c r="E289" t="s">
        <v>38</v>
      </c>
      <c r="F289">
        <v>33</v>
      </c>
      <c r="G289" t="s">
        <v>34</v>
      </c>
      <c r="H289">
        <v>82</v>
      </c>
      <c r="I289">
        <v>66</v>
      </c>
      <c r="J289">
        <v>30.5</v>
      </c>
      <c r="K289">
        <v>4.9000000000000004</v>
      </c>
      <c r="L289">
        <v>11.1</v>
      </c>
      <c r="M289">
        <v>0.44500000000000001</v>
      </c>
      <c r="N289">
        <v>0.2</v>
      </c>
      <c r="O289">
        <v>1</v>
      </c>
      <c r="P289">
        <v>0.2</v>
      </c>
      <c r="Q289">
        <v>4.7</v>
      </c>
      <c r="R289">
        <v>10.1</v>
      </c>
      <c r="S289">
        <v>0.46899999999999997</v>
      </c>
      <c r="T289">
        <v>0.45400000000000001</v>
      </c>
      <c r="U289">
        <v>3.9</v>
      </c>
      <c r="V289">
        <v>4.8</v>
      </c>
      <c r="W289">
        <v>0.82099999999999995</v>
      </c>
      <c r="X289">
        <v>1</v>
      </c>
      <c r="Y289">
        <v>2.2999999999999998</v>
      </c>
      <c r="Z289">
        <v>3.2</v>
      </c>
      <c r="AA289">
        <v>5.4</v>
      </c>
      <c r="AB289">
        <v>1.1000000000000001</v>
      </c>
      <c r="AC289">
        <v>0.1</v>
      </c>
      <c r="AD289">
        <v>2.1</v>
      </c>
      <c r="AE289">
        <v>2.1</v>
      </c>
      <c r="AF289">
        <v>14</v>
      </c>
      <c r="AG289">
        <f>IF(IFERROR(VLOOKUP(C289,'2011'!$C:$AF,3,FALSE),1) = 1, 1, 0)</f>
        <v>0</v>
      </c>
    </row>
    <row r="290" spans="1:33" x14ac:dyDescent="0.2">
      <c r="A290">
        <v>289</v>
      </c>
      <c r="B290" t="s">
        <v>658</v>
      </c>
      <c r="C290" t="s">
        <v>659</v>
      </c>
      <c r="D290" t="str">
        <f>_xlfn.CONCAT(C290,"-2010")</f>
        <v>millebr01-2010</v>
      </c>
      <c r="E290" t="s">
        <v>32</v>
      </c>
      <c r="F290">
        <v>33</v>
      </c>
      <c r="G290" t="s">
        <v>36</v>
      </c>
      <c r="H290">
        <v>82</v>
      </c>
      <c r="I290">
        <v>37</v>
      </c>
      <c r="J290">
        <v>23.8</v>
      </c>
      <c r="K290">
        <v>3</v>
      </c>
      <c r="L290">
        <v>7.1</v>
      </c>
      <c r="M290">
        <v>0.43</v>
      </c>
      <c r="N290">
        <v>0.5</v>
      </c>
      <c r="O290">
        <v>1.6</v>
      </c>
      <c r="P290">
        <v>0.28000000000000003</v>
      </c>
      <c r="Q290">
        <v>2.6</v>
      </c>
      <c r="R290">
        <v>5.5</v>
      </c>
      <c r="S290">
        <v>0.47399999999999998</v>
      </c>
      <c r="T290">
        <v>0.46200000000000002</v>
      </c>
      <c r="U290">
        <v>2.2000000000000002</v>
      </c>
      <c r="V290">
        <v>2.7</v>
      </c>
      <c r="W290">
        <v>0.82699999999999996</v>
      </c>
      <c r="X290">
        <v>1</v>
      </c>
      <c r="Y290">
        <v>3.9</v>
      </c>
      <c r="Z290">
        <v>4.9000000000000004</v>
      </c>
      <c r="AA290">
        <v>1.9</v>
      </c>
      <c r="AB290">
        <v>0.5</v>
      </c>
      <c r="AC290">
        <v>0.4</v>
      </c>
      <c r="AD290">
        <v>1.3</v>
      </c>
      <c r="AE290">
        <v>2.2999999999999998</v>
      </c>
      <c r="AF290">
        <v>8.8000000000000007</v>
      </c>
      <c r="AG290">
        <f>IF(IFERROR(VLOOKUP(C290,'2011'!$C:$AF,3,FALSE),1) = 1, 1, 0)</f>
        <v>0</v>
      </c>
    </row>
    <row r="291" spans="1:33" x14ac:dyDescent="0.2">
      <c r="A291">
        <v>290</v>
      </c>
      <c r="B291" t="s">
        <v>660</v>
      </c>
      <c r="C291" t="s">
        <v>661</v>
      </c>
      <c r="D291" t="str">
        <f>_xlfn.CONCAT(C291,"-2010")</f>
        <v>millemi01-2010</v>
      </c>
      <c r="E291" t="s">
        <v>30</v>
      </c>
      <c r="F291">
        <v>29</v>
      </c>
      <c r="G291" t="s">
        <v>46</v>
      </c>
      <c r="H291">
        <v>54</v>
      </c>
      <c r="I291">
        <v>50</v>
      </c>
      <c r="J291">
        <v>33.4</v>
      </c>
      <c r="K291">
        <v>4</v>
      </c>
      <c r="L291">
        <v>8</v>
      </c>
      <c r="M291">
        <v>0.501</v>
      </c>
      <c r="N291">
        <v>1.5</v>
      </c>
      <c r="O291">
        <v>3.2</v>
      </c>
      <c r="P291">
        <v>0.48</v>
      </c>
      <c r="Q291">
        <v>2.5</v>
      </c>
      <c r="R291">
        <v>4.9000000000000004</v>
      </c>
      <c r="S291">
        <v>0.51500000000000001</v>
      </c>
      <c r="T291">
        <v>0.59599999999999997</v>
      </c>
      <c r="U291">
        <v>1.3</v>
      </c>
      <c r="V291">
        <v>1.6</v>
      </c>
      <c r="W291">
        <v>0.82399999999999995</v>
      </c>
      <c r="X291">
        <v>1</v>
      </c>
      <c r="Y291">
        <v>5.2</v>
      </c>
      <c r="Z291">
        <v>6.2</v>
      </c>
      <c r="AA291">
        <v>3.9</v>
      </c>
      <c r="AB291">
        <v>0.7</v>
      </c>
      <c r="AC291">
        <v>0.2</v>
      </c>
      <c r="AD291">
        <v>2.1</v>
      </c>
      <c r="AE291">
        <v>2.4</v>
      </c>
      <c r="AF291">
        <v>10.9</v>
      </c>
      <c r="AG291">
        <f>IF(IFERROR(VLOOKUP(C291,'2011'!$C:$AF,3,FALSE),1) = 1, 1, 0)</f>
        <v>0</v>
      </c>
    </row>
    <row r="292" spans="1:33" x14ac:dyDescent="0.2">
      <c r="A292">
        <v>291</v>
      </c>
      <c r="B292" t="s">
        <v>662</v>
      </c>
      <c r="C292" t="s">
        <v>663</v>
      </c>
      <c r="D292" t="str">
        <f>_xlfn.CONCAT(C292,"-2010")</f>
        <v>millspa02-2010</v>
      </c>
      <c r="E292" t="s">
        <v>38</v>
      </c>
      <c r="F292">
        <v>21</v>
      </c>
      <c r="G292" t="s">
        <v>34</v>
      </c>
      <c r="H292">
        <v>10</v>
      </c>
      <c r="I292">
        <v>0</v>
      </c>
      <c r="J292">
        <v>3.8</v>
      </c>
      <c r="K292">
        <v>1</v>
      </c>
      <c r="L292">
        <v>2.4</v>
      </c>
      <c r="M292">
        <v>0.41699999999999998</v>
      </c>
      <c r="N292">
        <v>0.2</v>
      </c>
      <c r="O292">
        <v>0.4</v>
      </c>
      <c r="P292">
        <v>0.5</v>
      </c>
      <c r="Q292">
        <v>0.8</v>
      </c>
      <c r="R292">
        <v>2</v>
      </c>
      <c r="S292">
        <v>0.4</v>
      </c>
      <c r="T292">
        <v>0.45800000000000002</v>
      </c>
      <c r="U292">
        <v>0.4</v>
      </c>
      <c r="V292">
        <v>0.7</v>
      </c>
      <c r="W292">
        <v>0.57099999999999995</v>
      </c>
      <c r="X292">
        <v>0.1</v>
      </c>
      <c r="Y292">
        <v>0.1</v>
      </c>
      <c r="Z292">
        <v>0.2</v>
      </c>
      <c r="AA292">
        <v>0.5</v>
      </c>
      <c r="AB292">
        <v>0</v>
      </c>
      <c r="AC292">
        <v>0</v>
      </c>
      <c r="AD292">
        <v>0.4</v>
      </c>
      <c r="AE292">
        <v>0.6</v>
      </c>
      <c r="AF292">
        <v>2.6</v>
      </c>
      <c r="AG292">
        <f>IF(IFERROR(VLOOKUP(C292,'2011'!$C:$AF,3,FALSE),1) = 1, 1, 0)</f>
        <v>0</v>
      </c>
    </row>
    <row r="293" spans="1:33" x14ac:dyDescent="0.2">
      <c r="A293">
        <v>292</v>
      </c>
      <c r="B293" t="s">
        <v>664</v>
      </c>
      <c r="C293" t="s">
        <v>665</v>
      </c>
      <c r="D293" t="str">
        <f>_xlfn.CONCAT(C293,"-2010")</f>
        <v>millspa01-2010</v>
      </c>
      <c r="E293" t="s">
        <v>28</v>
      </c>
      <c r="F293">
        <v>24</v>
      </c>
      <c r="G293" t="s">
        <v>60</v>
      </c>
      <c r="H293">
        <v>82</v>
      </c>
      <c r="I293">
        <v>8</v>
      </c>
      <c r="J293">
        <v>27.8</v>
      </c>
      <c r="K293">
        <v>4.7</v>
      </c>
      <c r="L293">
        <v>8.6999999999999993</v>
      </c>
      <c r="M293">
        <v>0.53800000000000003</v>
      </c>
      <c r="N293">
        <v>0</v>
      </c>
      <c r="O293">
        <v>0.1</v>
      </c>
      <c r="P293">
        <v>0.111</v>
      </c>
      <c r="Q293">
        <v>4.7</v>
      </c>
      <c r="R293">
        <v>8.6</v>
      </c>
      <c r="S293">
        <v>0.54300000000000004</v>
      </c>
      <c r="T293">
        <v>0.53800000000000003</v>
      </c>
      <c r="U293">
        <v>2.2000000000000002</v>
      </c>
      <c r="V293">
        <v>3.2</v>
      </c>
      <c r="W293">
        <v>0.69299999999999995</v>
      </c>
      <c r="X293">
        <v>2.2999999999999998</v>
      </c>
      <c r="Y293">
        <v>4.5</v>
      </c>
      <c r="Z293">
        <v>6.8</v>
      </c>
      <c r="AA293">
        <v>1.6</v>
      </c>
      <c r="AB293">
        <v>0.8</v>
      </c>
      <c r="AC293">
        <v>1.2</v>
      </c>
      <c r="AD293">
        <v>1.4</v>
      </c>
      <c r="AE293">
        <v>3.5</v>
      </c>
      <c r="AF293">
        <v>11.6</v>
      </c>
      <c r="AG293">
        <f>IF(IFERROR(VLOOKUP(C293,'2011'!$C:$AF,3,FALSE),1) = 1, 1, 0)</f>
        <v>0</v>
      </c>
    </row>
    <row r="294" spans="1:33" x14ac:dyDescent="0.2">
      <c r="A294">
        <v>293</v>
      </c>
      <c r="B294" t="s">
        <v>668</v>
      </c>
      <c r="C294" t="s">
        <v>669</v>
      </c>
      <c r="D294" t="str">
        <f>_xlfn.CONCAT(C294,"-2010")</f>
        <v>mohamna01-2010</v>
      </c>
      <c r="E294" t="s">
        <v>32</v>
      </c>
      <c r="F294">
        <v>32</v>
      </c>
      <c r="G294" t="s">
        <v>33</v>
      </c>
      <c r="H294">
        <v>58</v>
      </c>
      <c r="I294">
        <v>29</v>
      </c>
      <c r="J294">
        <v>17</v>
      </c>
      <c r="K294">
        <v>3.3</v>
      </c>
      <c r="L294">
        <v>5.9</v>
      </c>
      <c r="M294">
        <v>0.55300000000000005</v>
      </c>
      <c r="N294">
        <v>0</v>
      </c>
      <c r="O294">
        <v>0</v>
      </c>
      <c r="Q294">
        <v>3.3</v>
      </c>
      <c r="R294">
        <v>5.9</v>
      </c>
      <c r="S294">
        <v>0.55300000000000005</v>
      </c>
      <c r="T294">
        <v>0.55300000000000005</v>
      </c>
      <c r="U294">
        <v>1.4</v>
      </c>
      <c r="V294">
        <v>2.2000000000000002</v>
      </c>
      <c r="W294">
        <v>0.64800000000000002</v>
      </c>
      <c r="X294">
        <v>2</v>
      </c>
      <c r="Y294">
        <v>3.3</v>
      </c>
      <c r="Z294">
        <v>5.2</v>
      </c>
      <c r="AA294">
        <v>0.5</v>
      </c>
      <c r="AB294">
        <v>0.3</v>
      </c>
      <c r="AC294">
        <v>0.7</v>
      </c>
      <c r="AD294">
        <v>0.9</v>
      </c>
      <c r="AE294">
        <v>1.8</v>
      </c>
      <c r="AF294">
        <v>7.9</v>
      </c>
      <c r="AG294">
        <f>IF(IFERROR(VLOOKUP(C294,'2011'!$C:$AF,3,FALSE),1) = 1, 1, 0)</f>
        <v>0</v>
      </c>
    </row>
    <row r="295" spans="1:33" x14ac:dyDescent="0.2">
      <c r="A295">
        <v>294</v>
      </c>
      <c r="B295" t="s">
        <v>672</v>
      </c>
      <c r="C295" t="s">
        <v>673</v>
      </c>
      <c r="D295" t="str">
        <f>_xlfn.CONCAT(C295,"-2010")</f>
        <v>moonja01-2010</v>
      </c>
      <c r="E295" t="s">
        <v>35</v>
      </c>
      <c r="F295">
        <v>29</v>
      </c>
      <c r="G295" t="s">
        <v>66</v>
      </c>
      <c r="H295">
        <v>61</v>
      </c>
      <c r="I295">
        <v>2</v>
      </c>
      <c r="J295">
        <v>17.2</v>
      </c>
      <c r="K295">
        <v>1.9</v>
      </c>
      <c r="L295">
        <v>4</v>
      </c>
      <c r="M295">
        <v>0.46200000000000002</v>
      </c>
      <c r="N295">
        <v>0.5</v>
      </c>
      <c r="O295">
        <v>1.6</v>
      </c>
      <c r="P295">
        <v>0.32</v>
      </c>
      <c r="Q295">
        <v>1.3</v>
      </c>
      <c r="R295">
        <v>2.4</v>
      </c>
      <c r="S295">
        <v>0.55800000000000005</v>
      </c>
      <c r="T295">
        <v>0.52600000000000002</v>
      </c>
      <c r="U295">
        <v>0.6</v>
      </c>
      <c r="V295">
        <v>0.7</v>
      </c>
      <c r="W295">
        <v>0.8</v>
      </c>
      <c r="X295">
        <v>0.4</v>
      </c>
      <c r="Y295">
        <v>2.7</v>
      </c>
      <c r="Z295">
        <v>3.1</v>
      </c>
      <c r="AA295">
        <v>0.8</v>
      </c>
      <c r="AB295">
        <v>0.6</v>
      </c>
      <c r="AC295">
        <v>0.5</v>
      </c>
      <c r="AD295">
        <v>0.4</v>
      </c>
      <c r="AE295">
        <v>1.1000000000000001</v>
      </c>
      <c r="AF295">
        <v>4.9000000000000004</v>
      </c>
      <c r="AG295">
        <f>IF(IFERROR(VLOOKUP(C295,'2011'!$C:$AF,3,FALSE),1) = 1, 1, 0)</f>
        <v>0</v>
      </c>
    </row>
    <row r="296" spans="1:33" x14ac:dyDescent="0.2">
      <c r="A296">
        <v>295</v>
      </c>
      <c r="B296" t="s">
        <v>1072</v>
      </c>
      <c r="C296" t="s">
        <v>1073</v>
      </c>
      <c r="D296" t="str">
        <f>_xlfn.CONCAT(C296,"-2010")</f>
        <v>mooremi01-2010</v>
      </c>
      <c r="E296" t="s">
        <v>32</v>
      </c>
      <c r="F296">
        <v>34</v>
      </c>
      <c r="G296" t="s">
        <v>52</v>
      </c>
      <c r="H296">
        <v>23</v>
      </c>
      <c r="I296">
        <v>20</v>
      </c>
      <c r="J296">
        <v>17.7</v>
      </c>
      <c r="K296">
        <v>2.2999999999999998</v>
      </c>
      <c r="L296">
        <v>3.9</v>
      </c>
      <c r="M296">
        <v>0.6</v>
      </c>
      <c r="N296">
        <v>0</v>
      </c>
      <c r="O296">
        <v>0</v>
      </c>
      <c r="Q296">
        <v>2.2999999999999998</v>
      </c>
      <c r="R296">
        <v>3.9</v>
      </c>
      <c r="S296">
        <v>0.6</v>
      </c>
      <c r="T296">
        <v>0.6</v>
      </c>
      <c r="U296">
        <v>0.3</v>
      </c>
      <c r="V296">
        <v>0.5</v>
      </c>
      <c r="W296">
        <v>0.63600000000000001</v>
      </c>
      <c r="X296">
        <v>1.1000000000000001</v>
      </c>
      <c r="Y296">
        <v>1.9</v>
      </c>
      <c r="Z296">
        <v>3</v>
      </c>
      <c r="AA296">
        <v>1.6</v>
      </c>
      <c r="AB296">
        <v>0.2</v>
      </c>
      <c r="AC296">
        <v>0.6</v>
      </c>
      <c r="AD296">
        <v>0.9</v>
      </c>
      <c r="AE296">
        <v>2.6</v>
      </c>
      <c r="AF296">
        <v>5</v>
      </c>
      <c r="AG296">
        <f>IF(IFERROR(VLOOKUP(C296,'2011'!$C:$AF,3,FALSE),1) = 1, 1, 0)</f>
        <v>1</v>
      </c>
    </row>
    <row r="297" spans="1:33" x14ac:dyDescent="0.2">
      <c r="A297">
        <v>296</v>
      </c>
      <c r="B297" t="s">
        <v>1074</v>
      </c>
      <c r="C297" t="s">
        <v>1075</v>
      </c>
      <c r="D297" t="str">
        <f>_xlfn.CONCAT(C297,"-2010")</f>
        <v>morrira01-2010</v>
      </c>
      <c r="E297" t="s">
        <v>28</v>
      </c>
      <c r="F297">
        <v>24</v>
      </c>
      <c r="G297" t="s">
        <v>57</v>
      </c>
      <c r="H297">
        <v>28</v>
      </c>
      <c r="I297">
        <v>0</v>
      </c>
      <c r="J297">
        <v>4.4000000000000004</v>
      </c>
      <c r="K297">
        <v>0.8</v>
      </c>
      <c r="L297">
        <v>1.5</v>
      </c>
      <c r="M297">
        <v>0.56100000000000005</v>
      </c>
      <c r="N297">
        <v>0</v>
      </c>
      <c r="O297">
        <v>0</v>
      </c>
      <c r="Q297">
        <v>0.8</v>
      </c>
      <c r="R297">
        <v>1.5</v>
      </c>
      <c r="S297">
        <v>0.56100000000000005</v>
      </c>
      <c r="T297">
        <v>0.56100000000000005</v>
      </c>
      <c r="U297">
        <v>0.6</v>
      </c>
      <c r="V297">
        <v>1</v>
      </c>
      <c r="W297">
        <v>0.59299999999999997</v>
      </c>
      <c r="X297">
        <v>0.4</v>
      </c>
      <c r="Y297">
        <v>1</v>
      </c>
      <c r="Z297">
        <v>1.4</v>
      </c>
      <c r="AA297">
        <v>0.1</v>
      </c>
      <c r="AB297">
        <v>0.2</v>
      </c>
      <c r="AC297">
        <v>0.1</v>
      </c>
      <c r="AD297">
        <v>0.4</v>
      </c>
      <c r="AE297">
        <v>1.2</v>
      </c>
      <c r="AF297">
        <v>2.2000000000000002</v>
      </c>
      <c r="AG297">
        <f>IF(IFERROR(VLOOKUP(C297,'2011'!$C:$AF,3,FALSE),1) = 1, 1, 0)</f>
        <v>1</v>
      </c>
    </row>
    <row r="298" spans="1:33" x14ac:dyDescent="0.2">
      <c r="A298">
        <v>297</v>
      </c>
      <c r="B298" t="s">
        <v>1076</v>
      </c>
      <c r="C298" t="s">
        <v>1077</v>
      </c>
      <c r="D298" t="str">
        <f>_xlfn.CONCAT(C298,"-2010")</f>
        <v>morriad01-2010</v>
      </c>
      <c r="E298" t="s">
        <v>35</v>
      </c>
      <c r="F298">
        <v>25</v>
      </c>
      <c r="G298" t="s">
        <v>63</v>
      </c>
      <c r="H298">
        <v>31</v>
      </c>
      <c r="I298">
        <v>0</v>
      </c>
      <c r="J298">
        <v>7.8</v>
      </c>
      <c r="K298">
        <v>1</v>
      </c>
      <c r="L298">
        <v>2.7</v>
      </c>
      <c r="M298">
        <v>0.376</v>
      </c>
      <c r="N298">
        <v>0.2</v>
      </c>
      <c r="O298">
        <v>0.7</v>
      </c>
      <c r="P298">
        <v>0.23799999999999999</v>
      </c>
      <c r="Q298">
        <v>0.9</v>
      </c>
      <c r="R298">
        <v>2.1</v>
      </c>
      <c r="S298">
        <v>0.42199999999999999</v>
      </c>
      <c r="T298">
        <v>0.40600000000000003</v>
      </c>
      <c r="U298">
        <v>0.2</v>
      </c>
      <c r="V298">
        <v>0.3</v>
      </c>
      <c r="W298">
        <v>0.625</v>
      </c>
      <c r="X298">
        <v>0.3</v>
      </c>
      <c r="Y298">
        <v>0.7</v>
      </c>
      <c r="Z298">
        <v>1</v>
      </c>
      <c r="AA298">
        <v>0.6</v>
      </c>
      <c r="AB298">
        <v>0.1</v>
      </c>
      <c r="AC298">
        <v>0.1</v>
      </c>
      <c r="AD298">
        <v>0.3</v>
      </c>
      <c r="AE298">
        <v>0.5</v>
      </c>
      <c r="AF298">
        <v>2.4</v>
      </c>
      <c r="AG298">
        <f>IF(IFERROR(VLOOKUP(C298,'2011'!$C:$AF,3,FALSE),1) = 1, 1, 0)</f>
        <v>1</v>
      </c>
    </row>
    <row r="299" spans="1:33" x14ac:dyDescent="0.2">
      <c r="A299">
        <v>298</v>
      </c>
      <c r="B299" t="s">
        <v>674</v>
      </c>
      <c r="C299" t="s">
        <v>675</v>
      </c>
      <c r="D299" t="str">
        <f>_xlfn.CONCAT(C299,"-2010")</f>
        <v>morroan01-2010</v>
      </c>
      <c r="E299" t="s">
        <v>30</v>
      </c>
      <c r="F299">
        <v>24</v>
      </c>
      <c r="G299" t="s">
        <v>52</v>
      </c>
      <c r="H299">
        <v>69</v>
      </c>
      <c r="I299">
        <v>37</v>
      </c>
      <c r="J299">
        <v>29.2</v>
      </c>
      <c r="K299">
        <v>4.8</v>
      </c>
      <c r="L299">
        <v>10.199999999999999</v>
      </c>
      <c r="M299">
        <v>0.46800000000000003</v>
      </c>
      <c r="N299">
        <v>2</v>
      </c>
      <c r="O299">
        <v>4.4000000000000004</v>
      </c>
      <c r="P299">
        <v>0.45600000000000002</v>
      </c>
      <c r="Q299">
        <v>2.7</v>
      </c>
      <c r="R299">
        <v>5.7</v>
      </c>
      <c r="S299">
        <v>0.47699999999999998</v>
      </c>
      <c r="T299">
        <v>0.56799999999999995</v>
      </c>
      <c r="U299">
        <v>1.5</v>
      </c>
      <c r="V299">
        <v>1.7</v>
      </c>
      <c r="W299">
        <v>0.88600000000000001</v>
      </c>
      <c r="X299">
        <v>0.9</v>
      </c>
      <c r="Y299">
        <v>2.9</v>
      </c>
      <c r="Z299">
        <v>3.8</v>
      </c>
      <c r="AA299">
        <v>1.5</v>
      </c>
      <c r="AB299">
        <v>0.9</v>
      </c>
      <c r="AC299">
        <v>0.2</v>
      </c>
      <c r="AD299">
        <v>1.2</v>
      </c>
      <c r="AE299">
        <v>2.2999999999999998</v>
      </c>
      <c r="AF299">
        <v>13</v>
      </c>
      <c r="AG299">
        <f>IF(IFERROR(VLOOKUP(C299,'2011'!$C:$AF,3,FALSE),1) = 1, 1, 0)</f>
        <v>0</v>
      </c>
    </row>
    <row r="300" spans="1:33" x14ac:dyDescent="0.2">
      <c r="A300">
        <v>299</v>
      </c>
      <c r="B300" t="s">
        <v>678</v>
      </c>
      <c r="C300" t="s">
        <v>679</v>
      </c>
      <c r="D300" t="str">
        <f>_xlfn.CONCAT(C300,"-2010")</f>
        <v>mulleby01-2010</v>
      </c>
      <c r="E300" t="s">
        <v>28</v>
      </c>
      <c r="F300">
        <v>20</v>
      </c>
      <c r="G300" t="s">
        <v>44</v>
      </c>
      <c r="H300">
        <v>13</v>
      </c>
      <c r="I300">
        <v>0</v>
      </c>
      <c r="J300">
        <v>4.2</v>
      </c>
      <c r="K300">
        <v>0.5</v>
      </c>
      <c r="L300">
        <v>1.5</v>
      </c>
      <c r="M300">
        <v>0.36799999999999999</v>
      </c>
      <c r="N300">
        <v>0</v>
      </c>
      <c r="O300">
        <v>0</v>
      </c>
      <c r="Q300">
        <v>0.5</v>
      </c>
      <c r="R300">
        <v>1.5</v>
      </c>
      <c r="S300">
        <v>0.36799999999999999</v>
      </c>
      <c r="T300">
        <v>0.36799999999999999</v>
      </c>
      <c r="U300">
        <v>0</v>
      </c>
      <c r="V300">
        <v>0</v>
      </c>
      <c r="X300">
        <v>0.2</v>
      </c>
      <c r="Y300">
        <v>0.5</v>
      </c>
      <c r="Z300">
        <v>0.8</v>
      </c>
      <c r="AA300">
        <v>0.1</v>
      </c>
      <c r="AB300">
        <v>0.2</v>
      </c>
      <c r="AC300">
        <v>0</v>
      </c>
      <c r="AD300">
        <v>0.3</v>
      </c>
      <c r="AE300">
        <v>1</v>
      </c>
      <c r="AF300">
        <v>1.1000000000000001</v>
      </c>
      <c r="AG300">
        <f>IF(IFERROR(VLOOKUP(C300,'2011'!$C:$AF,3,FALSE),1) = 1, 1, 0)</f>
        <v>0</v>
      </c>
    </row>
    <row r="301" spans="1:33" x14ac:dyDescent="0.2">
      <c r="A301">
        <v>300</v>
      </c>
      <c r="B301" t="s">
        <v>680</v>
      </c>
      <c r="C301" t="s">
        <v>681</v>
      </c>
      <c r="D301" t="str">
        <f>_xlfn.CONCAT(C301,"-2010")</f>
        <v>murphtr01-2010</v>
      </c>
      <c r="E301" t="s">
        <v>28</v>
      </c>
      <c r="F301">
        <v>29</v>
      </c>
      <c r="G301" t="s">
        <v>65</v>
      </c>
      <c r="H301">
        <v>72</v>
      </c>
      <c r="I301">
        <v>69</v>
      </c>
      <c r="J301">
        <v>32.6</v>
      </c>
      <c r="K301">
        <v>5.3</v>
      </c>
      <c r="L301">
        <v>11.3</v>
      </c>
      <c r="M301">
        <v>0.47199999999999998</v>
      </c>
      <c r="N301">
        <v>1.8</v>
      </c>
      <c r="O301">
        <v>4.5999999999999996</v>
      </c>
      <c r="P301">
        <v>0.38400000000000001</v>
      </c>
      <c r="Q301">
        <v>3.6</v>
      </c>
      <c r="R301">
        <v>6.7</v>
      </c>
      <c r="S301">
        <v>0.53300000000000003</v>
      </c>
      <c r="T301">
        <v>0.55100000000000005</v>
      </c>
      <c r="U301">
        <v>2.1</v>
      </c>
      <c r="V301">
        <v>2.7</v>
      </c>
      <c r="W301">
        <v>0.79800000000000004</v>
      </c>
      <c r="X301">
        <v>1.8</v>
      </c>
      <c r="Y301">
        <v>8.4</v>
      </c>
      <c r="Z301">
        <v>10.199999999999999</v>
      </c>
      <c r="AA301">
        <v>2.1</v>
      </c>
      <c r="AB301">
        <v>1</v>
      </c>
      <c r="AC301">
        <v>0.5</v>
      </c>
      <c r="AD301">
        <v>1.4</v>
      </c>
      <c r="AE301">
        <v>2.4</v>
      </c>
      <c r="AF301">
        <v>14.6</v>
      </c>
      <c r="AG301">
        <f>IF(IFERROR(VLOOKUP(C301,'2011'!$C:$AF,3,FALSE),1) = 1, 1, 0)</f>
        <v>0</v>
      </c>
    </row>
    <row r="302" spans="1:33" x14ac:dyDescent="0.2">
      <c r="A302">
        <v>301</v>
      </c>
      <c r="B302" t="s">
        <v>1078</v>
      </c>
      <c r="C302" t="s">
        <v>1079</v>
      </c>
      <c r="D302" t="str">
        <f>_xlfn.CONCAT(C302,"-2010")</f>
        <v>murraro01-2010</v>
      </c>
      <c r="E302" t="s">
        <v>30</v>
      </c>
      <c r="F302">
        <v>30</v>
      </c>
      <c r="G302" t="s">
        <v>39</v>
      </c>
      <c r="H302">
        <v>75</v>
      </c>
      <c r="I302">
        <v>2</v>
      </c>
      <c r="J302">
        <v>22.3</v>
      </c>
      <c r="K302">
        <v>3.6</v>
      </c>
      <c r="L302">
        <v>9.1</v>
      </c>
      <c r="M302">
        <v>0.39200000000000002</v>
      </c>
      <c r="N302">
        <v>0.9</v>
      </c>
      <c r="O302">
        <v>2.9</v>
      </c>
      <c r="P302">
        <v>0.312</v>
      </c>
      <c r="Q302">
        <v>2.7</v>
      </c>
      <c r="R302">
        <v>6.2</v>
      </c>
      <c r="S302">
        <v>0.43099999999999999</v>
      </c>
      <c r="T302">
        <v>0.443</v>
      </c>
      <c r="U302">
        <v>1.9</v>
      </c>
      <c r="V302">
        <v>2.6</v>
      </c>
      <c r="W302">
        <v>0.72699999999999998</v>
      </c>
      <c r="X302">
        <v>0.4</v>
      </c>
      <c r="Y302">
        <v>2.1</v>
      </c>
      <c r="Z302">
        <v>2.4</v>
      </c>
      <c r="AA302">
        <v>1.8</v>
      </c>
      <c r="AB302">
        <v>0.6</v>
      </c>
      <c r="AC302">
        <v>0.2</v>
      </c>
      <c r="AD302">
        <v>1.2</v>
      </c>
      <c r="AE302">
        <v>1.7</v>
      </c>
      <c r="AF302">
        <v>9.9</v>
      </c>
      <c r="AG302">
        <f>IF(IFERROR(VLOOKUP(C302,'2011'!$C:$AF,3,FALSE),1) = 1, 1, 0)</f>
        <v>1</v>
      </c>
    </row>
    <row r="303" spans="1:33" x14ac:dyDescent="0.2">
      <c r="A303">
        <v>302</v>
      </c>
      <c r="B303" t="s">
        <v>684</v>
      </c>
      <c r="C303" t="s">
        <v>685</v>
      </c>
      <c r="D303" t="str">
        <f>_xlfn.CONCAT(C303,"-2010")</f>
        <v>najered01-2010</v>
      </c>
      <c r="E303" t="s">
        <v>28</v>
      </c>
      <c r="F303">
        <v>33</v>
      </c>
      <c r="G303" t="s">
        <v>39</v>
      </c>
      <c r="H303">
        <v>46</v>
      </c>
      <c r="I303">
        <v>5</v>
      </c>
      <c r="J303">
        <v>14.9</v>
      </c>
      <c r="K303">
        <v>1.3</v>
      </c>
      <c r="L303">
        <v>3.2</v>
      </c>
      <c r="M303">
        <v>0.42499999999999999</v>
      </c>
      <c r="N303">
        <v>0.4</v>
      </c>
      <c r="O303">
        <v>1.4</v>
      </c>
      <c r="P303">
        <v>0.29699999999999999</v>
      </c>
      <c r="Q303">
        <v>0.9</v>
      </c>
      <c r="R303">
        <v>1.8</v>
      </c>
      <c r="S303">
        <v>0.52400000000000002</v>
      </c>
      <c r="T303">
        <v>0.49</v>
      </c>
      <c r="U303">
        <v>0.3</v>
      </c>
      <c r="V303">
        <v>0.5</v>
      </c>
      <c r="W303">
        <v>0.58299999999999996</v>
      </c>
      <c r="X303">
        <v>0.7</v>
      </c>
      <c r="Y303">
        <v>1.8</v>
      </c>
      <c r="Z303">
        <v>2.5</v>
      </c>
      <c r="AA303">
        <v>0.6</v>
      </c>
      <c r="AB303">
        <v>0.6</v>
      </c>
      <c r="AC303">
        <v>0.3</v>
      </c>
      <c r="AD303">
        <v>0.5</v>
      </c>
      <c r="AE303">
        <v>2</v>
      </c>
      <c r="AF303">
        <v>3.4</v>
      </c>
      <c r="AG303">
        <f>IF(IFERROR(VLOOKUP(C303,'2011'!$C:$AF,3,FALSE),1) = 1, 1, 0)</f>
        <v>0</v>
      </c>
    </row>
    <row r="304" spans="1:33" x14ac:dyDescent="0.2">
      <c r="A304">
        <v>303</v>
      </c>
      <c r="B304" t="s">
        <v>686</v>
      </c>
      <c r="C304" t="s">
        <v>687</v>
      </c>
      <c r="D304" t="str">
        <f>_xlfn.CONCAT(C304,"-2010")</f>
        <v>nashst01-2010</v>
      </c>
      <c r="E304" t="s">
        <v>38</v>
      </c>
      <c r="F304">
        <v>35</v>
      </c>
      <c r="G304" t="s">
        <v>42</v>
      </c>
      <c r="H304">
        <v>81</v>
      </c>
      <c r="I304">
        <v>81</v>
      </c>
      <c r="J304">
        <v>32.799999999999997</v>
      </c>
      <c r="K304">
        <v>6.2</v>
      </c>
      <c r="L304">
        <v>12.2</v>
      </c>
      <c r="M304">
        <v>0.50700000000000001</v>
      </c>
      <c r="N304">
        <v>1.5</v>
      </c>
      <c r="O304">
        <v>3.6</v>
      </c>
      <c r="P304">
        <v>0.42599999999999999</v>
      </c>
      <c r="Q304">
        <v>4.5999999999999996</v>
      </c>
      <c r="R304">
        <v>8.6</v>
      </c>
      <c r="S304">
        <v>0.54</v>
      </c>
      <c r="T304">
        <v>0.56999999999999995</v>
      </c>
      <c r="U304">
        <v>2.6</v>
      </c>
      <c r="V304">
        <v>2.8</v>
      </c>
      <c r="W304">
        <v>0.93799999999999994</v>
      </c>
      <c r="X304">
        <v>0.4</v>
      </c>
      <c r="Y304">
        <v>2.9</v>
      </c>
      <c r="Z304">
        <v>3.3</v>
      </c>
      <c r="AA304">
        <v>11</v>
      </c>
      <c r="AB304">
        <v>0.5</v>
      </c>
      <c r="AC304">
        <v>0.1</v>
      </c>
      <c r="AD304">
        <v>3.6</v>
      </c>
      <c r="AE304">
        <v>1.3</v>
      </c>
      <c r="AF304">
        <v>16.5</v>
      </c>
      <c r="AG304">
        <f>IF(IFERROR(VLOOKUP(C304,'2011'!$C:$AF,3,FALSE),1) = 1, 1, 0)</f>
        <v>0</v>
      </c>
    </row>
    <row r="305" spans="1:33" x14ac:dyDescent="0.2">
      <c r="A305">
        <v>304</v>
      </c>
      <c r="B305" t="s">
        <v>690</v>
      </c>
      <c r="C305" t="s">
        <v>691</v>
      </c>
      <c r="D305" t="str">
        <f>_xlfn.CONCAT(C305,"-2010")</f>
        <v>nelsoja01-2010</v>
      </c>
      <c r="E305" t="s">
        <v>38</v>
      </c>
      <c r="F305">
        <v>27</v>
      </c>
      <c r="G305" t="s">
        <v>45</v>
      </c>
      <c r="H305">
        <v>65</v>
      </c>
      <c r="I305">
        <v>64</v>
      </c>
      <c r="J305">
        <v>28.6</v>
      </c>
      <c r="K305">
        <v>4.9000000000000004</v>
      </c>
      <c r="L305">
        <v>10.9</v>
      </c>
      <c r="M305">
        <v>0.44900000000000001</v>
      </c>
      <c r="N305">
        <v>1.3</v>
      </c>
      <c r="O305">
        <v>3.5</v>
      </c>
      <c r="P305">
        <v>0.38100000000000001</v>
      </c>
      <c r="Q305">
        <v>3.6</v>
      </c>
      <c r="R305">
        <v>7.4</v>
      </c>
      <c r="S305">
        <v>0.48099999999999998</v>
      </c>
      <c r="T305">
        <v>0.51</v>
      </c>
      <c r="U305">
        <v>1.5</v>
      </c>
      <c r="V305">
        <v>1.8</v>
      </c>
      <c r="W305">
        <v>0.84499999999999997</v>
      </c>
      <c r="X305">
        <v>0.4</v>
      </c>
      <c r="Y305">
        <v>2.6</v>
      </c>
      <c r="Z305">
        <v>3</v>
      </c>
      <c r="AA305">
        <v>5.4</v>
      </c>
      <c r="AB305">
        <v>0.7</v>
      </c>
      <c r="AC305">
        <v>0</v>
      </c>
      <c r="AD305">
        <v>2.1</v>
      </c>
      <c r="AE305">
        <v>2.2999999999999998</v>
      </c>
      <c r="AF305">
        <v>12.6</v>
      </c>
      <c r="AG305">
        <f>IF(IFERROR(VLOOKUP(C305,'2011'!$C:$AF,3,FALSE),1) = 1, 1, 0)</f>
        <v>0</v>
      </c>
    </row>
    <row r="306" spans="1:33" x14ac:dyDescent="0.2">
      <c r="A306">
        <v>305</v>
      </c>
      <c r="B306" t="s">
        <v>1080</v>
      </c>
      <c r="C306" t="s">
        <v>1081</v>
      </c>
      <c r="D306" t="str">
        <f>_xlfn.CONCAT(C306,"-2010")</f>
        <v>nestera01-2010</v>
      </c>
      <c r="E306" t="s">
        <v>32</v>
      </c>
      <c r="F306">
        <v>33</v>
      </c>
      <c r="G306" t="s">
        <v>53</v>
      </c>
      <c r="H306">
        <v>42</v>
      </c>
      <c r="I306">
        <v>8</v>
      </c>
      <c r="J306">
        <v>9.8000000000000007</v>
      </c>
      <c r="K306">
        <v>1.9</v>
      </c>
      <c r="L306">
        <v>3.5</v>
      </c>
      <c r="M306">
        <v>0.54400000000000004</v>
      </c>
      <c r="N306">
        <v>0</v>
      </c>
      <c r="O306">
        <v>0</v>
      </c>
      <c r="Q306">
        <v>1.9</v>
      </c>
      <c r="R306">
        <v>3.5</v>
      </c>
      <c r="S306">
        <v>0.54400000000000004</v>
      </c>
      <c r="T306">
        <v>0.54400000000000004</v>
      </c>
      <c r="U306">
        <v>0</v>
      </c>
      <c r="V306">
        <v>0.1</v>
      </c>
      <c r="W306">
        <v>0.2</v>
      </c>
      <c r="X306">
        <v>0.9</v>
      </c>
      <c r="Y306">
        <v>1.2</v>
      </c>
      <c r="Z306">
        <v>2.1</v>
      </c>
      <c r="AA306">
        <v>0.6</v>
      </c>
      <c r="AB306">
        <v>0.2</v>
      </c>
      <c r="AC306">
        <v>0.4</v>
      </c>
      <c r="AD306">
        <v>0.4</v>
      </c>
      <c r="AE306">
        <v>1.3</v>
      </c>
      <c r="AF306">
        <v>3.9</v>
      </c>
      <c r="AG306">
        <f>IF(IFERROR(VLOOKUP(C306,'2011'!$C:$AF,3,FALSE),1) = 1, 1, 0)</f>
        <v>1</v>
      </c>
    </row>
    <row r="307" spans="1:33" x14ac:dyDescent="0.2">
      <c r="A307">
        <v>306</v>
      </c>
      <c r="B307" t="s">
        <v>692</v>
      </c>
      <c r="C307" t="s">
        <v>693</v>
      </c>
      <c r="D307" t="str">
        <f>_xlfn.CONCAT(C307,"-2010")</f>
        <v>noahjo01-2010</v>
      </c>
      <c r="E307" t="s">
        <v>32</v>
      </c>
      <c r="F307">
        <v>24</v>
      </c>
      <c r="G307" t="s">
        <v>36</v>
      </c>
      <c r="H307">
        <v>64</v>
      </c>
      <c r="I307">
        <v>54</v>
      </c>
      <c r="J307">
        <v>30.1</v>
      </c>
      <c r="K307">
        <v>4.0999999999999996</v>
      </c>
      <c r="L307">
        <v>8.1</v>
      </c>
      <c r="M307">
        <v>0.504</v>
      </c>
      <c r="N307">
        <v>0</v>
      </c>
      <c r="O307">
        <v>0</v>
      </c>
      <c r="Q307">
        <v>4.0999999999999996</v>
      </c>
      <c r="R307">
        <v>8.1</v>
      </c>
      <c r="S307">
        <v>0.504</v>
      </c>
      <c r="T307">
        <v>0.504</v>
      </c>
      <c r="U307">
        <v>2.5</v>
      </c>
      <c r="V307">
        <v>3.4</v>
      </c>
      <c r="W307">
        <v>0.74399999999999999</v>
      </c>
      <c r="X307">
        <v>3.4</v>
      </c>
      <c r="Y307">
        <v>7.6</v>
      </c>
      <c r="Z307">
        <v>11</v>
      </c>
      <c r="AA307">
        <v>2.1</v>
      </c>
      <c r="AB307">
        <v>0.5</v>
      </c>
      <c r="AC307">
        <v>1.6</v>
      </c>
      <c r="AD307">
        <v>1.8</v>
      </c>
      <c r="AE307">
        <v>3.1</v>
      </c>
      <c r="AF307">
        <v>10.7</v>
      </c>
      <c r="AG307">
        <f>IF(IFERROR(VLOOKUP(C307,'2011'!$C:$AF,3,FALSE),1) = 1, 1, 0)</f>
        <v>0</v>
      </c>
    </row>
    <row r="308" spans="1:33" x14ac:dyDescent="0.2">
      <c r="A308">
        <v>307</v>
      </c>
      <c r="B308" t="s">
        <v>694</v>
      </c>
      <c r="C308" t="s">
        <v>695</v>
      </c>
      <c r="D308" t="str">
        <f>_xlfn.CONCAT(C308,"-2010")</f>
        <v>nocioan01-2010</v>
      </c>
      <c r="E308" t="s">
        <v>35</v>
      </c>
      <c r="F308">
        <v>30</v>
      </c>
      <c r="G308" t="s">
        <v>49</v>
      </c>
      <c r="H308">
        <v>75</v>
      </c>
      <c r="I308">
        <v>28</v>
      </c>
      <c r="J308">
        <v>19.7</v>
      </c>
      <c r="K308">
        <v>3.1</v>
      </c>
      <c r="L308">
        <v>7.8</v>
      </c>
      <c r="M308">
        <v>0.39900000000000002</v>
      </c>
      <c r="N308">
        <v>1.3</v>
      </c>
      <c r="O308">
        <v>3.3</v>
      </c>
      <c r="P308">
        <v>0.38600000000000001</v>
      </c>
      <c r="Q308">
        <v>1.8</v>
      </c>
      <c r="R308">
        <v>4.5</v>
      </c>
      <c r="S308">
        <v>0.40799999999999997</v>
      </c>
      <c r="T308">
        <v>0.48</v>
      </c>
      <c r="U308">
        <v>0.9</v>
      </c>
      <c r="V308">
        <v>1.3</v>
      </c>
      <c r="W308">
        <v>0.71699999999999997</v>
      </c>
      <c r="X308">
        <v>0.4</v>
      </c>
      <c r="Y308">
        <v>2.5</v>
      </c>
      <c r="Z308">
        <v>3</v>
      </c>
      <c r="AA308">
        <v>1</v>
      </c>
      <c r="AB308">
        <v>0.4</v>
      </c>
      <c r="AC308">
        <v>0.3</v>
      </c>
      <c r="AD308">
        <v>0.9</v>
      </c>
      <c r="AE308">
        <v>2.1</v>
      </c>
      <c r="AF308">
        <v>8.5</v>
      </c>
      <c r="AG308">
        <f>IF(IFERROR(VLOOKUP(C308,'2011'!$C:$AF,3,FALSE),1) = 1, 1, 0)</f>
        <v>0</v>
      </c>
    </row>
    <row r="309" spans="1:33" x14ac:dyDescent="0.2">
      <c r="A309">
        <v>308</v>
      </c>
      <c r="B309" t="s">
        <v>696</v>
      </c>
      <c r="C309" t="s">
        <v>697</v>
      </c>
      <c r="D309" t="str">
        <f>_xlfn.CONCAT(C309,"-2010")</f>
        <v>novakst01-2010</v>
      </c>
      <c r="E309" t="s">
        <v>35</v>
      </c>
      <c r="F309">
        <v>26</v>
      </c>
      <c r="G309" t="s">
        <v>59</v>
      </c>
      <c r="H309">
        <v>54</v>
      </c>
      <c r="I309">
        <v>0</v>
      </c>
      <c r="J309">
        <v>6.7</v>
      </c>
      <c r="K309">
        <v>0.8</v>
      </c>
      <c r="L309">
        <v>2</v>
      </c>
      <c r="M309">
        <v>0.38900000000000001</v>
      </c>
      <c r="N309">
        <v>0.4</v>
      </c>
      <c r="O309">
        <v>1.3</v>
      </c>
      <c r="P309">
        <v>0.31</v>
      </c>
      <c r="Q309">
        <v>0.4</v>
      </c>
      <c r="R309">
        <v>0.7</v>
      </c>
      <c r="S309">
        <v>0.54100000000000004</v>
      </c>
      <c r="T309">
        <v>0.49099999999999999</v>
      </c>
      <c r="U309">
        <v>0.1</v>
      </c>
      <c r="V309">
        <v>0.2</v>
      </c>
      <c r="W309">
        <v>0.77800000000000002</v>
      </c>
      <c r="X309">
        <v>0</v>
      </c>
      <c r="Y309">
        <v>0.6</v>
      </c>
      <c r="Z309">
        <v>0.6</v>
      </c>
      <c r="AA309">
        <v>0.1</v>
      </c>
      <c r="AB309">
        <v>0.1</v>
      </c>
      <c r="AC309">
        <v>0</v>
      </c>
      <c r="AD309">
        <v>0</v>
      </c>
      <c r="AE309">
        <v>0.4</v>
      </c>
      <c r="AF309">
        <v>2.1</v>
      </c>
      <c r="AG309">
        <f>IF(IFERROR(VLOOKUP(C309,'2011'!$C:$AF,3,FALSE),1) = 1, 1, 0)</f>
        <v>0</v>
      </c>
    </row>
    <row r="310" spans="1:33" x14ac:dyDescent="0.2">
      <c r="A310">
        <v>309</v>
      </c>
      <c r="B310" t="s">
        <v>698</v>
      </c>
      <c r="C310" t="s">
        <v>699</v>
      </c>
      <c r="D310" t="str">
        <f>_xlfn.CONCAT(C310,"-2010")</f>
        <v>nowitdi01-2010</v>
      </c>
      <c r="E310" t="s">
        <v>28</v>
      </c>
      <c r="F310">
        <v>31</v>
      </c>
      <c r="G310" t="s">
        <v>54</v>
      </c>
      <c r="H310">
        <v>81</v>
      </c>
      <c r="I310">
        <v>80</v>
      </c>
      <c r="J310">
        <v>37.5</v>
      </c>
      <c r="K310">
        <v>8.9</v>
      </c>
      <c r="L310">
        <v>18.5</v>
      </c>
      <c r="M310">
        <v>0.48099999999999998</v>
      </c>
      <c r="N310">
        <v>0.6</v>
      </c>
      <c r="O310">
        <v>1.5</v>
      </c>
      <c r="P310">
        <v>0.42099999999999999</v>
      </c>
      <c r="Q310">
        <v>8.3000000000000007</v>
      </c>
      <c r="R310">
        <v>17</v>
      </c>
      <c r="S310">
        <v>0.48699999999999999</v>
      </c>
      <c r="T310">
        <v>0.498</v>
      </c>
      <c r="U310">
        <v>6.6</v>
      </c>
      <c r="V310">
        <v>7.2</v>
      </c>
      <c r="W310">
        <v>0.91500000000000004</v>
      </c>
      <c r="X310">
        <v>1</v>
      </c>
      <c r="Y310">
        <v>6.7</v>
      </c>
      <c r="Z310">
        <v>7.7</v>
      </c>
      <c r="AA310">
        <v>2.7</v>
      </c>
      <c r="AB310">
        <v>0.9</v>
      </c>
      <c r="AC310">
        <v>1</v>
      </c>
      <c r="AD310">
        <v>1.8</v>
      </c>
      <c r="AE310">
        <v>2.6</v>
      </c>
      <c r="AF310">
        <v>25</v>
      </c>
      <c r="AG310">
        <f>IF(IFERROR(VLOOKUP(C310,'2011'!$C:$AF,3,FALSE),1) = 1, 1, 0)</f>
        <v>0</v>
      </c>
    </row>
    <row r="311" spans="1:33" x14ac:dyDescent="0.2">
      <c r="A311">
        <v>310</v>
      </c>
      <c r="B311" t="s">
        <v>1082</v>
      </c>
      <c r="C311" t="s">
        <v>1083</v>
      </c>
      <c r="D311" t="str">
        <f>_xlfn.CONCAT(C311,"-2010")</f>
        <v>obryapa01-2010</v>
      </c>
      <c r="E311" t="s">
        <v>32</v>
      </c>
      <c r="F311">
        <v>23</v>
      </c>
      <c r="G311" t="s">
        <v>53</v>
      </c>
      <c r="H311">
        <v>11</v>
      </c>
      <c r="I311">
        <v>0</v>
      </c>
      <c r="J311">
        <v>4.5999999999999996</v>
      </c>
      <c r="K311">
        <v>0.7</v>
      </c>
      <c r="L311">
        <v>1.4</v>
      </c>
      <c r="M311">
        <v>0.53300000000000003</v>
      </c>
      <c r="N311">
        <v>0</v>
      </c>
      <c r="O311">
        <v>0.1</v>
      </c>
      <c r="P311">
        <v>0</v>
      </c>
      <c r="Q311">
        <v>0.7</v>
      </c>
      <c r="R311">
        <v>1.3</v>
      </c>
      <c r="S311">
        <v>0.57099999999999995</v>
      </c>
      <c r="T311">
        <v>0.53300000000000003</v>
      </c>
      <c r="U311">
        <v>0.3</v>
      </c>
      <c r="V311">
        <v>0.5</v>
      </c>
      <c r="W311">
        <v>0.5</v>
      </c>
      <c r="X311">
        <v>0.2</v>
      </c>
      <c r="Y311">
        <v>0.8</v>
      </c>
      <c r="Z311">
        <v>1</v>
      </c>
      <c r="AA311">
        <v>0.1</v>
      </c>
      <c r="AB311">
        <v>0.2</v>
      </c>
      <c r="AC311">
        <v>0.4</v>
      </c>
      <c r="AD311">
        <v>0.5</v>
      </c>
      <c r="AE311">
        <v>1.1000000000000001</v>
      </c>
      <c r="AF311">
        <v>1.7</v>
      </c>
      <c r="AG311">
        <f>IF(IFERROR(VLOOKUP(C311,'2011'!$C:$AF,3,FALSE),1) = 1, 1, 0)</f>
        <v>1</v>
      </c>
    </row>
    <row r="312" spans="1:33" x14ac:dyDescent="0.2">
      <c r="A312">
        <v>311</v>
      </c>
      <c r="B312" t="s">
        <v>700</v>
      </c>
      <c r="C312" t="s">
        <v>701</v>
      </c>
      <c r="D312" t="str">
        <f>_xlfn.CONCAT(C312,"-2010")</f>
        <v>onealje01-2010</v>
      </c>
      <c r="E312" t="s">
        <v>32</v>
      </c>
      <c r="F312">
        <v>31</v>
      </c>
      <c r="G312" t="s">
        <v>41</v>
      </c>
      <c r="H312">
        <v>70</v>
      </c>
      <c r="I312">
        <v>70</v>
      </c>
      <c r="J312">
        <v>28.4</v>
      </c>
      <c r="K312">
        <v>5.6</v>
      </c>
      <c r="L312">
        <v>10.6</v>
      </c>
      <c r="M312">
        <v>0.52900000000000003</v>
      </c>
      <c r="N312">
        <v>0</v>
      </c>
      <c r="O312">
        <v>0</v>
      </c>
      <c r="P312">
        <v>0</v>
      </c>
      <c r="Q312">
        <v>5.6</v>
      </c>
      <c r="R312">
        <v>10.6</v>
      </c>
      <c r="S312">
        <v>0.53</v>
      </c>
      <c r="T312">
        <v>0.52900000000000003</v>
      </c>
      <c r="U312">
        <v>2.2999999999999998</v>
      </c>
      <c r="V312">
        <v>3.2</v>
      </c>
      <c r="W312">
        <v>0.72</v>
      </c>
      <c r="X312">
        <v>1.8</v>
      </c>
      <c r="Y312">
        <v>5.2</v>
      </c>
      <c r="Z312">
        <v>6.9</v>
      </c>
      <c r="AA312">
        <v>1.3</v>
      </c>
      <c r="AB312">
        <v>0.4</v>
      </c>
      <c r="AC312">
        <v>1.4</v>
      </c>
      <c r="AD312">
        <v>1.8</v>
      </c>
      <c r="AE312">
        <v>3</v>
      </c>
      <c r="AF312">
        <v>13.6</v>
      </c>
      <c r="AG312">
        <f>IF(IFERROR(VLOOKUP(C312,'2011'!$C:$AF,3,FALSE),1) = 1, 1, 0)</f>
        <v>0</v>
      </c>
    </row>
    <row r="313" spans="1:33" x14ac:dyDescent="0.2">
      <c r="A313">
        <v>312</v>
      </c>
      <c r="B313" t="s">
        <v>702</v>
      </c>
      <c r="C313" t="s">
        <v>703</v>
      </c>
      <c r="D313" t="str">
        <f>_xlfn.CONCAT(C313,"-2010")</f>
        <v>onealsh01-2010</v>
      </c>
      <c r="E313" t="s">
        <v>32</v>
      </c>
      <c r="F313">
        <v>37</v>
      </c>
      <c r="G313" t="s">
        <v>66</v>
      </c>
      <c r="H313">
        <v>53</v>
      </c>
      <c r="I313">
        <v>53</v>
      </c>
      <c r="J313">
        <v>23.4</v>
      </c>
      <c r="K313">
        <v>4.9000000000000004</v>
      </c>
      <c r="L313">
        <v>8.6999999999999993</v>
      </c>
      <c r="M313">
        <v>0.56599999999999995</v>
      </c>
      <c r="N313">
        <v>0</v>
      </c>
      <c r="O313">
        <v>0</v>
      </c>
      <c r="P313">
        <v>0</v>
      </c>
      <c r="Q313">
        <v>4.9000000000000004</v>
      </c>
      <c r="R313">
        <v>8.6999999999999993</v>
      </c>
      <c r="S313">
        <v>0.56699999999999995</v>
      </c>
      <c r="T313">
        <v>0.56599999999999995</v>
      </c>
      <c r="U313">
        <v>2.1</v>
      </c>
      <c r="V313">
        <v>4.3</v>
      </c>
      <c r="W313">
        <v>0.496</v>
      </c>
      <c r="X313">
        <v>1.8</v>
      </c>
      <c r="Y313">
        <v>4.9000000000000004</v>
      </c>
      <c r="Z313">
        <v>6.7</v>
      </c>
      <c r="AA313">
        <v>1.5</v>
      </c>
      <c r="AB313">
        <v>0.3</v>
      </c>
      <c r="AC313">
        <v>1.2</v>
      </c>
      <c r="AD313">
        <v>2</v>
      </c>
      <c r="AE313">
        <v>3.2</v>
      </c>
      <c r="AF313">
        <v>12</v>
      </c>
      <c r="AG313">
        <f>IF(IFERROR(VLOOKUP(C313,'2011'!$C:$AF,3,FALSE),1) = 1, 1, 0)</f>
        <v>0</v>
      </c>
    </row>
    <row r="314" spans="1:33" x14ac:dyDescent="0.2">
      <c r="A314">
        <v>313</v>
      </c>
      <c r="B314" t="s">
        <v>704</v>
      </c>
      <c r="C314" t="s">
        <v>705</v>
      </c>
      <c r="D314" t="str">
        <f>_xlfn.CONCAT(C314,"-2010")</f>
        <v>obertfa01-2010</v>
      </c>
      <c r="E314" t="s">
        <v>32</v>
      </c>
      <c r="F314">
        <v>34</v>
      </c>
      <c r="G314" t="s">
        <v>46</v>
      </c>
      <c r="H314">
        <v>57</v>
      </c>
      <c r="I314">
        <v>20</v>
      </c>
      <c r="J314">
        <v>11.4</v>
      </c>
      <c r="K314">
        <v>0.6</v>
      </c>
      <c r="L314">
        <v>1</v>
      </c>
      <c r="M314">
        <v>0.625</v>
      </c>
      <c r="N314">
        <v>0</v>
      </c>
      <c r="O314">
        <v>0</v>
      </c>
      <c r="Q314">
        <v>0.6</v>
      </c>
      <c r="R314">
        <v>1</v>
      </c>
      <c r="S314">
        <v>0.625</v>
      </c>
      <c r="T314">
        <v>0.625</v>
      </c>
      <c r="U314">
        <v>0.2</v>
      </c>
      <c r="V314">
        <v>0.3</v>
      </c>
      <c r="W314">
        <v>0.76500000000000001</v>
      </c>
      <c r="X314">
        <v>0.6</v>
      </c>
      <c r="Y314">
        <v>1.2</v>
      </c>
      <c r="Z314">
        <v>1.8</v>
      </c>
      <c r="AA314">
        <v>0.9</v>
      </c>
      <c r="AB314">
        <v>0.2</v>
      </c>
      <c r="AC314">
        <v>0.2</v>
      </c>
      <c r="AD314">
        <v>0.6</v>
      </c>
      <c r="AE314">
        <v>2.1</v>
      </c>
      <c r="AF314">
        <v>1.5</v>
      </c>
      <c r="AG314">
        <f>IF(IFERROR(VLOOKUP(C314,'2011'!$C:$AF,3,FALSE),1) = 1, 1, 0)</f>
        <v>0</v>
      </c>
    </row>
    <row r="315" spans="1:33" x14ac:dyDescent="0.2">
      <c r="A315">
        <v>314</v>
      </c>
      <c r="B315" t="s">
        <v>1084</v>
      </c>
      <c r="C315" t="s">
        <v>1085</v>
      </c>
      <c r="D315" t="str">
        <f>_xlfn.CONCAT(C315,"-2010")</f>
        <v>odengr01-2010</v>
      </c>
      <c r="E315" t="s">
        <v>32</v>
      </c>
      <c r="F315">
        <v>22</v>
      </c>
      <c r="G315" t="s">
        <v>34</v>
      </c>
      <c r="H315">
        <v>21</v>
      </c>
      <c r="I315">
        <v>21</v>
      </c>
      <c r="J315">
        <v>23.9</v>
      </c>
      <c r="K315">
        <v>4.4000000000000004</v>
      </c>
      <c r="L315">
        <v>7.2</v>
      </c>
      <c r="M315">
        <v>0.60499999999999998</v>
      </c>
      <c r="N315">
        <v>0</v>
      </c>
      <c r="O315">
        <v>0</v>
      </c>
      <c r="Q315">
        <v>4.4000000000000004</v>
      </c>
      <c r="R315">
        <v>7.2</v>
      </c>
      <c r="S315">
        <v>0.60499999999999998</v>
      </c>
      <c r="T315">
        <v>0.60499999999999998</v>
      </c>
      <c r="U315">
        <v>2.2999999999999998</v>
      </c>
      <c r="V315">
        <v>3</v>
      </c>
      <c r="W315">
        <v>0.76600000000000001</v>
      </c>
      <c r="X315">
        <v>3</v>
      </c>
      <c r="Y315">
        <v>5.4</v>
      </c>
      <c r="Z315">
        <v>8.5</v>
      </c>
      <c r="AA315">
        <v>0.9</v>
      </c>
      <c r="AB315">
        <v>0.4</v>
      </c>
      <c r="AC315">
        <v>2.2999999999999998</v>
      </c>
      <c r="AD315">
        <v>1.9</v>
      </c>
      <c r="AE315">
        <v>4</v>
      </c>
      <c r="AF315">
        <v>11.1</v>
      </c>
      <c r="AG315">
        <f>IF(IFERROR(VLOOKUP(C315,'2011'!$C:$AF,3,FALSE),1) = 1, 1, 0)</f>
        <v>1</v>
      </c>
    </row>
    <row r="316" spans="1:33" x14ac:dyDescent="0.2">
      <c r="A316">
        <v>315</v>
      </c>
      <c r="B316" t="s">
        <v>706</v>
      </c>
      <c r="C316" t="s">
        <v>707</v>
      </c>
      <c r="D316" t="str">
        <f>_xlfn.CONCAT(C316,"-2010")</f>
        <v>odomla01-2010</v>
      </c>
      <c r="E316" t="s">
        <v>28</v>
      </c>
      <c r="F316">
        <v>30</v>
      </c>
      <c r="G316" t="s">
        <v>63</v>
      </c>
      <c r="H316">
        <v>82</v>
      </c>
      <c r="I316">
        <v>38</v>
      </c>
      <c r="J316">
        <v>31.5</v>
      </c>
      <c r="K316">
        <v>4.2</v>
      </c>
      <c r="L316">
        <v>9</v>
      </c>
      <c r="M316">
        <v>0.46300000000000002</v>
      </c>
      <c r="N316">
        <v>0.7</v>
      </c>
      <c r="O316">
        <v>2.2000000000000002</v>
      </c>
      <c r="P316">
        <v>0.31900000000000001</v>
      </c>
      <c r="Q316">
        <v>3.5</v>
      </c>
      <c r="R316">
        <v>6.8</v>
      </c>
      <c r="S316">
        <v>0.51</v>
      </c>
      <c r="T316">
        <v>0.502</v>
      </c>
      <c r="U316">
        <v>1.7</v>
      </c>
      <c r="V316">
        <v>2.5</v>
      </c>
      <c r="W316">
        <v>0.69299999999999995</v>
      </c>
      <c r="X316">
        <v>2.2000000000000002</v>
      </c>
      <c r="Y316">
        <v>7.5</v>
      </c>
      <c r="Z316">
        <v>9.8000000000000007</v>
      </c>
      <c r="AA316">
        <v>3.3</v>
      </c>
      <c r="AB316">
        <v>0.9</v>
      </c>
      <c r="AC316">
        <v>0.7</v>
      </c>
      <c r="AD316">
        <v>1.8</v>
      </c>
      <c r="AE316">
        <v>2.8</v>
      </c>
      <c r="AF316">
        <v>10.8</v>
      </c>
      <c r="AG316">
        <f>IF(IFERROR(VLOOKUP(C316,'2011'!$C:$AF,3,FALSE),1) = 1, 1, 0)</f>
        <v>0</v>
      </c>
    </row>
    <row r="317" spans="1:33" x14ac:dyDescent="0.2">
      <c r="A317">
        <v>316</v>
      </c>
      <c r="B317" t="s">
        <v>708</v>
      </c>
      <c r="C317" t="s">
        <v>709</v>
      </c>
      <c r="D317" t="str">
        <f>_xlfn.CONCAT(C317,"-2010")</f>
        <v>okafoem01-2010</v>
      </c>
      <c r="E317" t="s">
        <v>32</v>
      </c>
      <c r="F317">
        <v>27</v>
      </c>
      <c r="G317" t="s">
        <v>48</v>
      </c>
      <c r="H317">
        <v>82</v>
      </c>
      <c r="I317">
        <v>82</v>
      </c>
      <c r="J317">
        <v>28.9</v>
      </c>
      <c r="K317">
        <v>4.2</v>
      </c>
      <c r="L317">
        <v>8</v>
      </c>
      <c r="M317">
        <v>0.53</v>
      </c>
      <c r="N317">
        <v>0</v>
      </c>
      <c r="O317">
        <v>0</v>
      </c>
      <c r="Q317">
        <v>4.2</v>
      </c>
      <c r="R317">
        <v>8</v>
      </c>
      <c r="S317">
        <v>0.53</v>
      </c>
      <c r="T317">
        <v>0.53</v>
      </c>
      <c r="U317">
        <v>1.9</v>
      </c>
      <c r="V317">
        <v>3.3</v>
      </c>
      <c r="W317">
        <v>0.56200000000000006</v>
      </c>
      <c r="X317">
        <v>3.1</v>
      </c>
      <c r="Y317">
        <v>6</v>
      </c>
      <c r="Z317">
        <v>9</v>
      </c>
      <c r="AA317">
        <v>0.7</v>
      </c>
      <c r="AB317">
        <v>0.7</v>
      </c>
      <c r="AC317">
        <v>1.5</v>
      </c>
      <c r="AD317">
        <v>1.4</v>
      </c>
      <c r="AE317">
        <v>2.7</v>
      </c>
      <c r="AF317">
        <v>10.4</v>
      </c>
      <c r="AG317">
        <f>IF(IFERROR(VLOOKUP(C317,'2011'!$C:$AF,3,FALSE),1) = 1, 1, 0)</f>
        <v>0</v>
      </c>
    </row>
    <row r="318" spans="1:33" x14ac:dyDescent="0.2">
      <c r="A318">
        <v>317</v>
      </c>
      <c r="B318" t="s">
        <v>710</v>
      </c>
      <c r="C318" t="s">
        <v>711</v>
      </c>
      <c r="D318" t="str">
        <f>_xlfn.CONCAT(C318,"-2010")</f>
        <v>okurme01-2010</v>
      </c>
      <c r="E318" t="s">
        <v>32</v>
      </c>
      <c r="F318">
        <v>30</v>
      </c>
      <c r="G318" t="s">
        <v>60</v>
      </c>
      <c r="H318">
        <v>73</v>
      </c>
      <c r="I318">
        <v>73</v>
      </c>
      <c r="J318">
        <v>29.4</v>
      </c>
      <c r="K318">
        <v>4.9000000000000004</v>
      </c>
      <c r="L318">
        <v>10.6</v>
      </c>
      <c r="M318">
        <v>0.45800000000000002</v>
      </c>
      <c r="N318">
        <v>1.1000000000000001</v>
      </c>
      <c r="O318">
        <v>2.9</v>
      </c>
      <c r="P318">
        <v>0.38500000000000001</v>
      </c>
      <c r="Q318">
        <v>3.7</v>
      </c>
      <c r="R318">
        <v>7.7</v>
      </c>
      <c r="S318">
        <v>0.48599999999999999</v>
      </c>
      <c r="T318">
        <v>0.51100000000000001</v>
      </c>
      <c r="U318">
        <v>2.7</v>
      </c>
      <c r="V318">
        <v>3.3</v>
      </c>
      <c r="W318">
        <v>0.82</v>
      </c>
      <c r="X318">
        <v>1.8</v>
      </c>
      <c r="Y318">
        <v>5.2</v>
      </c>
      <c r="Z318">
        <v>7.1</v>
      </c>
      <c r="AA318">
        <v>1.6</v>
      </c>
      <c r="AB318">
        <v>0.5</v>
      </c>
      <c r="AC318">
        <v>1.1000000000000001</v>
      </c>
      <c r="AD318">
        <v>1.7</v>
      </c>
      <c r="AE318">
        <v>3.1</v>
      </c>
      <c r="AF318">
        <v>13.5</v>
      </c>
      <c r="AG318">
        <f>IF(IFERROR(VLOOKUP(C318,'2011'!$C:$AF,3,FALSE),1) = 1, 1, 0)</f>
        <v>0</v>
      </c>
    </row>
    <row r="319" spans="1:33" x14ac:dyDescent="0.2">
      <c r="A319">
        <v>318</v>
      </c>
      <c r="B319" t="s">
        <v>1086</v>
      </c>
      <c r="C319" t="s">
        <v>1087</v>
      </c>
      <c r="D319" t="str">
        <f>_xlfn.CONCAT(C319,"-2010")</f>
        <v>ollieke01-2010</v>
      </c>
      <c r="E319" t="s">
        <v>38</v>
      </c>
      <c r="F319">
        <v>37</v>
      </c>
      <c r="G319" t="s">
        <v>44</v>
      </c>
      <c r="H319">
        <v>25</v>
      </c>
      <c r="I319">
        <v>0</v>
      </c>
      <c r="J319">
        <v>10.5</v>
      </c>
      <c r="K319">
        <v>0.7</v>
      </c>
      <c r="L319">
        <v>1.8</v>
      </c>
      <c r="M319">
        <v>0.4</v>
      </c>
      <c r="N319">
        <v>0</v>
      </c>
      <c r="O319">
        <v>0</v>
      </c>
      <c r="P319">
        <v>0</v>
      </c>
      <c r="Q319">
        <v>0.7</v>
      </c>
      <c r="R319">
        <v>1.8</v>
      </c>
      <c r="S319">
        <v>0.40899999999999997</v>
      </c>
      <c r="T319">
        <v>0.4</v>
      </c>
      <c r="U319">
        <v>0.3</v>
      </c>
      <c r="V319">
        <v>0.3</v>
      </c>
      <c r="W319">
        <v>1</v>
      </c>
      <c r="X319">
        <v>0.1</v>
      </c>
      <c r="Y319">
        <v>0.9</v>
      </c>
      <c r="Z319">
        <v>1</v>
      </c>
      <c r="AA319">
        <v>0.8</v>
      </c>
      <c r="AB319">
        <v>0.4</v>
      </c>
      <c r="AC319">
        <v>0</v>
      </c>
      <c r="AD319">
        <v>0.2</v>
      </c>
      <c r="AE319">
        <v>0.6</v>
      </c>
      <c r="AF319">
        <v>1.8</v>
      </c>
      <c r="AG319">
        <f>IF(IFERROR(VLOOKUP(C319,'2011'!$C:$AF,3,FALSE),1) = 1, 1, 0)</f>
        <v>1</v>
      </c>
    </row>
    <row r="320" spans="1:33" x14ac:dyDescent="0.2">
      <c r="A320">
        <v>319</v>
      </c>
      <c r="B320" t="s">
        <v>712</v>
      </c>
      <c r="C320" t="s">
        <v>713</v>
      </c>
      <c r="D320" t="str">
        <f>_xlfn.CONCAT(C320,"-2010")</f>
        <v>outlatr01-2010</v>
      </c>
      <c r="E320" t="s">
        <v>35</v>
      </c>
      <c r="F320">
        <v>25</v>
      </c>
      <c r="G320" t="s">
        <v>39</v>
      </c>
      <c r="H320">
        <v>34</v>
      </c>
      <c r="I320">
        <v>6</v>
      </c>
      <c r="J320">
        <v>21.5</v>
      </c>
      <c r="K320">
        <v>3.2</v>
      </c>
      <c r="L320">
        <v>8.3000000000000007</v>
      </c>
      <c r="M320">
        <v>0.39100000000000001</v>
      </c>
      <c r="N320">
        <v>1.2</v>
      </c>
      <c r="O320">
        <v>3.1</v>
      </c>
      <c r="P320">
        <v>0.38100000000000001</v>
      </c>
      <c r="Q320">
        <v>2.1</v>
      </c>
      <c r="R320">
        <v>5.2</v>
      </c>
      <c r="S320">
        <v>0.39800000000000002</v>
      </c>
      <c r="T320">
        <v>0.46300000000000002</v>
      </c>
      <c r="U320">
        <v>1.4</v>
      </c>
      <c r="V320">
        <v>1.7</v>
      </c>
      <c r="W320">
        <v>0.83099999999999996</v>
      </c>
      <c r="X320">
        <v>1</v>
      </c>
      <c r="Y320">
        <v>2.6</v>
      </c>
      <c r="Z320">
        <v>3.6</v>
      </c>
      <c r="AA320">
        <v>1</v>
      </c>
      <c r="AB320">
        <v>0.5</v>
      </c>
      <c r="AC320">
        <v>0.5</v>
      </c>
      <c r="AD320">
        <v>0.9</v>
      </c>
      <c r="AE320">
        <v>1.3</v>
      </c>
      <c r="AF320">
        <v>9.1</v>
      </c>
      <c r="AG320">
        <f>IF(IFERROR(VLOOKUP(C320,'2011'!$C:$AF,3,FALSE),1) = 1, 1, 0)</f>
        <v>0</v>
      </c>
    </row>
    <row r="321" spans="1:33" x14ac:dyDescent="0.2">
      <c r="A321">
        <v>320</v>
      </c>
      <c r="B321" t="s">
        <v>716</v>
      </c>
      <c r="C321" t="s">
        <v>717</v>
      </c>
      <c r="D321" t="str">
        <f>_xlfn.CONCAT(C321,"-2010")</f>
        <v>pachuza01-2010</v>
      </c>
      <c r="E321" t="s">
        <v>32</v>
      </c>
      <c r="F321">
        <v>25</v>
      </c>
      <c r="G321" t="s">
        <v>57</v>
      </c>
      <c r="H321">
        <v>78</v>
      </c>
      <c r="I321">
        <v>1</v>
      </c>
      <c r="J321">
        <v>14</v>
      </c>
      <c r="K321">
        <v>1.5</v>
      </c>
      <c r="L321">
        <v>3.2</v>
      </c>
      <c r="M321">
        <v>0.48799999999999999</v>
      </c>
      <c r="N321">
        <v>0</v>
      </c>
      <c r="O321">
        <v>0.1</v>
      </c>
      <c r="P321">
        <v>0</v>
      </c>
      <c r="Q321">
        <v>1.5</v>
      </c>
      <c r="R321">
        <v>3.1</v>
      </c>
      <c r="S321">
        <v>0.496</v>
      </c>
      <c r="T321">
        <v>0.48799999999999999</v>
      </c>
      <c r="U321">
        <v>1.2</v>
      </c>
      <c r="V321">
        <v>1.8</v>
      </c>
      <c r="W321">
        <v>0.65</v>
      </c>
      <c r="X321">
        <v>1.5</v>
      </c>
      <c r="Y321">
        <v>2.2999999999999998</v>
      </c>
      <c r="Z321">
        <v>3.8</v>
      </c>
      <c r="AA321">
        <v>0.5</v>
      </c>
      <c r="AB321">
        <v>0.5</v>
      </c>
      <c r="AC321">
        <v>0.4</v>
      </c>
      <c r="AD321">
        <v>0.7</v>
      </c>
      <c r="AE321">
        <v>2.4</v>
      </c>
      <c r="AF321">
        <v>4.3</v>
      </c>
      <c r="AG321">
        <f>IF(IFERROR(VLOOKUP(C321,'2011'!$C:$AF,3,FALSE),1) = 1, 1, 0)</f>
        <v>0</v>
      </c>
    </row>
    <row r="322" spans="1:33" x14ac:dyDescent="0.2">
      <c r="A322">
        <v>321</v>
      </c>
      <c r="B322" t="s">
        <v>1088</v>
      </c>
      <c r="C322" t="s">
        <v>1089</v>
      </c>
      <c r="D322" t="str">
        <f>_xlfn.CONCAT(C322,"-2010")</f>
        <v>pargoja01-2010</v>
      </c>
      <c r="E322" t="s">
        <v>38</v>
      </c>
      <c r="F322">
        <v>30</v>
      </c>
      <c r="G322" t="s">
        <v>36</v>
      </c>
      <c r="H322">
        <v>63</v>
      </c>
      <c r="I322">
        <v>5</v>
      </c>
      <c r="J322">
        <v>13.2</v>
      </c>
      <c r="K322">
        <v>2.1</v>
      </c>
      <c r="L322">
        <v>6</v>
      </c>
      <c r="M322">
        <v>0.34599999999999997</v>
      </c>
      <c r="N322">
        <v>0.6</v>
      </c>
      <c r="O322">
        <v>2.2000000000000002</v>
      </c>
      <c r="P322">
        <v>0.27500000000000002</v>
      </c>
      <c r="Q322">
        <v>1.5</v>
      </c>
      <c r="R322">
        <v>3.9</v>
      </c>
      <c r="S322">
        <v>0.38700000000000001</v>
      </c>
      <c r="T322">
        <v>0.39600000000000002</v>
      </c>
      <c r="U322">
        <v>0.7</v>
      </c>
      <c r="V322">
        <v>0.7</v>
      </c>
      <c r="W322">
        <v>0.93300000000000005</v>
      </c>
      <c r="X322">
        <v>0.1</v>
      </c>
      <c r="Y322">
        <v>1.1000000000000001</v>
      </c>
      <c r="Z322">
        <v>1.2</v>
      </c>
      <c r="AA322">
        <v>1.4</v>
      </c>
      <c r="AB322">
        <v>0.5</v>
      </c>
      <c r="AC322">
        <v>0</v>
      </c>
      <c r="AD322">
        <v>0.8</v>
      </c>
      <c r="AE322">
        <v>1.1000000000000001</v>
      </c>
      <c r="AF322">
        <v>5.5</v>
      </c>
      <c r="AG322">
        <f>IF(IFERROR(VLOOKUP(C322,'2011'!$C:$AF,3,FALSE),1) = 1, 1, 0)</f>
        <v>1</v>
      </c>
    </row>
    <row r="323" spans="1:33" x14ac:dyDescent="0.2">
      <c r="A323">
        <v>322</v>
      </c>
      <c r="B323" t="s">
        <v>718</v>
      </c>
      <c r="C323" t="s">
        <v>719</v>
      </c>
      <c r="D323" t="str">
        <f>_xlfn.CONCAT(C323,"-2010")</f>
        <v>parkean01-2010</v>
      </c>
      <c r="E323" t="s">
        <v>30</v>
      </c>
      <c r="F323">
        <v>34</v>
      </c>
      <c r="G323" t="s">
        <v>66</v>
      </c>
      <c r="H323">
        <v>81</v>
      </c>
      <c r="I323">
        <v>81</v>
      </c>
      <c r="J323">
        <v>28.3</v>
      </c>
      <c r="K323">
        <v>2.5</v>
      </c>
      <c r="L323">
        <v>5.9</v>
      </c>
      <c r="M323">
        <v>0.434</v>
      </c>
      <c r="N323">
        <v>1.3</v>
      </c>
      <c r="O323">
        <v>3.2</v>
      </c>
      <c r="P323">
        <v>0.41399999999999998</v>
      </c>
      <c r="Q323">
        <v>1.2</v>
      </c>
      <c r="R323">
        <v>2.6</v>
      </c>
      <c r="S323">
        <v>0.45800000000000002</v>
      </c>
      <c r="T323">
        <v>0.54700000000000004</v>
      </c>
      <c r="U323">
        <v>0.9</v>
      </c>
      <c r="V323">
        <v>1.2</v>
      </c>
      <c r="W323">
        <v>0.78900000000000003</v>
      </c>
      <c r="X323">
        <v>0.4</v>
      </c>
      <c r="Y323">
        <v>2.5</v>
      </c>
      <c r="Z323">
        <v>2.9</v>
      </c>
      <c r="AA323">
        <v>1.9</v>
      </c>
      <c r="AB323">
        <v>0.8</v>
      </c>
      <c r="AC323">
        <v>0.2</v>
      </c>
      <c r="AD323">
        <v>0.9</v>
      </c>
      <c r="AE323">
        <v>1.9</v>
      </c>
      <c r="AF323">
        <v>7.3</v>
      </c>
      <c r="AG323">
        <f>IF(IFERROR(VLOOKUP(C323,'2011'!$C:$AF,3,FALSE),1) = 1, 1, 0)</f>
        <v>0</v>
      </c>
    </row>
    <row r="324" spans="1:33" x14ac:dyDescent="0.2">
      <c r="A324">
        <v>323</v>
      </c>
      <c r="B324" t="s">
        <v>720</v>
      </c>
      <c r="C324" t="s">
        <v>721</v>
      </c>
      <c r="D324" t="str">
        <f>_xlfn.CONCAT(C324,"-2010")</f>
        <v>parketo01-2010</v>
      </c>
      <c r="E324" t="s">
        <v>38</v>
      </c>
      <c r="F324">
        <v>27</v>
      </c>
      <c r="G324" t="s">
        <v>58</v>
      </c>
      <c r="H324">
        <v>56</v>
      </c>
      <c r="I324">
        <v>50</v>
      </c>
      <c r="J324">
        <v>30.9</v>
      </c>
      <c r="K324">
        <v>6.2</v>
      </c>
      <c r="L324">
        <v>12.8</v>
      </c>
      <c r="M324">
        <v>0.48699999999999999</v>
      </c>
      <c r="N324">
        <v>0.2</v>
      </c>
      <c r="O324">
        <v>0.6</v>
      </c>
      <c r="P324">
        <v>0.29399999999999998</v>
      </c>
      <c r="Q324">
        <v>6.1</v>
      </c>
      <c r="R324">
        <v>12.2</v>
      </c>
      <c r="S324">
        <v>0.497</v>
      </c>
      <c r="T324">
        <v>0.49399999999999999</v>
      </c>
      <c r="U324">
        <v>3.3</v>
      </c>
      <c r="V324">
        <v>4.4000000000000004</v>
      </c>
      <c r="W324">
        <v>0.75600000000000001</v>
      </c>
      <c r="X324">
        <v>0.1</v>
      </c>
      <c r="Y324">
        <v>2.2999999999999998</v>
      </c>
      <c r="Z324">
        <v>2.4</v>
      </c>
      <c r="AA324">
        <v>5.7</v>
      </c>
      <c r="AB324">
        <v>0.5</v>
      </c>
      <c r="AC324">
        <v>0.1</v>
      </c>
      <c r="AD324">
        <v>2.7</v>
      </c>
      <c r="AE324">
        <v>1.7</v>
      </c>
      <c r="AF324">
        <v>16</v>
      </c>
      <c r="AG324">
        <f>IF(IFERROR(VLOOKUP(C324,'2011'!$C:$AF,3,FALSE),1) = 1, 1, 0)</f>
        <v>0</v>
      </c>
    </row>
    <row r="325" spans="1:33" x14ac:dyDescent="0.2">
      <c r="A325">
        <v>324</v>
      </c>
      <c r="B325" t="s">
        <v>724</v>
      </c>
      <c r="C325" t="s">
        <v>725</v>
      </c>
      <c r="D325" t="str">
        <f>_xlfn.CONCAT(C325,"-2010")</f>
        <v>paulch01-2010</v>
      </c>
      <c r="E325" t="s">
        <v>38</v>
      </c>
      <c r="F325">
        <v>24</v>
      </c>
      <c r="G325" t="s">
        <v>48</v>
      </c>
      <c r="H325">
        <v>45</v>
      </c>
      <c r="I325">
        <v>45</v>
      </c>
      <c r="J325">
        <v>38</v>
      </c>
      <c r="K325">
        <v>7</v>
      </c>
      <c r="L325">
        <v>14.2</v>
      </c>
      <c r="M325">
        <v>0.49299999999999999</v>
      </c>
      <c r="N325">
        <v>1.2</v>
      </c>
      <c r="O325">
        <v>2.8</v>
      </c>
      <c r="P325">
        <v>0.40899999999999997</v>
      </c>
      <c r="Q325">
        <v>5.8</v>
      </c>
      <c r="R325">
        <v>11.3</v>
      </c>
      <c r="S325">
        <v>0.51400000000000001</v>
      </c>
      <c r="T325">
        <v>0.53400000000000003</v>
      </c>
      <c r="U325">
        <v>3.6</v>
      </c>
      <c r="V325">
        <v>4.2</v>
      </c>
      <c r="W325">
        <v>0.84699999999999998</v>
      </c>
      <c r="X325">
        <v>0.4</v>
      </c>
      <c r="Y325">
        <v>3.8</v>
      </c>
      <c r="Z325">
        <v>4.2</v>
      </c>
      <c r="AA325">
        <v>10.7</v>
      </c>
      <c r="AB325">
        <v>2.1</v>
      </c>
      <c r="AC325">
        <v>0.2</v>
      </c>
      <c r="AD325">
        <v>2.5</v>
      </c>
      <c r="AE325">
        <v>2.6</v>
      </c>
      <c r="AF325">
        <v>18.7</v>
      </c>
      <c r="AG325">
        <f>IF(IFERROR(VLOOKUP(C325,'2011'!$C:$AF,3,FALSE),1) = 1, 1, 0)</f>
        <v>0</v>
      </c>
    </row>
    <row r="326" spans="1:33" x14ac:dyDescent="0.2">
      <c r="A326">
        <v>325</v>
      </c>
      <c r="B326" t="s">
        <v>726</v>
      </c>
      <c r="C326" t="s">
        <v>727</v>
      </c>
      <c r="D326" t="str">
        <f>_xlfn.CONCAT(C326,"-2010")</f>
        <v>pavloal01-2010</v>
      </c>
      <c r="E326" t="s">
        <v>35</v>
      </c>
      <c r="F326">
        <v>26</v>
      </c>
      <c r="G326" t="s">
        <v>62</v>
      </c>
      <c r="H326">
        <v>71</v>
      </c>
      <c r="I326">
        <v>0</v>
      </c>
      <c r="J326">
        <v>12.4</v>
      </c>
      <c r="K326">
        <v>1.5</v>
      </c>
      <c r="L326">
        <v>4.2</v>
      </c>
      <c r="M326">
        <v>0.36299999999999999</v>
      </c>
      <c r="N326">
        <v>0.5</v>
      </c>
      <c r="O326">
        <v>1.7</v>
      </c>
      <c r="P326">
        <v>0.29699999999999999</v>
      </c>
      <c r="Q326">
        <v>1</v>
      </c>
      <c r="R326">
        <v>2.6</v>
      </c>
      <c r="S326">
        <v>0.40699999999999997</v>
      </c>
      <c r="T326">
        <v>0.42199999999999999</v>
      </c>
      <c r="U326">
        <v>0.1</v>
      </c>
      <c r="V326">
        <v>0.4</v>
      </c>
      <c r="W326">
        <v>0.38500000000000001</v>
      </c>
      <c r="X326">
        <v>0.2</v>
      </c>
      <c r="Y326">
        <v>1.5</v>
      </c>
      <c r="Z326">
        <v>1.6</v>
      </c>
      <c r="AA326">
        <v>0.8</v>
      </c>
      <c r="AB326">
        <v>0.3</v>
      </c>
      <c r="AC326">
        <v>0.1</v>
      </c>
      <c r="AD326">
        <v>0.7</v>
      </c>
      <c r="AE326">
        <v>1.2</v>
      </c>
      <c r="AF326">
        <v>3.7</v>
      </c>
      <c r="AG326">
        <f>IF(IFERROR(VLOOKUP(C326,'2011'!$C:$AF,3,FALSE),1) = 1, 1, 0)</f>
        <v>0</v>
      </c>
    </row>
    <row r="327" spans="1:33" x14ac:dyDescent="0.2">
      <c r="A327">
        <v>326</v>
      </c>
      <c r="B327" t="s">
        <v>1090</v>
      </c>
      <c r="C327" t="s">
        <v>1091</v>
      </c>
      <c r="D327" t="str">
        <f>_xlfn.CONCAT(C327,"-2010")</f>
        <v>pecheol01-2010</v>
      </c>
      <c r="E327" t="s">
        <v>32</v>
      </c>
      <c r="F327">
        <v>24</v>
      </c>
      <c r="G327" t="s">
        <v>62</v>
      </c>
      <c r="H327">
        <v>44</v>
      </c>
      <c r="I327">
        <v>5</v>
      </c>
      <c r="J327">
        <v>10.199999999999999</v>
      </c>
      <c r="K327">
        <v>1.8</v>
      </c>
      <c r="L327">
        <v>4.3</v>
      </c>
      <c r="M327">
        <v>0.41</v>
      </c>
      <c r="N327">
        <v>0.3</v>
      </c>
      <c r="O327">
        <v>1.2</v>
      </c>
      <c r="P327">
        <v>0.26900000000000002</v>
      </c>
      <c r="Q327">
        <v>1.4</v>
      </c>
      <c r="R327">
        <v>3.1</v>
      </c>
      <c r="S327">
        <v>0.46300000000000002</v>
      </c>
      <c r="T327">
        <v>0.44700000000000001</v>
      </c>
      <c r="U327">
        <v>0.7</v>
      </c>
      <c r="V327">
        <v>0.7</v>
      </c>
      <c r="W327">
        <v>0.90600000000000003</v>
      </c>
      <c r="X327">
        <v>0.7</v>
      </c>
      <c r="Y327">
        <v>2.1</v>
      </c>
      <c r="Z327">
        <v>2.8</v>
      </c>
      <c r="AA327">
        <v>0.3</v>
      </c>
      <c r="AB327">
        <v>0.2</v>
      </c>
      <c r="AC327">
        <v>0.3</v>
      </c>
      <c r="AD327">
        <v>0.7</v>
      </c>
      <c r="AE327">
        <v>1.3</v>
      </c>
      <c r="AF327">
        <v>4.5</v>
      </c>
      <c r="AG327">
        <f>IF(IFERROR(VLOOKUP(C327,'2011'!$C:$AF,3,FALSE),1) = 1, 1, 0)</f>
        <v>1</v>
      </c>
    </row>
    <row r="328" spans="1:33" x14ac:dyDescent="0.2">
      <c r="A328">
        <v>327</v>
      </c>
      <c r="B328" t="s">
        <v>730</v>
      </c>
      <c r="C328" t="s">
        <v>731</v>
      </c>
      <c r="D328" t="str">
        <f>_xlfn.CONCAT(C328,"-2010")</f>
        <v>perkike01-2010</v>
      </c>
      <c r="E328" t="s">
        <v>32</v>
      </c>
      <c r="F328">
        <v>25</v>
      </c>
      <c r="G328" t="s">
        <v>37</v>
      </c>
      <c r="H328">
        <v>78</v>
      </c>
      <c r="I328">
        <v>78</v>
      </c>
      <c r="J328">
        <v>27.6</v>
      </c>
      <c r="K328">
        <v>4</v>
      </c>
      <c r="L328">
        <v>6.7</v>
      </c>
      <c r="M328">
        <v>0.60199999999999998</v>
      </c>
      <c r="N328">
        <v>0</v>
      </c>
      <c r="O328">
        <v>0</v>
      </c>
      <c r="P328">
        <v>0</v>
      </c>
      <c r="Q328">
        <v>4</v>
      </c>
      <c r="R328">
        <v>6.7</v>
      </c>
      <c r="S328">
        <v>0.60499999999999998</v>
      </c>
      <c r="T328">
        <v>0.60199999999999998</v>
      </c>
      <c r="U328">
        <v>2.1</v>
      </c>
      <c r="V328">
        <v>3.6</v>
      </c>
      <c r="W328">
        <v>0.58199999999999996</v>
      </c>
      <c r="X328">
        <v>2</v>
      </c>
      <c r="Y328">
        <v>5.6</v>
      </c>
      <c r="Z328">
        <v>7.6</v>
      </c>
      <c r="AA328">
        <v>1</v>
      </c>
      <c r="AB328">
        <v>0.3</v>
      </c>
      <c r="AC328">
        <v>1.7</v>
      </c>
      <c r="AD328">
        <v>2.1</v>
      </c>
      <c r="AE328">
        <v>2.8</v>
      </c>
      <c r="AF328">
        <v>10.1</v>
      </c>
      <c r="AG328">
        <f>IF(IFERROR(VLOOKUP(C328,'2011'!$C:$AF,3,FALSE),1) = 1, 1, 0)</f>
        <v>0</v>
      </c>
    </row>
    <row r="329" spans="1:33" x14ac:dyDescent="0.2">
      <c r="A329">
        <v>328</v>
      </c>
      <c r="B329" t="s">
        <v>732</v>
      </c>
      <c r="C329" t="s">
        <v>733</v>
      </c>
      <c r="D329" t="str">
        <f>_xlfn.CONCAT(C329,"-2010")</f>
        <v>petermo01-2010</v>
      </c>
      <c r="E329" t="s">
        <v>30</v>
      </c>
      <c r="F329">
        <v>32</v>
      </c>
      <c r="G329" t="s">
        <v>48</v>
      </c>
      <c r="H329">
        <v>46</v>
      </c>
      <c r="I329">
        <v>39</v>
      </c>
      <c r="J329">
        <v>21.2</v>
      </c>
      <c r="K329">
        <v>2.5</v>
      </c>
      <c r="L329">
        <v>6.5</v>
      </c>
      <c r="M329">
        <v>0.38500000000000001</v>
      </c>
      <c r="N329">
        <v>1.3</v>
      </c>
      <c r="O329">
        <v>3.7</v>
      </c>
      <c r="P329">
        <v>0.36299999999999999</v>
      </c>
      <c r="Q329">
        <v>1.2</v>
      </c>
      <c r="R329">
        <v>2.8</v>
      </c>
      <c r="S329">
        <v>0.41499999999999998</v>
      </c>
      <c r="T329">
        <v>0.48799999999999999</v>
      </c>
      <c r="U329">
        <v>0.7</v>
      </c>
      <c r="V329">
        <v>1.2</v>
      </c>
      <c r="W329">
        <v>0.61099999999999999</v>
      </c>
      <c r="X329">
        <v>0.4</v>
      </c>
      <c r="Y329">
        <v>2.4</v>
      </c>
      <c r="Z329">
        <v>2.7</v>
      </c>
      <c r="AA329">
        <v>0.9</v>
      </c>
      <c r="AB329">
        <v>0.5</v>
      </c>
      <c r="AC329">
        <v>0.1</v>
      </c>
      <c r="AD329">
        <v>0.6</v>
      </c>
      <c r="AE329">
        <v>1.8</v>
      </c>
      <c r="AF329">
        <v>7.1</v>
      </c>
      <c r="AG329">
        <f>IF(IFERROR(VLOOKUP(C329,'2011'!$C:$AF,3,FALSE),1) = 1, 1, 0)</f>
        <v>0</v>
      </c>
    </row>
    <row r="330" spans="1:33" x14ac:dyDescent="0.2">
      <c r="A330">
        <v>329</v>
      </c>
      <c r="B330" t="s">
        <v>734</v>
      </c>
      <c r="C330" t="s">
        <v>735</v>
      </c>
      <c r="D330" t="str">
        <f>_xlfn.CONCAT(C330,"-2010")</f>
        <v>petrojo01-2010</v>
      </c>
      <c r="E330" t="s">
        <v>32</v>
      </c>
      <c r="F330">
        <v>24</v>
      </c>
      <c r="G330" t="s">
        <v>31</v>
      </c>
      <c r="H330">
        <v>36</v>
      </c>
      <c r="I330">
        <v>16</v>
      </c>
      <c r="J330">
        <v>12.1</v>
      </c>
      <c r="K330">
        <v>1.5</v>
      </c>
      <c r="L330">
        <v>2.8</v>
      </c>
      <c r="M330">
        <v>0.53500000000000003</v>
      </c>
      <c r="N330">
        <v>0</v>
      </c>
      <c r="O330">
        <v>0</v>
      </c>
      <c r="P330">
        <v>0</v>
      </c>
      <c r="Q330">
        <v>1.5</v>
      </c>
      <c r="R330">
        <v>2.8</v>
      </c>
      <c r="S330">
        <v>0.54</v>
      </c>
      <c r="T330">
        <v>0.53500000000000003</v>
      </c>
      <c r="U330">
        <v>0.4</v>
      </c>
      <c r="V330">
        <v>0.6</v>
      </c>
      <c r="W330">
        <v>0.66700000000000004</v>
      </c>
      <c r="X330">
        <v>0.9</v>
      </c>
      <c r="Y330">
        <v>2.7</v>
      </c>
      <c r="Z330">
        <v>3.6</v>
      </c>
      <c r="AA330">
        <v>0.4</v>
      </c>
      <c r="AB330">
        <v>0.3</v>
      </c>
      <c r="AC330">
        <v>0.4</v>
      </c>
      <c r="AD330">
        <v>0.6</v>
      </c>
      <c r="AE330">
        <v>2.2000000000000002</v>
      </c>
      <c r="AF330">
        <v>3.4</v>
      </c>
      <c r="AG330">
        <f>IF(IFERROR(VLOOKUP(C330,'2011'!$C:$AF,3,FALSE),1) = 1, 1, 0)</f>
        <v>0</v>
      </c>
    </row>
    <row r="331" spans="1:33" x14ac:dyDescent="0.2">
      <c r="A331">
        <v>330</v>
      </c>
      <c r="B331" t="s">
        <v>736</v>
      </c>
      <c r="C331" t="s">
        <v>737</v>
      </c>
      <c r="D331" t="str">
        <f>_xlfn.CONCAT(C331,"-2010")</f>
        <v>piercpa01-2010</v>
      </c>
      <c r="E331" t="s">
        <v>35</v>
      </c>
      <c r="F331">
        <v>32</v>
      </c>
      <c r="G331" t="s">
        <v>37</v>
      </c>
      <c r="H331">
        <v>71</v>
      </c>
      <c r="I331">
        <v>71</v>
      </c>
      <c r="J331">
        <v>34</v>
      </c>
      <c r="K331">
        <v>5.8</v>
      </c>
      <c r="L331">
        <v>12.2</v>
      </c>
      <c r="M331">
        <v>0.47199999999999998</v>
      </c>
      <c r="N331">
        <v>1.5</v>
      </c>
      <c r="O331">
        <v>3.7</v>
      </c>
      <c r="P331">
        <v>0.41399999999999998</v>
      </c>
      <c r="Q331">
        <v>4.2</v>
      </c>
      <c r="R331">
        <v>8.5</v>
      </c>
      <c r="S331">
        <v>0.497</v>
      </c>
      <c r="T331">
        <v>0.53500000000000003</v>
      </c>
      <c r="U331">
        <v>5.2</v>
      </c>
      <c r="V331">
        <v>6.1</v>
      </c>
      <c r="W331">
        <v>0.85199999999999998</v>
      </c>
      <c r="X331">
        <v>0.5</v>
      </c>
      <c r="Y331">
        <v>3.8</v>
      </c>
      <c r="Z331">
        <v>4.4000000000000004</v>
      </c>
      <c r="AA331">
        <v>3.1</v>
      </c>
      <c r="AB331">
        <v>1.2</v>
      </c>
      <c r="AC331">
        <v>0.4</v>
      </c>
      <c r="AD331">
        <v>2.2999999999999998</v>
      </c>
      <c r="AE331">
        <v>2.8</v>
      </c>
      <c r="AF331">
        <v>18.3</v>
      </c>
      <c r="AG331">
        <f>IF(IFERROR(VLOOKUP(C331,'2011'!$C:$AF,3,FALSE),1) = 1, 1, 0)</f>
        <v>0</v>
      </c>
    </row>
    <row r="332" spans="1:33" x14ac:dyDescent="0.2">
      <c r="A332">
        <v>331</v>
      </c>
      <c r="B332" t="s">
        <v>738</v>
      </c>
      <c r="C332" t="s">
        <v>739</v>
      </c>
      <c r="D332" t="str">
        <f>_xlfn.CONCAT(C332,"-2010")</f>
        <v>pietrmi01-2010</v>
      </c>
      <c r="E332" t="s">
        <v>35</v>
      </c>
      <c r="F332">
        <v>27</v>
      </c>
      <c r="G332" t="s">
        <v>45</v>
      </c>
      <c r="H332">
        <v>75</v>
      </c>
      <c r="I332">
        <v>24</v>
      </c>
      <c r="J332">
        <v>22.5</v>
      </c>
      <c r="K332">
        <v>3.1</v>
      </c>
      <c r="L332">
        <v>7.2</v>
      </c>
      <c r="M332">
        <v>0.432</v>
      </c>
      <c r="N332">
        <v>1.5</v>
      </c>
      <c r="O332">
        <v>4.0999999999999996</v>
      </c>
      <c r="P332">
        <v>0.379</v>
      </c>
      <c r="Q332">
        <v>1.6</v>
      </c>
      <c r="R332">
        <v>3.1</v>
      </c>
      <c r="S332">
        <v>0.502</v>
      </c>
      <c r="T332">
        <v>0.54</v>
      </c>
      <c r="U332">
        <v>0.9</v>
      </c>
      <c r="V332">
        <v>1.5</v>
      </c>
      <c r="W332">
        <v>0.63300000000000001</v>
      </c>
      <c r="X332">
        <v>0.5</v>
      </c>
      <c r="Y332">
        <v>2.2999999999999998</v>
      </c>
      <c r="Z332">
        <v>2.9</v>
      </c>
      <c r="AA332">
        <v>0.7</v>
      </c>
      <c r="AB332">
        <v>0.7</v>
      </c>
      <c r="AC332">
        <v>0.4</v>
      </c>
      <c r="AD332">
        <v>0.9</v>
      </c>
      <c r="AE332">
        <v>1.8</v>
      </c>
      <c r="AF332">
        <v>8.6999999999999993</v>
      </c>
      <c r="AG332">
        <f>IF(IFERROR(VLOOKUP(C332,'2011'!$C:$AF,3,FALSE),1) = 1, 1, 0)</f>
        <v>0</v>
      </c>
    </row>
    <row r="333" spans="1:33" x14ac:dyDescent="0.2">
      <c r="A333">
        <v>332</v>
      </c>
      <c r="B333" t="s">
        <v>744</v>
      </c>
      <c r="C333" t="s">
        <v>745</v>
      </c>
      <c r="D333" t="str">
        <f>_xlfn.CONCAT(C333,"-2010")</f>
        <v>poseyja01-2010</v>
      </c>
      <c r="E333" t="s">
        <v>35</v>
      </c>
      <c r="F333">
        <v>33</v>
      </c>
      <c r="G333" t="s">
        <v>48</v>
      </c>
      <c r="H333">
        <v>77</v>
      </c>
      <c r="I333">
        <v>2</v>
      </c>
      <c r="J333">
        <v>22.5</v>
      </c>
      <c r="K333">
        <v>1.6</v>
      </c>
      <c r="L333">
        <v>4.5</v>
      </c>
      <c r="M333">
        <v>0.36499999999999999</v>
      </c>
      <c r="N333">
        <v>1.1000000000000001</v>
      </c>
      <c r="O333">
        <v>3.1</v>
      </c>
      <c r="P333">
        <v>0.33500000000000002</v>
      </c>
      <c r="Q333">
        <v>0.6</v>
      </c>
      <c r="R333">
        <v>1.3</v>
      </c>
      <c r="S333">
        <v>0.437</v>
      </c>
      <c r="T333">
        <v>0.48299999999999998</v>
      </c>
      <c r="U333">
        <v>0.9</v>
      </c>
      <c r="V333">
        <v>1</v>
      </c>
      <c r="W333">
        <v>0.82499999999999996</v>
      </c>
      <c r="X333">
        <v>0.4</v>
      </c>
      <c r="Y333">
        <v>3.9</v>
      </c>
      <c r="Z333">
        <v>4.3</v>
      </c>
      <c r="AA333">
        <v>1.5</v>
      </c>
      <c r="AB333">
        <v>0.5</v>
      </c>
      <c r="AC333">
        <v>0.2</v>
      </c>
      <c r="AD333">
        <v>0.7</v>
      </c>
      <c r="AE333">
        <v>2.6</v>
      </c>
      <c r="AF333">
        <v>5.2</v>
      </c>
      <c r="AG333">
        <f>IF(IFERROR(VLOOKUP(C333,'2011'!$C:$AF,3,FALSE),1) = 1, 1, 0)</f>
        <v>0</v>
      </c>
    </row>
    <row r="334" spans="1:33" x14ac:dyDescent="0.2">
      <c r="A334">
        <v>333</v>
      </c>
      <c r="B334" t="s">
        <v>746</v>
      </c>
      <c r="C334" t="s">
        <v>747</v>
      </c>
      <c r="D334" t="str">
        <f>_xlfn.CONCAT(C334,"-2010")</f>
        <v>powele01-2010</v>
      </c>
      <c r="E334" t="s">
        <v>35</v>
      </c>
      <c r="F334">
        <v>26</v>
      </c>
      <c r="G334" t="s">
        <v>66</v>
      </c>
      <c r="H334">
        <v>20</v>
      </c>
      <c r="I334">
        <v>2</v>
      </c>
      <c r="J334">
        <v>11.8</v>
      </c>
      <c r="K334">
        <v>1.1000000000000001</v>
      </c>
      <c r="L334">
        <v>2.5</v>
      </c>
      <c r="M334">
        <v>0.42899999999999999</v>
      </c>
      <c r="N334">
        <v>0</v>
      </c>
      <c r="O334">
        <v>0</v>
      </c>
      <c r="Q334">
        <v>1.1000000000000001</v>
      </c>
      <c r="R334">
        <v>2.5</v>
      </c>
      <c r="S334">
        <v>0.42899999999999999</v>
      </c>
      <c r="T334">
        <v>0.42899999999999999</v>
      </c>
      <c r="U334">
        <v>1.9</v>
      </c>
      <c r="V334">
        <v>3.2</v>
      </c>
      <c r="W334">
        <v>0.58699999999999997</v>
      </c>
      <c r="X334">
        <v>1</v>
      </c>
      <c r="Y334">
        <v>2.1</v>
      </c>
      <c r="Z334">
        <v>3.1</v>
      </c>
      <c r="AA334">
        <v>0</v>
      </c>
      <c r="AB334">
        <v>0.3</v>
      </c>
      <c r="AC334">
        <v>0.1</v>
      </c>
      <c r="AD334">
        <v>0.6</v>
      </c>
      <c r="AE334">
        <v>1.8</v>
      </c>
      <c r="AF334">
        <v>4</v>
      </c>
      <c r="AG334">
        <f>IF(IFERROR(VLOOKUP(C334,'2011'!$C:$AF,3,FALSE),1) = 1, 1, 0)</f>
        <v>0</v>
      </c>
    </row>
    <row r="335" spans="1:33" x14ac:dyDescent="0.2">
      <c r="A335">
        <v>334</v>
      </c>
      <c r="B335" t="s">
        <v>748</v>
      </c>
      <c r="C335" t="s">
        <v>749</v>
      </c>
      <c r="D335" t="str">
        <f>_xlfn.CONCAT(C335,"-2010")</f>
        <v>poweljo01-2010</v>
      </c>
      <c r="E335" t="s">
        <v>28</v>
      </c>
      <c r="F335">
        <v>27</v>
      </c>
      <c r="G335" t="s">
        <v>63</v>
      </c>
      <c r="H335">
        <v>63</v>
      </c>
      <c r="I335">
        <v>0</v>
      </c>
      <c r="J335">
        <v>9.1999999999999993</v>
      </c>
      <c r="K335">
        <v>1.1000000000000001</v>
      </c>
      <c r="L335">
        <v>3.1</v>
      </c>
      <c r="M335">
        <v>0.36599999999999999</v>
      </c>
      <c r="N335">
        <v>0.1</v>
      </c>
      <c r="O335">
        <v>0.3</v>
      </c>
      <c r="P335">
        <v>0.438</v>
      </c>
      <c r="Q335">
        <v>1</v>
      </c>
      <c r="R335">
        <v>2.8</v>
      </c>
      <c r="S335">
        <v>0.36</v>
      </c>
      <c r="T335">
        <v>0.38400000000000001</v>
      </c>
      <c r="U335">
        <v>0.3</v>
      </c>
      <c r="V335">
        <v>0.5</v>
      </c>
      <c r="W335">
        <v>0.64500000000000002</v>
      </c>
      <c r="X335">
        <v>0.7</v>
      </c>
      <c r="Y335">
        <v>1.1000000000000001</v>
      </c>
      <c r="Z335">
        <v>1.8</v>
      </c>
      <c r="AA335">
        <v>0.6</v>
      </c>
      <c r="AB335">
        <v>0.1</v>
      </c>
      <c r="AC335">
        <v>0.1</v>
      </c>
      <c r="AD335">
        <v>0.5</v>
      </c>
      <c r="AE335">
        <v>1.1000000000000001</v>
      </c>
      <c r="AF335">
        <v>2.7</v>
      </c>
      <c r="AG335">
        <f>IF(IFERROR(VLOOKUP(C335,'2011'!$C:$AF,3,FALSE),1) = 1, 1, 0)</f>
        <v>0</v>
      </c>
    </row>
    <row r="336" spans="1:33" x14ac:dyDescent="0.2">
      <c r="A336">
        <v>335</v>
      </c>
      <c r="B336" t="s">
        <v>750</v>
      </c>
      <c r="C336" t="s">
        <v>751</v>
      </c>
      <c r="D336" t="str">
        <f>_xlfn.CONCAT(C336,"-2010")</f>
        <v>priceaj01-2010</v>
      </c>
      <c r="E336" t="s">
        <v>38</v>
      </c>
      <c r="F336">
        <v>23</v>
      </c>
      <c r="G336" t="s">
        <v>65</v>
      </c>
      <c r="H336">
        <v>56</v>
      </c>
      <c r="I336">
        <v>2</v>
      </c>
      <c r="J336">
        <v>15.4</v>
      </c>
      <c r="K336">
        <v>2.6</v>
      </c>
      <c r="L336">
        <v>6.3</v>
      </c>
      <c r="M336">
        <v>0.41</v>
      </c>
      <c r="N336">
        <v>1.1000000000000001</v>
      </c>
      <c r="O336">
        <v>3.1</v>
      </c>
      <c r="P336">
        <v>0.34499999999999997</v>
      </c>
      <c r="Q336">
        <v>1.5</v>
      </c>
      <c r="R336">
        <v>3.2</v>
      </c>
      <c r="S336">
        <v>0.47199999999999998</v>
      </c>
      <c r="T336">
        <v>0.49399999999999999</v>
      </c>
      <c r="U336">
        <v>1.1000000000000001</v>
      </c>
      <c r="V336">
        <v>1.3</v>
      </c>
      <c r="W336">
        <v>0.8</v>
      </c>
      <c r="X336">
        <v>0.2</v>
      </c>
      <c r="Y336">
        <v>1.4</v>
      </c>
      <c r="Z336">
        <v>1.6</v>
      </c>
      <c r="AA336">
        <v>1.9</v>
      </c>
      <c r="AB336">
        <v>0.6</v>
      </c>
      <c r="AC336">
        <v>0.1</v>
      </c>
      <c r="AD336">
        <v>1.1000000000000001</v>
      </c>
      <c r="AE336">
        <v>0.9</v>
      </c>
      <c r="AF336">
        <v>7.3</v>
      </c>
      <c r="AG336">
        <f>IF(IFERROR(VLOOKUP(C336,'2011'!$C:$AF,3,FALSE),1) = 1, 1, 0)</f>
        <v>0</v>
      </c>
    </row>
    <row r="337" spans="1:33" x14ac:dyDescent="0.2">
      <c r="A337">
        <v>336</v>
      </c>
      <c r="B337" t="s">
        <v>752</v>
      </c>
      <c r="C337" t="s">
        <v>753</v>
      </c>
      <c r="D337" t="str">
        <f>_xlfn.CONCAT(C337,"-2010")</f>
        <v>pricero01-2010</v>
      </c>
      <c r="E337" t="s">
        <v>38</v>
      </c>
      <c r="F337">
        <v>26</v>
      </c>
      <c r="G337" t="s">
        <v>60</v>
      </c>
      <c r="H337">
        <v>60</v>
      </c>
      <c r="I337">
        <v>4</v>
      </c>
      <c r="J337">
        <v>13.4</v>
      </c>
      <c r="K337">
        <v>1.6</v>
      </c>
      <c r="L337">
        <v>4</v>
      </c>
      <c r="M337">
        <v>0.40500000000000003</v>
      </c>
      <c r="N337">
        <v>0.3</v>
      </c>
      <c r="O337">
        <v>1.1000000000000001</v>
      </c>
      <c r="P337">
        <v>0.28599999999999998</v>
      </c>
      <c r="Q337">
        <v>1.3</v>
      </c>
      <c r="R337">
        <v>3</v>
      </c>
      <c r="S337">
        <v>0.44700000000000001</v>
      </c>
      <c r="T337">
        <v>0.442</v>
      </c>
      <c r="U337">
        <v>0.7</v>
      </c>
      <c r="V337">
        <v>1</v>
      </c>
      <c r="W337">
        <v>0.69499999999999995</v>
      </c>
      <c r="X337">
        <v>0.5</v>
      </c>
      <c r="Y337">
        <v>0.8</v>
      </c>
      <c r="Z337">
        <v>1.2</v>
      </c>
      <c r="AA337">
        <v>2.1</v>
      </c>
      <c r="AB337">
        <v>0.7</v>
      </c>
      <c r="AC337">
        <v>0.2</v>
      </c>
      <c r="AD337">
        <v>0.9</v>
      </c>
      <c r="AE337">
        <v>1.8</v>
      </c>
      <c r="AF337">
        <v>4.3</v>
      </c>
      <c r="AG337">
        <f>IF(IFERROR(VLOOKUP(C337,'2011'!$C:$AF,3,FALSE),1) = 1, 1, 0)</f>
        <v>0</v>
      </c>
    </row>
    <row r="338" spans="1:33" x14ac:dyDescent="0.2">
      <c r="A338">
        <v>337</v>
      </c>
      <c r="B338" t="s">
        <v>754</v>
      </c>
      <c r="C338" t="s">
        <v>755</v>
      </c>
      <c r="D338" t="str">
        <f>_xlfn.CONCAT(C338,"-2010")</f>
        <v>princta01-2010</v>
      </c>
      <c r="E338" t="s">
        <v>35</v>
      </c>
      <c r="F338">
        <v>29</v>
      </c>
      <c r="G338" t="s">
        <v>51</v>
      </c>
      <c r="H338">
        <v>49</v>
      </c>
      <c r="I338">
        <v>49</v>
      </c>
      <c r="J338">
        <v>34</v>
      </c>
      <c r="K338">
        <v>5.8</v>
      </c>
      <c r="L338">
        <v>11.8</v>
      </c>
      <c r="M338">
        <v>0.48599999999999999</v>
      </c>
      <c r="N338">
        <v>0.6</v>
      </c>
      <c r="O338">
        <v>1.5</v>
      </c>
      <c r="P338">
        <v>0.37</v>
      </c>
      <c r="Q338">
        <v>5.2</v>
      </c>
      <c r="R338">
        <v>10.3</v>
      </c>
      <c r="S338">
        <v>0.503</v>
      </c>
      <c r="T338">
        <v>0.50900000000000001</v>
      </c>
      <c r="U338">
        <v>1.4</v>
      </c>
      <c r="V338">
        <v>2</v>
      </c>
      <c r="W338">
        <v>0.71399999999999997</v>
      </c>
      <c r="X338">
        <v>1.4</v>
      </c>
      <c r="Y338">
        <v>3.6</v>
      </c>
      <c r="Z338">
        <v>5.0999999999999996</v>
      </c>
      <c r="AA338">
        <v>3.3</v>
      </c>
      <c r="AB338">
        <v>0.7</v>
      </c>
      <c r="AC338">
        <v>0.4</v>
      </c>
      <c r="AD338">
        <v>1.2</v>
      </c>
      <c r="AE338">
        <v>1.6</v>
      </c>
      <c r="AF338">
        <v>13.5</v>
      </c>
      <c r="AG338">
        <f>IF(IFERROR(VLOOKUP(C338,'2011'!$C:$AF,3,FALSE),1) = 1, 1, 0)</f>
        <v>0</v>
      </c>
    </row>
    <row r="339" spans="1:33" x14ac:dyDescent="0.2">
      <c r="A339">
        <v>338</v>
      </c>
      <c r="B339" t="s">
        <v>756</v>
      </c>
      <c r="C339" t="s">
        <v>757</v>
      </c>
      <c r="D339" t="str">
        <f>_xlfn.CONCAT(C339,"-2010")</f>
        <v>przybjo01-2010</v>
      </c>
      <c r="E339" t="s">
        <v>32</v>
      </c>
      <c r="F339">
        <v>30</v>
      </c>
      <c r="G339" t="s">
        <v>34</v>
      </c>
      <c r="H339">
        <v>30</v>
      </c>
      <c r="I339">
        <v>9</v>
      </c>
      <c r="J339">
        <v>22.7</v>
      </c>
      <c r="K339">
        <v>1.5</v>
      </c>
      <c r="L339">
        <v>2.9</v>
      </c>
      <c r="M339">
        <v>0.52300000000000002</v>
      </c>
      <c r="N339">
        <v>0</v>
      </c>
      <c r="O339">
        <v>0</v>
      </c>
      <c r="Q339">
        <v>1.5</v>
      </c>
      <c r="R339">
        <v>2.9</v>
      </c>
      <c r="S339">
        <v>0.52300000000000002</v>
      </c>
      <c r="T339">
        <v>0.52300000000000002</v>
      </c>
      <c r="U339">
        <v>1.1000000000000001</v>
      </c>
      <c r="V339">
        <v>1.7</v>
      </c>
      <c r="W339">
        <v>0.64700000000000002</v>
      </c>
      <c r="X339">
        <v>2.4</v>
      </c>
      <c r="Y339">
        <v>5.5</v>
      </c>
      <c r="Z339">
        <v>7.9</v>
      </c>
      <c r="AA339">
        <v>0.3</v>
      </c>
      <c r="AB339">
        <v>0.3</v>
      </c>
      <c r="AC339">
        <v>1.4</v>
      </c>
      <c r="AD339">
        <v>1.3</v>
      </c>
      <c r="AE339">
        <v>3.2</v>
      </c>
      <c r="AF339">
        <v>4.0999999999999996</v>
      </c>
      <c r="AG339">
        <f>IF(IFERROR(VLOOKUP(C339,'2011'!$C:$AF,3,FALSE),1) = 1, 1, 0)</f>
        <v>0</v>
      </c>
    </row>
    <row r="340" spans="1:33" x14ac:dyDescent="0.2">
      <c r="A340">
        <v>339</v>
      </c>
      <c r="B340" t="s">
        <v>758</v>
      </c>
      <c r="C340" t="s">
        <v>759</v>
      </c>
      <c r="D340" t="str">
        <f>_xlfn.CONCAT(C340,"-2010")</f>
        <v>quinnch01-2010</v>
      </c>
      <c r="E340" t="s">
        <v>38</v>
      </c>
      <c r="F340">
        <v>26</v>
      </c>
      <c r="G340" t="s">
        <v>40</v>
      </c>
      <c r="H340">
        <v>25</v>
      </c>
      <c r="I340">
        <v>0</v>
      </c>
      <c r="J340">
        <v>8.9</v>
      </c>
      <c r="K340">
        <v>0.8</v>
      </c>
      <c r="L340">
        <v>2.2000000000000002</v>
      </c>
      <c r="M340">
        <v>0.35699999999999998</v>
      </c>
      <c r="N340">
        <v>0.4</v>
      </c>
      <c r="O340">
        <v>1.3</v>
      </c>
      <c r="P340">
        <v>0.313</v>
      </c>
      <c r="Q340">
        <v>0.4</v>
      </c>
      <c r="R340">
        <v>1</v>
      </c>
      <c r="S340">
        <v>0.41699999999999998</v>
      </c>
      <c r="T340">
        <v>0.44600000000000001</v>
      </c>
      <c r="U340">
        <v>0.2</v>
      </c>
      <c r="V340">
        <v>0.2</v>
      </c>
      <c r="W340">
        <v>1</v>
      </c>
      <c r="X340">
        <v>0</v>
      </c>
      <c r="Y340">
        <v>0.6</v>
      </c>
      <c r="Z340">
        <v>0.6</v>
      </c>
      <c r="AA340">
        <v>1.2</v>
      </c>
      <c r="AB340">
        <v>0.4</v>
      </c>
      <c r="AC340">
        <v>0</v>
      </c>
      <c r="AD340">
        <v>0.4</v>
      </c>
      <c r="AE340">
        <v>0.6</v>
      </c>
      <c r="AF340">
        <v>2.2000000000000002</v>
      </c>
      <c r="AG340">
        <f>IF(IFERROR(VLOOKUP(C340,'2011'!$C:$AF,3,FALSE),1) = 1, 1, 0)</f>
        <v>0</v>
      </c>
    </row>
    <row r="341" spans="1:33" x14ac:dyDescent="0.2">
      <c r="A341">
        <v>340</v>
      </c>
      <c r="B341" t="s">
        <v>760</v>
      </c>
      <c r="C341" t="s">
        <v>761</v>
      </c>
      <c r="D341" t="str">
        <f>_xlfn.CONCAT(C341,"-2010")</f>
        <v>radmavl01-2010</v>
      </c>
      <c r="E341" t="s">
        <v>28</v>
      </c>
      <c r="F341">
        <v>29</v>
      </c>
      <c r="G341" t="s">
        <v>39</v>
      </c>
      <c r="H341">
        <v>41</v>
      </c>
      <c r="I341">
        <v>20</v>
      </c>
      <c r="J341">
        <v>21.7</v>
      </c>
      <c r="K341">
        <v>2.5</v>
      </c>
      <c r="L341">
        <v>6.7</v>
      </c>
      <c r="M341">
        <v>0.377</v>
      </c>
      <c r="N341">
        <v>0.7</v>
      </c>
      <c r="O341">
        <v>2.6</v>
      </c>
      <c r="P341">
        <v>0.27800000000000002</v>
      </c>
      <c r="Q341">
        <v>1.8</v>
      </c>
      <c r="R341">
        <v>4</v>
      </c>
      <c r="S341">
        <v>0.442</v>
      </c>
      <c r="T341">
        <v>0.432</v>
      </c>
      <c r="U341">
        <v>0.5</v>
      </c>
      <c r="V341">
        <v>0.7</v>
      </c>
      <c r="W341">
        <v>0.74099999999999999</v>
      </c>
      <c r="X341">
        <v>1.2</v>
      </c>
      <c r="Y341">
        <v>3.1</v>
      </c>
      <c r="Z341">
        <v>4.3</v>
      </c>
      <c r="AA341">
        <v>1.1000000000000001</v>
      </c>
      <c r="AB341">
        <v>0.7</v>
      </c>
      <c r="AC341">
        <v>0.2</v>
      </c>
      <c r="AD341">
        <v>1.1000000000000001</v>
      </c>
      <c r="AE341">
        <v>2.4</v>
      </c>
      <c r="AF341">
        <v>6.2</v>
      </c>
      <c r="AG341">
        <f>IF(IFERROR(VLOOKUP(C341,'2011'!$C:$AF,3,FALSE),1) = 1, 1, 0)</f>
        <v>0</v>
      </c>
    </row>
    <row r="342" spans="1:33" x14ac:dyDescent="0.2">
      <c r="A342">
        <v>341</v>
      </c>
      <c r="B342" t="s">
        <v>762</v>
      </c>
      <c r="C342" t="s">
        <v>763</v>
      </c>
      <c r="D342" t="str">
        <f>_xlfn.CONCAT(C342,"-2010")</f>
        <v>randoan01-2010</v>
      </c>
      <c r="E342" t="s">
        <v>32</v>
      </c>
      <c r="F342">
        <v>20</v>
      </c>
      <c r="G342" t="s">
        <v>52</v>
      </c>
      <c r="H342">
        <v>33</v>
      </c>
      <c r="I342">
        <v>8</v>
      </c>
      <c r="J342">
        <v>22.7</v>
      </c>
      <c r="K342">
        <v>4.2</v>
      </c>
      <c r="L342">
        <v>9.4</v>
      </c>
      <c r="M342">
        <v>0.443</v>
      </c>
      <c r="N342">
        <v>0</v>
      </c>
      <c r="O342">
        <v>0.2</v>
      </c>
      <c r="P342">
        <v>0.2</v>
      </c>
      <c r="Q342">
        <v>4.0999999999999996</v>
      </c>
      <c r="R342">
        <v>9.1999999999999993</v>
      </c>
      <c r="S342">
        <v>0.44700000000000001</v>
      </c>
      <c r="T342">
        <v>0.44500000000000001</v>
      </c>
      <c r="U342">
        <v>3.3</v>
      </c>
      <c r="V342">
        <v>4.0999999999999996</v>
      </c>
      <c r="W342">
        <v>0.80100000000000005</v>
      </c>
      <c r="X342">
        <v>2.2000000000000002</v>
      </c>
      <c r="Y342">
        <v>4.3</v>
      </c>
      <c r="Z342">
        <v>6.5</v>
      </c>
      <c r="AA342">
        <v>1.3</v>
      </c>
      <c r="AB342">
        <v>0.8</v>
      </c>
      <c r="AC342">
        <v>1.5</v>
      </c>
      <c r="AD342">
        <v>1.5</v>
      </c>
      <c r="AE342">
        <v>2.8</v>
      </c>
      <c r="AF342">
        <v>11.6</v>
      </c>
      <c r="AG342">
        <f>IF(IFERROR(VLOOKUP(C342,'2011'!$C:$AF,3,FALSE),1) = 1, 1, 0)</f>
        <v>0</v>
      </c>
    </row>
    <row r="343" spans="1:33" x14ac:dyDescent="0.2">
      <c r="A343">
        <v>342</v>
      </c>
      <c r="B343" t="s">
        <v>1092</v>
      </c>
      <c r="C343" t="s">
        <v>1093</v>
      </c>
      <c r="D343" t="str">
        <f>_xlfn.CONCAT(C343,"-2010")</f>
        <v>randosh01-2010</v>
      </c>
      <c r="E343" t="s">
        <v>28</v>
      </c>
      <c r="F343">
        <v>26</v>
      </c>
      <c r="G343" t="s">
        <v>39</v>
      </c>
      <c r="H343">
        <v>6</v>
      </c>
      <c r="I343">
        <v>0</v>
      </c>
      <c r="J343">
        <v>8.8000000000000007</v>
      </c>
      <c r="K343">
        <v>1</v>
      </c>
      <c r="L343">
        <v>3</v>
      </c>
      <c r="M343">
        <v>0.33300000000000002</v>
      </c>
      <c r="N343">
        <v>0</v>
      </c>
      <c r="O343">
        <v>0</v>
      </c>
      <c r="Q343">
        <v>1</v>
      </c>
      <c r="R343">
        <v>3</v>
      </c>
      <c r="S343">
        <v>0.33300000000000002</v>
      </c>
      <c r="T343">
        <v>0.33300000000000002</v>
      </c>
      <c r="U343">
        <v>0.3</v>
      </c>
      <c r="V343">
        <v>0.3</v>
      </c>
      <c r="W343">
        <v>1</v>
      </c>
      <c r="X343">
        <v>1.2</v>
      </c>
      <c r="Y343">
        <v>1.2</v>
      </c>
      <c r="Z343">
        <v>2.2999999999999998</v>
      </c>
      <c r="AA343">
        <v>0.2</v>
      </c>
      <c r="AB343">
        <v>0.2</v>
      </c>
      <c r="AC343">
        <v>0.2</v>
      </c>
      <c r="AD343">
        <v>0.5</v>
      </c>
      <c r="AE343">
        <v>1.5</v>
      </c>
      <c r="AF343">
        <v>2.2999999999999998</v>
      </c>
      <c r="AG343">
        <f>IF(IFERROR(VLOOKUP(C343,'2011'!$C:$AF,3,FALSE),1) = 1, 1, 0)</f>
        <v>1</v>
      </c>
    </row>
    <row r="344" spans="1:33" x14ac:dyDescent="0.2">
      <c r="A344">
        <v>343</v>
      </c>
      <c r="B344" t="s">
        <v>764</v>
      </c>
      <c r="C344" t="s">
        <v>765</v>
      </c>
      <c r="D344" t="str">
        <f>_xlfn.CONCAT(C344,"-2010")</f>
        <v>randoza01-2010</v>
      </c>
      <c r="E344" t="s">
        <v>28</v>
      </c>
      <c r="F344">
        <v>28</v>
      </c>
      <c r="G344" t="s">
        <v>50</v>
      </c>
      <c r="H344">
        <v>81</v>
      </c>
      <c r="I344">
        <v>81</v>
      </c>
      <c r="J344">
        <v>37.700000000000003</v>
      </c>
      <c r="K344">
        <v>8</v>
      </c>
      <c r="L344">
        <v>16.5</v>
      </c>
      <c r="M344">
        <v>0.48799999999999999</v>
      </c>
      <c r="N344">
        <v>0.2</v>
      </c>
      <c r="O344">
        <v>0.6</v>
      </c>
      <c r="P344">
        <v>0.28799999999999998</v>
      </c>
      <c r="Q344">
        <v>7.9</v>
      </c>
      <c r="R344">
        <v>15.9</v>
      </c>
      <c r="S344">
        <v>0.496</v>
      </c>
      <c r="T344">
        <v>0.49399999999999999</v>
      </c>
      <c r="U344">
        <v>4.5</v>
      </c>
      <c r="V344">
        <v>5.7</v>
      </c>
      <c r="W344">
        <v>0.77800000000000002</v>
      </c>
      <c r="X344">
        <v>4.0999999999999996</v>
      </c>
      <c r="Y344">
        <v>7.7</v>
      </c>
      <c r="Z344">
        <v>11.7</v>
      </c>
      <c r="AA344">
        <v>1.8</v>
      </c>
      <c r="AB344">
        <v>1</v>
      </c>
      <c r="AC344">
        <v>0.4</v>
      </c>
      <c r="AD344">
        <v>2.1</v>
      </c>
      <c r="AE344">
        <v>2.8</v>
      </c>
      <c r="AF344">
        <v>20.8</v>
      </c>
      <c r="AG344">
        <f>IF(IFERROR(VLOOKUP(C344,'2011'!$C:$AF,3,FALSE),1) = 1, 1, 0)</f>
        <v>0</v>
      </c>
    </row>
    <row r="345" spans="1:33" x14ac:dyDescent="0.2">
      <c r="A345">
        <v>344</v>
      </c>
      <c r="B345" t="s">
        <v>766</v>
      </c>
      <c r="C345" t="s">
        <v>767</v>
      </c>
      <c r="D345" t="str">
        <f>_xlfn.CONCAT(C345,"-2010")</f>
        <v>ratlith01-2010</v>
      </c>
      <c r="E345" t="s">
        <v>32</v>
      </c>
      <c r="F345">
        <v>36</v>
      </c>
      <c r="G345" t="s">
        <v>39</v>
      </c>
      <c r="H345">
        <v>49</v>
      </c>
      <c r="I345">
        <v>29</v>
      </c>
      <c r="J345">
        <v>16.5</v>
      </c>
      <c r="K345">
        <v>1.4</v>
      </c>
      <c r="L345">
        <v>3.1</v>
      </c>
      <c r="M345">
        <v>0.46100000000000002</v>
      </c>
      <c r="N345">
        <v>0</v>
      </c>
      <c r="O345">
        <v>0</v>
      </c>
      <c r="Q345">
        <v>1.4</v>
      </c>
      <c r="R345">
        <v>3.1</v>
      </c>
      <c r="S345">
        <v>0.46100000000000002</v>
      </c>
      <c r="T345">
        <v>0.46100000000000002</v>
      </c>
      <c r="U345">
        <v>0.8</v>
      </c>
      <c r="V345">
        <v>1</v>
      </c>
      <c r="W345">
        <v>0.76</v>
      </c>
      <c r="X345">
        <v>1.2</v>
      </c>
      <c r="Y345">
        <v>2</v>
      </c>
      <c r="Z345">
        <v>3.2</v>
      </c>
      <c r="AA345">
        <v>0.5</v>
      </c>
      <c r="AB345">
        <v>0.2</v>
      </c>
      <c r="AC345">
        <v>1.2</v>
      </c>
      <c r="AD345">
        <v>0.8</v>
      </c>
      <c r="AE345">
        <v>1.8</v>
      </c>
      <c r="AF345">
        <v>3.6</v>
      </c>
      <c r="AG345">
        <f>IF(IFERROR(VLOOKUP(C345,'2011'!$C:$AF,3,FALSE),1) = 1, 1, 0)</f>
        <v>0</v>
      </c>
    </row>
    <row r="346" spans="1:33" x14ac:dyDescent="0.2">
      <c r="A346">
        <v>345</v>
      </c>
      <c r="B346" t="s">
        <v>770</v>
      </c>
      <c r="C346" t="s">
        <v>771</v>
      </c>
      <c r="D346" t="str">
        <f>_xlfn.CONCAT(C346,"-2010")</f>
        <v>reddmi01-2010</v>
      </c>
      <c r="E346" t="s">
        <v>30</v>
      </c>
      <c r="F346">
        <v>30</v>
      </c>
      <c r="G346" t="s">
        <v>56</v>
      </c>
      <c r="H346">
        <v>18</v>
      </c>
      <c r="I346">
        <v>12</v>
      </c>
      <c r="J346">
        <v>27.3</v>
      </c>
      <c r="K346">
        <v>4.2</v>
      </c>
      <c r="L346">
        <v>11.8</v>
      </c>
      <c r="M346">
        <v>0.35199999999999998</v>
      </c>
      <c r="N346">
        <v>1</v>
      </c>
      <c r="O346">
        <v>3.3</v>
      </c>
      <c r="P346">
        <v>0.3</v>
      </c>
      <c r="Q346">
        <v>3.2</v>
      </c>
      <c r="R346">
        <v>8.5</v>
      </c>
      <c r="S346">
        <v>0.373</v>
      </c>
      <c r="T346">
        <v>0.39400000000000002</v>
      </c>
      <c r="U346">
        <v>2.6</v>
      </c>
      <c r="V346">
        <v>3.7</v>
      </c>
      <c r="W346">
        <v>0.71199999999999997</v>
      </c>
      <c r="X346">
        <v>0.6</v>
      </c>
      <c r="Y346">
        <v>2.4</v>
      </c>
      <c r="Z346">
        <v>3</v>
      </c>
      <c r="AA346">
        <v>2.2000000000000002</v>
      </c>
      <c r="AB346">
        <v>1.1000000000000001</v>
      </c>
      <c r="AC346">
        <v>0.1</v>
      </c>
      <c r="AD346">
        <v>0.8</v>
      </c>
      <c r="AE346">
        <v>1.3</v>
      </c>
      <c r="AF346">
        <v>11.9</v>
      </c>
      <c r="AG346">
        <f>IF(IFERROR(VLOOKUP(C346,'2011'!$C:$AF,3,FALSE),1) = 1, 1, 0)</f>
        <v>0</v>
      </c>
    </row>
    <row r="347" spans="1:33" x14ac:dyDescent="0.2">
      <c r="A347">
        <v>346</v>
      </c>
      <c r="B347" t="s">
        <v>772</v>
      </c>
      <c r="C347" t="s">
        <v>773</v>
      </c>
      <c r="D347" t="str">
        <f>_xlfn.CONCAT(C347,"-2010")</f>
        <v>redicjj01-2010</v>
      </c>
      <c r="E347" t="s">
        <v>30</v>
      </c>
      <c r="F347">
        <v>25</v>
      </c>
      <c r="G347" t="s">
        <v>45</v>
      </c>
      <c r="H347">
        <v>82</v>
      </c>
      <c r="I347">
        <v>9</v>
      </c>
      <c r="J347">
        <v>22</v>
      </c>
      <c r="K347">
        <v>3</v>
      </c>
      <c r="L347">
        <v>6.7</v>
      </c>
      <c r="M347">
        <v>0.439</v>
      </c>
      <c r="N347">
        <v>1.4</v>
      </c>
      <c r="O347">
        <v>3.3</v>
      </c>
      <c r="P347">
        <v>0.40500000000000003</v>
      </c>
      <c r="Q347">
        <v>1.6</v>
      </c>
      <c r="R347">
        <v>3.4</v>
      </c>
      <c r="S347">
        <v>0.47299999999999998</v>
      </c>
      <c r="T347">
        <v>0.54</v>
      </c>
      <c r="U347">
        <v>2.2999999999999998</v>
      </c>
      <c r="V347">
        <v>2.7</v>
      </c>
      <c r="W347">
        <v>0.86</v>
      </c>
      <c r="X347">
        <v>0.2</v>
      </c>
      <c r="Y347">
        <v>1.7</v>
      </c>
      <c r="Z347">
        <v>1.9</v>
      </c>
      <c r="AA347">
        <v>1.9</v>
      </c>
      <c r="AB347">
        <v>0.3</v>
      </c>
      <c r="AC347">
        <v>0</v>
      </c>
      <c r="AD347">
        <v>0.8</v>
      </c>
      <c r="AE347">
        <v>1.4</v>
      </c>
      <c r="AF347">
        <v>9.6</v>
      </c>
      <c r="AG347">
        <f>IF(IFERROR(VLOOKUP(C347,'2011'!$C:$AF,3,FALSE),1) = 1, 1, 0)</f>
        <v>0</v>
      </c>
    </row>
    <row r="348" spans="1:33" x14ac:dyDescent="0.2">
      <c r="A348">
        <v>347</v>
      </c>
      <c r="B348" t="s">
        <v>1094</v>
      </c>
      <c r="C348" t="s">
        <v>1095</v>
      </c>
      <c r="D348" t="str">
        <f>_xlfn.CONCAT(C348,"-2010")</f>
        <v>richach01-2010</v>
      </c>
      <c r="E348" t="s">
        <v>28</v>
      </c>
      <c r="F348">
        <v>25</v>
      </c>
      <c r="G348" t="s">
        <v>36</v>
      </c>
      <c r="H348">
        <v>18</v>
      </c>
      <c r="I348">
        <v>0</v>
      </c>
      <c r="J348">
        <v>12.4</v>
      </c>
      <c r="K348">
        <v>0.8</v>
      </c>
      <c r="L348">
        <v>1.6</v>
      </c>
      <c r="M348">
        <v>0.51700000000000002</v>
      </c>
      <c r="N348">
        <v>0</v>
      </c>
      <c r="O348">
        <v>0</v>
      </c>
      <c r="Q348">
        <v>0.8</v>
      </c>
      <c r="R348">
        <v>1.6</v>
      </c>
      <c r="S348">
        <v>0.51700000000000002</v>
      </c>
      <c r="T348">
        <v>0.51700000000000002</v>
      </c>
      <c r="U348">
        <v>0.4</v>
      </c>
      <c r="V348">
        <v>0.6</v>
      </c>
      <c r="W348">
        <v>0.63600000000000001</v>
      </c>
      <c r="X348">
        <v>1.1000000000000001</v>
      </c>
      <c r="Y348">
        <v>2.2000000000000002</v>
      </c>
      <c r="Z348">
        <v>3.3</v>
      </c>
      <c r="AA348">
        <v>0.4</v>
      </c>
      <c r="AB348">
        <v>0.4</v>
      </c>
      <c r="AC348">
        <v>0.2</v>
      </c>
      <c r="AD348">
        <v>0.8</v>
      </c>
      <c r="AE348">
        <v>2.8</v>
      </c>
      <c r="AF348">
        <v>2.1</v>
      </c>
      <c r="AG348">
        <f>IF(IFERROR(VLOOKUP(C348,'2011'!$C:$AF,3,FALSE),1) = 1, 1, 0)</f>
        <v>1</v>
      </c>
    </row>
    <row r="349" spans="1:33" x14ac:dyDescent="0.2">
      <c r="A349">
        <v>348</v>
      </c>
      <c r="B349" t="s">
        <v>774</v>
      </c>
      <c r="C349" t="s">
        <v>775</v>
      </c>
      <c r="D349" t="str">
        <f>_xlfn.CONCAT(C349,"-2010")</f>
        <v>richaja01-2010</v>
      </c>
      <c r="E349" t="s">
        <v>30</v>
      </c>
      <c r="F349">
        <v>29</v>
      </c>
      <c r="G349" t="s">
        <v>42</v>
      </c>
      <c r="H349">
        <v>79</v>
      </c>
      <c r="I349">
        <v>76</v>
      </c>
      <c r="J349">
        <v>31.5</v>
      </c>
      <c r="K349">
        <v>6</v>
      </c>
      <c r="L349">
        <v>12.6</v>
      </c>
      <c r="M349">
        <v>0.47399999999999998</v>
      </c>
      <c r="N349">
        <v>2</v>
      </c>
      <c r="O349">
        <v>5.0999999999999996</v>
      </c>
      <c r="P349">
        <v>0.39300000000000002</v>
      </c>
      <c r="Q349">
        <v>4</v>
      </c>
      <c r="R349">
        <v>7.6</v>
      </c>
      <c r="S349">
        <v>0.52800000000000002</v>
      </c>
      <c r="T349">
        <v>0.55300000000000005</v>
      </c>
      <c r="U349">
        <v>1.7</v>
      </c>
      <c r="V349">
        <v>2.2999999999999998</v>
      </c>
      <c r="W349">
        <v>0.73899999999999999</v>
      </c>
      <c r="X349">
        <v>1</v>
      </c>
      <c r="Y349">
        <v>4.0999999999999996</v>
      </c>
      <c r="Z349">
        <v>5.0999999999999996</v>
      </c>
      <c r="AA349">
        <v>1.8</v>
      </c>
      <c r="AB349">
        <v>0.8</v>
      </c>
      <c r="AC349">
        <v>0.4</v>
      </c>
      <c r="AD349">
        <v>1.2</v>
      </c>
      <c r="AE349">
        <v>2.1</v>
      </c>
      <c r="AF349">
        <v>15.7</v>
      </c>
      <c r="AG349">
        <f>IF(IFERROR(VLOOKUP(C349,'2011'!$C:$AF,3,FALSE),1) = 1, 1, 0)</f>
        <v>0</v>
      </c>
    </row>
    <row r="350" spans="1:33" x14ac:dyDescent="0.2">
      <c r="A350">
        <v>349</v>
      </c>
      <c r="B350" t="s">
        <v>776</v>
      </c>
      <c r="C350" t="s">
        <v>777</v>
      </c>
      <c r="D350" t="str">
        <f>_xlfn.CONCAT(C350,"-2010")</f>
        <v>richaqu01-2010</v>
      </c>
      <c r="E350" t="s">
        <v>35</v>
      </c>
      <c r="F350">
        <v>29</v>
      </c>
      <c r="G350" t="s">
        <v>41</v>
      </c>
      <c r="H350">
        <v>76</v>
      </c>
      <c r="I350">
        <v>75</v>
      </c>
      <c r="J350">
        <v>27.4</v>
      </c>
      <c r="K350">
        <v>3.2</v>
      </c>
      <c r="L350">
        <v>7.4</v>
      </c>
      <c r="M350">
        <v>0.43099999999999999</v>
      </c>
      <c r="N350">
        <v>1.9</v>
      </c>
      <c r="O350">
        <v>4.7</v>
      </c>
      <c r="P350">
        <v>0.39700000000000002</v>
      </c>
      <c r="Q350">
        <v>1.3</v>
      </c>
      <c r="R350">
        <v>2.7</v>
      </c>
      <c r="S350">
        <v>0.49299999999999999</v>
      </c>
      <c r="T350">
        <v>0.55800000000000005</v>
      </c>
      <c r="U350">
        <v>0.7</v>
      </c>
      <c r="V350">
        <v>0.9</v>
      </c>
      <c r="W350">
        <v>0.73199999999999998</v>
      </c>
      <c r="X350">
        <v>0.8</v>
      </c>
      <c r="Y350">
        <v>4.0999999999999996</v>
      </c>
      <c r="Z350">
        <v>4.9000000000000004</v>
      </c>
      <c r="AA350">
        <v>1.2</v>
      </c>
      <c r="AB350">
        <v>0.9</v>
      </c>
      <c r="AC350">
        <v>0.2</v>
      </c>
      <c r="AD350">
        <v>0.8</v>
      </c>
      <c r="AE350">
        <v>2.2000000000000002</v>
      </c>
      <c r="AF350">
        <v>8.9</v>
      </c>
      <c r="AG350">
        <f>IF(IFERROR(VLOOKUP(C350,'2011'!$C:$AF,3,FALSE),1) = 1, 1, 0)</f>
        <v>0</v>
      </c>
    </row>
    <row r="351" spans="1:33" x14ac:dyDescent="0.2">
      <c r="A351">
        <v>350</v>
      </c>
      <c r="B351" t="s">
        <v>778</v>
      </c>
      <c r="C351" t="s">
        <v>779</v>
      </c>
      <c r="D351" t="str">
        <f>_xlfn.CONCAT(C351,"-2010")</f>
        <v>ridnolu01-2010</v>
      </c>
      <c r="E351" t="s">
        <v>38</v>
      </c>
      <c r="F351">
        <v>28</v>
      </c>
      <c r="G351" t="s">
        <v>56</v>
      </c>
      <c r="H351">
        <v>82</v>
      </c>
      <c r="I351">
        <v>0</v>
      </c>
      <c r="J351">
        <v>21.5</v>
      </c>
      <c r="K351">
        <v>4</v>
      </c>
      <c r="L351">
        <v>8.4</v>
      </c>
      <c r="M351">
        <v>0.47799999999999998</v>
      </c>
      <c r="N351">
        <v>0.8</v>
      </c>
      <c r="O351">
        <v>2.2000000000000002</v>
      </c>
      <c r="P351">
        <v>0.38100000000000001</v>
      </c>
      <c r="Q351">
        <v>3.2</v>
      </c>
      <c r="R351">
        <v>6.2</v>
      </c>
      <c r="S351">
        <v>0.51300000000000001</v>
      </c>
      <c r="T351">
        <v>0.52800000000000002</v>
      </c>
      <c r="U351">
        <v>1.5</v>
      </c>
      <c r="V351">
        <v>1.7</v>
      </c>
      <c r="W351">
        <v>0.90700000000000003</v>
      </c>
      <c r="X351">
        <v>0.3</v>
      </c>
      <c r="Y351">
        <v>1.5</v>
      </c>
      <c r="Z351">
        <v>1.7</v>
      </c>
      <c r="AA351">
        <v>4</v>
      </c>
      <c r="AB351">
        <v>0.7</v>
      </c>
      <c r="AC351">
        <v>0.1</v>
      </c>
      <c r="AD351">
        <v>1.3</v>
      </c>
      <c r="AE351">
        <v>2.2000000000000002</v>
      </c>
      <c r="AF351">
        <v>10.4</v>
      </c>
      <c r="AG351">
        <f>IF(IFERROR(VLOOKUP(C351,'2011'!$C:$AF,3,FALSE),1) = 1, 1, 0)</f>
        <v>0</v>
      </c>
    </row>
    <row r="352" spans="1:33" x14ac:dyDescent="0.2">
      <c r="A352">
        <v>351</v>
      </c>
      <c r="B352" t="s">
        <v>780</v>
      </c>
      <c r="C352" t="s">
        <v>781</v>
      </c>
      <c r="D352" t="str">
        <f>_xlfn.CONCAT(C352,"-2010")</f>
        <v>robinna01-2010</v>
      </c>
      <c r="E352" t="s">
        <v>38</v>
      </c>
      <c r="F352">
        <v>25</v>
      </c>
      <c r="G352" t="s">
        <v>39</v>
      </c>
      <c r="H352">
        <v>56</v>
      </c>
      <c r="I352">
        <v>2</v>
      </c>
      <c r="J352">
        <v>19.899999999999999</v>
      </c>
      <c r="K352">
        <v>3.8</v>
      </c>
      <c r="L352">
        <v>8.8000000000000007</v>
      </c>
      <c r="M352">
        <v>0.436</v>
      </c>
      <c r="N352">
        <v>1.6</v>
      </c>
      <c r="O352">
        <v>4</v>
      </c>
      <c r="P352">
        <v>0.39</v>
      </c>
      <c r="Q352">
        <v>2.2999999999999998</v>
      </c>
      <c r="R352">
        <v>4.8</v>
      </c>
      <c r="S352">
        <v>0.47399999999999998</v>
      </c>
      <c r="T352">
        <v>0.52400000000000002</v>
      </c>
      <c r="U352">
        <v>0.9</v>
      </c>
      <c r="V352">
        <v>1.2</v>
      </c>
      <c r="W352">
        <v>0.746</v>
      </c>
      <c r="X352">
        <v>0.5</v>
      </c>
      <c r="Y352">
        <v>1.5</v>
      </c>
      <c r="Z352">
        <v>2</v>
      </c>
      <c r="AA352">
        <v>2.9</v>
      </c>
      <c r="AB352">
        <v>0.9</v>
      </c>
      <c r="AC352">
        <v>0.1</v>
      </c>
      <c r="AD352">
        <v>1.3</v>
      </c>
      <c r="AE352">
        <v>2.1</v>
      </c>
      <c r="AF352">
        <v>10.1</v>
      </c>
      <c r="AG352">
        <f>IF(IFERROR(VLOOKUP(C352,'2011'!$C:$AF,3,FALSE),1) = 1, 1, 0)</f>
        <v>0</v>
      </c>
    </row>
    <row r="353" spans="1:33" x14ac:dyDescent="0.2">
      <c r="A353">
        <v>352</v>
      </c>
      <c r="B353" t="s">
        <v>1096</v>
      </c>
      <c r="C353" t="s">
        <v>1097</v>
      </c>
      <c r="D353" t="str">
        <f>_xlfn.CONCAT(C353,"-2010")</f>
        <v>rodrise01-2010</v>
      </c>
      <c r="E353" t="s">
        <v>38</v>
      </c>
      <c r="F353">
        <v>23</v>
      </c>
      <c r="G353" t="s">
        <v>39</v>
      </c>
      <c r="H353">
        <v>66</v>
      </c>
      <c r="I353">
        <v>8</v>
      </c>
      <c r="J353">
        <v>15.9</v>
      </c>
      <c r="K353">
        <v>2.5</v>
      </c>
      <c r="L353">
        <v>5.3</v>
      </c>
      <c r="M353">
        <v>0.47599999999999998</v>
      </c>
      <c r="N353">
        <v>0.5</v>
      </c>
      <c r="O353">
        <v>1.4</v>
      </c>
      <c r="P353">
        <v>0.35199999999999998</v>
      </c>
      <c r="Q353">
        <v>2</v>
      </c>
      <c r="R353">
        <v>3.9</v>
      </c>
      <c r="S353">
        <v>0.51900000000000002</v>
      </c>
      <c r="T353">
        <v>0.52100000000000002</v>
      </c>
      <c r="U353">
        <v>1</v>
      </c>
      <c r="V353">
        <v>1.4</v>
      </c>
      <c r="W353">
        <v>0.73099999999999998</v>
      </c>
      <c r="X353">
        <v>0.4</v>
      </c>
      <c r="Y353">
        <v>1</v>
      </c>
      <c r="Z353">
        <v>1.3</v>
      </c>
      <c r="AA353">
        <v>3.2</v>
      </c>
      <c r="AB353">
        <v>0.8</v>
      </c>
      <c r="AC353">
        <v>0.1</v>
      </c>
      <c r="AD353">
        <v>1.7</v>
      </c>
      <c r="AE353">
        <v>1.3</v>
      </c>
      <c r="AF353">
        <v>6.6</v>
      </c>
      <c r="AG353">
        <f>IF(IFERROR(VLOOKUP(C353,'2011'!$C:$AF,3,FALSE),1) = 1, 1, 0)</f>
        <v>1</v>
      </c>
    </row>
    <row r="354" spans="1:33" x14ac:dyDescent="0.2">
      <c r="A354">
        <v>353</v>
      </c>
      <c r="B354" t="s">
        <v>782</v>
      </c>
      <c r="C354" t="s">
        <v>783</v>
      </c>
      <c r="D354" t="str">
        <f>_xlfn.CONCAT(C354,"-2010")</f>
        <v>rondora01-2010</v>
      </c>
      <c r="E354" t="s">
        <v>38</v>
      </c>
      <c r="F354">
        <v>23</v>
      </c>
      <c r="G354" t="s">
        <v>37</v>
      </c>
      <c r="H354">
        <v>81</v>
      </c>
      <c r="I354">
        <v>81</v>
      </c>
      <c r="J354">
        <v>36.6</v>
      </c>
      <c r="K354">
        <v>5.7</v>
      </c>
      <c r="L354">
        <v>11.2</v>
      </c>
      <c r="M354">
        <v>0.50800000000000001</v>
      </c>
      <c r="N354">
        <v>0.2</v>
      </c>
      <c r="O354">
        <v>1</v>
      </c>
      <c r="P354">
        <v>0.21299999999999999</v>
      </c>
      <c r="Q354">
        <v>5.5</v>
      </c>
      <c r="R354">
        <v>10.199999999999999</v>
      </c>
      <c r="S354">
        <v>0.53600000000000003</v>
      </c>
      <c r="T354">
        <v>0.51700000000000002</v>
      </c>
      <c r="U354">
        <v>2.2000000000000002</v>
      </c>
      <c r="V354">
        <v>3.5</v>
      </c>
      <c r="W354">
        <v>0.621</v>
      </c>
      <c r="X354">
        <v>1.2</v>
      </c>
      <c r="Y354">
        <v>3.2</v>
      </c>
      <c r="Z354">
        <v>4.4000000000000004</v>
      </c>
      <c r="AA354">
        <v>9.8000000000000007</v>
      </c>
      <c r="AB354">
        <v>2.2999999999999998</v>
      </c>
      <c r="AC354">
        <v>0.1</v>
      </c>
      <c r="AD354">
        <v>3</v>
      </c>
      <c r="AE354">
        <v>2.4</v>
      </c>
      <c r="AF354">
        <v>13.7</v>
      </c>
      <c r="AG354">
        <f>IF(IFERROR(VLOOKUP(C354,'2011'!$C:$AF,3,FALSE),1) = 1, 1, 0)</f>
        <v>0</v>
      </c>
    </row>
    <row r="355" spans="1:33" x14ac:dyDescent="0.2">
      <c r="A355">
        <v>354</v>
      </c>
      <c r="B355" t="s">
        <v>784</v>
      </c>
      <c r="C355" t="s">
        <v>785</v>
      </c>
      <c r="D355" t="str">
        <f>_xlfn.CONCAT(C355,"-2010")</f>
        <v>rosede01-2010</v>
      </c>
      <c r="E355" t="s">
        <v>38</v>
      </c>
      <c r="F355">
        <v>21</v>
      </c>
      <c r="G355" t="s">
        <v>36</v>
      </c>
      <c r="H355">
        <v>78</v>
      </c>
      <c r="I355">
        <v>78</v>
      </c>
      <c r="J355">
        <v>36.799999999999997</v>
      </c>
      <c r="K355">
        <v>8.6</v>
      </c>
      <c r="L355">
        <v>17.600000000000001</v>
      </c>
      <c r="M355">
        <v>0.48899999999999999</v>
      </c>
      <c r="N355">
        <v>0.2</v>
      </c>
      <c r="O355">
        <v>0.8</v>
      </c>
      <c r="P355">
        <v>0.26700000000000002</v>
      </c>
      <c r="Q355">
        <v>8.4</v>
      </c>
      <c r="R355">
        <v>16.8</v>
      </c>
      <c r="S355">
        <v>0.5</v>
      </c>
      <c r="T355">
        <v>0.495</v>
      </c>
      <c r="U355">
        <v>3.3</v>
      </c>
      <c r="V355">
        <v>4.3</v>
      </c>
      <c r="W355">
        <v>0.76600000000000001</v>
      </c>
      <c r="X355">
        <v>0.8</v>
      </c>
      <c r="Y355">
        <v>2.9</v>
      </c>
      <c r="Z355">
        <v>3.8</v>
      </c>
      <c r="AA355">
        <v>6</v>
      </c>
      <c r="AB355">
        <v>0.7</v>
      </c>
      <c r="AC355">
        <v>0.3</v>
      </c>
      <c r="AD355">
        <v>2.8</v>
      </c>
      <c r="AE355">
        <v>1.2</v>
      </c>
      <c r="AF355">
        <v>20.8</v>
      </c>
      <c r="AG355">
        <f>IF(IFERROR(VLOOKUP(C355,'2011'!$C:$AF,3,FALSE),1) = 1, 1, 0)</f>
        <v>0</v>
      </c>
    </row>
    <row r="356" spans="1:33" x14ac:dyDescent="0.2">
      <c r="A356">
        <v>355</v>
      </c>
      <c r="B356" t="s">
        <v>786</v>
      </c>
      <c r="C356" t="s">
        <v>787</v>
      </c>
      <c r="D356" t="str">
        <f>_xlfn.CONCAT(C356,"-2010")</f>
        <v>rossqu01-2010</v>
      </c>
      <c r="E356" t="s">
        <v>64</v>
      </c>
      <c r="F356">
        <v>28</v>
      </c>
      <c r="G356" t="s">
        <v>39</v>
      </c>
      <c r="H356">
        <v>52</v>
      </c>
      <c r="I356">
        <v>7</v>
      </c>
      <c r="J356">
        <v>10.8</v>
      </c>
      <c r="K356">
        <v>0.8</v>
      </c>
      <c r="L356">
        <v>2.1</v>
      </c>
      <c r="M356">
        <v>0.36</v>
      </c>
      <c r="N356">
        <v>0.1</v>
      </c>
      <c r="O356">
        <v>0.4</v>
      </c>
      <c r="P356">
        <v>0.19</v>
      </c>
      <c r="Q356">
        <v>0.7</v>
      </c>
      <c r="R356">
        <v>1.7</v>
      </c>
      <c r="S356">
        <v>0.4</v>
      </c>
      <c r="T356">
        <v>0.378</v>
      </c>
      <c r="U356">
        <v>0.2</v>
      </c>
      <c r="V356">
        <v>0.3</v>
      </c>
      <c r="W356">
        <v>0.57099999999999995</v>
      </c>
      <c r="X356">
        <v>0.3</v>
      </c>
      <c r="Y356">
        <v>0.6</v>
      </c>
      <c r="Z356">
        <v>0.9</v>
      </c>
      <c r="AA356">
        <v>0.2</v>
      </c>
      <c r="AB356">
        <v>0.3</v>
      </c>
      <c r="AC356">
        <v>0.1</v>
      </c>
      <c r="AD356">
        <v>0.2</v>
      </c>
      <c r="AE356">
        <v>1.3</v>
      </c>
      <c r="AF356">
        <v>1.8</v>
      </c>
      <c r="AG356">
        <f>IF(IFERROR(VLOOKUP(C356,'2011'!$C:$AF,3,FALSE),1) = 1, 1, 0)</f>
        <v>0</v>
      </c>
    </row>
    <row r="357" spans="1:33" x14ac:dyDescent="0.2">
      <c r="A357">
        <v>356</v>
      </c>
      <c r="B357" t="s">
        <v>788</v>
      </c>
      <c r="C357" t="s">
        <v>789</v>
      </c>
      <c r="D357" t="str">
        <f>_xlfn.CONCAT(C357,"-2010")</f>
        <v>roybr01-2010</v>
      </c>
      <c r="E357" t="s">
        <v>30</v>
      </c>
      <c r="F357">
        <v>25</v>
      </c>
      <c r="G357" t="s">
        <v>34</v>
      </c>
      <c r="H357">
        <v>65</v>
      </c>
      <c r="I357">
        <v>65</v>
      </c>
      <c r="J357">
        <v>37.200000000000003</v>
      </c>
      <c r="K357">
        <v>7.6</v>
      </c>
      <c r="L357">
        <v>16</v>
      </c>
      <c r="M357">
        <v>0.47299999999999998</v>
      </c>
      <c r="N357">
        <v>1.1000000000000001</v>
      </c>
      <c r="O357">
        <v>3.4</v>
      </c>
      <c r="P357">
        <v>0.33</v>
      </c>
      <c r="Q357">
        <v>6.4</v>
      </c>
      <c r="R357">
        <v>12.6</v>
      </c>
      <c r="S357">
        <v>0.51200000000000001</v>
      </c>
      <c r="T357">
        <v>0.50800000000000001</v>
      </c>
      <c r="U357">
        <v>5.3</v>
      </c>
      <c r="V357">
        <v>6.8</v>
      </c>
      <c r="W357">
        <v>0.78</v>
      </c>
      <c r="X357">
        <v>1.1000000000000001</v>
      </c>
      <c r="Y357">
        <v>3.3</v>
      </c>
      <c r="Z357">
        <v>4.4000000000000004</v>
      </c>
      <c r="AA357">
        <v>4.7</v>
      </c>
      <c r="AB357">
        <v>0.9</v>
      </c>
      <c r="AC357">
        <v>0.2</v>
      </c>
      <c r="AD357">
        <v>2</v>
      </c>
      <c r="AE357">
        <v>2.1</v>
      </c>
      <c r="AF357">
        <v>21.5</v>
      </c>
      <c r="AG357">
        <f>IF(IFERROR(VLOOKUP(C357,'2011'!$C:$AF,3,FALSE),1) = 1, 1, 0)</f>
        <v>0</v>
      </c>
    </row>
    <row r="358" spans="1:33" x14ac:dyDescent="0.2">
      <c r="A358">
        <v>357</v>
      </c>
      <c r="B358" t="s">
        <v>790</v>
      </c>
      <c r="C358" t="s">
        <v>791</v>
      </c>
      <c r="D358" t="str">
        <f>_xlfn.CONCAT(C358,"-2010")</f>
        <v>rushbr01-2010</v>
      </c>
      <c r="E358" t="s">
        <v>30</v>
      </c>
      <c r="F358">
        <v>24</v>
      </c>
      <c r="G358" t="s">
        <v>65</v>
      </c>
      <c r="H358">
        <v>82</v>
      </c>
      <c r="I358">
        <v>64</v>
      </c>
      <c r="J358">
        <v>30.4</v>
      </c>
      <c r="K358">
        <v>3.6</v>
      </c>
      <c r="L358">
        <v>8.6</v>
      </c>
      <c r="M358">
        <v>0.42299999999999999</v>
      </c>
      <c r="N358">
        <v>1.5</v>
      </c>
      <c r="O358">
        <v>3.7</v>
      </c>
      <c r="P358">
        <v>0.41099999999999998</v>
      </c>
      <c r="Q358">
        <v>2.1</v>
      </c>
      <c r="R358">
        <v>4.9000000000000004</v>
      </c>
      <c r="S358">
        <v>0.433</v>
      </c>
      <c r="T358">
        <v>0.51100000000000001</v>
      </c>
      <c r="U358">
        <v>0.7</v>
      </c>
      <c r="V358">
        <v>1.1000000000000001</v>
      </c>
      <c r="W358">
        <v>0.629</v>
      </c>
      <c r="X358">
        <v>0.5</v>
      </c>
      <c r="Y358">
        <v>3.7</v>
      </c>
      <c r="Z358">
        <v>4.2</v>
      </c>
      <c r="AA358">
        <v>1.4</v>
      </c>
      <c r="AB358">
        <v>0.7</v>
      </c>
      <c r="AC358">
        <v>0.8</v>
      </c>
      <c r="AD358">
        <v>1.1000000000000001</v>
      </c>
      <c r="AE358">
        <v>1.9</v>
      </c>
      <c r="AF358">
        <v>9.4</v>
      </c>
      <c r="AG358">
        <f>IF(IFERROR(VLOOKUP(C358,'2011'!$C:$AF,3,FALSE),1) = 1, 1, 0)</f>
        <v>0</v>
      </c>
    </row>
    <row r="359" spans="1:33" x14ac:dyDescent="0.2">
      <c r="A359">
        <v>358</v>
      </c>
      <c r="B359" t="s">
        <v>1098</v>
      </c>
      <c r="C359" t="s">
        <v>1099</v>
      </c>
      <c r="D359" t="str">
        <f>_xlfn.CONCAT(C359,"-2010")</f>
        <v>rushka01-2010</v>
      </c>
      <c r="E359" t="s">
        <v>30</v>
      </c>
      <c r="F359">
        <v>29</v>
      </c>
      <c r="G359" t="s">
        <v>59</v>
      </c>
      <c r="H359">
        <v>7</v>
      </c>
      <c r="I359">
        <v>0</v>
      </c>
      <c r="J359">
        <v>8.3000000000000007</v>
      </c>
      <c r="K359">
        <v>0.6</v>
      </c>
      <c r="L359">
        <v>1.6</v>
      </c>
      <c r="M359">
        <v>0.36399999999999999</v>
      </c>
      <c r="N359">
        <v>0.1</v>
      </c>
      <c r="O359">
        <v>0.4</v>
      </c>
      <c r="P359">
        <v>0.33300000000000002</v>
      </c>
      <c r="Q359">
        <v>0.4</v>
      </c>
      <c r="R359">
        <v>1.1000000000000001</v>
      </c>
      <c r="S359">
        <v>0.375</v>
      </c>
      <c r="T359">
        <v>0.40899999999999997</v>
      </c>
      <c r="U359">
        <v>0</v>
      </c>
      <c r="V359">
        <v>0</v>
      </c>
      <c r="X359">
        <v>0.1</v>
      </c>
      <c r="Y359">
        <v>0.7</v>
      </c>
      <c r="Z359">
        <v>0.9</v>
      </c>
      <c r="AA359">
        <v>0.6</v>
      </c>
      <c r="AB359">
        <v>0.3</v>
      </c>
      <c r="AC359">
        <v>0.4</v>
      </c>
      <c r="AD359">
        <v>0.4</v>
      </c>
      <c r="AE359">
        <v>1.1000000000000001</v>
      </c>
      <c r="AF359">
        <v>1.3</v>
      </c>
      <c r="AG359">
        <f>IF(IFERROR(VLOOKUP(C359,'2011'!$C:$AF,3,FALSE),1) = 1, 1, 0)</f>
        <v>1</v>
      </c>
    </row>
    <row r="360" spans="1:33" x14ac:dyDescent="0.2">
      <c r="A360">
        <v>359</v>
      </c>
      <c r="B360" t="s">
        <v>792</v>
      </c>
      <c r="C360" t="s">
        <v>793</v>
      </c>
      <c r="D360" t="str">
        <f>_xlfn.CONCAT(C360,"-2010")</f>
        <v>salmojo01-2010</v>
      </c>
      <c r="E360" t="s">
        <v>30</v>
      </c>
      <c r="F360">
        <v>30</v>
      </c>
      <c r="G360" t="s">
        <v>39</v>
      </c>
      <c r="H360">
        <v>81</v>
      </c>
      <c r="I360">
        <v>56</v>
      </c>
      <c r="J360">
        <v>34.9</v>
      </c>
      <c r="K360">
        <v>5.4</v>
      </c>
      <c r="L360">
        <v>12.2</v>
      </c>
      <c r="M360">
        <v>0.441</v>
      </c>
      <c r="N360">
        <v>1.5</v>
      </c>
      <c r="O360">
        <v>3.8</v>
      </c>
      <c r="P360">
        <v>0.38200000000000001</v>
      </c>
      <c r="Q360">
        <v>3.9</v>
      </c>
      <c r="R360">
        <v>8.4</v>
      </c>
      <c r="S360">
        <v>0.46800000000000003</v>
      </c>
      <c r="T360">
        <v>0.501</v>
      </c>
      <c r="U360">
        <v>3.1</v>
      </c>
      <c r="V360">
        <v>3.8</v>
      </c>
      <c r="W360">
        <v>0.83</v>
      </c>
      <c r="X360">
        <v>0.4</v>
      </c>
      <c r="Y360">
        <v>2.9</v>
      </c>
      <c r="Z360">
        <v>3.3</v>
      </c>
      <c r="AA360">
        <v>2.8</v>
      </c>
      <c r="AB360">
        <v>1.2</v>
      </c>
      <c r="AC360">
        <v>0.3</v>
      </c>
      <c r="AD360">
        <v>1.5</v>
      </c>
      <c r="AE360">
        <v>2</v>
      </c>
      <c r="AF360">
        <v>15.4</v>
      </c>
      <c r="AG360">
        <f>IF(IFERROR(VLOOKUP(C360,'2011'!$C:$AF,3,FALSE),1) = 1, 1, 0)</f>
        <v>0</v>
      </c>
    </row>
    <row r="361" spans="1:33" x14ac:dyDescent="0.2">
      <c r="A361">
        <v>360</v>
      </c>
      <c r="B361" t="s">
        <v>798</v>
      </c>
      <c r="C361" t="s">
        <v>799</v>
      </c>
      <c r="D361" t="str">
        <f>_xlfn.CONCAT(C361,"-2010")</f>
        <v>scalabr01-2010</v>
      </c>
      <c r="E361" t="s">
        <v>28</v>
      </c>
      <c r="F361">
        <v>31</v>
      </c>
      <c r="G361" t="s">
        <v>37</v>
      </c>
      <c r="H361">
        <v>52</v>
      </c>
      <c r="I361">
        <v>3</v>
      </c>
      <c r="J361">
        <v>9.1</v>
      </c>
      <c r="K361">
        <v>0.6</v>
      </c>
      <c r="L361">
        <v>1.6</v>
      </c>
      <c r="M361">
        <v>0.34100000000000003</v>
      </c>
      <c r="N361">
        <v>0.3</v>
      </c>
      <c r="O361">
        <v>0.9</v>
      </c>
      <c r="P361">
        <v>0.32700000000000001</v>
      </c>
      <c r="Q361">
        <v>0.3</v>
      </c>
      <c r="R361">
        <v>0.7</v>
      </c>
      <c r="S361">
        <v>0.36099999999999999</v>
      </c>
      <c r="T361">
        <v>0.435</v>
      </c>
      <c r="U361">
        <v>0.1</v>
      </c>
      <c r="V361">
        <v>0.1</v>
      </c>
      <c r="W361">
        <v>0.66700000000000004</v>
      </c>
      <c r="X361">
        <v>0.2</v>
      </c>
      <c r="Y361">
        <v>0.8</v>
      </c>
      <c r="Z361">
        <v>0.9</v>
      </c>
      <c r="AA361">
        <v>0.5</v>
      </c>
      <c r="AB361">
        <v>0.2</v>
      </c>
      <c r="AC361">
        <v>0.1</v>
      </c>
      <c r="AD361">
        <v>0.3</v>
      </c>
      <c r="AE361">
        <v>1.1000000000000001</v>
      </c>
      <c r="AF361">
        <v>1.5</v>
      </c>
      <c r="AG361">
        <f>IF(IFERROR(VLOOKUP(C361,'2011'!$C:$AF,3,FALSE),1) = 1, 1, 0)</f>
        <v>0</v>
      </c>
    </row>
    <row r="362" spans="1:33" x14ac:dyDescent="0.2">
      <c r="A362">
        <v>361</v>
      </c>
      <c r="B362" t="s">
        <v>800</v>
      </c>
      <c r="C362" t="s">
        <v>801</v>
      </c>
      <c r="D362" t="str">
        <f>_xlfn.CONCAT(C362,"-2010")</f>
        <v>scolalu01-2010</v>
      </c>
      <c r="E362" t="s">
        <v>28</v>
      </c>
      <c r="F362">
        <v>29</v>
      </c>
      <c r="G362" t="s">
        <v>43</v>
      </c>
      <c r="H362">
        <v>82</v>
      </c>
      <c r="I362">
        <v>82</v>
      </c>
      <c r="J362">
        <v>32.6</v>
      </c>
      <c r="K362">
        <v>6.8</v>
      </c>
      <c r="L362">
        <v>13.3</v>
      </c>
      <c r="M362">
        <v>0.51400000000000001</v>
      </c>
      <c r="N362">
        <v>0</v>
      </c>
      <c r="O362">
        <v>0.1</v>
      </c>
      <c r="P362">
        <v>0.2</v>
      </c>
      <c r="Q362">
        <v>6.8</v>
      </c>
      <c r="R362">
        <v>13.2</v>
      </c>
      <c r="S362">
        <v>0.51500000000000001</v>
      </c>
      <c r="T362">
        <v>0.51400000000000001</v>
      </c>
      <c r="U362">
        <v>2.5</v>
      </c>
      <c r="V362">
        <v>3.3</v>
      </c>
      <c r="W362">
        <v>0.77900000000000003</v>
      </c>
      <c r="X362">
        <v>2.1</v>
      </c>
      <c r="Y362">
        <v>6.5</v>
      </c>
      <c r="Z362">
        <v>8.6</v>
      </c>
      <c r="AA362">
        <v>2.1</v>
      </c>
      <c r="AB362">
        <v>0.8</v>
      </c>
      <c r="AC362">
        <v>0.3</v>
      </c>
      <c r="AD362">
        <v>2</v>
      </c>
      <c r="AE362">
        <v>3</v>
      </c>
      <c r="AF362">
        <v>16.2</v>
      </c>
      <c r="AG362">
        <f>IF(IFERROR(VLOOKUP(C362,'2011'!$C:$AF,3,FALSE),1) = 1, 1, 0)</f>
        <v>0</v>
      </c>
    </row>
    <row r="363" spans="1:33" x14ac:dyDescent="0.2">
      <c r="A363">
        <v>362</v>
      </c>
      <c r="B363" t="s">
        <v>802</v>
      </c>
      <c r="C363" t="s">
        <v>803</v>
      </c>
      <c r="D363" t="str">
        <f>_xlfn.CONCAT(C363,"-2010")</f>
        <v>sefolth01-2010</v>
      </c>
      <c r="E363" t="s">
        <v>30</v>
      </c>
      <c r="F363">
        <v>25</v>
      </c>
      <c r="G363" t="s">
        <v>44</v>
      </c>
      <c r="H363">
        <v>82</v>
      </c>
      <c r="I363">
        <v>82</v>
      </c>
      <c r="J363">
        <v>28.6</v>
      </c>
      <c r="K363">
        <v>2.4</v>
      </c>
      <c r="L363">
        <v>5.4</v>
      </c>
      <c r="M363">
        <v>0.44</v>
      </c>
      <c r="N363">
        <v>0.5</v>
      </c>
      <c r="O363">
        <v>1.6</v>
      </c>
      <c r="P363">
        <v>0.313</v>
      </c>
      <c r="Q363">
        <v>1.9</v>
      </c>
      <c r="R363">
        <v>3.8</v>
      </c>
      <c r="S363">
        <v>0.49399999999999999</v>
      </c>
      <c r="T363">
        <v>0.48599999999999999</v>
      </c>
      <c r="U363">
        <v>0.7</v>
      </c>
      <c r="V363">
        <v>1.1000000000000001</v>
      </c>
      <c r="W363">
        <v>0.67400000000000004</v>
      </c>
      <c r="X363">
        <v>0.9</v>
      </c>
      <c r="Y363">
        <v>3.8</v>
      </c>
      <c r="Z363">
        <v>4.7</v>
      </c>
      <c r="AA363">
        <v>1.8</v>
      </c>
      <c r="AB363">
        <v>1.2</v>
      </c>
      <c r="AC363">
        <v>0.6</v>
      </c>
      <c r="AD363">
        <v>1.1000000000000001</v>
      </c>
      <c r="AE363">
        <v>1.9</v>
      </c>
      <c r="AF363">
        <v>6</v>
      </c>
      <c r="AG363">
        <f>IF(IFERROR(VLOOKUP(C363,'2011'!$C:$AF,3,FALSE),1) = 1, 1, 0)</f>
        <v>0</v>
      </c>
    </row>
    <row r="364" spans="1:33" x14ac:dyDescent="0.2">
      <c r="A364">
        <v>363</v>
      </c>
      <c r="B364" t="s">
        <v>806</v>
      </c>
      <c r="C364" t="s">
        <v>807</v>
      </c>
      <c r="D364" t="str">
        <f>_xlfn.CONCAT(C364,"-2010")</f>
        <v>sessira01-2010</v>
      </c>
      <c r="E364" t="s">
        <v>38</v>
      </c>
      <c r="F364">
        <v>23</v>
      </c>
      <c r="G364" t="s">
        <v>62</v>
      </c>
      <c r="H364">
        <v>82</v>
      </c>
      <c r="I364">
        <v>1</v>
      </c>
      <c r="J364">
        <v>21.1</v>
      </c>
      <c r="K364">
        <v>3.1</v>
      </c>
      <c r="L364">
        <v>6.8</v>
      </c>
      <c r="M364">
        <v>0.45600000000000002</v>
      </c>
      <c r="N364">
        <v>0</v>
      </c>
      <c r="O364">
        <v>0.2</v>
      </c>
      <c r="P364">
        <v>6.7000000000000004E-2</v>
      </c>
      <c r="Q364">
        <v>3.1</v>
      </c>
      <c r="R364">
        <v>6.6</v>
      </c>
      <c r="S364">
        <v>0.46700000000000003</v>
      </c>
      <c r="T364">
        <v>0.45700000000000002</v>
      </c>
      <c r="U364">
        <v>2</v>
      </c>
      <c r="V364">
        <v>2.8</v>
      </c>
      <c r="W364">
        <v>0.71699999999999997</v>
      </c>
      <c r="X364">
        <v>0.7</v>
      </c>
      <c r="Y364">
        <v>1.9</v>
      </c>
      <c r="Z364">
        <v>2.6</v>
      </c>
      <c r="AA364">
        <v>3.1</v>
      </c>
      <c r="AB364">
        <v>0.7</v>
      </c>
      <c r="AC364">
        <v>0.1</v>
      </c>
      <c r="AD364">
        <v>1.7</v>
      </c>
      <c r="AE364">
        <v>1.7</v>
      </c>
      <c r="AF364">
        <v>8.1999999999999993</v>
      </c>
      <c r="AG364">
        <f>IF(IFERROR(VLOOKUP(C364,'2011'!$C:$AF,3,FALSE),1) = 1, 1, 0)</f>
        <v>0</v>
      </c>
    </row>
    <row r="365" spans="1:33" x14ac:dyDescent="0.2">
      <c r="A365">
        <v>364</v>
      </c>
      <c r="B365" t="s">
        <v>812</v>
      </c>
      <c r="C365" t="s">
        <v>813</v>
      </c>
      <c r="D365" t="str">
        <f>_xlfn.CONCAT(C365,"-2010")</f>
        <v>simmobo01-2010</v>
      </c>
      <c r="E365" t="s">
        <v>28</v>
      </c>
      <c r="F365">
        <v>29</v>
      </c>
      <c r="G365" t="s">
        <v>40</v>
      </c>
      <c r="H365">
        <v>23</v>
      </c>
      <c r="I365">
        <v>2</v>
      </c>
      <c r="J365">
        <v>17.2</v>
      </c>
      <c r="K365">
        <v>1.8</v>
      </c>
      <c r="L365">
        <v>5.0999999999999996</v>
      </c>
      <c r="M365">
        <v>0.35899999999999999</v>
      </c>
      <c r="N365">
        <v>0.9</v>
      </c>
      <c r="O365">
        <v>2.7</v>
      </c>
      <c r="P365">
        <v>0.317</v>
      </c>
      <c r="Q365">
        <v>1</v>
      </c>
      <c r="R365">
        <v>2.2999999999999998</v>
      </c>
      <c r="S365">
        <v>0.40699999999999997</v>
      </c>
      <c r="T365">
        <v>0.44400000000000001</v>
      </c>
      <c r="U365">
        <v>0.8</v>
      </c>
      <c r="V365">
        <v>0.9</v>
      </c>
      <c r="W365">
        <v>0.9</v>
      </c>
      <c r="X365">
        <v>0.5</v>
      </c>
      <c r="Y365">
        <v>2.2999999999999998</v>
      </c>
      <c r="Z365">
        <v>2.7</v>
      </c>
      <c r="AA365">
        <v>0.7</v>
      </c>
      <c r="AB365">
        <v>0.7</v>
      </c>
      <c r="AC365">
        <v>0.1</v>
      </c>
      <c r="AD365">
        <v>0.8</v>
      </c>
      <c r="AE365">
        <v>2.2999999999999998</v>
      </c>
      <c r="AF365">
        <v>5.3</v>
      </c>
      <c r="AG365">
        <f>IF(IFERROR(VLOOKUP(C365,'2011'!$C:$AF,3,FALSE),1) = 1, 1, 0)</f>
        <v>0</v>
      </c>
    </row>
    <row r="366" spans="1:33" x14ac:dyDescent="0.2">
      <c r="A366">
        <v>365</v>
      </c>
      <c r="B366" t="s">
        <v>1100</v>
      </c>
      <c r="C366" t="s">
        <v>1101</v>
      </c>
      <c r="D366" t="str">
        <f>_xlfn.CONCAT(C366,"-2010")</f>
        <v>singlja01-2010</v>
      </c>
      <c r="E366" t="s">
        <v>71</v>
      </c>
      <c r="F366">
        <v>28</v>
      </c>
      <c r="G366" t="s">
        <v>39</v>
      </c>
      <c r="H366">
        <v>57</v>
      </c>
      <c r="I366">
        <v>3</v>
      </c>
      <c r="J366">
        <v>17.100000000000001</v>
      </c>
      <c r="K366">
        <v>1.7</v>
      </c>
      <c r="L366">
        <v>4.5</v>
      </c>
      <c r="M366">
        <v>0.38200000000000001</v>
      </c>
      <c r="N366">
        <v>0.1</v>
      </c>
      <c r="O366">
        <v>0.6</v>
      </c>
      <c r="P366">
        <v>0.189</v>
      </c>
      <c r="Q366">
        <v>1.6</v>
      </c>
      <c r="R366">
        <v>3.8</v>
      </c>
      <c r="S366">
        <v>0.41499999999999998</v>
      </c>
      <c r="T366">
        <v>0.39600000000000002</v>
      </c>
      <c r="U366">
        <v>0.9</v>
      </c>
      <c r="V366">
        <v>1.1000000000000001</v>
      </c>
      <c r="W366">
        <v>0.85499999999999998</v>
      </c>
      <c r="X366">
        <v>1.9</v>
      </c>
      <c r="Y366">
        <v>2.9</v>
      </c>
      <c r="Z366">
        <v>4.8</v>
      </c>
      <c r="AA366">
        <v>0.5</v>
      </c>
      <c r="AB366">
        <v>0.5</v>
      </c>
      <c r="AC366">
        <v>0.8</v>
      </c>
      <c r="AD366">
        <v>0.9</v>
      </c>
      <c r="AE366">
        <v>2</v>
      </c>
      <c r="AF366">
        <v>4.5</v>
      </c>
      <c r="AG366">
        <f>IF(IFERROR(VLOOKUP(C366,'2011'!$C:$AF,3,FALSE),1) = 1, 1, 0)</f>
        <v>1</v>
      </c>
    </row>
    <row r="367" spans="1:33" x14ac:dyDescent="0.2">
      <c r="A367">
        <v>366</v>
      </c>
      <c r="B367" t="s">
        <v>814</v>
      </c>
      <c r="C367" t="s">
        <v>815</v>
      </c>
      <c r="D367" t="str">
        <f>_xlfn.CONCAT(C367,"-2010")</f>
        <v>skinnbr01-2010</v>
      </c>
      <c r="E367" t="s">
        <v>28</v>
      </c>
      <c r="F367">
        <v>33</v>
      </c>
      <c r="G367" t="s">
        <v>59</v>
      </c>
      <c r="H367">
        <v>16</v>
      </c>
      <c r="I367">
        <v>1</v>
      </c>
      <c r="J367">
        <v>7.7</v>
      </c>
      <c r="K367">
        <v>0.6</v>
      </c>
      <c r="L367">
        <v>1.6</v>
      </c>
      <c r="M367">
        <v>0.4</v>
      </c>
      <c r="N367">
        <v>0</v>
      </c>
      <c r="O367">
        <v>0</v>
      </c>
      <c r="Q367">
        <v>0.6</v>
      </c>
      <c r="R367">
        <v>1.6</v>
      </c>
      <c r="S367">
        <v>0.4</v>
      </c>
      <c r="T367">
        <v>0.4</v>
      </c>
      <c r="U367">
        <v>0.4</v>
      </c>
      <c r="V367">
        <v>0.5</v>
      </c>
      <c r="W367">
        <v>0.75</v>
      </c>
      <c r="X367">
        <v>0.6</v>
      </c>
      <c r="Y367">
        <v>1.1000000000000001</v>
      </c>
      <c r="Z367">
        <v>1.7</v>
      </c>
      <c r="AA367">
        <v>0</v>
      </c>
      <c r="AB367">
        <v>0.2</v>
      </c>
      <c r="AC367">
        <v>0.3</v>
      </c>
      <c r="AD367">
        <v>0.4</v>
      </c>
      <c r="AE367">
        <v>1.3</v>
      </c>
      <c r="AF367">
        <v>1.6</v>
      </c>
      <c r="AG367">
        <f>IF(IFERROR(VLOOKUP(C367,'2011'!$C:$AF,3,FALSE),1) = 1, 1, 0)</f>
        <v>0</v>
      </c>
    </row>
    <row r="368" spans="1:33" x14ac:dyDescent="0.2">
      <c r="A368">
        <v>367</v>
      </c>
      <c r="B368" t="s">
        <v>816</v>
      </c>
      <c r="C368" t="s">
        <v>817</v>
      </c>
      <c r="D368" t="str">
        <f>_xlfn.CONCAT(C368,"-2010")</f>
        <v>smithcr01-2010</v>
      </c>
      <c r="E368" t="s">
        <v>28</v>
      </c>
      <c r="F368">
        <v>26</v>
      </c>
      <c r="G368" t="s">
        <v>59</v>
      </c>
      <c r="H368">
        <v>75</v>
      </c>
      <c r="I368">
        <v>2</v>
      </c>
      <c r="J368">
        <v>16.399999999999999</v>
      </c>
      <c r="K368">
        <v>3</v>
      </c>
      <c r="L368">
        <v>5.3</v>
      </c>
      <c r="M368">
        <v>0.56899999999999995</v>
      </c>
      <c r="N368">
        <v>0</v>
      </c>
      <c r="O368">
        <v>0.1</v>
      </c>
      <c r="P368">
        <v>0.2</v>
      </c>
      <c r="Q368">
        <v>3</v>
      </c>
      <c r="R368">
        <v>5.2</v>
      </c>
      <c r="S368">
        <v>0.57399999999999995</v>
      </c>
      <c r="T368">
        <v>0.57099999999999995</v>
      </c>
      <c r="U368">
        <v>1.8</v>
      </c>
      <c r="V368">
        <v>2.8</v>
      </c>
      <c r="W368">
        <v>0.63500000000000001</v>
      </c>
      <c r="X368">
        <v>1.3</v>
      </c>
      <c r="Y368">
        <v>2.5</v>
      </c>
      <c r="Z368">
        <v>3.8</v>
      </c>
      <c r="AA368">
        <v>1.1000000000000001</v>
      </c>
      <c r="AB368">
        <v>0.4</v>
      </c>
      <c r="AC368">
        <v>0.3</v>
      </c>
      <c r="AD368">
        <v>1.2</v>
      </c>
      <c r="AE368">
        <v>2.6</v>
      </c>
      <c r="AF368">
        <v>7.8</v>
      </c>
      <c r="AG368">
        <f>IF(IFERROR(VLOOKUP(C368,'2011'!$C:$AF,3,FALSE),1) = 1, 1, 0)</f>
        <v>0</v>
      </c>
    </row>
    <row r="369" spans="1:33" x14ac:dyDescent="0.2">
      <c r="A369">
        <v>368</v>
      </c>
      <c r="B369" t="s">
        <v>820</v>
      </c>
      <c r="C369" t="s">
        <v>821</v>
      </c>
      <c r="D369" t="str">
        <f>_xlfn.CONCAT(C369,"-2010")</f>
        <v>smithjr01-2010</v>
      </c>
      <c r="E369" t="s">
        <v>30</v>
      </c>
      <c r="F369">
        <v>24</v>
      </c>
      <c r="G369" t="s">
        <v>31</v>
      </c>
      <c r="H369">
        <v>75</v>
      </c>
      <c r="I369">
        <v>0</v>
      </c>
      <c r="J369">
        <v>27.8</v>
      </c>
      <c r="K369">
        <v>5.7</v>
      </c>
      <c r="L369">
        <v>13.8</v>
      </c>
      <c r="M369">
        <v>0.41399999999999998</v>
      </c>
      <c r="N369">
        <v>2.1</v>
      </c>
      <c r="O369">
        <v>6.2</v>
      </c>
      <c r="P369">
        <v>0.33800000000000002</v>
      </c>
      <c r="Q369">
        <v>3.6</v>
      </c>
      <c r="R369">
        <v>7.5</v>
      </c>
      <c r="S369">
        <v>0.47699999999999998</v>
      </c>
      <c r="T369">
        <v>0.49099999999999999</v>
      </c>
      <c r="U369">
        <v>1.9</v>
      </c>
      <c r="V369">
        <v>2.7</v>
      </c>
      <c r="W369">
        <v>0.70599999999999996</v>
      </c>
      <c r="X369">
        <v>0.4</v>
      </c>
      <c r="Y369">
        <v>2.7</v>
      </c>
      <c r="Z369">
        <v>3.1</v>
      </c>
      <c r="AA369">
        <v>2.4</v>
      </c>
      <c r="AB369">
        <v>1.3</v>
      </c>
      <c r="AC369">
        <v>0.3</v>
      </c>
      <c r="AD369">
        <v>1.9</v>
      </c>
      <c r="AE369">
        <v>2.2999999999999998</v>
      </c>
      <c r="AF369">
        <v>15.4</v>
      </c>
      <c r="AG369">
        <f>IF(IFERROR(VLOOKUP(C369,'2011'!$C:$AF,3,FALSE),1) = 1, 1, 0)</f>
        <v>0</v>
      </c>
    </row>
    <row r="370" spans="1:33" x14ac:dyDescent="0.2">
      <c r="A370">
        <v>369</v>
      </c>
      <c r="B370" t="s">
        <v>822</v>
      </c>
      <c r="C370" t="s">
        <v>823</v>
      </c>
      <c r="D370" t="str">
        <f>_xlfn.CONCAT(C370,"-2010")</f>
        <v>smithja02-2010</v>
      </c>
      <c r="E370" t="s">
        <v>28</v>
      </c>
      <c r="F370">
        <v>23</v>
      </c>
      <c r="G370" t="s">
        <v>61</v>
      </c>
      <c r="H370">
        <v>56</v>
      </c>
      <c r="I370">
        <v>2</v>
      </c>
      <c r="J370">
        <v>11.8</v>
      </c>
      <c r="K370">
        <v>1.3</v>
      </c>
      <c r="L370">
        <v>3.1</v>
      </c>
      <c r="M370">
        <v>0.43099999999999999</v>
      </c>
      <c r="N370">
        <v>0.2</v>
      </c>
      <c r="O370">
        <v>0.5</v>
      </c>
      <c r="P370">
        <v>0.34499999999999997</v>
      </c>
      <c r="Q370">
        <v>1.2</v>
      </c>
      <c r="R370">
        <v>2.6</v>
      </c>
      <c r="S370">
        <v>0.44800000000000001</v>
      </c>
      <c r="T370">
        <v>0.46</v>
      </c>
      <c r="U370">
        <v>0.5</v>
      </c>
      <c r="V370">
        <v>0.8</v>
      </c>
      <c r="W370">
        <v>0.69</v>
      </c>
      <c r="X370">
        <v>1</v>
      </c>
      <c r="Y370">
        <v>1.4</v>
      </c>
      <c r="Z370">
        <v>2.4</v>
      </c>
      <c r="AA370">
        <v>0.6</v>
      </c>
      <c r="AB370">
        <v>0.4</v>
      </c>
      <c r="AC370">
        <v>0.5</v>
      </c>
      <c r="AD370">
        <v>0.6</v>
      </c>
      <c r="AE370">
        <v>2</v>
      </c>
      <c r="AF370">
        <v>3.4</v>
      </c>
      <c r="AG370">
        <f>IF(IFERROR(VLOOKUP(C370,'2011'!$C:$AF,3,FALSE),1) = 1, 1, 0)</f>
        <v>0</v>
      </c>
    </row>
    <row r="371" spans="1:33" x14ac:dyDescent="0.2">
      <c r="A371">
        <v>370</v>
      </c>
      <c r="B371" t="s">
        <v>824</v>
      </c>
      <c r="C371" t="s">
        <v>825</v>
      </c>
      <c r="D371" t="str">
        <f>_xlfn.CONCAT(C371,"-2010")</f>
        <v>smithjo02-2010</v>
      </c>
      <c r="E371" t="s">
        <v>28</v>
      </c>
      <c r="F371">
        <v>34</v>
      </c>
      <c r="G371" t="s">
        <v>57</v>
      </c>
      <c r="H371">
        <v>64</v>
      </c>
      <c r="I371">
        <v>1</v>
      </c>
      <c r="J371">
        <v>9.3000000000000007</v>
      </c>
      <c r="K371">
        <v>1.2</v>
      </c>
      <c r="L371">
        <v>3</v>
      </c>
      <c r="M371">
        <v>0.39900000000000002</v>
      </c>
      <c r="N371">
        <v>0</v>
      </c>
      <c r="O371">
        <v>0.1</v>
      </c>
      <c r="P371">
        <v>0.14299999999999999</v>
      </c>
      <c r="Q371">
        <v>1.2</v>
      </c>
      <c r="R371">
        <v>2.9</v>
      </c>
      <c r="S371">
        <v>0.40899999999999997</v>
      </c>
      <c r="T371">
        <v>0.40200000000000002</v>
      </c>
      <c r="U371">
        <v>0.6</v>
      </c>
      <c r="V371">
        <v>0.8</v>
      </c>
      <c r="W371">
        <v>0.81299999999999994</v>
      </c>
      <c r="X371">
        <v>1</v>
      </c>
      <c r="Y371">
        <v>1.4</v>
      </c>
      <c r="Z371">
        <v>2.5</v>
      </c>
      <c r="AA371">
        <v>0.3</v>
      </c>
      <c r="AB371">
        <v>0.1</v>
      </c>
      <c r="AC371">
        <v>0.3</v>
      </c>
      <c r="AD371">
        <v>0.3</v>
      </c>
      <c r="AE371">
        <v>1.5</v>
      </c>
      <c r="AF371">
        <v>3</v>
      </c>
      <c r="AG371">
        <f>IF(IFERROR(VLOOKUP(C371,'2011'!$C:$AF,3,FALSE),1) = 1, 1, 0)</f>
        <v>0</v>
      </c>
    </row>
    <row r="372" spans="1:33" x14ac:dyDescent="0.2">
      <c r="A372">
        <v>371</v>
      </c>
      <c r="B372" t="s">
        <v>826</v>
      </c>
      <c r="C372" t="s">
        <v>827</v>
      </c>
      <c r="D372" t="str">
        <f>_xlfn.CONCAT(C372,"-2010")</f>
        <v>smithjo03-2010</v>
      </c>
      <c r="E372" t="s">
        <v>28</v>
      </c>
      <c r="F372">
        <v>24</v>
      </c>
      <c r="G372" t="s">
        <v>57</v>
      </c>
      <c r="H372">
        <v>81</v>
      </c>
      <c r="I372">
        <v>81</v>
      </c>
      <c r="J372">
        <v>35.4</v>
      </c>
      <c r="K372">
        <v>6.2</v>
      </c>
      <c r="L372">
        <v>12.3</v>
      </c>
      <c r="M372">
        <v>0.505</v>
      </c>
      <c r="N372">
        <v>0</v>
      </c>
      <c r="O372">
        <v>0.1</v>
      </c>
      <c r="P372">
        <v>0</v>
      </c>
      <c r="Q372">
        <v>6.2</v>
      </c>
      <c r="R372">
        <v>12.2</v>
      </c>
      <c r="S372">
        <v>0.50800000000000001</v>
      </c>
      <c r="T372">
        <v>0.505</v>
      </c>
      <c r="U372">
        <v>3.2</v>
      </c>
      <c r="V372">
        <v>5.2</v>
      </c>
      <c r="W372">
        <v>0.61799999999999999</v>
      </c>
      <c r="X372">
        <v>2.8</v>
      </c>
      <c r="Y372">
        <v>6</v>
      </c>
      <c r="Z372">
        <v>8.6999999999999993</v>
      </c>
      <c r="AA372">
        <v>4.2</v>
      </c>
      <c r="AB372">
        <v>1.6</v>
      </c>
      <c r="AC372">
        <v>2.1</v>
      </c>
      <c r="AD372">
        <v>2.4</v>
      </c>
      <c r="AE372">
        <v>3</v>
      </c>
      <c r="AF372">
        <v>15.7</v>
      </c>
      <c r="AG372">
        <f>IF(IFERROR(VLOOKUP(C372,'2011'!$C:$AF,3,FALSE),1) = 1, 1, 0)</f>
        <v>0</v>
      </c>
    </row>
    <row r="373" spans="1:33" x14ac:dyDescent="0.2">
      <c r="A373">
        <v>372</v>
      </c>
      <c r="B373" t="s">
        <v>828</v>
      </c>
      <c r="C373" t="s">
        <v>829</v>
      </c>
      <c r="D373" t="str">
        <f>_xlfn.CONCAT(C373,"-2010")</f>
        <v>songada01-2010</v>
      </c>
      <c r="E373" t="s">
        <v>32</v>
      </c>
      <c r="F373">
        <v>31</v>
      </c>
      <c r="G373" t="s">
        <v>48</v>
      </c>
      <c r="H373">
        <v>75</v>
      </c>
      <c r="I373">
        <v>1</v>
      </c>
      <c r="J373">
        <v>18.8</v>
      </c>
      <c r="K373">
        <v>3.2</v>
      </c>
      <c r="L373">
        <v>6.5</v>
      </c>
      <c r="M373">
        <v>0.49399999999999999</v>
      </c>
      <c r="N373">
        <v>0</v>
      </c>
      <c r="O373">
        <v>0.1</v>
      </c>
      <c r="P373">
        <v>0.16700000000000001</v>
      </c>
      <c r="Q373">
        <v>3.2</v>
      </c>
      <c r="R373">
        <v>6.4</v>
      </c>
      <c r="S373">
        <v>0.498</v>
      </c>
      <c r="T373">
        <v>0.495</v>
      </c>
      <c r="U373">
        <v>0.8</v>
      </c>
      <c r="V373">
        <v>1</v>
      </c>
      <c r="W373">
        <v>0.81100000000000005</v>
      </c>
      <c r="X373">
        <v>0.8</v>
      </c>
      <c r="Y373">
        <v>2.2999999999999998</v>
      </c>
      <c r="Z373">
        <v>3.1</v>
      </c>
      <c r="AA373">
        <v>0.9</v>
      </c>
      <c r="AB373">
        <v>0.8</v>
      </c>
      <c r="AC373">
        <v>0.2</v>
      </c>
      <c r="AD373">
        <v>1.1000000000000001</v>
      </c>
      <c r="AE373">
        <v>2.7</v>
      </c>
      <c r="AF373">
        <v>7.2</v>
      </c>
      <c r="AG373">
        <f>IF(IFERROR(VLOOKUP(C373,'2011'!$C:$AF,3,FALSE),1) = 1, 1, 0)</f>
        <v>0</v>
      </c>
    </row>
    <row r="374" spans="1:33" x14ac:dyDescent="0.2">
      <c r="A374">
        <v>373</v>
      </c>
      <c r="B374" t="s">
        <v>830</v>
      </c>
      <c r="C374" t="s">
        <v>831</v>
      </c>
      <c r="D374" t="str">
        <f>_xlfn.CONCAT(C374,"-2010")</f>
        <v>speigma01-2010</v>
      </c>
      <c r="E374" t="s">
        <v>32</v>
      </c>
      <c r="F374">
        <v>22</v>
      </c>
      <c r="G374" t="s">
        <v>61</v>
      </c>
      <c r="H374">
        <v>62</v>
      </c>
      <c r="I374">
        <v>1</v>
      </c>
      <c r="J374">
        <v>16.399999999999999</v>
      </c>
      <c r="K374">
        <v>3.4</v>
      </c>
      <c r="L374">
        <v>7.2</v>
      </c>
      <c r="M374">
        <v>0.47699999999999998</v>
      </c>
      <c r="N374">
        <v>0</v>
      </c>
      <c r="O374">
        <v>0.1</v>
      </c>
      <c r="P374">
        <v>0</v>
      </c>
      <c r="Q374">
        <v>3.4</v>
      </c>
      <c r="R374">
        <v>7.1</v>
      </c>
      <c r="S374">
        <v>0.48299999999999998</v>
      </c>
      <c r="T374">
        <v>0.47699999999999998</v>
      </c>
      <c r="U374">
        <v>1.7</v>
      </c>
      <c r="V374">
        <v>2.2999999999999998</v>
      </c>
      <c r="W374">
        <v>0.745</v>
      </c>
      <c r="X374">
        <v>1.4</v>
      </c>
      <c r="Y374">
        <v>2.7</v>
      </c>
      <c r="Z374">
        <v>4.0999999999999996</v>
      </c>
      <c r="AA374">
        <v>0.6</v>
      </c>
      <c r="AB374">
        <v>0.5</v>
      </c>
      <c r="AC374">
        <v>0.5</v>
      </c>
      <c r="AD374">
        <v>0.8</v>
      </c>
      <c r="AE374">
        <v>2.5</v>
      </c>
      <c r="AF374">
        <v>8.6</v>
      </c>
      <c r="AG374">
        <f>IF(IFERROR(VLOOKUP(C374,'2011'!$C:$AF,3,FALSE),1) = 1, 1, 0)</f>
        <v>0</v>
      </c>
    </row>
    <row r="375" spans="1:33" x14ac:dyDescent="0.2">
      <c r="A375">
        <v>374</v>
      </c>
      <c r="B375" t="s">
        <v>834</v>
      </c>
      <c r="C375" t="s">
        <v>835</v>
      </c>
      <c r="D375" t="str">
        <f>_xlfn.CONCAT(C375,"-2010")</f>
        <v>stackje01-2010</v>
      </c>
      <c r="E375" t="s">
        <v>30</v>
      </c>
      <c r="F375">
        <v>35</v>
      </c>
      <c r="G375" t="s">
        <v>56</v>
      </c>
      <c r="H375">
        <v>42</v>
      </c>
      <c r="I375">
        <v>0</v>
      </c>
      <c r="J375">
        <v>20.399999999999999</v>
      </c>
      <c r="K375">
        <v>3.1</v>
      </c>
      <c r="L375">
        <v>7.5</v>
      </c>
      <c r="M375">
        <v>0.40799999999999997</v>
      </c>
      <c r="N375">
        <v>1.1000000000000001</v>
      </c>
      <c r="O375">
        <v>3.1</v>
      </c>
      <c r="P375">
        <v>0.34599999999999997</v>
      </c>
      <c r="Q375">
        <v>2</v>
      </c>
      <c r="R375">
        <v>4.4000000000000004</v>
      </c>
      <c r="S375">
        <v>0.45200000000000001</v>
      </c>
      <c r="T375">
        <v>0.47899999999999998</v>
      </c>
      <c r="U375">
        <v>1.3</v>
      </c>
      <c r="V375">
        <v>1.6</v>
      </c>
      <c r="W375">
        <v>0.79700000000000004</v>
      </c>
      <c r="X375">
        <v>0.5</v>
      </c>
      <c r="Y375">
        <v>1.9</v>
      </c>
      <c r="Z375">
        <v>2.4</v>
      </c>
      <c r="AA375">
        <v>1.7</v>
      </c>
      <c r="AB375">
        <v>0.5</v>
      </c>
      <c r="AC375">
        <v>0.2</v>
      </c>
      <c r="AD375">
        <v>1.6</v>
      </c>
      <c r="AE375">
        <v>1.3</v>
      </c>
      <c r="AF375">
        <v>8.5</v>
      </c>
      <c r="AG375">
        <f>IF(IFERROR(VLOOKUP(C375,'2011'!$C:$AF,3,FALSE),1) = 1, 1, 0)</f>
        <v>0</v>
      </c>
    </row>
    <row r="376" spans="1:33" x14ac:dyDescent="0.2">
      <c r="A376">
        <v>375</v>
      </c>
      <c r="B376" t="s">
        <v>838</v>
      </c>
      <c r="C376" t="s">
        <v>839</v>
      </c>
      <c r="D376" t="str">
        <f>_xlfn.CONCAT(C376,"-2010")</f>
        <v>stevede01-2010</v>
      </c>
      <c r="E376" t="s">
        <v>30</v>
      </c>
      <c r="F376">
        <v>28</v>
      </c>
      <c r="G376" t="s">
        <v>39</v>
      </c>
      <c r="H376">
        <v>64</v>
      </c>
      <c r="I376">
        <v>18</v>
      </c>
      <c r="J376">
        <v>13.8</v>
      </c>
      <c r="K376">
        <v>0.7</v>
      </c>
      <c r="L376">
        <v>2.5</v>
      </c>
      <c r="M376">
        <v>0.28199999999999997</v>
      </c>
      <c r="N376">
        <v>0.3</v>
      </c>
      <c r="O376">
        <v>1.4</v>
      </c>
      <c r="P376">
        <v>0.218</v>
      </c>
      <c r="Q376">
        <v>0.4</v>
      </c>
      <c r="R376">
        <v>1.2</v>
      </c>
      <c r="S376">
        <v>0.35499999999999998</v>
      </c>
      <c r="T376">
        <v>0.34</v>
      </c>
      <c r="U376">
        <v>0.4</v>
      </c>
      <c r="V376">
        <v>0.5</v>
      </c>
      <c r="W376">
        <v>0.71399999999999997</v>
      </c>
      <c r="X376">
        <v>0.2</v>
      </c>
      <c r="Y376">
        <v>1.3</v>
      </c>
      <c r="Z376">
        <v>1.4</v>
      </c>
      <c r="AA376">
        <v>0.9</v>
      </c>
      <c r="AB376">
        <v>0.3</v>
      </c>
      <c r="AC376">
        <v>0.1</v>
      </c>
      <c r="AD376">
        <v>0.5</v>
      </c>
      <c r="AE376">
        <v>1.2</v>
      </c>
      <c r="AF376">
        <v>2.1</v>
      </c>
      <c r="AG376">
        <f>IF(IFERROR(VLOOKUP(C376,'2011'!$C:$AF,3,FALSE),1) = 1, 1, 0)</f>
        <v>0</v>
      </c>
    </row>
    <row r="377" spans="1:33" x14ac:dyDescent="0.2">
      <c r="A377">
        <v>376</v>
      </c>
      <c r="B377" t="s">
        <v>840</v>
      </c>
      <c r="C377" t="s">
        <v>841</v>
      </c>
      <c r="D377" t="str">
        <f>_xlfn.CONCAT(C377,"-2010")</f>
        <v>stojape01-2010</v>
      </c>
      <c r="E377" t="s">
        <v>35</v>
      </c>
      <c r="F377">
        <v>32</v>
      </c>
      <c r="G377" t="s">
        <v>48</v>
      </c>
      <c r="H377">
        <v>62</v>
      </c>
      <c r="I377">
        <v>55</v>
      </c>
      <c r="J377">
        <v>31.4</v>
      </c>
      <c r="K377">
        <v>4.5</v>
      </c>
      <c r="L377">
        <v>11.1</v>
      </c>
      <c r="M377">
        <v>0.40400000000000003</v>
      </c>
      <c r="N377">
        <v>2.1</v>
      </c>
      <c r="O377">
        <v>5.7</v>
      </c>
      <c r="P377">
        <v>0.375</v>
      </c>
      <c r="Q377">
        <v>2.4</v>
      </c>
      <c r="R377">
        <v>5.4</v>
      </c>
      <c r="S377">
        <v>0.435</v>
      </c>
      <c r="T377">
        <v>0.5</v>
      </c>
      <c r="U377">
        <v>1.5</v>
      </c>
      <c r="V377">
        <v>1.7</v>
      </c>
      <c r="W377">
        <v>0.89700000000000002</v>
      </c>
      <c r="X377">
        <v>0.6</v>
      </c>
      <c r="Y377">
        <v>3</v>
      </c>
      <c r="Z377">
        <v>3.7</v>
      </c>
      <c r="AA377">
        <v>1.5</v>
      </c>
      <c r="AB377">
        <v>0.8</v>
      </c>
      <c r="AC377">
        <v>0.1</v>
      </c>
      <c r="AD377">
        <v>0.9</v>
      </c>
      <c r="AE377">
        <v>1.3</v>
      </c>
      <c r="AF377">
        <v>12.6</v>
      </c>
      <c r="AG377">
        <f>IF(IFERROR(VLOOKUP(C377,'2011'!$C:$AF,3,FALSE),1) = 1, 1, 0)</f>
        <v>0</v>
      </c>
    </row>
    <row r="378" spans="1:33" x14ac:dyDescent="0.2">
      <c r="A378">
        <v>377</v>
      </c>
      <c r="B378" t="s">
        <v>842</v>
      </c>
      <c r="C378" t="s">
        <v>843</v>
      </c>
      <c r="D378" t="str">
        <f>_xlfn.CONCAT(C378,"-2010")</f>
        <v>stoudam01-2010</v>
      </c>
      <c r="E378" t="s">
        <v>28</v>
      </c>
      <c r="F378">
        <v>27</v>
      </c>
      <c r="G378" t="s">
        <v>42</v>
      </c>
      <c r="H378">
        <v>82</v>
      </c>
      <c r="I378">
        <v>82</v>
      </c>
      <c r="J378">
        <v>34.6</v>
      </c>
      <c r="K378">
        <v>8.6</v>
      </c>
      <c r="L378">
        <v>15.4</v>
      </c>
      <c r="M378">
        <v>0.55700000000000005</v>
      </c>
      <c r="N378">
        <v>0</v>
      </c>
      <c r="O378">
        <v>0.1</v>
      </c>
      <c r="P378">
        <v>0.16700000000000001</v>
      </c>
      <c r="Q378">
        <v>8.6</v>
      </c>
      <c r="R378">
        <v>15.3</v>
      </c>
      <c r="S378">
        <v>0.55900000000000005</v>
      </c>
      <c r="T378">
        <v>0.55700000000000005</v>
      </c>
      <c r="U378">
        <v>5.9</v>
      </c>
      <c r="V378">
        <v>7.7</v>
      </c>
      <c r="W378">
        <v>0.77100000000000002</v>
      </c>
      <c r="X378">
        <v>2.8</v>
      </c>
      <c r="Y378">
        <v>6.1</v>
      </c>
      <c r="Z378">
        <v>8.9</v>
      </c>
      <c r="AA378">
        <v>1</v>
      </c>
      <c r="AB378">
        <v>0.6</v>
      </c>
      <c r="AC378">
        <v>1</v>
      </c>
      <c r="AD378">
        <v>2.6</v>
      </c>
      <c r="AE378">
        <v>3.4</v>
      </c>
      <c r="AF378">
        <v>23.1</v>
      </c>
      <c r="AG378">
        <f>IF(IFERROR(VLOOKUP(C378,'2011'!$C:$AF,3,FALSE),1) = 1, 1, 0)</f>
        <v>0</v>
      </c>
    </row>
    <row r="379" spans="1:33" x14ac:dyDescent="0.2">
      <c r="A379">
        <v>378</v>
      </c>
      <c r="B379" t="s">
        <v>844</v>
      </c>
      <c r="C379" t="s">
        <v>845</v>
      </c>
      <c r="D379" t="str">
        <f>_xlfn.CONCAT(C379,"-2010")</f>
        <v>stuckro01-2010</v>
      </c>
      <c r="E379" t="s">
        <v>38</v>
      </c>
      <c r="F379">
        <v>23</v>
      </c>
      <c r="G379" t="s">
        <v>51</v>
      </c>
      <c r="H379">
        <v>73</v>
      </c>
      <c r="I379">
        <v>67</v>
      </c>
      <c r="J379">
        <v>34.200000000000003</v>
      </c>
      <c r="K379">
        <v>6.2</v>
      </c>
      <c r="L379">
        <v>15.2</v>
      </c>
      <c r="M379">
        <v>0.40500000000000003</v>
      </c>
      <c r="N379">
        <v>0.2</v>
      </c>
      <c r="O379">
        <v>1.1000000000000001</v>
      </c>
      <c r="P379">
        <v>0.22800000000000001</v>
      </c>
      <c r="Q379">
        <v>5.9</v>
      </c>
      <c r="R379">
        <v>14.1</v>
      </c>
      <c r="S379">
        <v>0.41799999999999998</v>
      </c>
      <c r="T379">
        <v>0.41299999999999998</v>
      </c>
      <c r="U379">
        <v>4.0999999999999996</v>
      </c>
      <c r="V379">
        <v>4.9000000000000004</v>
      </c>
      <c r="W379">
        <v>0.83299999999999996</v>
      </c>
      <c r="X379">
        <v>0.9</v>
      </c>
      <c r="Y379">
        <v>2.9</v>
      </c>
      <c r="Z379">
        <v>3.8</v>
      </c>
      <c r="AA379">
        <v>4.8</v>
      </c>
      <c r="AB379">
        <v>1.4</v>
      </c>
      <c r="AC379">
        <v>0.2</v>
      </c>
      <c r="AD379">
        <v>2.2000000000000002</v>
      </c>
      <c r="AE379">
        <v>2.8</v>
      </c>
      <c r="AF379">
        <v>16.600000000000001</v>
      </c>
      <c r="AG379">
        <f>IF(IFERROR(VLOOKUP(C379,'2011'!$C:$AF,3,FALSE),1) = 1, 1, 0)</f>
        <v>0</v>
      </c>
    </row>
    <row r="380" spans="1:33" x14ac:dyDescent="0.2">
      <c r="A380">
        <v>379</v>
      </c>
      <c r="B380" t="s">
        <v>846</v>
      </c>
      <c r="C380" t="s">
        <v>847</v>
      </c>
      <c r="D380" t="str">
        <f>_xlfn.CONCAT(C380,"-2010")</f>
        <v>summeda01-2010</v>
      </c>
      <c r="E380" t="s">
        <v>35</v>
      </c>
      <c r="F380">
        <v>22</v>
      </c>
      <c r="G380" t="s">
        <v>51</v>
      </c>
      <c r="H380">
        <v>44</v>
      </c>
      <c r="I380">
        <v>0</v>
      </c>
      <c r="J380">
        <v>9.1999999999999993</v>
      </c>
      <c r="K380">
        <v>1</v>
      </c>
      <c r="L380">
        <v>3</v>
      </c>
      <c r="M380">
        <v>0.35399999999999998</v>
      </c>
      <c r="N380">
        <v>0.3</v>
      </c>
      <c r="O380">
        <v>1</v>
      </c>
      <c r="P380">
        <v>0.35699999999999998</v>
      </c>
      <c r="Q380">
        <v>0.7</v>
      </c>
      <c r="R380">
        <v>2</v>
      </c>
      <c r="S380">
        <v>0.35199999999999998</v>
      </c>
      <c r="T380">
        <v>0.41199999999999998</v>
      </c>
      <c r="U380">
        <v>0.6</v>
      </c>
      <c r="V380">
        <v>0.9</v>
      </c>
      <c r="W380">
        <v>0.71099999999999997</v>
      </c>
      <c r="X380">
        <v>0.3</v>
      </c>
      <c r="Y380">
        <v>0.7</v>
      </c>
      <c r="Z380">
        <v>1</v>
      </c>
      <c r="AA380">
        <v>0.4</v>
      </c>
      <c r="AB380">
        <v>0.2</v>
      </c>
      <c r="AC380">
        <v>0.2</v>
      </c>
      <c r="AD380">
        <v>0.4</v>
      </c>
      <c r="AE380">
        <v>1.2</v>
      </c>
      <c r="AF380">
        <v>3</v>
      </c>
      <c r="AG380">
        <f>IF(IFERROR(VLOOKUP(C380,'2011'!$C:$AF,3,FALSE),1) = 1, 1, 0)</f>
        <v>0</v>
      </c>
    </row>
    <row r="381" spans="1:33" x14ac:dyDescent="0.2">
      <c r="A381">
        <v>380</v>
      </c>
      <c r="B381" t="s">
        <v>850</v>
      </c>
      <c r="C381" t="s">
        <v>851</v>
      </c>
      <c r="D381" t="str">
        <f>_xlfn.CONCAT(C381,"-2010")</f>
        <v>tayloje02-2010</v>
      </c>
      <c r="E381" t="s">
        <v>30</v>
      </c>
      <c r="F381">
        <v>23</v>
      </c>
      <c r="G381" t="s">
        <v>43</v>
      </c>
      <c r="H381">
        <v>31</v>
      </c>
      <c r="I381">
        <v>4</v>
      </c>
      <c r="J381">
        <v>9.8000000000000007</v>
      </c>
      <c r="K381">
        <v>1.5</v>
      </c>
      <c r="L381">
        <v>3.8</v>
      </c>
      <c r="M381">
        <v>0.378</v>
      </c>
      <c r="N381">
        <v>0.2</v>
      </c>
      <c r="O381">
        <v>0.7</v>
      </c>
      <c r="P381">
        <v>0.22700000000000001</v>
      </c>
      <c r="Q381">
        <v>1.3</v>
      </c>
      <c r="R381">
        <v>3.1</v>
      </c>
      <c r="S381">
        <v>0.41199999999999998</v>
      </c>
      <c r="T381">
        <v>0.39900000000000002</v>
      </c>
      <c r="U381">
        <v>1.1000000000000001</v>
      </c>
      <c r="V381">
        <v>1.5</v>
      </c>
      <c r="W381">
        <v>0.71699999999999997</v>
      </c>
      <c r="X381">
        <v>0.7</v>
      </c>
      <c r="Y381">
        <v>0.8</v>
      </c>
      <c r="Z381">
        <v>1.5</v>
      </c>
      <c r="AA381">
        <v>0.5</v>
      </c>
      <c r="AB381">
        <v>0.3</v>
      </c>
      <c r="AC381">
        <v>0.1</v>
      </c>
      <c r="AD381">
        <v>0.6</v>
      </c>
      <c r="AE381">
        <v>0.5</v>
      </c>
      <c r="AF381">
        <v>4.0999999999999996</v>
      </c>
      <c r="AG381">
        <f>IF(IFERROR(VLOOKUP(C381,'2011'!$C:$AF,3,FALSE),1) = 1, 1, 0)</f>
        <v>0</v>
      </c>
    </row>
    <row r="382" spans="1:33" x14ac:dyDescent="0.2">
      <c r="A382">
        <v>381</v>
      </c>
      <c r="B382" t="s">
        <v>852</v>
      </c>
      <c r="C382" t="s">
        <v>853</v>
      </c>
      <c r="D382" t="str">
        <f>_xlfn.CONCAT(C382,"-2010")</f>
        <v>teaguje01-2010</v>
      </c>
      <c r="E382" t="s">
        <v>38</v>
      </c>
      <c r="F382">
        <v>21</v>
      </c>
      <c r="G382" t="s">
        <v>57</v>
      </c>
      <c r="H382">
        <v>71</v>
      </c>
      <c r="I382">
        <v>3</v>
      </c>
      <c r="J382">
        <v>10.1</v>
      </c>
      <c r="K382">
        <v>1.3</v>
      </c>
      <c r="L382">
        <v>3.2</v>
      </c>
      <c r="M382">
        <v>0.39600000000000002</v>
      </c>
      <c r="N382">
        <v>0.1</v>
      </c>
      <c r="O382">
        <v>0.5</v>
      </c>
      <c r="P382">
        <v>0.219</v>
      </c>
      <c r="Q382">
        <v>1.2</v>
      </c>
      <c r="R382">
        <v>2.7</v>
      </c>
      <c r="S382">
        <v>0.42599999999999999</v>
      </c>
      <c r="T382">
        <v>0.41199999999999998</v>
      </c>
      <c r="U382">
        <v>0.6</v>
      </c>
      <c r="V382">
        <v>0.7</v>
      </c>
      <c r="W382">
        <v>0.83699999999999997</v>
      </c>
      <c r="X382">
        <v>0.1</v>
      </c>
      <c r="Y382">
        <v>0.9</v>
      </c>
      <c r="Z382">
        <v>0.9</v>
      </c>
      <c r="AA382">
        <v>1.7</v>
      </c>
      <c r="AB382">
        <v>0.5</v>
      </c>
      <c r="AC382">
        <v>0.2</v>
      </c>
      <c r="AD382">
        <v>0.7</v>
      </c>
      <c r="AE382">
        <v>1.2</v>
      </c>
      <c r="AF382">
        <v>3.2</v>
      </c>
      <c r="AG382">
        <f>IF(IFERROR(VLOOKUP(C382,'2011'!$C:$AF,3,FALSE),1) = 1, 1, 0)</f>
        <v>0</v>
      </c>
    </row>
    <row r="383" spans="1:33" x14ac:dyDescent="0.2">
      <c r="A383">
        <v>382</v>
      </c>
      <c r="B383" t="s">
        <v>854</v>
      </c>
      <c r="C383" t="s">
        <v>855</v>
      </c>
      <c r="D383" t="str">
        <f>_xlfn.CONCAT(C383,"-2010")</f>
        <v>telfase01-2010</v>
      </c>
      <c r="E383" t="s">
        <v>38</v>
      </c>
      <c r="F383">
        <v>24</v>
      </c>
      <c r="G383" t="s">
        <v>39</v>
      </c>
      <c r="H383">
        <v>43</v>
      </c>
      <c r="I383">
        <v>1</v>
      </c>
      <c r="J383">
        <v>15.3</v>
      </c>
      <c r="K383">
        <v>1.9</v>
      </c>
      <c r="L383">
        <v>4.7</v>
      </c>
      <c r="M383">
        <v>0.41299999999999998</v>
      </c>
      <c r="N383">
        <v>0.3</v>
      </c>
      <c r="O383">
        <v>1.3</v>
      </c>
      <c r="P383">
        <v>0.23200000000000001</v>
      </c>
      <c r="Q383">
        <v>1.6</v>
      </c>
      <c r="R383">
        <v>3.4</v>
      </c>
      <c r="S383">
        <v>0.48299999999999998</v>
      </c>
      <c r="T383">
        <v>0.44500000000000001</v>
      </c>
      <c r="U383">
        <v>0.7</v>
      </c>
      <c r="V383">
        <v>0.9</v>
      </c>
      <c r="W383">
        <v>0.78400000000000003</v>
      </c>
      <c r="X383">
        <v>0.1</v>
      </c>
      <c r="Y383">
        <v>0.9</v>
      </c>
      <c r="Z383">
        <v>1</v>
      </c>
      <c r="AA383">
        <v>2.9</v>
      </c>
      <c r="AB383">
        <v>0.6</v>
      </c>
      <c r="AC383">
        <v>0.1</v>
      </c>
      <c r="AD383">
        <v>1.2</v>
      </c>
      <c r="AE383">
        <v>1.7</v>
      </c>
      <c r="AF383">
        <v>4.8</v>
      </c>
      <c r="AG383">
        <f>IF(IFERROR(VLOOKUP(C383,'2011'!$C:$AF,3,FALSE),1) = 1, 1, 0)</f>
        <v>0</v>
      </c>
    </row>
    <row r="384" spans="1:33" x14ac:dyDescent="0.2">
      <c r="A384">
        <v>383</v>
      </c>
      <c r="B384" t="s">
        <v>856</v>
      </c>
      <c r="C384" t="s">
        <v>857</v>
      </c>
      <c r="D384" t="str">
        <f>_xlfn.CONCAT(C384,"-2010")</f>
        <v>templga01-2010</v>
      </c>
      <c r="E384" t="s">
        <v>30</v>
      </c>
      <c r="F384">
        <v>23</v>
      </c>
      <c r="G384" t="s">
        <v>39</v>
      </c>
      <c r="H384">
        <v>27</v>
      </c>
      <c r="I384">
        <v>4</v>
      </c>
      <c r="J384">
        <v>12.4</v>
      </c>
      <c r="K384">
        <v>1.6</v>
      </c>
      <c r="L384">
        <v>3.7</v>
      </c>
      <c r="M384">
        <v>0.436</v>
      </c>
      <c r="N384">
        <v>0.5</v>
      </c>
      <c r="O384">
        <v>1.4</v>
      </c>
      <c r="P384">
        <v>0.35099999999999998</v>
      </c>
      <c r="Q384">
        <v>1.1000000000000001</v>
      </c>
      <c r="R384">
        <v>2.4</v>
      </c>
      <c r="S384">
        <v>0.48399999999999999</v>
      </c>
      <c r="T384">
        <v>0.5</v>
      </c>
      <c r="U384">
        <v>1.3</v>
      </c>
      <c r="V384">
        <v>1.9</v>
      </c>
      <c r="W384">
        <v>0.7</v>
      </c>
      <c r="X384">
        <v>0.2</v>
      </c>
      <c r="Y384">
        <v>0.9</v>
      </c>
      <c r="Z384">
        <v>1.1000000000000001</v>
      </c>
      <c r="AA384">
        <v>0.8</v>
      </c>
      <c r="AB384">
        <v>0.5</v>
      </c>
      <c r="AC384">
        <v>0.2</v>
      </c>
      <c r="AD384">
        <v>1</v>
      </c>
      <c r="AE384">
        <v>1.6</v>
      </c>
      <c r="AF384">
        <v>5</v>
      </c>
      <c r="AG384">
        <f>IF(IFERROR(VLOOKUP(C384,'2011'!$C:$AF,3,FALSE),1) = 1, 1, 0)</f>
        <v>0</v>
      </c>
    </row>
    <row r="385" spans="1:33" x14ac:dyDescent="0.2">
      <c r="A385">
        <v>384</v>
      </c>
      <c r="B385" t="s">
        <v>858</v>
      </c>
      <c r="C385" t="s">
        <v>859</v>
      </c>
      <c r="D385" t="str">
        <f>_xlfn.CONCAT(C385,"-2010")</f>
        <v>terryja01-2010</v>
      </c>
      <c r="E385" t="s">
        <v>30</v>
      </c>
      <c r="F385">
        <v>32</v>
      </c>
      <c r="G385" t="s">
        <v>54</v>
      </c>
      <c r="H385">
        <v>77</v>
      </c>
      <c r="I385">
        <v>12</v>
      </c>
      <c r="J385">
        <v>33</v>
      </c>
      <c r="K385">
        <v>5.9</v>
      </c>
      <c r="L385">
        <v>13.5</v>
      </c>
      <c r="M385">
        <v>0.438</v>
      </c>
      <c r="N385">
        <v>1.8</v>
      </c>
      <c r="O385">
        <v>4.8</v>
      </c>
      <c r="P385">
        <v>0.36499999999999999</v>
      </c>
      <c r="Q385">
        <v>4.2</v>
      </c>
      <c r="R385">
        <v>8.6999999999999993</v>
      </c>
      <c r="S385">
        <v>0.47899999999999998</v>
      </c>
      <c r="T385">
        <v>0.503</v>
      </c>
      <c r="U385">
        <v>3</v>
      </c>
      <c r="V385">
        <v>3.5</v>
      </c>
      <c r="W385">
        <v>0.86599999999999999</v>
      </c>
      <c r="X385">
        <v>0.2</v>
      </c>
      <c r="Y385">
        <v>1.6</v>
      </c>
      <c r="Z385">
        <v>1.8</v>
      </c>
      <c r="AA385">
        <v>3.8</v>
      </c>
      <c r="AB385">
        <v>1.2</v>
      </c>
      <c r="AC385">
        <v>0.2</v>
      </c>
      <c r="AD385">
        <v>1.4</v>
      </c>
      <c r="AE385">
        <v>1.8</v>
      </c>
      <c r="AF385">
        <v>16.600000000000001</v>
      </c>
      <c r="AG385">
        <f>IF(IFERROR(VLOOKUP(C385,'2011'!$C:$AF,3,FALSE),1) = 1, 1, 0)</f>
        <v>0</v>
      </c>
    </row>
    <row r="386" spans="1:33" x14ac:dyDescent="0.2">
      <c r="A386">
        <v>385</v>
      </c>
      <c r="B386" t="s">
        <v>860</v>
      </c>
      <c r="C386" t="s">
        <v>861</v>
      </c>
      <c r="D386" t="str">
        <f>_xlfn.CONCAT(C386,"-2010")</f>
        <v>thabeha01-2010</v>
      </c>
      <c r="E386" t="s">
        <v>32</v>
      </c>
      <c r="F386">
        <v>22</v>
      </c>
      <c r="G386" t="s">
        <v>50</v>
      </c>
      <c r="H386">
        <v>68</v>
      </c>
      <c r="I386">
        <v>13</v>
      </c>
      <c r="J386">
        <v>13</v>
      </c>
      <c r="K386">
        <v>1.1000000000000001</v>
      </c>
      <c r="L386">
        <v>1.9</v>
      </c>
      <c r="M386">
        <v>0.58799999999999997</v>
      </c>
      <c r="N386">
        <v>0</v>
      </c>
      <c r="O386">
        <v>0</v>
      </c>
      <c r="Q386">
        <v>1.1000000000000001</v>
      </c>
      <c r="R386">
        <v>1.9</v>
      </c>
      <c r="S386">
        <v>0.58799999999999997</v>
      </c>
      <c r="T386">
        <v>0.58799999999999997</v>
      </c>
      <c r="U386">
        <v>0.8</v>
      </c>
      <c r="V386">
        <v>1.4</v>
      </c>
      <c r="W386">
        <v>0.58099999999999996</v>
      </c>
      <c r="X386">
        <v>1.3</v>
      </c>
      <c r="Y386">
        <v>2.2999999999999998</v>
      </c>
      <c r="Z386">
        <v>3.6</v>
      </c>
      <c r="AA386">
        <v>0.2</v>
      </c>
      <c r="AB386">
        <v>0.2</v>
      </c>
      <c r="AC386">
        <v>1.3</v>
      </c>
      <c r="AD386">
        <v>0.6</v>
      </c>
      <c r="AE386">
        <v>2.4</v>
      </c>
      <c r="AF386">
        <v>3.1</v>
      </c>
      <c r="AG386">
        <f>IF(IFERROR(VLOOKUP(C386,'2011'!$C:$AF,3,FALSE),1) = 1, 1, 0)</f>
        <v>0</v>
      </c>
    </row>
    <row r="387" spans="1:33" x14ac:dyDescent="0.2">
      <c r="A387">
        <v>386</v>
      </c>
      <c r="B387" t="s">
        <v>862</v>
      </c>
      <c r="C387" t="s">
        <v>863</v>
      </c>
      <c r="D387" t="str">
        <f>_xlfn.CONCAT(C387,"-2010")</f>
        <v>thomaet01-2010</v>
      </c>
      <c r="E387" t="s">
        <v>32</v>
      </c>
      <c r="F387">
        <v>31</v>
      </c>
      <c r="G387" t="s">
        <v>44</v>
      </c>
      <c r="H387">
        <v>23</v>
      </c>
      <c r="I387">
        <v>1</v>
      </c>
      <c r="J387">
        <v>14</v>
      </c>
      <c r="K387">
        <v>1.3</v>
      </c>
      <c r="L387">
        <v>3</v>
      </c>
      <c r="M387">
        <v>0.45600000000000002</v>
      </c>
      <c r="N387">
        <v>0</v>
      </c>
      <c r="O387">
        <v>0</v>
      </c>
      <c r="Q387">
        <v>1.3</v>
      </c>
      <c r="R387">
        <v>3</v>
      </c>
      <c r="S387">
        <v>0.45600000000000002</v>
      </c>
      <c r="T387">
        <v>0.45600000000000002</v>
      </c>
      <c r="U387">
        <v>0.6</v>
      </c>
      <c r="V387">
        <v>1</v>
      </c>
      <c r="W387">
        <v>0.59099999999999997</v>
      </c>
      <c r="X387">
        <v>0.8</v>
      </c>
      <c r="Y387">
        <v>2</v>
      </c>
      <c r="Z387">
        <v>2.8</v>
      </c>
      <c r="AA387">
        <v>0</v>
      </c>
      <c r="AB387">
        <v>0.2</v>
      </c>
      <c r="AC387">
        <v>0.7</v>
      </c>
      <c r="AD387">
        <v>0.8</v>
      </c>
      <c r="AE387">
        <v>1.7</v>
      </c>
      <c r="AF387">
        <v>3.3</v>
      </c>
      <c r="AG387">
        <f>IF(IFERROR(VLOOKUP(C387,'2011'!$C:$AF,3,FALSE),1) = 1, 1, 0)</f>
        <v>0</v>
      </c>
    </row>
    <row r="388" spans="1:33" x14ac:dyDescent="0.2">
      <c r="A388">
        <v>387</v>
      </c>
      <c r="B388" t="s">
        <v>1102</v>
      </c>
      <c r="C388" t="s">
        <v>1103</v>
      </c>
      <c r="D388" t="str">
        <f>_xlfn.CONCAT(C388,"-2010")</f>
        <v>thomake01-2010</v>
      </c>
      <c r="E388" t="s">
        <v>28</v>
      </c>
      <c r="F388">
        <v>32</v>
      </c>
      <c r="G388" t="s">
        <v>49</v>
      </c>
      <c r="H388">
        <v>26</v>
      </c>
      <c r="I388">
        <v>2</v>
      </c>
      <c r="J388">
        <v>12</v>
      </c>
      <c r="K388">
        <v>0.7</v>
      </c>
      <c r="L388">
        <v>1.3</v>
      </c>
      <c r="M388">
        <v>0.48599999999999999</v>
      </c>
      <c r="N388">
        <v>0</v>
      </c>
      <c r="O388">
        <v>0</v>
      </c>
      <c r="Q388">
        <v>0.7</v>
      </c>
      <c r="R388">
        <v>1.3</v>
      </c>
      <c r="S388">
        <v>0.48599999999999999</v>
      </c>
      <c r="T388">
        <v>0.48599999999999999</v>
      </c>
      <c r="U388">
        <v>0.3</v>
      </c>
      <c r="V388">
        <v>0.5</v>
      </c>
      <c r="W388">
        <v>0.58299999999999996</v>
      </c>
      <c r="X388">
        <v>1.3</v>
      </c>
      <c r="Y388">
        <v>2</v>
      </c>
      <c r="Z388">
        <v>3.3</v>
      </c>
      <c r="AA388">
        <v>0.6</v>
      </c>
      <c r="AB388">
        <v>0.4</v>
      </c>
      <c r="AC388">
        <v>0.4</v>
      </c>
      <c r="AD388">
        <v>0.7</v>
      </c>
      <c r="AE388">
        <v>1.6</v>
      </c>
      <c r="AF388">
        <v>1.6</v>
      </c>
      <c r="AG388">
        <f>IF(IFERROR(VLOOKUP(C388,'2011'!$C:$AF,3,FALSE),1) = 1, 1, 0)</f>
        <v>1</v>
      </c>
    </row>
    <row r="389" spans="1:33" x14ac:dyDescent="0.2">
      <c r="A389">
        <v>388</v>
      </c>
      <c r="B389" t="s">
        <v>864</v>
      </c>
      <c r="C389" t="s">
        <v>865</v>
      </c>
      <c r="D389" t="str">
        <f>_xlfn.CONCAT(C389,"-2010")</f>
        <v>thomaku01-2010</v>
      </c>
      <c r="E389" t="s">
        <v>32</v>
      </c>
      <c r="F389">
        <v>37</v>
      </c>
      <c r="G389" t="s">
        <v>56</v>
      </c>
      <c r="H389">
        <v>70</v>
      </c>
      <c r="I389">
        <v>9</v>
      </c>
      <c r="J389">
        <v>15</v>
      </c>
      <c r="K389">
        <v>1.4</v>
      </c>
      <c r="L389">
        <v>3</v>
      </c>
      <c r="M389">
        <v>0.47599999999999998</v>
      </c>
      <c r="N389">
        <v>0</v>
      </c>
      <c r="O389">
        <v>0</v>
      </c>
      <c r="Q389">
        <v>1.4</v>
      </c>
      <c r="R389">
        <v>3</v>
      </c>
      <c r="S389">
        <v>0.47599999999999998</v>
      </c>
      <c r="T389">
        <v>0.47599999999999998</v>
      </c>
      <c r="U389">
        <v>0.2</v>
      </c>
      <c r="V389">
        <v>0.2</v>
      </c>
      <c r="W389">
        <v>0.8</v>
      </c>
      <c r="X389">
        <v>1.2</v>
      </c>
      <c r="Y389">
        <v>3</v>
      </c>
      <c r="Z389">
        <v>4.2</v>
      </c>
      <c r="AA389">
        <v>0.7</v>
      </c>
      <c r="AB389">
        <v>0.4</v>
      </c>
      <c r="AC389">
        <v>0.7</v>
      </c>
      <c r="AD389">
        <v>0.7</v>
      </c>
      <c r="AE389">
        <v>2.2999999999999998</v>
      </c>
      <c r="AF389">
        <v>3</v>
      </c>
      <c r="AG389">
        <f>IF(IFERROR(VLOOKUP(C389,'2011'!$C:$AF,3,FALSE),1) = 1, 1, 0)</f>
        <v>0</v>
      </c>
    </row>
    <row r="390" spans="1:33" x14ac:dyDescent="0.2">
      <c r="A390">
        <v>389</v>
      </c>
      <c r="B390" t="s">
        <v>1104</v>
      </c>
      <c r="C390" t="s">
        <v>1105</v>
      </c>
      <c r="D390" t="str">
        <f>_xlfn.CONCAT(C390,"-2010")</f>
        <v>thomati01-2010</v>
      </c>
      <c r="E390" t="s">
        <v>35</v>
      </c>
      <c r="F390">
        <v>32</v>
      </c>
      <c r="G390" t="s">
        <v>54</v>
      </c>
      <c r="H390">
        <v>18</v>
      </c>
      <c r="I390">
        <v>1</v>
      </c>
      <c r="J390">
        <v>15.8</v>
      </c>
      <c r="K390">
        <v>2.7</v>
      </c>
      <c r="L390">
        <v>5.9</v>
      </c>
      <c r="M390">
        <v>0.46200000000000002</v>
      </c>
      <c r="N390">
        <v>0.9</v>
      </c>
      <c r="O390">
        <v>2.4</v>
      </c>
      <c r="P390">
        <v>0.372</v>
      </c>
      <c r="Q390">
        <v>1.8</v>
      </c>
      <c r="R390">
        <v>3.5</v>
      </c>
      <c r="S390">
        <v>0.52400000000000002</v>
      </c>
      <c r="T390">
        <v>0.53800000000000003</v>
      </c>
      <c r="U390">
        <v>1.2</v>
      </c>
      <c r="V390">
        <v>1.3</v>
      </c>
      <c r="W390">
        <v>0.875</v>
      </c>
      <c r="X390">
        <v>0.7</v>
      </c>
      <c r="Y390">
        <v>1.6</v>
      </c>
      <c r="Z390">
        <v>2.2999999999999998</v>
      </c>
      <c r="AA390">
        <v>0.8</v>
      </c>
      <c r="AB390">
        <v>0.6</v>
      </c>
      <c r="AC390">
        <v>0.1</v>
      </c>
      <c r="AD390">
        <v>0.8</v>
      </c>
      <c r="AE390">
        <v>1.7</v>
      </c>
      <c r="AF390">
        <v>7.5</v>
      </c>
      <c r="AG390">
        <f>IF(IFERROR(VLOOKUP(C390,'2011'!$C:$AF,3,FALSE),1) = 1, 1, 0)</f>
        <v>1</v>
      </c>
    </row>
    <row r="391" spans="1:33" x14ac:dyDescent="0.2">
      <c r="A391">
        <v>390</v>
      </c>
      <c r="B391" t="s">
        <v>866</v>
      </c>
      <c r="C391" t="s">
        <v>867</v>
      </c>
      <c r="D391" t="str">
        <f>_xlfn.CONCAT(C391,"-2010")</f>
        <v>thomaty01-2010</v>
      </c>
      <c r="E391" t="s">
        <v>47</v>
      </c>
      <c r="F391">
        <v>23</v>
      </c>
      <c r="G391" t="s">
        <v>39</v>
      </c>
      <c r="H391">
        <v>54</v>
      </c>
      <c r="I391">
        <v>3</v>
      </c>
      <c r="J391">
        <v>22.6</v>
      </c>
      <c r="K391">
        <v>3.6</v>
      </c>
      <c r="L391">
        <v>7.8</v>
      </c>
      <c r="M391">
        <v>0.46200000000000002</v>
      </c>
      <c r="N391">
        <v>0</v>
      </c>
      <c r="O391">
        <v>0.1</v>
      </c>
      <c r="P391">
        <v>0</v>
      </c>
      <c r="Q391">
        <v>3.6</v>
      </c>
      <c r="R391">
        <v>7.7</v>
      </c>
      <c r="S391">
        <v>0.46500000000000002</v>
      </c>
      <c r="T391">
        <v>0.46200000000000002</v>
      </c>
      <c r="U391">
        <v>2.2000000000000002</v>
      </c>
      <c r="V391">
        <v>3.2</v>
      </c>
      <c r="W391">
        <v>0.68600000000000005</v>
      </c>
      <c r="X391">
        <v>1.5</v>
      </c>
      <c r="Y391">
        <v>4.7</v>
      </c>
      <c r="Z391">
        <v>6.2</v>
      </c>
      <c r="AA391">
        <v>1</v>
      </c>
      <c r="AB391">
        <v>1.2</v>
      </c>
      <c r="AC391">
        <v>1.6</v>
      </c>
      <c r="AD391">
        <v>1.7</v>
      </c>
      <c r="AE391">
        <v>2.4</v>
      </c>
      <c r="AF391">
        <v>9.4</v>
      </c>
      <c r="AG391">
        <f>IF(IFERROR(VLOOKUP(C391,'2011'!$C:$AF,3,FALSE),1) = 1, 1, 0)</f>
        <v>0</v>
      </c>
    </row>
    <row r="392" spans="1:33" x14ac:dyDescent="0.2">
      <c r="A392">
        <v>391</v>
      </c>
      <c r="B392" t="s">
        <v>868</v>
      </c>
      <c r="C392" t="s">
        <v>869</v>
      </c>
      <c r="D392" t="str">
        <f>_xlfn.CONCAT(C392,"-2010")</f>
        <v>thompja02-2010</v>
      </c>
      <c r="E392" t="s">
        <v>32</v>
      </c>
      <c r="F392">
        <v>23</v>
      </c>
      <c r="G392" t="s">
        <v>49</v>
      </c>
      <c r="H392">
        <v>75</v>
      </c>
      <c r="I392">
        <v>58</v>
      </c>
      <c r="J392">
        <v>31.4</v>
      </c>
      <c r="K392">
        <v>4.9000000000000004</v>
      </c>
      <c r="L392">
        <v>10.5</v>
      </c>
      <c r="M392">
        <v>0.47199999999999998</v>
      </c>
      <c r="N392">
        <v>0</v>
      </c>
      <c r="O392">
        <v>0.1</v>
      </c>
      <c r="P392">
        <v>0.1</v>
      </c>
      <c r="Q392">
        <v>4.9000000000000004</v>
      </c>
      <c r="R392">
        <v>10.3</v>
      </c>
      <c r="S392">
        <v>0.47699999999999998</v>
      </c>
      <c r="T392">
        <v>0.47299999999999998</v>
      </c>
      <c r="U392">
        <v>2.6</v>
      </c>
      <c r="V392">
        <v>3.7</v>
      </c>
      <c r="W392">
        <v>0.71499999999999997</v>
      </c>
      <c r="X392">
        <v>3</v>
      </c>
      <c r="Y392">
        <v>5.5</v>
      </c>
      <c r="Z392">
        <v>8.5</v>
      </c>
      <c r="AA392">
        <v>1.7</v>
      </c>
      <c r="AB392">
        <v>0.5</v>
      </c>
      <c r="AC392">
        <v>1</v>
      </c>
      <c r="AD392">
        <v>1.9</v>
      </c>
      <c r="AE392">
        <v>3.7</v>
      </c>
      <c r="AF392">
        <v>12.5</v>
      </c>
      <c r="AG392">
        <f>IF(IFERROR(VLOOKUP(C392,'2011'!$C:$AF,3,FALSE),1) = 1, 1, 0)</f>
        <v>0</v>
      </c>
    </row>
    <row r="393" spans="1:33" x14ac:dyDescent="0.2">
      <c r="A393">
        <v>392</v>
      </c>
      <c r="B393" t="s">
        <v>870</v>
      </c>
      <c r="C393" t="s">
        <v>871</v>
      </c>
      <c r="D393" t="str">
        <f>_xlfn.CONCAT(C393,"-2010")</f>
        <v>thornal01-2010</v>
      </c>
      <c r="E393" t="s">
        <v>35</v>
      </c>
      <c r="F393">
        <v>26</v>
      </c>
      <c r="G393" t="s">
        <v>39</v>
      </c>
      <c r="H393">
        <v>75</v>
      </c>
      <c r="I393">
        <v>46</v>
      </c>
      <c r="J393">
        <v>27.7</v>
      </c>
      <c r="K393">
        <v>4.3</v>
      </c>
      <c r="L393">
        <v>9</v>
      </c>
      <c r="M393">
        <v>0.47299999999999998</v>
      </c>
      <c r="N393">
        <v>0.1</v>
      </c>
      <c r="O393">
        <v>0.4</v>
      </c>
      <c r="P393">
        <v>0.35499999999999998</v>
      </c>
      <c r="Q393">
        <v>4.0999999999999996</v>
      </c>
      <c r="R393">
        <v>8.6</v>
      </c>
      <c r="S393">
        <v>0.47899999999999998</v>
      </c>
      <c r="T393">
        <v>0.48199999999999998</v>
      </c>
      <c r="U393">
        <v>2</v>
      </c>
      <c r="V393">
        <v>2.8</v>
      </c>
      <c r="W393">
        <v>0.72499999999999998</v>
      </c>
      <c r="X393">
        <v>1.5</v>
      </c>
      <c r="Y393">
        <v>2.4</v>
      </c>
      <c r="Z393">
        <v>3.9</v>
      </c>
      <c r="AA393">
        <v>1.2</v>
      </c>
      <c r="AB393">
        <v>0.6</v>
      </c>
      <c r="AC393">
        <v>0.5</v>
      </c>
      <c r="AD393">
        <v>1.4</v>
      </c>
      <c r="AE393">
        <v>2.7</v>
      </c>
      <c r="AF393">
        <v>10.7</v>
      </c>
      <c r="AG393">
        <f>IF(IFERROR(VLOOKUP(C393,'2011'!$C:$AF,3,FALSE),1) = 1, 1, 0)</f>
        <v>0</v>
      </c>
    </row>
    <row r="394" spans="1:33" x14ac:dyDescent="0.2">
      <c r="A394">
        <v>393</v>
      </c>
      <c r="B394" t="s">
        <v>872</v>
      </c>
      <c r="C394" t="s">
        <v>873</v>
      </c>
      <c r="D394" t="str">
        <f>_xlfn.CONCAT(C394,"-2010")</f>
        <v>thornma01-2010</v>
      </c>
      <c r="E394" t="s">
        <v>30</v>
      </c>
      <c r="F394">
        <v>22</v>
      </c>
      <c r="G394" t="s">
        <v>48</v>
      </c>
      <c r="H394">
        <v>73</v>
      </c>
      <c r="I394">
        <v>17</v>
      </c>
      <c r="J394">
        <v>25.6</v>
      </c>
      <c r="K394">
        <v>5.5</v>
      </c>
      <c r="L394">
        <v>12.1</v>
      </c>
      <c r="M394">
        <v>0.45100000000000001</v>
      </c>
      <c r="N394">
        <v>1.6</v>
      </c>
      <c r="O394">
        <v>4.3</v>
      </c>
      <c r="P394">
        <v>0.374</v>
      </c>
      <c r="Q394">
        <v>3.8</v>
      </c>
      <c r="R394">
        <v>7.8</v>
      </c>
      <c r="S394">
        <v>0.49299999999999999</v>
      </c>
      <c r="T394">
        <v>0.51700000000000002</v>
      </c>
      <c r="U394">
        <v>2</v>
      </c>
      <c r="V394">
        <v>2.4</v>
      </c>
      <c r="W394">
        <v>0.81399999999999995</v>
      </c>
      <c r="X394">
        <v>1</v>
      </c>
      <c r="Y394">
        <v>1.9</v>
      </c>
      <c r="Z394">
        <v>2.9</v>
      </c>
      <c r="AA394">
        <v>1.6</v>
      </c>
      <c r="AB394">
        <v>0.8</v>
      </c>
      <c r="AC394">
        <v>0.2</v>
      </c>
      <c r="AD394">
        <v>1</v>
      </c>
      <c r="AE394">
        <v>1.7</v>
      </c>
      <c r="AF394">
        <v>14.5</v>
      </c>
      <c r="AG394">
        <f>IF(IFERROR(VLOOKUP(C394,'2011'!$C:$AF,3,FALSE),1) = 1, 1, 0)</f>
        <v>0</v>
      </c>
    </row>
    <row r="395" spans="1:33" x14ac:dyDescent="0.2">
      <c r="A395">
        <v>394</v>
      </c>
      <c r="B395" t="s">
        <v>1106</v>
      </c>
      <c r="C395" t="s">
        <v>1107</v>
      </c>
      <c r="D395" t="str">
        <f>_xlfn.CONCAT(C395,"-2010")</f>
        <v>tinslja01-2010</v>
      </c>
      <c r="E395" t="s">
        <v>38</v>
      </c>
      <c r="F395">
        <v>31</v>
      </c>
      <c r="G395" t="s">
        <v>50</v>
      </c>
      <c r="H395">
        <v>38</v>
      </c>
      <c r="I395">
        <v>1</v>
      </c>
      <c r="J395">
        <v>15.5</v>
      </c>
      <c r="K395">
        <v>1.4</v>
      </c>
      <c r="L395">
        <v>3.7</v>
      </c>
      <c r="M395">
        <v>0.371</v>
      </c>
      <c r="N395">
        <v>0.2</v>
      </c>
      <c r="O395">
        <v>1</v>
      </c>
      <c r="P395">
        <v>0.17899999999999999</v>
      </c>
      <c r="Q395">
        <v>1.2</v>
      </c>
      <c r="R395">
        <v>2.7</v>
      </c>
      <c r="S395">
        <v>0.44600000000000001</v>
      </c>
      <c r="T395">
        <v>0.39600000000000002</v>
      </c>
      <c r="U395">
        <v>0.6</v>
      </c>
      <c r="V395">
        <v>0.7</v>
      </c>
      <c r="W395">
        <v>0.81499999999999995</v>
      </c>
      <c r="X395">
        <v>0.3</v>
      </c>
      <c r="Y395">
        <v>1.4</v>
      </c>
      <c r="Z395">
        <v>1.7</v>
      </c>
      <c r="AA395">
        <v>2.8</v>
      </c>
      <c r="AB395">
        <v>0.9</v>
      </c>
      <c r="AC395">
        <v>0.1</v>
      </c>
      <c r="AD395">
        <v>1.7</v>
      </c>
      <c r="AE395">
        <v>1.8</v>
      </c>
      <c r="AF395">
        <v>3.5</v>
      </c>
      <c r="AG395">
        <f>IF(IFERROR(VLOOKUP(C395,'2011'!$C:$AF,3,FALSE),1) = 1, 1, 0)</f>
        <v>1</v>
      </c>
    </row>
    <row r="396" spans="1:33" x14ac:dyDescent="0.2">
      <c r="A396">
        <v>395</v>
      </c>
      <c r="B396" t="s">
        <v>874</v>
      </c>
      <c r="C396" t="s">
        <v>875</v>
      </c>
      <c r="D396" t="str">
        <f>_xlfn.CONCAT(C396,"-2010")</f>
        <v>tollian01-2010</v>
      </c>
      <c r="E396" t="s">
        <v>28</v>
      </c>
      <c r="F396">
        <v>24</v>
      </c>
      <c r="G396" t="s">
        <v>39</v>
      </c>
      <c r="H396">
        <v>46</v>
      </c>
      <c r="I396">
        <v>29</v>
      </c>
      <c r="J396">
        <v>31</v>
      </c>
      <c r="K396">
        <v>4.2</v>
      </c>
      <c r="L396">
        <v>9.8000000000000007</v>
      </c>
      <c r="M396">
        <v>0.43</v>
      </c>
      <c r="N396">
        <v>1.1000000000000001</v>
      </c>
      <c r="O396">
        <v>3.3</v>
      </c>
      <c r="P396">
        <v>0.32900000000000001</v>
      </c>
      <c r="Q396">
        <v>3.1</v>
      </c>
      <c r="R396">
        <v>6.5</v>
      </c>
      <c r="S396">
        <v>0.48099999999999998</v>
      </c>
      <c r="T396">
        <v>0.48599999999999999</v>
      </c>
      <c r="U396">
        <v>2.2000000000000002</v>
      </c>
      <c r="V396">
        <v>2.9</v>
      </c>
      <c r="W396">
        <v>0.76900000000000002</v>
      </c>
      <c r="X396">
        <v>1.8</v>
      </c>
      <c r="Y396">
        <v>5.0999999999999996</v>
      </c>
      <c r="Z396">
        <v>7</v>
      </c>
      <c r="AA396">
        <v>1.9</v>
      </c>
      <c r="AB396">
        <v>0.7</v>
      </c>
      <c r="AC396">
        <v>0.7</v>
      </c>
      <c r="AD396">
        <v>1</v>
      </c>
      <c r="AE396">
        <v>2.8</v>
      </c>
      <c r="AF396">
        <v>11.7</v>
      </c>
      <c r="AG396">
        <f>IF(IFERROR(VLOOKUP(C396,'2011'!$C:$AF,3,FALSE),1) = 1, 1, 0)</f>
        <v>0</v>
      </c>
    </row>
    <row r="397" spans="1:33" x14ac:dyDescent="0.2">
      <c r="A397">
        <v>396</v>
      </c>
      <c r="B397" t="s">
        <v>1108</v>
      </c>
      <c r="C397" t="s">
        <v>1109</v>
      </c>
      <c r="D397" t="str">
        <f>_xlfn.CONCAT(C397,"-2010")</f>
        <v>tuckeal02-2010</v>
      </c>
      <c r="E397" t="s">
        <v>35</v>
      </c>
      <c r="F397">
        <v>25</v>
      </c>
      <c r="G397" t="s">
        <v>39</v>
      </c>
      <c r="H397">
        <v>15</v>
      </c>
      <c r="I397">
        <v>0</v>
      </c>
      <c r="J397">
        <v>6.4</v>
      </c>
      <c r="K397">
        <v>1.1000000000000001</v>
      </c>
      <c r="L397">
        <v>2.6</v>
      </c>
      <c r="M397">
        <v>0.436</v>
      </c>
      <c r="N397">
        <v>0.1</v>
      </c>
      <c r="O397">
        <v>0.5</v>
      </c>
      <c r="P397">
        <v>0.14299999999999999</v>
      </c>
      <c r="Q397">
        <v>1.1000000000000001</v>
      </c>
      <c r="R397">
        <v>2.1</v>
      </c>
      <c r="S397">
        <v>0.5</v>
      </c>
      <c r="T397">
        <v>0.44900000000000001</v>
      </c>
      <c r="U397">
        <v>1.1000000000000001</v>
      </c>
      <c r="V397">
        <v>1.4</v>
      </c>
      <c r="W397">
        <v>0.76200000000000001</v>
      </c>
      <c r="X397">
        <v>0.4</v>
      </c>
      <c r="Y397">
        <v>0.3</v>
      </c>
      <c r="Z397">
        <v>0.7</v>
      </c>
      <c r="AA397">
        <v>0.3</v>
      </c>
      <c r="AB397">
        <v>0</v>
      </c>
      <c r="AC397">
        <v>0</v>
      </c>
      <c r="AD397">
        <v>0.3</v>
      </c>
      <c r="AE397">
        <v>0.4</v>
      </c>
      <c r="AF397">
        <v>3.4</v>
      </c>
      <c r="AG397">
        <f>IF(IFERROR(VLOOKUP(C397,'2011'!$C:$AF,3,FALSE),1) = 1, 1, 0)</f>
        <v>1</v>
      </c>
    </row>
    <row r="398" spans="1:33" x14ac:dyDescent="0.2">
      <c r="A398">
        <v>397</v>
      </c>
      <c r="B398" t="s">
        <v>876</v>
      </c>
      <c r="C398" t="s">
        <v>877</v>
      </c>
      <c r="D398" t="str">
        <f>_xlfn.CONCAT(C398,"-2010")</f>
        <v>turiaro01-2010</v>
      </c>
      <c r="E398" t="s">
        <v>32</v>
      </c>
      <c r="F398">
        <v>27</v>
      </c>
      <c r="G398" t="s">
        <v>52</v>
      </c>
      <c r="H398">
        <v>42</v>
      </c>
      <c r="I398">
        <v>20</v>
      </c>
      <c r="J398">
        <v>20.8</v>
      </c>
      <c r="K398">
        <v>2</v>
      </c>
      <c r="L398">
        <v>3.5</v>
      </c>
      <c r="M398">
        <v>0.58199999999999996</v>
      </c>
      <c r="N398">
        <v>0</v>
      </c>
      <c r="O398">
        <v>0</v>
      </c>
      <c r="P398">
        <v>0</v>
      </c>
      <c r="Q398">
        <v>2</v>
      </c>
      <c r="R398">
        <v>3.5</v>
      </c>
      <c r="S398">
        <v>0.58599999999999997</v>
      </c>
      <c r="T398">
        <v>0.58199999999999996</v>
      </c>
      <c r="U398">
        <v>0.9</v>
      </c>
      <c r="V398">
        <v>1.9</v>
      </c>
      <c r="W398">
        <v>0.47399999999999998</v>
      </c>
      <c r="X398">
        <v>1.3</v>
      </c>
      <c r="Y398">
        <v>3.3</v>
      </c>
      <c r="Z398">
        <v>4.5</v>
      </c>
      <c r="AA398">
        <v>2.1</v>
      </c>
      <c r="AB398">
        <v>0.5</v>
      </c>
      <c r="AC398">
        <v>1.3</v>
      </c>
      <c r="AD398">
        <v>1.2</v>
      </c>
      <c r="AE398">
        <v>2.2999999999999998</v>
      </c>
      <c r="AF398">
        <v>4.9000000000000004</v>
      </c>
      <c r="AG398">
        <f>IF(IFERROR(VLOOKUP(C398,'2011'!$C:$AF,3,FALSE),1) = 1, 1, 0)</f>
        <v>0</v>
      </c>
    </row>
    <row r="399" spans="1:33" x14ac:dyDescent="0.2">
      <c r="A399">
        <v>398</v>
      </c>
      <c r="B399" t="s">
        <v>878</v>
      </c>
      <c r="C399" t="s">
        <v>879</v>
      </c>
      <c r="D399" t="str">
        <f>_xlfn.CONCAT(C399,"-2010")</f>
        <v>turkohe01-2010</v>
      </c>
      <c r="E399" t="s">
        <v>35</v>
      </c>
      <c r="F399">
        <v>30</v>
      </c>
      <c r="G399" t="s">
        <v>53</v>
      </c>
      <c r="H399">
        <v>74</v>
      </c>
      <c r="I399">
        <v>69</v>
      </c>
      <c r="J399">
        <v>30.7</v>
      </c>
      <c r="K399">
        <v>3.7</v>
      </c>
      <c r="L399">
        <v>9.1</v>
      </c>
      <c r="M399">
        <v>0.40899999999999997</v>
      </c>
      <c r="N399">
        <v>1.5</v>
      </c>
      <c r="O399">
        <v>3.9</v>
      </c>
      <c r="P399">
        <v>0.374</v>
      </c>
      <c r="Q399">
        <v>2.2999999999999998</v>
      </c>
      <c r="R399">
        <v>5.2</v>
      </c>
      <c r="S399">
        <v>0.436</v>
      </c>
      <c r="T399">
        <v>0.49</v>
      </c>
      <c r="U399">
        <v>2.4</v>
      </c>
      <c r="V399">
        <v>3.1</v>
      </c>
      <c r="W399">
        <v>0.77400000000000002</v>
      </c>
      <c r="X399">
        <v>0.6</v>
      </c>
      <c r="Y399">
        <v>4.0999999999999996</v>
      </c>
      <c r="Z399">
        <v>4.5999999999999996</v>
      </c>
      <c r="AA399">
        <v>4.0999999999999996</v>
      </c>
      <c r="AB399">
        <v>0.7</v>
      </c>
      <c r="AC399">
        <v>0.4</v>
      </c>
      <c r="AD399">
        <v>1.7</v>
      </c>
      <c r="AE399">
        <v>3</v>
      </c>
      <c r="AF399">
        <v>11.3</v>
      </c>
      <c r="AG399">
        <f>IF(IFERROR(VLOOKUP(C399,'2011'!$C:$AF,3,FALSE),1) = 1, 1, 0)</f>
        <v>0</v>
      </c>
    </row>
    <row r="400" spans="1:33" x14ac:dyDescent="0.2">
      <c r="A400">
        <v>399</v>
      </c>
      <c r="B400" t="s">
        <v>884</v>
      </c>
      <c r="C400" t="s">
        <v>885</v>
      </c>
      <c r="D400" t="str">
        <f>_xlfn.CONCAT(C400,"-2010")</f>
        <v>udokaim01-2010</v>
      </c>
      <c r="E400" t="s">
        <v>30</v>
      </c>
      <c r="F400">
        <v>32</v>
      </c>
      <c r="G400" t="s">
        <v>49</v>
      </c>
      <c r="H400">
        <v>69</v>
      </c>
      <c r="I400">
        <v>2</v>
      </c>
      <c r="J400">
        <v>13.7</v>
      </c>
      <c r="K400">
        <v>1.3</v>
      </c>
      <c r="L400">
        <v>3.5</v>
      </c>
      <c r="M400">
        <v>0.378</v>
      </c>
      <c r="N400">
        <v>0.4</v>
      </c>
      <c r="O400">
        <v>1.3</v>
      </c>
      <c r="P400">
        <v>0.28599999999999998</v>
      </c>
      <c r="Q400">
        <v>0.9</v>
      </c>
      <c r="R400">
        <v>2.2000000000000002</v>
      </c>
      <c r="S400">
        <v>0.433</v>
      </c>
      <c r="T400">
        <v>0.432</v>
      </c>
      <c r="U400">
        <v>0.6</v>
      </c>
      <c r="V400">
        <v>0.8</v>
      </c>
      <c r="W400">
        <v>0.73699999999999999</v>
      </c>
      <c r="X400">
        <v>0.7</v>
      </c>
      <c r="Y400">
        <v>2</v>
      </c>
      <c r="Z400">
        <v>2.8</v>
      </c>
      <c r="AA400">
        <v>0.8</v>
      </c>
      <c r="AB400">
        <v>0.5</v>
      </c>
      <c r="AC400">
        <v>0.1</v>
      </c>
      <c r="AD400">
        <v>0.6</v>
      </c>
      <c r="AE400">
        <v>1.2</v>
      </c>
      <c r="AF400">
        <v>3.6</v>
      </c>
      <c r="AG400">
        <f>IF(IFERROR(VLOOKUP(C400,'2011'!$C:$AF,3,FALSE),1) = 1, 1, 0)</f>
        <v>0</v>
      </c>
    </row>
    <row r="401" spans="1:33" x14ac:dyDescent="0.2">
      <c r="A401">
        <v>400</v>
      </c>
      <c r="B401" t="s">
        <v>886</v>
      </c>
      <c r="C401" t="s">
        <v>887</v>
      </c>
      <c r="D401" t="str">
        <f>_xlfn.CONCAT(C401,"-2010")</f>
        <v>udrihbe01-2010</v>
      </c>
      <c r="E401" t="s">
        <v>38</v>
      </c>
      <c r="F401">
        <v>27</v>
      </c>
      <c r="G401" t="s">
        <v>49</v>
      </c>
      <c r="H401">
        <v>79</v>
      </c>
      <c r="I401">
        <v>41</v>
      </c>
      <c r="J401">
        <v>31.4</v>
      </c>
      <c r="K401">
        <v>5.3</v>
      </c>
      <c r="L401">
        <v>10.6</v>
      </c>
      <c r="M401">
        <v>0.49299999999999999</v>
      </c>
      <c r="N401">
        <v>0.9</v>
      </c>
      <c r="O401">
        <v>2.5</v>
      </c>
      <c r="P401">
        <v>0.377</v>
      </c>
      <c r="Q401">
        <v>4.3</v>
      </c>
      <c r="R401">
        <v>8.1</v>
      </c>
      <c r="S401">
        <v>0.53</v>
      </c>
      <c r="T401">
        <v>0.53800000000000003</v>
      </c>
      <c r="U401">
        <v>1.5</v>
      </c>
      <c r="V401">
        <v>1.8</v>
      </c>
      <c r="W401">
        <v>0.83699999999999997</v>
      </c>
      <c r="X401">
        <v>0.5</v>
      </c>
      <c r="Y401">
        <v>2.2999999999999998</v>
      </c>
      <c r="Z401">
        <v>2.8</v>
      </c>
      <c r="AA401">
        <v>4.7</v>
      </c>
      <c r="AB401">
        <v>1.1000000000000001</v>
      </c>
      <c r="AC401">
        <v>0.1</v>
      </c>
      <c r="AD401">
        <v>1.7</v>
      </c>
      <c r="AE401">
        <v>2.1</v>
      </c>
      <c r="AF401">
        <v>12.9</v>
      </c>
      <c r="AG401">
        <f>IF(IFERROR(VLOOKUP(C401,'2011'!$C:$AF,3,FALSE),1) = 1, 1, 0)</f>
        <v>0</v>
      </c>
    </row>
    <row r="402" spans="1:33" x14ac:dyDescent="0.2">
      <c r="A402">
        <v>401</v>
      </c>
      <c r="B402" t="s">
        <v>1110</v>
      </c>
      <c r="C402" t="s">
        <v>1111</v>
      </c>
      <c r="D402" t="str">
        <f>_xlfn.CONCAT(C402,"-2010")</f>
        <v>ukicro01-2010</v>
      </c>
      <c r="E402" t="s">
        <v>38</v>
      </c>
      <c r="F402">
        <v>25</v>
      </c>
      <c r="G402" t="s">
        <v>56</v>
      </c>
      <c r="H402">
        <v>13</v>
      </c>
      <c r="I402">
        <v>0</v>
      </c>
      <c r="J402">
        <v>7.5</v>
      </c>
      <c r="K402">
        <v>1.1000000000000001</v>
      </c>
      <c r="L402">
        <v>2.2999999999999998</v>
      </c>
      <c r="M402">
        <v>0.46700000000000003</v>
      </c>
      <c r="N402">
        <v>0.2</v>
      </c>
      <c r="O402">
        <v>0.9</v>
      </c>
      <c r="P402">
        <v>0.25</v>
      </c>
      <c r="Q402">
        <v>0.8</v>
      </c>
      <c r="R402">
        <v>1.4</v>
      </c>
      <c r="S402">
        <v>0.61099999999999999</v>
      </c>
      <c r="T402">
        <v>0.51700000000000002</v>
      </c>
      <c r="U402">
        <v>0.7</v>
      </c>
      <c r="V402">
        <v>0.8</v>
      </c>
      <c r="W402">
        <v>0.81799999999999995</v>
      </c>
      <c r="X402">
        <v>0</v>
      </c>
      <c r="Y402">
        <v>0.2</v>
      </c>
      <c r="Z402">
        <v>0.2</v>
      </c>
      <c r="AA402">
        <v>0.9</v>
      </c>
      <c r="AB402">
        <v>0.1</v>
      </c>
      <c r="AC402">
        <v>0</v>
      </c>
      <c r="AD402">
        <v>0.5</v>
      </c>
      <c r="AE402">
        <v>0.5</v>
      </c>
      <c r="AF402">
        <v>3.1</v>
      </c>
      <c r="AG402">
        <f>IF(IFERROR(VLOOKUP(C402,'2011'!$C:$AF,3,FALSE),1) = 1, 1, 0)</f>
        <v>1</v>
      </c>
    </row>
    <row r="403" spans="1:33" x14ac:dyDescent="0.2">
      <c r="A403">
        <v>402</v>
      </c>
      <c r="B403" t="s">
        <v>890</v>
      </c>
      <c r="C403" t="s">
        <v>891</v>
      </c>
      <c r="D403" t="str">
        <f>_xlfn.CONCAT(C403,"-2010")</f>
        <v>varejan01-2010</v>
      </c>
      <c r="E403" t="s">
        <v>28</v>
      </c>
      <c r="F403">
        <v>27</v>
      </c>
      <c r="G403" t="s">
        <v>66</v>
      </c>
      <c r="H403">
        <v>76</v>
      </c>
      <c r="I403">
        <v>7</v>
      </c>
      <c r="J403">
        <v>28.5</v>
      </c>
      <c r="K403">
        <v>3.5</v>
      </c>
      <c r="L403">
        <v>6.1</v>
      </c>
      <c r="M403">
        <v>0.57199999999999995</v>
      </c>
      <c r="N403">
        <v>0</v>
      </c>
      <c r="O403">
        <v>0.1</v>
      </c>
      <c r="P403">
        <v>0.2</v>
      </c>
      <c r="Q403">
        <v>3.5</v>
      </c>
      <c r="R403">
        <v>6.1</v>
      </c>
      <c r="S403">
        <v>0.57599999999999996</v>
      </c>
      <c r="T403">
        <v>0.57299999999999995</v>
      </c>
      <c r="U403">
        <v>1.5</v>
      </c>
      <c r="V403">
        <v>2.2999999999999998</v>
      </c>
      <c r="W403">
        <v>0.66300000000000003</v>
      </c>
      <c r="X403">
        <v>2.5</v>
      </c>
      <c r="Y403">
        <v>5.0999999999999996</v>
      </c>
      <c r="Z403">
        <v>7.6</v>
      </c>
      <c r="AA403">
        <v>1.1000000000000001</v>
      </c>
      <c r="AB403">
        <v>0.9</v>
      </c>
      <c r="AC403">
        <v>0.9</v>
      </c>
      <c r="AD403">
        <v>0.9</v>
      </c>
      <c r="AE403">
        <v>2.9</v>
      </c>
      <c r="AF403">
        <v>8.6</v>
      </c>
      <c r="AG403">
        <f>IF(IFERROR(VLOOKUP(C403,'2011'!$C:$AF,3,FALSE),1) = 1, 1, 0)</f>
        <v>0</v>
      </c>
    </row>
    <row r="404" spans="1:33" x14ac:dyDescent="0.2">
      <c r="A404">
        <v>403</v>
      </c>
      <c r="B404" t="s">
        <v>894</v>
      </c>
      <c r="C404" t="s">
        <v>895</v>
      </c>
      <c r="D404" t="str">
        <f>_xlfn.CONCAT(C404,"-2010")</f>
        <v>villach01-2010</v>
      </c>
      <c r="E404" t="s">
        <v>28</v>
      </c>
      <c r="F404">
        <v>25</v>
      </c>
      <c r="G404" t="s">
        <v>51</v>
      </c>
      <c r="H404">
        <v>78</v>
      </c>
      <c r="I404">
        <v>16</v>
      </c>
      <c r="J404">
        <v>23.7</v>
      </c>
      <c r="K404">
        <v>4.7</v>
      </c>
      <c r="L404">
        <v>10.6</v>
      </c>
      <c r="M404">
        <v>0.439</v>
      </c>
      <c r="N404">
        <v>1.3</v>
      </c>
      <c r="O404">
        <v>3.6</v>
      </c>
      <c r="P404">
        <v>0.35099999999999998</v>
      </c>
      <c r="Q404">
        <v>3.4</v>
      </c>
      <c r="R404">
        <v>7</v>
      </c>
      <c r="S404">
        <v>0.48399999999999999</v>
      </c>
      <c r="T404">
        <v>0.499</v>
      </c>
      <c r="U404">
        <v>1.4</v>
      </c>
      <c r="V404">
        <v>1.7</v>
      </c>
      <c r="W404">
        <v>0.81499999999999995</v>
      </c>
      <c r="X404">
        <v>1.1000000000000001</v>
      </c>
      <c r="Y404">
        <v>3.6</v>
      </c>
      <c r="Z404">
        <v>4.7</v>
      </c>
      <c r="AA404">
        <v>0.7</v>
      </c>
      <c r="AB404">
        <v>0.6</v>
      </c>
      <c r="AC404">
        <v>0.7</v>
      </c>
      <c r="AD404">
        <v>0.9</v>
      </c>
      <c r="AE404">
        <v>2.9</v>
      </c>
      <c r="AF404">
        <v>11.9</v>
      </c>
      <c r="AG404">
        <f>IF(IFERROR(VLOOKUP(C404,'2011'!$C:$AF,3,FALSE),1) = 1, 1, 0)</f>
        <v>0</v>
      </c>
    </row>
    <row r="405" spans="1:33" x14ac:dyDescent="0.2">
      <c r="A405">
        <v>404</v>
      </c>
      <c r="B405" t="s">
        <v>896</v>
      </c>
      <c r="C405" t="s">
        <v>897</v>
      </c>
      <c r="D405" t="str">
        <f>_xlfn.CONCAT(C405,"-2010")</f>
        <v>vujacsa01-2010</v>
      </c>
      <c r="E405" t="s">
        <v>30</v>
      </c>
      <c r="F405">
        <v>25</v>
      </c>
      <c r="G405" t="s">
        <v>63</v>
      </c>
      <c r="H405">
        <v>67</v>
      </c>
      <c r="I405">
        <v>1</v>
      </c>
      <c r="J405">
        <v>8.6</v>
      </c>
      <c r="K405">
        <v>1</v>
      </c>
      <c r="L405">
        <v>2.4</v>
      </c>
      <c r="M405">
        <v>0.40200000000000002</v>
      </c>
      <c r="N405">
        <v>0.4</v>
      </c>
      <c r="O405">
        <v>1.2</v>
      </c>
      <c r="P405">
        <v>0.309</v>
      </c>
      <c r="Q405">
        <v>0.6</v>
      </c>
      <c r="R405">
        <v>1.2</v>
      </c>
      <c r="S405">
        <v>0.49399999999999999</v>
      </c>
      <c r="T405">
        <v>0.47899999999999998</v>
      </c>
      <c r="U405">
        <v>0.4</v>
      </c>
      <c r="V405">
        <v>0.5</v>
      </c>
      <c r="W405">
        <v>0.84799999999999998</v>
      </c>
      <c r="X405">
        <v>0.4</v>
      </c>
      <c r="Y405">
        <v>0.8</v>
      </c>
      <c r="Z405">
        <v>1.2</v>
      </c>
      <c r="AA405">
        <v>0.6</v>
      </c>
      <c r="AB405">
        <v>0.3</v>
      </c>
      <c r="AC405">
        <v>0.1</v>
      </c>
      <c r="AD405">
        <v>0.3</v>
      </c>
      <c r="AE405">
        <v>1</v>
      </c>
      <c r="AF405">
        <v>2.8</v>
      </c>
      <c r="AG405">
        <f>IF(IFERROR(VLOOKUP(C405,'2011'!$C:$AF,3,FALSE),1) = 1, 1, 0)</f>
        <v>0</v>
      </c>
    </row>
    <row r="406" spans="1:33" x14ac:dyDescent="0.2">
      <c r="A406">
        <v>405</v>
      </c>
      <c r="B406" t="s">
        <v>898</v>
      </c>
      <c r="C406" t="s">
        <v>899</v>
      </c>
      <c r="D406" t="str">
        <f>_xlfn.CONCAT(C406,"-2010")</f>
        <v>wadedw01-2010</v>
      </c>
      <c r="E406" t="s">
        <v>30</v>
      </c>
      <c r="F406">
        <v>28</v>
      </c>
      <c r="G406" t="s">
        <v>41</v>
      </c>
      <c r="H406">
        <v>77</v>
      </c>
      <c r="I406">
        <v>77</v>
      </c>
      <c r="J406">
        <v>36.299999999999997</v>
      </c>
      <c r="K406">
        <v>9.3000000000000007</v>
      </c>
      <c r="L406">
        <v>19.600000000000001</v>
      </c>
      <c r="M406">
        <v>0.47599999999999998</v>
      </c>
      <c r="N406">
        <v>0.9</v>
      </c>
      <c r="O406">
        <v>3.2</v>
      </c>
      <c r="P406">
        <v>0.3</v>
      </c>
      <c r="Q406">
        <v>8.4</v>
      </c>
      <c r="R406">
        <v>16.5</v>
      </c>
      <c r="S406">
        <v>0.50900000000000001</v>
      </c>
      <c r="T406">
        <v>0.5</v>
      </c>
      <c r="U406">
        <v>6.9</v>
      </c>
      <c r="V406">
        <v>9.1</v>
      </c>
      <c r="W406">
        <v>0.76100000000000001</v>
      </c>
      <c r="X406">
        <v>1.4</v>
      </c>
      <c r="Y406">
        <v>3.5</v>
      </c>
      <c r="Z406">
        <v>4.8</v>
      </c>
      <c r="AA406">
        <v>6.5</v>
      </c>
      <c r="AB406">
        <v>1.8</v>
      </c>
      <c r="AC406">
        <v>1.1000000000000001</v>
      </c>
      <c r="AD406">
        <v>3.3</v>
      </c>
      <c r="AE406">
        <v>2.4</v>
      </c>
      <c r="AF406">
        <v>26.6</v>
      </c>
      <c r="AG406">
        <f>IF(IFERROR(VLOOKUP(C406,'2011'!$C:$AF,3,FALSE),1) = 1, 1, 0)</f>
        <v>0</v>
      </c>
    </row>
    <row r="407" spans="1:33" x14ac:dyDescent="0.2">
      <c r="A407">
        <v>406</v>
      </c>
      <c r="B407" t="s">
        <v>902</v>
      </c>
      <c r="C407" t="s">
        <v>903</v>
      </c>
      <c r="D407" t="str">
        <f>_xlfn.CONCAT(C407,"-2010")</f>
        <v>walkebi01-2010</v>
      </c>
      <c r="E407" t="s">
        <v>72</v>
      </c>
      <c r="F407">
        <v>22</v>
      </c>
      <c r="G407" t="s">
        <v>39</v>
      </c>
      <c r="H407">
        <v>35</v>
      </c>
      <c r="I407">
        <v>13</v>
      </c>
      <c r="J407">
        <v>21.9</v>
      </c>
      <c r="K407">
        <v>3.4</v>
      </c>
      <c r="L407">
        <v>6.6</v>
      </c>
      <c r="M407">
        <v>0.51700000000000002</v>
      </c>
      <c r="N407">
        <v>1.4</v>
      </c>
      <c r="O407">
        <v>3.3</v>
      </c>
      <c r="P407">
        <v>0.43099999999999999</v>
      </c>
      <c r="Q407">
        <v>2</v>
      </c>
      <c r="R407">
        <v>3.3</v>
      </c>
      <c r="S407">
        <v>0.60299999999999998</v>
      </c>
      <c r="T407">
        <v>0.625</v>
      </c>
      <c r="U407">
        <v>1.1000000000000001</v>
      </c>
      <c r="V407">
        <v>1.4</v>
      </c>
      <c r="W407">
        <v>0.79600000000000004</v>
      </c>
      <c r="X407">
        <v>0.4</v>
      </c>
      <c r="Y407">
        <v>2.1</v>
      </c>
      <c r="Z407">
        <v>2.5</v>
      </c>
      <c r="AA407">
        <v>1.1000000000000001</v>
      </c>
      <c r="AB407">
        <v>0.7</v>
      </c>
      <c r="AC407">
        <v>0.1</v>
      </c>
      <c r="AD407">
        <v>0.8</v>
      </c>
      <c r="AE407">
        <v>2.4</v>
      </c>
      <c r="AF407">
        <v>9.4</v>
      </c>
      <c r="AG407">
        <f>IF(IFERROR(VLOOKUP(C407,'2011'!$C:$AF,3,FALSE),1) = 1, 1, 0)</f>
        <v>0</v>
      </c>
    </row>
    <row r="408" spans="1:33" x14ac:dyDescent="0.2">
      <c r="A408">
        <v>407</v>
      </c>
      <c r="B408" t="s">
        <v>906</v>
      </c>
      <c r="C408" t="s">
        <v>907</v>
      </c>
      <c r="D408" t="str">
        <f>_xlfn.CONCAT(C408,"-2010")</f>
        <v>wallabe01-2010</v>
      </c>
      <c r="E408" t="s">
        <v>32</v>
      </c>
      <c r="F408">
        <v>35</v>
      </c>
      <c r="G408" t="s">
        <v>51</v>
      </c>
      <c r="H408">
        <v>69</v>
      </c>
      <c r="I408">
        <v>67</v>
      </c>
      <c r="J408">
        <v>28.6</v>
      </c>
      <c r="K408">
        <v>2.2999999999999998</v>
      </c>
      <c r="L408">
        <v>4.2</v>
      </c>
      <c r="M408">
        <v>0.54100000000000004</v>
      </c>
      <c r="N408">
        <v>0</v>
      </c>
      <c r="O408">
        <v>0</v>
      </c>
      <c r="P408">
        <v>0</v>
      </c>
      <c r="Q408">
        <v>2.2999999999999998</v>
      </c>
      <c r="R408">
        <v>4.2</v>
      </c>
      <c r="S408">
        <v>0.54500000000000004</v>
      </c>
      <c r="T408">
        <v>0.54100000000000004</v>
      </c>
      <c r="U408">
        <v>0.9</v>
      </c>
      <c r="V408">
        <v>2.2999999999999998</v>
      </c>
      <c r="W408">
        <v>0.40600000000000003</v>
      </c>
      <c r="X408">
        <v>3.6</v>
      </c>
      <c r="Y408">
        <v>5.0999999999999996</v>
      </c>
      <c r="Z408">
        <v>8.6999999999999993</v>
      </c>
      <c r="AA408">
        <v>1.5</v>
      </c>
      <c r="AB408">
        <v>1.2</v>
      </c>
      <c r="AC408">
        <v>1.2</v>
      </c>
      <c r="AD408">
        <v>0.9</v>
      </c>
      <c r="AE408">
        <v>1.9</v>
      </c>
      <c r="AF408">
        <v>5.5</v>
      </c>
      <c r="AG408">
        <f>IF(IFERROR(VLOOKUP(C408,'2011'!$C:$AF,3,FALSE),1) = 1, 1, 0)</f>
        <v>0</v>
      </c>
    </row>
    <row r="409" spans="1:33" x14ac:dyDescent="0.2">
      <c r="A409">
        <v>408</v>
      </c>
      <c r="B409" t="s">
        <v>908</v>
      </c>
      <c r="C409" t="s">
        <v>909</v>
      </c>
      <c r="D409" t="str">
        <f>_xlfn.CONCAT(C409,"-2010")</f>
        <v>wallage01-2010</v>
      </c>
      <c r="E409" t="s">
        <v>35</v>
      </c>
      <c r="F409">
        <v>27</v>
      </c>
      <c r="G409" t="s">
        <v>33</v>
      </c>
      <c r="H409">
        <v>76</v>
      </c>
      <c r="I409">
        <v>76</v>
      </c>
      <c r="J409">
        <v>41</v>
      </c>
      <c r="K409">
        <v>6</v>
      </c>
      <c r="L409">
        <v>12.4</v>
      </c>
      <c r="M409">
        <v>0.48399999999999999</v>
      </c>
      <c r="N409">
        <v>0.7</v>
      </c>
      <c r="O409">
        <v>1.8</v>
      </c>
      <c r="P409">
        <v>0.371</v>
      </c>
      <c r="Q409">
        <v>5.3</v>
      </c>
      <c r="R409">
        <v>10.6</v>
      </c>
      <c r="S409">
        <v>0.503</v>
      </c>
      <c r="T409">
        <v>0.51100000000000001</v>
      </c>
      <c r="U409">
        <v>5.6</v>
      </c>
      <c r="V409">
        <v>7.2</v>
      </c>
      <c r="W409">
        <v>0.77600000000000002</v>
      </c>
      <c r="X409">
        <v>2</v>
      </c>
      <c r="Y409">
        <v>8.1</v>
      </c>
      <c r="Z409">
        <v>10</v>
      </c>
      <c r="AA409">
        <v>2.1</v>
      </c>
      <c r="AB409">
        <v>1.5</v>
      </c>
      <c r="AC409">
        <v>1.1000000000000001</v>
      </c>
      <c r="AD409">
        <v>2.2999999999999998</v>
      </c>
      <c r="AE409">
        <v>2.6</v>
      </c>
      <c r="AF409">
        <v>18.2</v>
      </c>
      <c r="AG409">
        <f>IF(IFERROR(VLOOKUP(C409,'2011'!$C:$AF,3,FALSE),1) = 1, 1, 0)</f>
        <v>0</v>
      </c>
    </row>
    <row r="410" spans="1:33" x14ac:dyDescent="0.2">
      <c r="A410">
        <v>409</v>
      </c>
      <c r="B410" t="s">
        <v>1112</v>
      </c>
      <c r="C410" t="s">
        <v>1113</v>
      </c>
      <c r="D410" t="str">
        <f>_xlfn.CONCAT(C410,"-2010")</f>
        <v>wallara01-2010</v>
      </c>
      <c r="E410" t="s">
        <v>32</v>
      </c>
      <c r="F410">
        <v>35</v>
      </c>
      <c r="G410" t="s">
        <v>37</v>
      </c>
      <c r="H410">
        <v>79</v>
      </c>
      <c r="I410">
        <v>13</v>
      </c>
      <c r="J410">
        <v>22.5</v>
      </c>
      <c r="K410">
        <v>3.4</v>
      </c>
      <c r="L410">
        <v>8.1999999999999993</v>
      </c>
      <c r="M410">
        <v>0.40899999999999997</v>
      </c>
      <c r="N410">
        <v>1</v>
      </c>
      <c r="O410">
        <v>3.7</v>
      </c>
      <c r="P410">
        <v>0.28299999999999997</v>
      </c>
      <c r="Q410">
        <v>2.2999999999999998</v>
      </c>
      <c r="R410">
        <v>4.5999999999999996</v>
      </c>
      <c r="S410">
        <v>0.51100000000000001</v>
      </c>
      <c r="T410">
        <v>0.47199999999999998</v>
      </c>
      <c r="U410">
        <v>1.2</v>
      </c>
      <c r="V410">
        <v>1.6</v>
      </c>
      <c r="W410">
        <v>0.76800000000000002</v>
      </c>
      <c r="X410">
        <v>0.5</v>
      </c>
      <c r="Y410">
        <v>3.6</v>
      </c>
      <c r="Z410">
        <v>4.0999999999999996</v>
      </c>
      <c r="AA410">
        <v>1</v>
      </c>
      <c r="AB410">
        <v>1</v>
      </c>
      <c r="AC410">
        <v>0.9</v>
      </c>
      <c r="AD410">
        <v>0.8</v>
      </c>
      <c r="AE410">
        <v>2.8</v>
      </c>
      <c r="AF410">
        <v>9</v>
      </c>
      <c r="AG410">
        <f>IF(IFERROR(VLOOKUP(C410,'2011'!$C:$AF,3,FALSE),1) = 1, 1, 0)</f>
        <v>1</v>
      </c>
    </row>
    <row r="411" spans="1:33" x14ac:dyDescent="0.2">
      <c r="A411">
        <v>410</v>
      </c>
      <c r="B411" t="s">
        <v>910</v>
      </c>
      <c r="C411" t="s">
        <v>911</v>
      </c>
      <c r="D411" t="str">
        <f>_xlfn.CONCAT(C411,"-2010")</f>
        <v>waltolu01-2010</v>
      </c>
      <c r="E411" t="s">
        <v>35</v>
      </c>
      <c r="F411">
        <v>29</v>
      </c>
      <c r="G411" t="s">
        <v>63</v>
      </c>
      <c r="H411">
        <v>29</v>
      </c>
      <c r="I411">
        <v>0</v>
      </c>
      <c r="J411">
        <v>9.4</v>
      </c>
      <c r="K411">
        <v>1</v>
      </c>
      <c r="L411">
        <v>2.9</v>
      </c>
      <c r="M411">
        <v>0.35699999999999998</v>
      </c>
      <c r="N411">
        <v>0.2</v>
      </c>
      <c r="O411">
        <v>0.6</v>
      </c>
      <c r="P411">
        <v>0.41199999999999998</v>
      </c>
      <c r="Q411">
        <v>0.8</v>
      </c>
      <c r="R411">
        <v>2.2999999999999998</v>
      </c>
      <c r="S411">
        <v>0.34300000000000003</v>
      </c>
      <c r="T411">
        <v>0.39900000000000002</v>
      </c>
      <c r="U411">
        <v>0.1</v>
      </c>
      <c r="V411">
        <v>0.1</v>
      </c>
      <c r="W411">
        <v>0.5</v>
      </c>
      <c r="X411">
        <v>0.4</v>
      </c>
      <c r="Y411">
        <v>0.9</v>
      </c>
      <c r="Z411">
        <v>1.3</v>
      </c>
      <c r="AA411">
        <v>1.4</v>
      </c>
      <c r="AB411">
        <v>0.3</v>
      </c>
      <c r="AC411">
        <v>0</v>
      </c>
      <c r="AD411">
        <v>0.4</v>
      </c>
      <c r="AE411">
        <v>0.7</v>
      </c>
      <c r="AF411">
        <v>2.4</v>
      </c>
      <c r="AG411">
        <f>IF(IFERROR(VLOOKUP(C411,'2011'!$C:$AF,3,FALSE),1) = 1, 1, 0)</f>
        <v>0</v>
      </c>
    </row>
    <row r="412" spans="1:33" x14ac:dyDescent="0.2">
      <c r="A412">
        <v>411</v>
      </c>
      <c r="B412" t="s">
        <v>914</v>
      </c>
      <c r="C412" t="s">
        <v>915</v>
      </c>
      <c r="D412" t="str">
        <f>_xlfn.CONCAT(C412,"-2010")</f>
        <v>warriha01-2010</v>
      </c>
      <c r="E412" t="s">
        <v>28</v>
      </c>
      <c r="F412">
        <v>27</v>
      </c>
      <c r="G412" t="s">
        <v>39</v>
      </c>
      <c r="H412">
        <v>76</v>
      </c>
      <c r="I412">
        <v>6</v>
      </c>
      <c r="J412">
        <v>20.5</v>
      </c>
      <c r="K412">
        <v>3.5</v>
      </c>
      <c r="L412">
        <v>7.2</v>
      </c>
      <c r="M412">
        <v>0.48199999999999998</v>
      </c>
      <c r="N412">
        <v>0</v>
      </c>
      <c r="O412">
        <v>0.1</v>
      </c>
      <c r="P412">
        <v>0.14299999999999999</v>
      </c>
      <c r="Q412">
        <v>3.5</v>
      </c>
      <c r="R412">
        <v>7.1</v>
      </c>
      <c r="S412">
        <v>0.48599999999999999</v>
      </c>
      <c r="T412">
        <v>0.48299999999999998</v>
      </c>
      <c r="U412">
        <v>2.7</v>
      </c>
      <c r="V412">
        <v>3.6</v>
      </c>
      <c r="W412">
        <v>0.73699999999999999</v>
      </c>
      <c r="X412">
        <v>1.7</v>
      </c>
      <c r="Y412">
        <v>2.5</v>
      </c>
      <c r="Z412">
        <v>4.0999999999999996</v>
      </c>
      <c r="AA412">
        <v>0.7</v>
      </c>
      <c r="AB412">
        <v>0.3</v>
      </c>
      <c r="AC412">
        <v>0.2</v>
      </c>
      <c r="AD412">
        <v>1.1000000000000001</v>
      </c>
      <c r="AE412">
        <v>1.7</v>
      </c>
      <c r="AF412">
        <v>9.6</v>
      </c>
      <c r="AG412">
        <f>IF(IFERROR(VLOOKUP(C412,'2011'!$C:$AF,3,FALSE),1) = 1, 1, 0)</f>
        <v>0</v>
      </c>
    </row>
    <row r="413" spans="1:33" x14ac:dyDescent="0.2">
      <c r="A413">
        <v>412</v>
      </c>
      <c r="B413" t="s">
        <v>916</v>
      </c>
      <c r="C413" t="s">
        <v>917</v>
      </c>
      <c r="D413" t="str">
        <f>_xlfn.CONCAT(C413,"-2010")</f>
        <v>watsocj01-2010</v>
      </c>
      <c r="E413" t="s">
        <v>38</v>
      </c>
      <c r="F413">
        <v>25</v>
      </c>
      <c r="G413" t="s">
        <v>52</v>
      </c>
      <c r="H413">
        <v>65</v>
      </c>
      <c r="I413">
        <v>15</v>
      </c>
      <c r="J413">
        <v>27.5</v>
      </c>
      <c r="K413">
        <v>3.8</v>
      </c>
      <c r="L413">
        <v>8.1</v>
      </c>
      <c r="M413">
        <v>0.46800000000000003</v>
      </c>
      <c r="N413">
        <v>0.7</v>
      </c>
      <c r="O413">
        <v>2.2000000000000002</v>
      </c>
      <c r="P413">
        <v>0.31</v>
      </c>
      <c r="Q413">
        <v>3.1</v>
      </c>
      <c r="R413">
        <v>5.9</v>
      </c>
      <c r="S413">
        <v>0.52700000000000002</v>
      </c>
      <c r="T413">
        <v>0.51</v>
      </c>
      <c r="U413">
        <v>2</v>
      </c>
      <c r="V413">
        <v>2.6</v>
      </c>
      <c r="W413">
        <v>0.77100000000000002</v>
      </c>
      <c r="X413">
        <v>0.4</v>
      </c>
      <c r="Y413">
        <v>2.2000000000000002</v>
      </c>
      <c r="Z413">
        <v>2.6</v>
      </c>
      <c r="AA413">
        <v>2.8</v>
      </c>
      <c r="AB413">
        <v>1.6</v>
      </c>
      <c r="AC413">
        <v>0.1</v>
      </c>
      <c r="AD413">
        <v>1.1000000000000001</v>
      </c>
      <c r="AE413">
        <v>1.9</v>
      </c>
      <c r="AF413">
        <v>10.3</v>
      </c>
      <c r="AG413">
        <f>IF(IFERROR(VLOOKUP(C413,'2011'!$C:$AF,3,FALSE),1) = 1, 1, 0)</f>
        <v>0</v>
      </c>
    </row>
    <row r="414" spans="1:33" x14ac:dyDescent="0.2">
      <c r="A414">
        <v>413</v>
      </c>
      <c r="B414" t="s">
        <v>918</v>
      </c>
      <c r="C414" t="s">
        <v>919</v>
      </c>
      <c r="D414" t="str">
        <f>_xlfn.CONCAT(C414,"-2010")</f>
        <v>watsoea01-2010</v>
      </c>
      <c r="E414" t="s">
        <v>38</v>
      </c>
      <c r="F414">
        <v>30</v>
      </c>
      <c r="G414" t="s">
        <v>65</v>
      </c>
      <c r="H414">
        <v>79</v>
      </c>
      <c r="I414">
        <v>52</v>
      </c>
      <c r="J414">
        <v>29.4</v>
      </c>
      <c r="K414">
        <v>2.8</v>
      </c>
      <c r="L414">
        <v>6.6</v>
      </c>
      <c r="M414">
        <v>0.42599999999999999</v>
      </c>
      <c r="N414">
        <v>0.7</v>
      </c>
      <c r="O414">
        <v>2.2999999999999998</v>
      </c>
      <c r="P414">
        <v>0.28799999999999998</v>
      </c>
      <c r="Q414">
        <v>2.2000000000000002</v>
      </c>
      <c r="R414">
        <v>4.3</v>
      </c>
      <c r="S414">
        <v>0.5</v>
      </c>
      <c r="T414">
        <v>0.47599999999999998</v>
      </c>
      <c r="U414">
        <v>1.5</v>
      </c>
      <c r="V414">
        <v>2.1</v>
      </c>
      <c r="W414">
        <v>0.71</v>
      </c>
      <c r="X414">
        <v>0.7</v>
      </c>
      <c r="Y414">
        <v>2.4</v>
      </c>
      <c r="Z414">
        <v>3</v>
      </c>
      <c r="AA414">
        <v>5.0999999999999996</v>
      </c>
      <c r="AB414">
        <v>1.3</v>
      </c>
      <c r="AC414">
        <v>0.2</v>
      </c>
      <c r="AD414">
        <v>2.2000000000000002</v>
      </c>
      <c r="AE414">
        <v>2.2999999999999998</v>
      </c>
      <c r="AF414">
        <v>7.8</v>
      </c>
      <c r="AG414">
        <f>IF(IFERROR(VLOOKUP(C414,'2011'!$C:$AF,3,FALSE),1) = 1, 1, 0)</f>
        <v>0</v>
      </c>
    </row>
    <row r="415" spans="1:33" x14ac:dyDescent="0.2">
      <c r="A415">
        <v>414</v>
      </c>
      <c r="B415" t="s">
        <v>920</v>
      </c>
      <c r="C415" t="s">
        <v>921</v>
      </c>
      <c r="D415" t="str">
        <f>_xlfn.CONCAT(C415,"-2010")</f>
        <v>weaveky01-2010</v>
      </c>
      <c r="E415" t="s">
        <v>30</v>
      </c>
      <c r="F415">
        <v>23</v>
      </c>
      <c r="G415" t="s">
        <v>44</v>
      </c>
      <c r="H415">
        <v>12</v>
      </c>
      <c r="I415">
        <v>0</v>
      </c>
      <c r="J415">
        <v>12</v>
      </c>
      <c r="K415">
        <v>1</v>
      </c>
      <c r="L415">
        <v>2.8</v>
      </c>
      <c r="M415">
        <v>0.36399999999999999</v>
      </c>
      <c r="N415">
        <v>0.6</v>
      </c>
      <c r="O415">
        <v>1.6</v>
      </c>
      <c r="P415">
        <v>0.36799999999999999</v>
      </c>
      <c r="Q415">
        <v>0.4</v>
      </c>
      <c r="R415">
        <v>1.2</v>
      </c>
      <c r="S415">
        <v>0.35699999999999998</v>
      </c>
      <c r="T415">
        <v>0.47</v>
      </c>
      <c r="U415">
        <v>0.4</v>
      </c>
      <c r="V415">
        <v>0.5</v>
      </c>
      <c r="W415">
        <v>0.83299999999999996</v>
      </c>
      <c r="X415">
        <v>0.1</v>
      </c>
      <c r="Y415">
        <v>1.4</v>
      </c>
      <c r="Z415">
        <v>1.5</v>
      </c>
      <c r="AA415">
        <v>0.9</v>
      </c>
      <c r="AB415">
        <v>0.5</v>
      </c>
      <c r="AC415">
        <v>0.5</v>
      </c>
      <c r="AD415">
        <v>0.3</v>
      </c>
      <c r="AE415">
        <v>1.1000000000000001</v>
      </c>
      <c r="AF415">
        <v>3</v>
      </c>
      <c r="AG415">
        <f>IF(IFERROR(VLOOKUP(C415,'2011'!$C:$AF,3,FALSE),1) = 1, 1, 0)</f>
        <v>0</v>
      </c>
    </row>
    <row r="416" spans="1:33" x14ac:dyDescent="0.2">
      <c r="A416">
        <v>415</v>
      </c>
      <c r="B416" t="s">
        <v>922</v>
      </c>
      <c r="C416" t="s">
        <v>923</v>
      </c>
      <c r="D416" t="str">
        <f>_xlfn.CONCAT(C416,"-2010")</f>
        <v>webstma02-2010</v>
      </c>
      <c r="E416" t="s">
        <v>35</v>
      </c>
      <c r="F416">
        <v>23</v>
      </c>
      <c r="G416" t="s">
        <v>34</v>
      </c>
      <c r="H416">
        <v>82</v>
      </c>
      <c r="I416">
        <v>49</v>
      </c>
      <c r="J416">
        <v>24.5</v>
      </c>
      <c r="K416">
        <v>3.2</v>
      </c>
      <c r="L416">
        <v>7.8</v>
      </c>
      <c r="M416">
        <v>0.40500000000000003</v>
      </c>
      <c r="N416">
        <v>1.5</v>
      </c>
      <c r="O416">
        <v>4</v>
      </c>
      <c r="P416">
        <v>0.373</v>
      </c>
      <c r="Q416">
        <v>1.6</v>
      </c>
      <c r="R416">
        <v>3.7</v>
      </c>
      <c r="S416">
        <v>0.44</v>
      </c>
      <c r="T416">
        <v>0.502</v>
      </c>
      <c r="U416">
        <v>1.5</v>
      </c>
      <c r="V416">
        <v>1.9</v>
      </c>
      <c r="W416">
        <v>0.81299999999999994</v>
      </c>
      <c r="X416">
        <v>0.6</v>
      </c>
      <c r="Y416">
        <v>2.7</v>
      </c>
      <c r="Z416">
        <v>3.3</v>
      </c>
      <c r="AA416">
        <v>0.8</v>
      </c>
      <c r="AB416">
        <v>0.5</v>
      </c>
      <c r="AC416">
        <v>0.5</v>
      </c>
      <c r="AD416">
        <v>0.7</v>
      </c>
      <c r="AE416">
        <v>1.9</v>
      </c>
      <c r="AF416">
        <v>9.4</v>
      </c>
      <c r="AG416">
        <f>IF(IFERROR(VLOOKUP(C416,'2011'!$C:$AF,3,FALSE),1) = 1, 1, 0)</f>
        <v>0</v>
      </c>
    </row>
    <row r="417" spans="1:33" x14ac:dyDescent="0.2">
      <c r="A417">
        <v>416</v>
      </c>
      <c r="B417" t="s">
        <v>924</v>
      </c>
      <c r="C417" t="s">
        <v>925</v>
      </c>
      <c r="D417" t="str">
        <f>_xlfn.CONCAT(C417,"-2010")</f>
        <v>weemsso01-2010</v>
      </c>
      <c r="E417" t="s">
        <v>30</v>
      </c>
      <c r="F417">
        <v>23</v>
      </c>
      <c r="G417" t="s">
        <v>53</v>
      </c>
      <c r="H417">
        <v>69</v>
      </c>
      <c r="I417">
        <v>19</v>
      </c>
      <c r="J417">
        <v>19.8</v>
      </c>
      <c r="K417">
        <v>3.4</v>
      </c>
      <c r="L417">
        <v>6.6</v>
      </c>
      <c r="M417">
        <v>0.51500000000000001</v>
      </c>
      <c r="N417">
        <v>0</v>
      </c>
      <c r="O417">
        <v>0.2</v>
      </c>
      <c r="P417">
        <v>0.13300000000000001</v>
      </c>
      <c r="Q417">
        <v>3.4</v>
      </c>
      <c r="R417">
        <v>6.4</v>
      </c>
      <c r="S417">
        <v>0.52800000000000002</v>
      </c>
      <c r="T417">
        <v>0.51700000000000002</v>
      </c>
      <c r="U417">
        <v>0.6</v>
      </c>
      <c r="V417">
        <v>0.9</v>
      </c>
      <c r="W417">
        <v>0.68799999999999994</v>
      </c>
      <c r="X417">
        <v>0.6</v>
      </c>
      <c r="Y417">
        <v>2.2000000000000002</v>
      </c>
      <c r="Z417">
        <v>2.8</v>
      </c>
      <c r="AA417">
        <v>1.5</v>
      </c>
      <c r="AB417">
        <v>0.6</v>
      </c>
      <c r="AC417">
        <v>0.4</v>
      </c>
      <c r="AD417">
        <v>0.9</v>
      </c>
      <c r="AE417">
        <v>1.8</v>
      </c>
      <c r="AF417">
        <v>7.5</v>
      </c>
      <c r="AG417">
        <f>IF(IFERROR(VLOOKUP(C417,'2011'!$C:$AF,3,FALSE),1) = 1, 1, 0)</f>
        <v>0</v>
      </c>
    </row>
    <row r="418" spans="1:33" x14ac:dyDescent="0.2">
      <c r="A418">
        <v>417</v>
      </c>
      <c r="B418" t="s">
        <v>926</v>
      </c>
      <c r="C418" t="s">
        <v>927</v>
      </c>
      <c r="D418" t="str">
        <f>_xlfn.CONCAT(C418,"-2010")</f>
        <v>westda01-2010</v>
      </c>
      <c r="E418" t="s">
        <v>28</v>
      </c>
      <c r="F418">
        <v>29</v>
      </c>
      <c r="G418" t="s">
        <v>48</v>
      </c>
      <c r="H418">
        <v>81</v>
      </c>
      <c r="I418">
        <v>81</v>
      </c>
      <c r="J418">
        <v>36.4</v>
      </c>
      <c r="K418">
        <v>7.6</v>
      </c>
      <c r="L418">
        <v>15.1</v>
      </c>
      <c r="M418">
        <v>0.505</v>
      </c>
      <c r="N418">
        <v>0.1</v>
      </c>
      <c r="O418">
        <v>0.3</v>
      </c>
      <c r="P418">
        <v>0.25900000000000001</v>
      </c>
      <c r="Q418">
        <v>7.6</v>
      </c>
      <c r="R418">
        <v>14.8</v>
      </c>
      <c r="S418">
        <v>0.51</v>
      </c>
      <c r="T418">
        <v>0.50800000000000001</v>
      </c>
      <c r="U418">
        <v>3.7</v>
      </c>
      <c r="V418">
        <v>4.2</v>
      </c>
      <c r="W418">
        <v>0.86499999999999999</v>
      </c>
      <c r="X418">
        <v>2</v>
      </c>
      <c r="Y418">
        <v>5.4</v>
      </c>
      <c r="Z418">
        <v>7.5</v>
      </c>
      <c r="AA418">
        <v>3</v>
      </c>
      <c r="AB418">
        <v>0.9</v>
      </c>
      <c r="AC418">
        <v>0.7</v>
      </c>
      <c r="AD418">
        <v>2.1</v>
      </c>
      <c r="AE418">
        <v>2.9</v>
      </c>
      <c r="AF418">
        <v>19</v>
      </c>
      <c r="AG418">
        <f>IF(IFERROR(VLOOKUP(C418,'2011'!$C:$AF,3,FALSE),1) = 1, 1, 0)</f>
        <v>0</v>
      </c>
    </row>
    <row r="419" spans="1:33" x14ac:dyDescent="0.2">
      <c r="A419">
        <v>418</v>
      </c>
      <c r="B419" t="s">
        <v>928</v>
      </c>
      <c r="C419" t="s">
        <v>929</v>
      </c>
      <c r="D419" t="str">
        <f>_xlfn.CONCAT(C419,"-2010")</f>
        <v>westde01-2010</v>
      </c>
      <c r="E419" t="s">
        <v>30</v>
      </c>
      <c r="F419">
        <v>26</v>
      </c>
      <c r="G419" t="s">
        <v>66</v>
      </c>
      <c r="H419">
        <v>60</v>
      </c>
      <c r="I419">
        <v>3</v>
      </c>
      <c r="J419">
        <v>25</v>
      </c>
      <c r="K419">
        <v>3.2</v>
      </c>
      <c r="L419">
        <v>7.3</v>
      </c>
      <c r="M419">
        <v>0.44500000000000001</v>
      </c>
      <c r="N419">
        <v>0.4</v>
      </c>
      <c r="O419">
        <v>1.3</v>
      </c>
      <c r="P419">
        <v>0.32500000000000001</v>
      </c>
      <c r="Q419">
        <v>2.8</v>
      </c>
      <c r="R419">
        <v>6</v>
      </c>
      <c r="S419">
        <v>0.47099999999999997</v>
      </c>
      <c r="T419">
        <v>0.47399999999999998</v>
      </c>
      <c r="U419">
        <v>1.9</v>
      </c>
      <c r="V419">
        <v>2.4</v>
      </c>
      <c r="W419">
        <v>0.81</v>
      </c>
      <c r="X419">
        <v>0.5</v>
      </c>
      <c r="Y419">
        <v>2.2999999999999998</v>
      </c>
      <c r="Z419">
        <v>2.8</v>
      </c>
      <c r="AA419">
        <v>3.3</v>
      </c>
      <c r="AB419">
        <v>0.9</v>
      </c>
      <c r="AC419">
        <v>0.5</v>
      </c>
      <c r="AD419">
        <v>1.5</v>
      </c>
      <c r="AE419">
        <v>1.4</v>
      </c>
      <c r="AF419">
        <v>8.8000000000000007</v>
      </c>
      <c r="AG419">
        <f>IF(IFERROR(VLOOKUP(C419,'2011'!$C:$AF,3,FALSE),1) = 1, 1, 0)</f>
        <v>0</v>
      </c>
    </row>
    <row r="420" spans="1:33" x14ac:dyDescent="0.2">
      <c r="A420">
        <v>419</v>
      </c>
      <c r="B420" t="s">
        <v>930</v>
      </c>
      <c r="C420" t="s">
        <v>931</v>
      </c>
      <c r="D420" t="str">
        <f>_xlfn.CONCAT(C420,"-2010")</f>
        <v>westma02-2010</v>
      </c>
      <c r="E420" t="s">
        <v>30</v>
      </c>
      <c r="F420">
        <v>25</v>
      </c>
      <c r="G420" t="s">
        <v>57</v>
      </c>
      <c r="H420">
        <v>39</v>
      </c>
      <c r="I420">
        <v>1</v>
      </c>
      <c r="J420">
        <v>3.6</v>
      </c>
      <c r="K420">
        <v>0.3</v>
      </c>
      <c r="L420">
        <v>0.5</v>
      </c>
      <c r="M420">
        <v>0.57099999999999995</v>
      </c>
      <c r="N420">
        <v>0</v>
      </c>
      <c r="O420">
        <v>0</v>
      </c>
      <c r="P420">
        <v>0</v>
      </c>
      <c r="Q420">
        <v>0.3</v>
      </c>
      <c r="R420">
        <v>0.5</v>
      </c>
      <c r="S420">
        <v>0.6</v>
      </c>
      <c r="T420">
        <v>0.57099999999999995</v>
      </c>
      <c r="U420">
        <v>0.2</v>
      </c>
      <c r="V420">
        <v>0.3</v>
      </c>
      <c r="W420">
        <v>0.6</v>
      </c>
      <c r="X420">
        <v>0.2</v>
      </c>
      <c r="Y420">
        <v>0.5</v>
      </c>
      <c r="Z420">
        <v>0.7</v>
      </c>
      <c r="AA420">
        <v>0.2</v>
      </c>
      <c r="AB420">
        <v>0.2</v>
      </c>
      <c r="AC420">
        <v>0</v>
      </c>
      <c r="AD420">
        <v>0.2</v>
      </c>
      <c r="AE420">
        <v>0.6</v>
      </c>
      <c r="AF420">
        <v>0.8</v>
      </c>
      <c r="AG420">
        <f>IF(IFERROR(VLOOKUP(C420,'2011'!$C:$AF,3,FALSE),1) = 1, 1, 0)</f>
        <v>0</v>
      </c>
    </row>
    <row r="421" spans="1:33" x14ac:dyDescent="0.2">
      <c r="A421">
        <v>420</v>
      </c>
      <c r="B421" t="s">
        <v>932</v>
      </c>
      <c r="C421" t="s">
        <v>933</v>
      </c>
      <c r="D421" t="str">
        <f>_xlfn.CONCAT(C421,"-2010")</f>
        <v>westbru01-2010</v>
      </c>
      <c r="E421" t="s">
        <v>38</v>
      </c>
      <c r="F421">
        <v>21</v>
      </c>
      <c r="G421" t="s">
        <v>44</v>
      </c>
      <c r="H421">
        <v>82</v>
      </c>
      <c r="I421">
        <v>82</v>
      </c>
      <c r="J421">
        <v>34.299999999999997</v>
      </c>
      <c r="K421">
        <v>5.9</v>
      </c>
      <c r="L421">
        <v>14.1</v>
      </c>
      <c r="M421">
        <v>0.41799999999999998</v>
      </c>
      <c r="N421">
        <v>0.3</v>
      </c>
      <c r="O421">
        <v>1.3</v>
      </c>
      <c r="P421">
        <v>0.221</v>
      </c>
      <c r="Q421">
        <v>5.6</v>
      </c>
      <c r="R421">
        <v>12.9</v>
      </c>
      <c r="S421">
        <v>0.438</v>
      </c>
      <c r="T421">
        <v>0.42799999999999999</v>
      </c>
      <c r="U421">
        <v>4</v>
      </c>
      <c r="V421">
        <v>5.0999999999999996</v>
      </c>
      <c r="W421">
        <v>0.78</v>
      </c>
      <c r="X421">
        <v>1.7</v>
      </c>
      <c r="Y421">
        <v>3.1</v>
      </c>
      <c r="Z421">
        <v>4.9000000000000004</v>
      </c>
      <c r="AA421">
        <v>8</v>
      </c>
      <c r="AB421">
        <v>1.3</v>
      </c>
      <c r="AC421">
        <v>0.4</v>
      </c>
      <c r="AD421">
        <v>3.3</v>
      </c>
      <c r="AE421">
        <v>2.5</v>
      </c>
      <c r="AF421">
        <v>16.100000000000001</v>
      </c>
      <c r="AG421">
        <f>IF(IFERROR(VLOOKUP(C421,'2011'!$C:$AF,3,FALSE),1) = 1, 1, 0)</f>
        <v>0</v>
      </c>
    </row>
    <row r="422" spans="1:33" x14ac:dyDescent="0.2">
      <c r="A422">
        <v>421</v>
      </c>
      <c r="B422" t="s">
        <v>934</v>
      </c>
      <c r="C422" t="s">
        <v>935</v>
      </c>
      <c r="D422" t="str">
        <f>_xlfn.CONCAT(C422,"-2010")</f>
        <v>whitedj01-2010</v>
      </c>
      <c r="E422" t="s">
        <v>28</v>
      </c>
      <c r="F422">
        <v>23</v>
      </c>
      <c r="G422" t="s">
        <v>44</v>
      </c>
      <c r="H422">
        <v>12</v>
      </c>
      <c r="I422">
        <v>0</v>
      </c>
      <c r="J422">
        <v>8.5</v>
      </c>
      <c r="K422">
        <v>2.1</v>
      </c>
      <c r="L422">
        <v>3.4</v>
      </c>
      <c r="M422">
        <v>0.61</v>
      </c>
      <c r="N422">
        <v>0</v>
      </c>
      <c r="O422">
        <v>0</v>
      </c>
      <c r="Q422">
        <v>2.1</v>
      </c>
      <c r="R422">
        <v>3.4</v>
      </c>
      <c r="S422">
        <v>0.61</v>
      </c>
      <c r="T422">
        <v>0.61</v>
      </c>
      <c r="U422">
        <v>0.8</v>
      </c>
      <c r="V422">
        <v>0.8</v>
      </c>
      <c r="W422">
        <v>0.9</v>
      </c>
      <c r="X422">
        <v>0.8</v>
      </c>
      <c r="Y422">
        <v>1.1000000000000001</v>
      </c>
      <c r="Z422">
        <v>1.9</v>
      </c>
      <c r="AA422">
        <v>0.3</v>
      </c>
      <c r="AB422">
        <v>0.4</v>
      </c>
      <c r="AC422">
        <v>0.3</v>
      </c>
      <c r="AD422">
        <v>0.3</v>
      </c>
      <c r="AE422">
        <v>1</v>
      </c>
      <c r="AF422">
        <v>4.9000000000000004</v>
      </c>
      <c r="AG422">
        <f>IF(IFERROR(VLOOKUP(C422,'2011'!$C:$AF,3,FALSE),1) = 1, 1, 0)</f>
        <v>0</v>
      </c>
    </row>
    <row r="423" spans="1:33" x14ac:dyDescent="0.2">
      <c r="A423">
        <v>422</v>
      </c>
      <c r="B423" t="s">
        <v>938</v>
      </c>
      <c r="C423" t="s">
        <v>939</v>
      </c>
      <c r="D423" t="str">
        <f>_xlfn.CONCAT(C423,"-2010")</f>
        <v>wilcoch01-2010</v>
      </c>
      <c r="E423" t="s">
        <v>28</v>
      </c>
      <c r="F423">
        <v>27</v>
      </c>
      <c r="G423" t="s">
        <v>51</v>
      </c>
      <c r="H423">
        <v>34</v>
      </c>
      <c r="I423">
        <v>10</v>
      </c>
      <c r="J423">
        <v>13</v>
      </c>
      <c r="K423">
        <v>1.9</v>
      </c>
      <c r="L423">
        <v>3.5</v>
      </c>
      <c r="M423">
        <v>0.52500000000000002</v>
      </c>
      <c r="N423">
        <v>0</v>
      </c>
      <c r="O423">
        <v>0</v>
      </c>
      <c r="Q423">
        <v>1.9</v>
      </c>
      <c r="R423">
        <v>3.5</v>
      </c>
      <c r="S423">
        <v>0.52500000000000002</v>
      </c>
      <c r="T423">
        <v>0.52500000000000002</v>
      </c>
      <c r="U423">
        <v>0.8</v>
      </c>
      <c r="V423">
        <v>1.5</v>
      </c>
      <c r="W423">
        <v>0.5</v>
      </c>
      <c r="X423">
        <v>1.3</v>
      </c>
      <c r="Y423">
        <v>2.1</v>
      </c>
      <c r="Z423">
        <v>3.4</v>
      </c>
      <c r="AA423">
        <v>0.4</v>
      </c>
      <c r="AB423">
        <v>0.4</v>
      </c>
      <c r="AC423">
        <v>0.4</v>
      </c>
      <c r="AD423">
        <v>1.1000000000000001</v>
      </c>
      <c r="AE423">
        <v>1.9</v>
      </c>
      <c r="AF423">
        <v>4.5</v>
      </c>
      <c r="AG423">
        <f>IF(IFERROR(VLOOKUP(C423,'2011'!$C:$AF,3,FALSE),1) = 1, 1, 0)</f>
        <v>0</v>
      </c>
    </row>
    <row r="424" spans="1:33" x14ac:dyDescent="0.2">
      <c r="A424">
        <v>423</v>
      </c>
      <c r="B424" t="s">
        <v>940</v>
      </c>
      <c r="C424" t="s">
        <v>941</v>
      </c>
      <c r="D424" t="str">
        <f>_xlfn.CONCAT(C424,"-2010")</f>
        <v>wilkida02-2010</v>
      </c>
      <c r="E424" t="s">
        <v>35</v>
      </c>
      <c r="F424">
        <v>30</v>
      </c>
      <c r="G424" t="s">
        <v>62</v>
      </c>
      <c r="H424">
        <v>80</v>
      </c>
      <c r="I424">
        <v>31</v>
      </c>
      <c r="J424">
        <v>19.8</v>
      </c>
      <c r="K424">
        <v>2.1</v>
      </c>
      <c r="L424">
        <v>4.8</v>
      </c>
      <c r="M424">
        <v>0.433</v>
      </c>
      <c r="N424">
        <v>0.2</v>
      </c>
      <c r="O424">
        <v>0.8</v>
      </c>
      <c r="P424">
        <v>0.29499999999999998</v>
      </c>
      <c r="Q424">
        <v>1.8</v>
      </c>
      <c r="R424">
        <v>4</v>
      </c>
      <c r="S424">
        <v>0.45900000000000002</v>
      </c>
      <c r="T424">
        <v>0.45700000000000002</v>
      </c>
      <c r="U424">
        <v>1.3</v>
      </c>
      <c r="V424">
        <v>1.6</v>
      </c>
      <c r="W424">
        <v>0.79800000000000004</v>
      </c>
      <c r="X424">
        <v>0.9</v>
      </c>
      <c r="Y424">
        <v>2.2000000000000002</v>
      </c>
      <c r="Z424">
        <v>3.1</v>
      </c>
      <c r="AA424">
        <v>1.7</v>
      </c>
      <c r="AB424">
        <v>0.8</v>
      </c>
      <c r="AC424">
        <v>0.3</v>
      </c>
      <c r="AD424">
        <v>1</v>
      </c>
      <c r="AE424">
        <v>1.8</v>
      </c>
      <c r="AF424">
        <v>5.6</v>
      </c>
      <c r="AG424">
        <f>IF(IFERROR(VLOOKUP(C424,'2011'!$C:$AF,3,FALSE),1) = 1, 1, 0)</f>
        <v>0</v>
      </c>
    </row>
    <row r="425" spans="1:33" x14ac:dyDescent="0.2">
      <c r="A425">
        <v>424</v>
      </c>
      <c r="B425" t="s">
        <v>1114</v>
      </c>
      <c r="C425" t="s">
        <v>1115</v>
      </c>
      <c r="D425" t="str">
        <f>_xlfn.CONCAT(C425,"-2010")</f>
        <v>wilksmi01-2010</v>
      </c>
      <c r="E425" t="s">
        <v>38</v>
      </c>
      <c r="F425">
        <v>30</v>
      </c>
      <c r="G425" t="s">
        <v>44</v>
      </c>
      <c r="H425">
        <v>4</v>
      </c>
      <c r="I425">
        <v>0</v>
      </c>
      <c r="J425">
        <v>14.8</v>
      </c>
      <c r="K425">
        <v>1.5</v>
      </c>
      <c r="L425">
        <v>3</v>
      </c>
      <c r="M425">
        <v>0.5</v>
      </c>
      <c r="N425">
        <v>0.5</v>
      </c>
      <c r="O425">
        <v>0.8</v>
      </c>
      <c r="P425">
        <v>0.66700000000000004</v>
      </c>
      <c r="Q425">
        <v>1</v>
      </c>
      <c r="R425">
        <v>2.2999999999999998</v>
      </c>
      <c r="S425">
        <v>0.44400000000000001</v>
      </c>
      <c r="T425">
        <v>0.58299999999999996</v>
      </c>
      <c r="U425">
        <v>0.5</v>
      </c>
      <c r="V425">
        <v>1</v>
      </c>
      <c r="W425">
        <v>0.5</v>
      </c>
      <c r="X425">
        <v>0.3</v>
      </c>
      <c r="Y425">
        <v>0.8</v>
      </c>
      <c r="Z425">
        <v>1</v>
      </c>
      <c r="AA425">
        <v>1</v>
      </c>
      <c r="AB425">
        <v>0</v>
      </c>
      <c r="AC425">
        <v>0</v>
      </c>
      <c r="AD425">
        <v>1</v>
      </c>
      <c r="AE425">
        <v>1.3</v>
      </c>
      <c r="AF425">
        <v>4</v>
      </c>
      <c r="AG425">
        <f>IF(IFERROR(VLOOKUP(C425,'2011'!$C:$AF,3,FALSE),1) = 1, 1, 0)</f>
        <v>1</v>
      </c>
    </row>
    <row r="426" spans="1:33" x14ac:dyDescent="0.2">
      <c r="A426">
        <v>425</v>
      </c>
      <c r="B426" t="s">
        <v>942</v>
      </c>
      <c r="C426" t="s">
        <v>943</v>
      </c>
      <c r="D426" t="str">
        <f>_xlfn.CONCAT(C426,"-2010")</f>
        <v>willide01-2010</v>
      </c>
      <c r="E426" t="s">
        <v>38</v>
      </c>
      <c r="F426">
        <v>25</v>
      </c>
      <c r="G426" t="s">
        <v>60</v>
      </c>
      <c r="H426">
        <v>76</v>
      </c>
      <c r="I426">
        <v>76</v>
      </c>
      <c r="J426">
        <v>36.9</v>
      </c>
      <c r="K426">
        <v>6.5</v>
      </c>
      <c r="L426">
        <v>13.9</v>
      </c>
      <c r="M426">
        <v>0.46899999999999997</v>
      </c>
      <c r="N426">
        <v>1.3</v>
      </c>
      <c r="O426">
        <v>3.4</v>
      </c>
      <c r="P426">
        <v>0.371</v>
      </c>
      <c r="Q426">
        <v>5.2</v>
      </c>
      <c r="R426">
        <v>10.4</v>
      </c>
      <c r="S426">
        <v>0.501</v>
      </c>
      <c r="T426">
        <v>0.51500000000000001</v>
      </c>
      <c r="U426">
        <v>4.4000000000000004</v>
      </c>
      <c r="V426">
        <v>5.5</v>
      </c>
      <c r="W426">
        <v>0.80100000000000005</v>
      </c>
      <c r="X426">
        <v>0.7</v>
      </c>
      <c r="Y426">
        <v>3.3</v>
      </c>
      <c r="Z426">
        <v>4</v>
      </c>
      <c r="AA426">
        <v>10.5</v>
      </c>
      <c r="AB426">
        <v>1.3</v>
      </c>
      <c r="AC426">
        <v>0.2</v>
      </c>
      <c r="AD426">
        <v>3.3</v>
      </c>
      <c r="AE426">
        <v>2.7</v>
      </c>
      <c r="AF426">
        <v>18.7</v>
      </c>
      <c r="AG426">
        <f>IF(IFERROR(VLOOKUP(C426,'2011'!$C:$AF,3,FALSE),1) = 1, 1, 0)</f>
        <v>0</v>
      </c>
    </row>
    <row r="427" spans="1:33" x14ac:dyDescent="0.2">
      <c r="A427">
        <v>426</v>
      </c>
      <c r="B427" t="s">
        <v>944</v>
      </c>
      <c r="C427" t="s">
        <v>945</v>
      </c>
      <c r="D427" t="str">
        <f>_xlfn.CONCAT(C427,"-2010")</f>
        <v>willija02-2010</v>
      </c>
      <c r="E427" t="s">
        <v>38</v>
      </c>
      <c r="F427">
        <v>34</v>
      </c>
      <c r="G427" t="s">
        <v>45</v>
      </c>
      <c r="H427">
        <v>82</v>
      </c>
      <c r="I427">
        <v>18</v>
      </c>
      <c r="J427">
        <v>20.8</v>
      </c>
      <c r="K427">
        <v>2.2999999999999998</v>
      </c>
      <c r="L427">
        <v>5.2</v>
      </c>
      <c r="M427">
        <v>0.44400000000000001</v>
      </c>
      <c r="N427">
        <v>1</v>
      </c>
      <c r="O427">
        <v>2.7</v>
      </c>
      <c r="P427">
        <v>0.38</v>
      </c>
      <c r="Q427">
        <v>1.3</v>
      </c>
      <c r="R427">
        <v>2.5</v>
      </c>
      <c r="S427">
        <v>0.51200000000000001</v>
      </c>
      <c r="T427">
        <v>0.54200000000000004</v>
      </c>
      <c r="U427">
        <v>0.4</v>
      </c>
      <c r="V427">
        <v>0.5</v>
      </c>
      <c r="W427">
        <v>0.75600000000000001</v>
      </c>
      <c r="X427">
        <v>0.1</v>
      </c>
      <c r="Y427">
        <v>1.5</v>
      </c>
      <c r="Z427">
        <v>1.5</v>
      </c>
      <c r="AA427">
        <v>3.6</v>
      </c>
      <c r="AB427">
        <v>0.6</v>
      </c>
      <c r="AC427">
        <v>0</v>
      </c>
      <c r="AD427">
        <v>1.1000000000000001</v>
      </c>
      <c r="AE427">
        <v>0.8</v>
      </c>
      <c r="AF427">
        <v>6</v>
      </c>
      <c r="AG427">
        <f>IF(IFERROR(VLOOKUP(C427,'2011'!$C:$AF,3,FALSE),1) = 1, 1, 0)</f>
        <v>0</v>
      </c>
    </row>
    <row r="428" spans="1:33" x14ac:dyDescent="0.2">
      <c r="A428">
        <v>427</v>
      </c>
      <c r="B428" t="s">
        <v>946</v>
      </c>
      <c r="C428" t="s">
        <v>947</v>
      </c>
      <c r="D428" t="str">
        <f>_xlfn.CONCAT(C428,"-2010")</f>
        <v>willija04-2010</v>
      </c>
      <c r="E428" t="s">
        <v>38</v>
      </c>
      <c r="F428">
        <v>26</v>
      </c>
      <c r="G428" t="s">
        <v>66</v>
      </c>
      <c r="H428">
        <v>54</v>
      </c>
      <c r="I428">
        <v>6</v>
      </c>
      <c r="J428">
        <v>13.7</v>
      </c>
      <c r="K428">
        <v>1.5</v>
      </c>
      <c r="L428">
        <v>3.8</v>
      </c>
      <c r="M428">
        <v>0.39300000000000002</v>
      </c>
      <c r="N428">
        <v>0.6</v>
      </c>
      <c r="O428">
        <v>1.7</v>
      </c>
      <c r="P428">
        <v>0.32300000000000001</v>
      </c>
      <c r="Q428">
        <v>0.9</v>
      </c>
      <c r="R428">
        <v>2.1</v>
      </c>
      <c r="S428">
        <v>0.45100000000000001</v>
      </c>
      <c r="T428">
        <v>0.46600000000000003</v>
      </c>
      <c r="U428">
        <v>0.6</v>
      </c>
      <c r="V428">
        <v>0.8</v>
      </c>
      <c r="W428">
        <v>0.71099999999999997</v>
      </c>
      <c r="X428">
        <v>0.3</v>
      </c>
      <c r="Y428">
        <v>1.2</v>
      </c>
      <c r="Z428">
        <v>1.5</v>
      </c>
      <c r="AA428">
        <v>0.6</v>
      </c>
      <c r="AB428">
        <v>0.2</v>
      </c>
      <c r="AC428">
        <v>0.1</v>
      </c>
      <c r="AD428">
        <v>0.3</v>
      </c>
      <c r="AE428">
        <v>1.4</v>
      </c>
      <c r="AF428">
        <v>4.0999999999999996</v>
      </c>
      <c r="AG428">
        <f>IF(IFERROR(VLOOKUP(C428,'2011'!$C:$AF,3,FALSE),1) = 1, 1, 0)</f>
        <v>0</v>
      </c>
    </row>
    <row r="429" spans="1:33" x14ac:dyDescent="0.2">
      <c r="A429">
        <v>428</v>
      </c>
      <c r="B429" t="s">
        <v>948</v>
      </c>
      <c r="C429" t="s">
        <v>949</v>
      </c>
      <c r="D429" t="str">
        <f>_xlfn.CONCAT(C429,"-2010")</f>
        <v>willilo02-2010</v>
      </c>
      <c r="E429" t="s">
        <v>38</v>
      </c>
      <c r="F429">
        <v>23</v>
      </c>
      <c r="G429" t="s">
        <v>61</v>
      </c>
      <c r="H429">
        <v>64</v>
      </c>
      <c r="I429">
        <v>38</v>
      </c>
      <c r="J429">
        <v>29.9</v>
      </c>
      <c r="K429">
        <v>5</v>
      </c>
      <c r="L429">
        <v>10.6</v>
      </c>
      <c r="M429">
        <v>0.47</v>
      </c>
      <c r="N429">
        <v>1.1000000000000001</v>
      </c>
      <c r="O429">
        <v>3.2</v>
      </c>
      <c r="P429">
        <v>0.34</v>
      </c>
      <c r="Q429">
        <v>3.9</v>
      </c>
      <c r="R429">
        <v>7.4</v>
      </c>
      <c r="S429">
        <v>0.52700000000000002</v>
      </c>
      <c r="T429">
        <v>0.52100000000000002</v>
      </c>
      <c r="U429">
        <v>3</v>
      </c>
      <c r="V429">
        <v>3.6</v>
      </c>
      <c r="W429">
        <v>0.82399999999999995</v>
      </c>
      <c r="X429">
        <v>0.4</v>
      </c>
      <c r="Y429">
        <v>2.5</v>
      </c>
      <c r="Z429">
        <v>2.9</v>
      </c>
      <c r="AA429">
        <v>4.2</v>
      </c>
      <c r="AB429">
        <v>1.3</v>
      </c>
      <c r="AC429">
        <v>0.2</v>
      </c>
      <c r="AD429">
        <v>1.7</v>
      </c>
      <c r="AE429">
        <v>1.7</v>
      </c>
      <c r="AF429">
        <v>14</v>
      </c>
      <c r="AG429">
        <f>IF(IFERROR(VLOOKUP(C429,'2011'!$C:$AF,3,FALSE),1) = 1, 1, 0)</f>
        <v>0</v>
      </c>
    </row>
    <row r="430" spans="1:33" x14ac:dyDescent="0.2">
      <c r="A430">
        <v>429</v>
      </c>
      <c r="B430" t="s">
        <v>1116</v>
      </c>
      <c r="C430" t="s">
        <v>1117</v>
      </c>
      <c r="D430" t="str">
        <f>_xlfn.CONCAT(C430,"-2010")</f>
        <v>willima03-2010</v>
      </c>
      <c r="E430" t="s">
        <v>38</v>
      </c>
      <c r="F430">
        <v>24</v>
      </c>
      <c r="G430" t="s">
        <v>50</v>
      </c>
      <c r="H430">
        <v>62</v>
      </c>
      <c r="I430">
        <v>1</v>
      </c>
      <c r="J430">
        <v>14.1</v>
      </c>
      <c r="K430">
        <v>1.7</v>
      </c>
      <c r="L430">
        <v>4.4000000000000004</v>
      </c>
      <c r="M430">
        <v>0.38400000000000001</v>
      </c>
      <c r="N430">
        <v>0.4</v>
      </c>
      <c r="O430">
        <v>1.3</v>
      </c>
      <c r="P430">
        <v>0.29599999999999999</v>
      </c>
      <c r="Q430">
        <v>1.3</v>
      </c>
      <c r="R430">
        <v>3.1</v>
      </c>
      <c r="S430">
        <v>0.42099999999999999</v>
      </c>
      <c r="T430">
        <v>0.42799999999999999</v>
      </c>
      <c r="U430">
        <v>0.6</v>
      </c>
      <c r="V430">
        <v>0.9</v>
      </c>
      <c r="W430">
        <v>0.67300000000000004</v>
      </c>
      <c r="X430">
        <v>0.2</v>
      </c>
      <c r="Y430">
        <v>1.3</v>
      </c>
      <c r="Z430">
        <v>1.5</v>
      </c>
      <c r="AA430">
        <v>2.6</v>
      </c>
      <c r="AB430">
        <v>0.5</v>
      </c>
      <c r="AC430">
        <v>0</v>
      </c>
      <c r="AD430">
        <v>1.2</v>
      </c>
      <c r="AE430">
        <v>0.7</v>
      </c>
      <c r="AF430">
        <v>4.3</v>
      </c>
      <c r="AG430">
        <f>IF(IFERROR(VLOOKUP(C430,'2011'!$C:$AF,3,FALSE),1) = 1, 1, 0)</f>
        <v>1</v>
      </c>
    </row>
    <row r="431" spans="1:33" x14ac:dyDescent="0.2">
      <c r="A431">
        <v>430</v>
      </c>
      <c r="B431" t="s">
        <v>950</v>
      </c>
      <c r="C431" t="s">
        <v>951</v>
      </c>
      <c r="D431" t="str">
        <f>_xlfn.CONCAT(C431,"-2010")</f>
        <v>willima02-2010</v>
      </c>
      <c r="E431" t="s">
        <v>35</v>
      </c>
      <c r="F431">
        <v>23</v>
      </c>
      <c r="G431" t="s">
        <v>57</v>
      </c>
      <c r="H431">
        <v>81</v>
      </c>
      <c r="I431">
        <v>81</v>
      </c>
      <c r="J431">
        <v>30.5</v>
      </c>
      <c r="K431">
        <v>3.7</v>
      </c>
      <c r="L431">
        <v>8.1999999999999993</v>
      </c>
      <c r="M431">
        <v>0.45500000000000002</v>
      </c>
      <c r="N431">
        <v>0.5</v>
      </c>
      <c r="O431">
        <v>1.6</v>
      </c>
      <c r="P431">
        <v>0.30299999999999999</v>
      </c>
      <c r="Q431">
        <v>3.2</v>
      </c>
      <c r="R431">
        <v>6.6</v>
      </c>
      <c r="S431">
        <v>0.49199999999999999</v>
      </c>
      <c r="T431">
        <v>0.48499999999999999</v>
      </c>
      <c r="U431">
        <v>2.2000000000000002</v>
      </c>
      <c r="V431">
        <v>2.7</v>
      </c>
      <c r="W431">
        <v>0.81899999999999995</v>
      </c>
      <c r="X431">
        <v>1.3</v>
      </c>
      <c r="Y431">
        <v>3.8</v>
      </c>
      <c r="Z431">
        <v>5.0999999999999996</v>
      </c>
      <c r="AA431">
        <v>1.1000000000000001</v>
      </c>
      <c r="AB431">
        <v>0.8</v>
      </c>
      <c r="AC431">
        <v>0.6</v>
      </c>
      <c r="AD431">
        <v>0.9</v>
      </c>
      <c r="AE431">
        <v>2</v>
      </c>
      <c r="AF431">
        <v>10.1</v>
      </c>
      <c r="AG431">
        <f>IF(IFERROR(VLOOKUP(C431,'2011'!$C:$AF,3,FALSE),1) = 1, 1, 0)</f>
        <v>0</v>
      </c>
    </row>
    <row r="432" spans="1:33" x14ac:dyDescent="0.2">
      <c r="A432">
        <v>431</v>
      </c>
      <c r="B432" t="s">
        <v>952</v>
      </c>
      <c r="C432" t="s">
        <v>953</v>
      </c>
      <c r="D432" t="str">
        <f>_xlfn.CONCAT(C432,"-2010")</f>
        <v>willima01-2010</v>
      </c>
      <c r="E432" t="s">
        <v>38</v>
      </c>
      <c r="F432">
        <v>27</v>
      </c>
      <c r="G432" t="s">
        <v>66</v>
      </c>
      <c r="H432">
        <v>69</v>
      </c>
      <c r="I432">
        <v>68</v>
      </c>
      <c r="J432">
        <v>34.200000000000003</v>
      </c>
      <c r="K432">
        <v>5.5</v>
      </c>
      <c r="L432">
        <v>12.4</v>
      </c>
      <c r="M432">
        <v>0.442</v>
      </c>
      <c r="N432">
        <v>2.2999999999999998</v>
      </c>
      <c r="O432">
        <v>5.4</v>
      </c>
      <c r="P432">
        <v>0.42899999999999999</v>
      </c>
      <c r="Q432">
        <v>3.2</v>
      </c>
      <c r="R432">
        <v>7</v>
      </c>
      <c r="S432">
        <v>0.45200000000000001</v>
      </c>
      <c r="T432">
        <v>0.53500000000000003</v>
      </c>
      <c r="U432">
        <v>2.6</v>
      </c>
      <c r="V432">
        <v>2.9</v>
      </c>
      <c r="W432">
        <v>0.89400000000000002</v>
      </c>
      <c r="X432">
        <v>0.4</v>
      </c>
      <c r="Y432">
        <v>2.6</v>
      </c>
      <c r="Z432">
        <v>3</v>
      </c>
      <c r="AA432">
        <v>5.3</v>
      </c>
      <c r="AB432">
        <v>1</v>
      </c>
      <c r="AC432">
        <v>0.3</v>
      </c>
      <c r="AD432">
        <v>2.5</v>
      </c>
      <c r="AE432">
        <v>2.5</v>
      </c>
      <c r="AF432">
        <v>15.8</v>
      </c>
      <c r="AG432">
        <f>IF(IFERROR(VLOOKUP(C432,'2011'!$C:$AF,3,FALSE),1) = 1, 1, 0)</f>
        <v>0</v>
      </c>
    </row>
    <row r="433" spans="1:33" x14ac:dyDescent="0.2">
      <c r="A433">
        <v>432</v>
      </c>
      <c r="B433" t="s">
        <v>954</v>
      </c>
      <c r="C433" t="s">
        <v>955</v>
      </c>
      <c r="D433" t="str">
        <f>_xlfn.CONCAT(C433,"-2010")</f>
        <v>willire02-2010</v>
      </c>
      <c r="E433" t="s">
        <v>35</v>
      </c>
      <c r="F433">
        <v>23</v>
      </c>
      <c r="G433" t="s">
        <v>52</v>
      </c>
      <c r="H433">
        <v>24</v>
      </c>
      <c r="I433">
        <v>10</v>
      </c>
      <c r="J433">
        <v>32.6</v>
      </c>
      <c r="K433">
        <v>5.8</v>
      </c>
      <c r="L433">
        <v>11.8</v>
      </c>
      <c r="M433">
        <v>0.495</v>
      </c>
      <c r="N433">
        <v>1.4</v>
      </c>
      <c r="O433">
        <v>3.8</v>
      </c>
      <c r="P433">
        <v>0.35899999999999999</v>
      </c>
      <c r="Q433">
        <v>4.5</v>
      </c>
      <c r="R433">
        <v>8</v>
      </c>
      <c r="S433">
        <v>0.56000000000000005</v>
      </c>
      <c r="T433">
        <v>0.55300000000000005</v>
      </c>
      <c r="U433">
        <v>2.2000000000000002</v>
      </c>
      <c r="V433">
        <v>2.6</v>
      </c>
      <c r="W433">
        <v>0.83899999999999997</v>
      </c>
      <c r="X433">
        <v>0.8</v>
      </c>
      <c r="Y433">
        <v>3.8</v>
      </c>
      <c r="Z433">
        <v>4.5999999999999996</v>
      </c>
      <c r="AA433">
        <v>2.8</v>
      </c>
      <c r="AB433">
        <v>1</v>
      </c>
      <c r="AC433">
        <v>0.3</v>
      </c>
      <c r="AD433">
        <v>1.2</v>
      </c>
      <c r="AE433">
        <v>2</v>
      </c>
      <c r="AF433">
        <v>15.2</v>
      </c>
      <c r="AG433">
        <f>IF(IFERROR(VLOOKUP(C433,'2011'!$C:$AF,3,FALSE),1) = 1, 1, 0)</f>
        <v>0</v>
      </c>
    </row>
    <row r="434" spans="1:33" x14ac:dyDescent="0.2">
      <c r="A434">
        <v>433</v>
      </c>
      <c r="B434" t="s">
        <v>1118</v>
      </c>
      <c r="C434" t="s">
        <v>1119</v>
      </c>
      <c r="D434" t="str">
        <f>_xlfn.CONCAT(C434,"-2010")</f>
        <v>willise01-2010</v>
      </c>
      <c r="E434" t="s">
        <v>28</v>
      </c>
      <c r="F434">
        <v>23</v>
      </c>
      <c r="G434" t="s">
        <v>40</v>
      </c>
      <c r="H434">
        <v>20</v>
      </c>
      <c r="I434">
        <v>0</v>
      </c>
      <c r="J434">
        <v>11.4</v>
      </c>
      <c r="K434">
        <v>1.1000000000000001</v>
      </c>
      <c r="L434">
        <v>2.5</v>
      </c>
      <c r="M434">
        <v>0.42899999999999999</v>
      </c>
      <c r="N434">
        <v>0</v>
      </c>
      <c r="O434">
        <v>0.1</v>
      </c>
      <c r="P434">
        <v>0</v>
      </c>
      <c r="Q434">
        <v>1.1000000000000001</v>
      </c>
      <c r="R434">
        <v>2.4</v>
      </c>
      <c r="S434">
        <v>0.438</v>
      </c>
      <c r="T434">
        <v>0.42899999999999999</v>
      </c>
      <c r="U434">
        <v>0.5</v>
      </c>
      <c r="V434">
        <v>1</v>
      </c>
      <c r="W434">
        <v>0.52600000000000002</v>
      </c>
      <c r="X434">
        <v>1.1000000000000001</v>
      </c>
      <c r="Y434">
        <v>1.3</v>
      </c>
      <c r="Z434">
        <v>2.2999999999999998</v>
      </c>
      <c r="AA434">
        <v>0.1</v>
      </c>
      <c r="AB434">
        <v>0.4</v>
      </c>
      <c r="AC434">
        <v>1</v>
      </c>
      <c r="AD434">
        <v>1</v>
      </c>
      <c r="AE434">
        <v>2.1</v>
      </c>
      <c r="AF434">
        <v>2.6</v>
      </c>
      <c r="AG434">
        <f>IF(IFERROR(VLOOKUP(C434,'2011'!$C:$AF,3,FALSE),1) = 1, 1, 0)</f>
        <v>1</v>
      </c>
    </row>
    <row r="435" spans="1:33" x14ac:dyDescent="0.2">
      <c r="A435">
        <v>434</v>
      </c>
      <c r="B435" t="s">
        <v>958</v>
      </c>
      <c r="C435" t="s">
        <v>959</v>
      </c>
      <c r="D435" t="str">
        <f>_xlfn.CONCAT(C435,"-2010")</f>
        <v>willish02-2010</v>
      </c>
      <c r="E435" t="s">
        <v>28</v>
      </c>
      <c r="F435">
        <v>26</v>
      </c>
      <c r="G435" t="s">
        <v>37</v>
      </c>
      <c r="H435">
        <v>54</v>
      </c>
      <c r="I435">
        <v>0</v>
      </c>
      <c r="J435">
        <v>11.1</v>
      </c>
      <c r="K435">
        <v>1.2</v>
      </c>
      <c r="L435">
        <v>2.2000000000000002</v>
      </c>
      <c r="M435">
        <v>0.52100000000000002</v>
      </c>
      <c r="N435">
        <v>0</v>
      </c>
      <c r="O435">
        <v>0</v>
      </c>
      <c r="P435">
        <v>0</v>
      </c>
      <c r="Q435">
        <v>1.2</v>
      </c>
      <c r="R435">
        <v>2.2000000000000002</v>
      </c>
      <c r="S435">
        <v>0.52500000000000002</v>
      </c>
      <c r="T435">
        <v>0.52100000000000002</v>
      </c>
      <c r="U435">
        <v>1.4</v>
      </c>
      <c r="V435">
        <v>1.8</v>
      </c>
      <c r="W435">
        <v>0.76500000000000001</v>
      </c>
      <c r="X435">
        <v>0.9</v>
      </c>
      <c r="Y435">
        <v>1.8</v>
      </c>
      <c r="Z435">
        <v>2.7</v>
      </c>
      <c r="AA435">
        <v>0.4</v>
      </c>
      <c r="AB435">
        <v>0.2</v>
      </c>
      <c r="AC435">
        <v>0.4</v>
      </c>
      <c r="AD435">
        <v>0.6</v>
      </c>
      <c r="AE435">
        <v>1.6</v>
      </c>
      <c r="AF435">
        <v>3.7</v>
      </c>
      <c r="AG435">
        <f>IF(IFERROR(VLOOKUP(C435,'2011'!$C:$AF,3,FALSE),1) = 1, 1, 0)</f>
        <v>0</v>
      </c>
    </row>
    <row r="436" spans="1:33" x14ac:dyDescent="0.2">
      <c r="A436">
        <v>435</v>
      </c>
      <c r="B436" t="s">
        <v>960</v>
      </c>
      <c r="C436" t="s">
        <v>961</v>
      </c>
      <c r="D436" t="str">
        <f>_xlfn.CONCAT(C436,"-2010")</f>
        <v>willite01-2010</v>
      </c>
      <c r="E436" t="s">
        <v>35</v>
      </c>
      <c r="F436">
        <v>22</v>
      </c>
      <c r="G436" t="s">
        <v>40</v>
      </c>
      <c r="H436">
        <v>78</v>
      </c>
      <c r="I436">
        <v>9</v>
      </c>
      <c r="J436">
        <v>22.6</v>
      </c>
      <c r="K436">
        <v>3.3</v>
      </c>
      <c r="L436">
        <v>8.3000000000000007</v>
      </c>
      <c r="M436">
        <v>0.40100000000000002</v>
      </c>
      <c r="N436">
        <v>0.4</v>
      </c>
      <c r="O436">
        <v>1.3</v>
      </c>
      <c r="P436">
        <v>0.31</v>
      </c>
      <c r="Q436">
        <v>2.9</v>
      </c>
      <c r="R436">
        <v>7.1</v>
      </c>
      <c r="S436">
        <v>0.41699999999999998</v>
      </c>
      <c r="T436">
        <v>0.42499999999999999</v>
      </c>
      <c r="U436">
        <v>1.3</v>
      </c>
      <c r="V436">
        <v>1.8</v>
      </c>
      <c r="W436">
        <v>0.71499999999999997</v>
      </c>
      <c r="X436">
        <v>0.6</v>
      </c>
      <c r="Y436">
        <v>3.9</v>
      </c>
      <c r="Z436">
        <v>4.5</v>
      </c>
      <c r="AA436">
        <v>2.9</v>
      </c>
      <c r="AB436">
        <v>0.6</v>
      </c>
      <c r="AC436">
        <v>0.1</v>
      </c>
      <c r="AD436">
        <v>1.6</v>
      </c>
      <c r="AE436">
        <v>1.6</v>
      </c>
      <c r="AF436">
        <v>8.4</v>
      </c>
      <c r="AG436">
        <f>IF(IFERROR(VLOOKUP(C436,'2011'!$C:$AF,3,FALSE),1) = 1, 1, 0)</f>
        <v>0</v>
      </c>
    </row>
    <row r="437" spans="1:33" x14ac:dyDescent="0.2">
      <c r="A437">
        <v>436</v>
      </c>
      <c r="B437" t="s">
        <v>962</v>
      </c>
      <c r="C437" t="s">
        <v>963</v>
      </c>
      <c r="D437" t="str">
        <f>_xlfn.CONCAT(C437,"-2010")</f>
        <v>artesro01-2010</v>
      </c>
      <c r="E437" t="s">
        <v>35</v>
      </c>
      <c r="F437">
        <v>30</v>
      </c>
      <c r="G437" t="s">
        <v>63</v>
      </c>
      <c r="H437">
        <v>77</v>
      </c>
      <c r="I437">
        <v>77</v>
      </c>
      <c r="J437">
        <v>33.799999999999997</v>
      </c>
      <c r="K437">
        <v>4</v>
      </c>
      <c r="L437">
        <v>9.6</v>
      </c>
      <c r="M437">
        <v>0.41399999999999998</v>
      </c>
      <c r="N437">
        <v>1.4</v>
      </c>
      <c r="O437">
        <v>3.8</v>
      </c>
      <c r="P437">
        <v>0.35499999999999998</v>
      </c>
      <c r="Q437">
        <v>2.6</v>
      </c>
      <c r="R437">
        <v>5.8</v>
      </c>
      <c r="S437">
        <v>0.45300000000000001</v>
      </c>
      <c r="T437">
        <v>0.48399999999999999</v>
      </c>
      <c r="U437">
        <v>1.7</v>
      </c>
      <c r="V437">
        <v>2.4</v>
      </c>
      <c r="W437">
        <v>0.68799999999999994</v>
      </c>
      <c r="X437">
        <v>1.3</v>
      </c>
      <c r="Y437">
        <v>3</v>
      </c>
      <c r="Z437">
        <v>4.3</v>
      </c>
      <c r="AA437">
        <v>3</v>
      </c>
      <c r="AB437">
        <v>1.4</v>
      </c>
      <c r="AC437">
        <v>0.3</v>
      </c>
      <c r="AD437">
        <v>1.6</v>
      </c>
      <c r="AE437">
        <v>2.1</v>
      </c>
      <c r="AF437">
        <v>11</v>
      </c>
      <c r="AG437">
        <f>IF(IFERROR(VLOOKUP(C437,'2011'!$C:$AF,3,FALSE),1) = 1, 1, 0)</f>
        <v>0</v>
      </c>
    </row>
    <row r="438" spans="1:33" x14ac:dyDescent="0.2">
      <c r="A438">
        <v>437</v>
      </c>
      <c r="B438" t="s">
        <v>964</v>
      </c>
      <c r="C438" t="s">
        <v>965</v>
      </c>
      <c r="D438" t="str">
        <f>_xlfn.CONCAT(C438,"-2010")</f>
        <v>wrighan01-2010</v>
      </c>
      <c r="E438" t="s">
        <v>35</v>
      </c>
      <c r="F438">
        <v>25</v>
      </c>
      <c r="G438" t="s">
        <v>53</v>
      </c>
      <c r="H438">
        <v>67</v>
      </c>
      <c r="I438">
        <v>10</v>
      </c>
      <c r="J438">
        <v>20.8</v>
      </c>
      <c r="K438">
        <v>2.4</v>
      </c>
      <c r="L438">
        <v>6</v>
      </c>
      <c r="M438">
        <v>0.40600000000000003</v>
      </c>
      <c r="N438">
        <v>0.9</v>
      </c>
      <c r="O438">
        <v>2.6</v>
      </c>
      <c r="P438">
        <v>0.33500000000000002</v>
      </c>
      <c r="Q438">
        <v>1.6</v>
      </c>
      <c r="R438">
        <v>3.4</v>
      </c>
      <c r="S438">
        <v>0.46</v>
      </c>
      <c r="T438">
        <v>0.47899999999999998</v>
      </c>
      <c r="U438">
        <v>0.8</v>
      </c>
      <c r="V438">
        <v>1.1000000000000001</v>
      </c>
      <c r="W438">
        <v>0.68799999999999994</v>
      </c>
      <c r="X438">
        <v>0.6</v>
      </c>
      <c r="Y438">
        <v>2.2999999999999998</v>
      </c>
      <c r="Z438">
        <v>2.8</v>
      </c>
      <c r="AA438">
        <v>1.1000000000000001</v>
      </c>
      <c r="AB438">
        <v>0.4</v>
      </c>
      <c r="AC438">
        <v>0.2</v>
      </c>
      <c r="AD438">
        <v>0.9</v>
      </c>
      <c r="AE438">
        <v>2</v>
      </c>
      <c r="AF438">
        <v>6.5</v>
      </c>
      <c r="AG438">
        <f>IF(IFERROR(VLOOKUP(C438,'2011'!$C:$AF,3,FALSE),1) = 1, 1, 0)</f>
        <v>0</v>
      </c>
    </row>
    <row r="439" spans="1:33" x14ac:dyDescent="0.2">
      <c r="A439">
        <v>438</v>
      </c>
      <c r="B439" t="s">
        <v>968</v>
      </c>
      <c r="C439" t="s">
        <v>969</v>
      </c>
      <c r="D439" t="str">
        <f>_xlfn.CONCAT(C439,"-2010")</f>
        <v>wrighdo01-2010</v>
      </c>
      <c r="E439" t="s">
        <v>35</v>
      </c>
      <c r="F439">
        <v>24</v>
      </c>
      <c r="G439" t="s">
        <v>41</v>
      </c>
      <c r="H439">
        <v>72</v>
      </c>
      <c r="I439">
        <v>1</v>
      </c>
      <c r="J439">
        <v>20.8</v>
      </c>
      <c r="K439">
        <v>2.7</v>
      </c>
      <c r="L439">
        <v>5.8</v>
      </c>
      <c r="M439">
        <v>0.46300000000000002</v>
      </c>
      <c r="N439">
        <v>0.8</v>
      </c>
      <c r="O439">
        <v>2.2000000000000002</v>
      </c>
      <c r="P439">
        <v>0.38900000000000001</v>
      </c>
      <c r="Q439">
        <v>1.8</v>
      </c>
      <c r="R439">
        <v>3.6</v>
      </c>
      <c r="S439">
        <v>0.50800000000000001</v>
      </c>
      <c r="T439">
        <v>0.53600000000000003</v>
      </c>
      <c r="U439">
        <v>0.8</v>
      </c>
      <c r="V439">
        <v>1</v>
      </c>
      <c r="W439">
        <v>0.88400000000000001</v>
      </c>
      <c r="X439">
        <v>0.7</v>
      </c>
      <c r="Y439">
        <v>2.6</v>
      </c>
      <c r="Z439">
        <v>3.3</v>
      </c>
      <c r="AA439">
        <v>1.3</v>
      </c>
      <c r="AB439">
        <v>0.7</v>
      </c>
      <c r="AC439">
        <v>0.4</v>
      </c>
      <c r="AD439">
        <v>0.7</v>
      </c>
      <c r="AE439">
        <v>1.3</v>
      </c>
      <c r="AF439">
        <v>7.1</v>
      </c>
      <c r="AG439">
        <f>IF(IFERROR(VLOOKUP(C439,'2011'!$C:$AF,3,FALSE),1) = 1, 1, 0)</f>
        <v>0</v>
      </c>
    </row>
    <row r="440" spans="1:33" x14ac:dyDescent="0.2">
      <c r="A440">
        <v>439</v>
      </c>
      <c r="B440" t="s">
        <v>970</v>
      </c>
      <c r="C440" t="s">
        <v>971</v>
      </c>
      <c r="D440" t="str">
        <f>_xlfn.CONCAT(C440,"-2010")</f>
        <v>wrighju01-2010</v>
      </c>
      <c r="E440" t="s">
        <v>35</v>
      </c>
      <c r="F440">
        <v>22</v>
      </c>
      <c r="G440" t="s">
        <v>48</v>
      </c>
      <c r="H440">
        <v>68</v>
      </c>
      <c r="I440">
        <v>14</v>
      </c>
      <c r="J440">
        <v>12.8</v>
      </c>
      <c r="K440">
        <v>1.7</v>
      </c>
      <c r="L440">
        <v>3.4</v>
      </c>
      <c r="M440">
        <v>0.5</v>
      </c>
      <c r="N440">
        <v>0</v>
      </c>
      <c r="O440">
        <v>0.1</v>
      </c>
      <c r="P440">
        <v>0.33300000000000002</v>
      </c>
      <c r="Q440">
        <v>1.7</v>
      </c>
      <c r="R440">
        <v>3.3</v>
      </c>
      <c r="S440">
        <v>0.504</v>
      </c>
      <c r="T440">
        <v>0.504</v>
      </c>
      <c r="U440">
        <v>0.4</v>
      </c>
      <c r="V440">
        <v>0.6</v>
      </c>
      <c r="W440">
        <v>0.61</v>
      </c>
      <c r="X440">
        <v>0.9</v>
      </c>
      <c r="Y440">
        <v>1.3</v>
      </c>
      <c r="Z440">
        <v>2.1</v>
      </c>
      <c r="AA440">
        <v>0.6</v>
      </c>
      <c r="AB440">
        <v>0.4</v>
      </c>
      <c r="AC440">
        <v>0.3</v>
      </c>
      <c r="AD440">
        <v>0.6</v>
      </c>
      <c r="AE440">
        <v>0.7</v>
      </c>
      <c r="AF440">
        <v>3.8</v>
      </c>
      <c r="AG440">
        <f>IF(IFERROR(VLOOKUP(C440,'2011'!$C:$AF,3,FALSE),1) = 1, 1, 0)</f>
        <v>0</v>
      </c>
    </row>
    <row r="441" spans="1:33" x14ac:dyDescent="0.2">
      <c r="A441">
        <v>440</v>
      </c>
      <c r="B441" t="s">
        <v>972</v>
      </c>
      <c r="C441" t="s">
        <v>973</v>
      </c>
      <c r="D441" t="str">
        <f>_xlfn.CONCAT(C441,"-2010")</f>
        <v>youngni01-2010</v>
      </c>
      <c r="E441" t="s">
        <v>30</v>
      </c>
      <c r="F441">
        <v>24</v>
      </c>
      <c r="G441" t="s">
        <v>46</v>
      </c>
      <c r="H441">
        <v>74</v>
      </c>
      <c r="I441">
        <v>23</v>
      </c>
      <c r="J441">
        <v>19.2</v>
      </c>
      <c r="K441">
        <v>3.1</v>
      </c>
      <c r="L441">
        <v>7.5</v>
      </c>
      <c r="M441">
        <v>0.41799999999999998</v>
      </c>
      <c r="N441">
        <v>0.9</v>
      </c>
      <c r="O441">
        <v>2.2999999999999998</v>
      </c>
      <c r="P441">
        <v>0.40600000000000003</v>
      </c>
      <c r="Q441">
        <v>2.2000000000000002</v>
      </c>
      <c r="R441">
        <v>5.2</v>
      </c>
      <c r="S441">
        <v>0.42299999999999999</v>
      </c>
      <c r="T441">
        <v>0.47899999999999998</v>
      </c>
      <c r="U441">
        <v>1.4</v>
      </c>
      <c r="V441">
        <v>1.8</v>
      </c>
      <c r="W441">
        <v>0.8</v>
      </c>
      <c r="X441">
        <v>0.3</v>
      </c>
      <c r="Y441">
        <v>1.1000000000000001</v>
      </c>
      <c r="Z441">
        <v>1.4</v>
      </c>
      <c r="AA441">
        <v>0.6</v>
      </c>
      <c r="AB441">
        <v>0.4</v>
      </c>
      <c r="AC441">
        <v>0.1</v>
      </c>
      <c r="AD441">
        <v>0.8</v>
      </c>
      <c r="AE441">
        <v>2</v>
      </c>
      <c r="AF441">
        <v>8.6</v>
      </c>
      <c r="AG441">
        <f>IF(IFERROR(VLOOKUP(C441,'2011'!$C:$AF,3,FALSE),1) = 1, 1, 0)</f>
        <v>0</v>
      </c>
    </row>
    <row r="442" spans="1:33" x14ac:dyDescent="0.2">
      <c r="A442">
        <v>441</v>
      </c>
      <c r="B442" t="s">
        <v>974</v>
      </c>
      <c r="C442" t="s">
        <v>975</v>
      </c>
      <c r="D442" t="str">
        <f>_xlfn.CONCAT(C442,"-2010")</f>
        <v>youngsa01-2010</v>
      </c>
      <c r="E442" t="s">
        <v>35</v>
      </c>
      <c r="F442">
        <v>24</v>
      </c>
      <c r="G442" t="s">
        <v>50</v>
      </c>
      <c r="H442">
        <v>80</v>
      </c>
      <c r="I442">
        <v>1</v>
      </c>
      <c r="J442">
        <v>16.5</v>
      </c>
      <c r="K442">
        <v>2.8</v>
      </c>
      <c r="L442">
        <v>6.2</v>
      </c>
      <c r="M442">
        <v>0.45100000000000001</v>
      </c>
      <c r="N442">
        <v>0.1</v>
      </c>
      <c r="O442">
        <v>0.7</v>
      </c>
      <c r="P442">
        <v>0.19600000000000001</v>
      </c>
      <c r="Q442">
        <v>2.7</v>
      </c>
      <c r="R442">
        <v>5.5</v>
      </c>
      <c r="S442">
        <v>0.48299999999999998</v>
      </c>
      <c r="T442">
        <v>0.46200000000000002</v>
      </c>
      <c r="U442">
        <v>1.7</v>
      </c>
      <c r="V442">
        <v>2.2000000000000002</v>
      </c>
      <c r="W442">
        <v>0.77700000000000002</v>
      </c>
      <c r="X442">
        <v>1</v>
      </c>
      <c r="Y442">
        <v>1.6</v>
      </c>
      <c r="Z442">
        <v>2.5</v>
      </c>
      <c r="AA442">
        <v>0.7</v>
      </c>
      <c r="AB442">
        <v>0.4</v>
      </c>
      <c r="AC442">
        <v>0.3</v>
      </c>
      <c r="AD442">
        <v>1.2</v>
      </c>
      <c r="AE442">
        <v>1.3</v>
      </c>
      <c r="AF442">
        <v>7.4</v>
      </c>
      <c r="AG442">
        <f>IF(IFERROR(VLOOKUP(C442,'2011'!$C:$AF,3,FALSE),1) = 1, 1, 0)</f>
        <v>0</v>
      </c>
    </row>
    <row r="443" spans="1:33" x14ac:dyDescent="0.2">
      <c r="A443">
        <v>442</v>
      </c>
      <c r="B443" t="s">
        <v>976</v>
      </c>
      <c r="C443" t="s">
        <v>977</v>
      </c>
      <c r="D443" t="str">
        <f>_xlfn.CONCAT(C443,"-2010")</f>
        <v>youngth01-2010</v>
      </c>
      <c r="E443" t="s">
        <v>28</v>
      </c>
      <c r="F443">
        <v>21</v>
      </c>
      <c r="G443" t="s">
        <v>61</v>
      </c>
      <c r="H443">
        <v>67</v>
      </c>
      <c r="I443">
        <v>45</v>
      </c>
      <c r="J443">
        <v>32</v>
      </c>
      <c r="K443">
        <v>5.7</v>
      </c>
      <c r="L443">
        <v>12.1</v>
      </c>
      <c r="M443">
        <v>0.47</v>
      </c>
      <c r="N443">
        <v>0.7</v>
      </c>
      <c r="O443">
        <v>2.1</v>
      </c>
      <c r="P443">
        <v>0.34799999999999998</v>
      </c>
      <c r="Q443">
        <v>5</v>
      </c>
      <c r="R443">
        <v>10.1</v>
      </c>
      <c r="S443">
        <v>0.495</v>
      </c>
      <c r="T443">
        <v>0.499</v>
      </c>
      <c r="U443">
        <v>1.7</v>
      </c>
      <c r="V443">
        <v>2.5</v>
      </c>
      <c r="W443">
        <v>0.69099999999999995</v>
      </c>
      <c r="X443">
        <v>1.9</v>
      </c>
      <c r="Y443">
        <v>3.3</v>
      </c>
      <c r="Z443">
        <v>5.2</v>
      </c>
      <c r="AA443">
        <v>1.4</v>
      </c>
      <c r="AB443">
        <v>1.2</v>
      </c>
      <c r="AC443">
        <v>0.2</v>
      </c>
      <c r="AD443">
        <v>1.9</v>
      </c>
      <c r="AE443">
        <v>2</v>
      </c>
      <c r="AF443">
        <v>13.8</v>
      </c>
      <c r="AG443">
        <f>IF(IFERROR(VLOOKUP(C443,'2011'!$C:$AF,3,FALSE),1) = 1, 1, 0)</f>
        <v>0</v>
      </c>
    </row>
  </sheetData>
  <dataConsolidate function="average" leftLabels="1">
    <dataRefs count="1">
      <dataRef ref="A137:XFD139" sheet="2010"/>
    </dataRefs>
  </dataConsolidate>
  <phoneticPr fontId="19" type="noConversion"/>
  <conditionalFormatting sqref="A1:A443 A501:A1048576">
    <cfRule type="duplicateValues" dxfId="0" priority="1"/>
  </conditionalFormatting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53"/>
  <sheetViews>
    <sheetView workbookViewId="0">
      <selection activeCell="AG2" sqref="AG2:AG453"/>
    </sheetView>
  </sheetViews>
  <sheetFormatPr baseColWidth="10" defaultRowHeight="16" x14ac:dyDescent="0.2"/>
  <cols>
    <col min="1" max="1" width="4.1640625" bestFit="1" customWidth="1"/>
    <col min="2" max="2" width="29.33203125" bestFit="1" customWidth="1"/>
    <col min="3" max="4" width="29.33203125" customWidth="1"/>
    <col min="5" max="5" width="6.5" bestFit="1" customWidth="1"/>
    <col min="6" max="6" width="4.33203125" bestFit="1" customWidth="1"/>
    <col min="7" max="7" width="5.5" bestFit="1" customWidth="1"/>
    <col min="8" max="8" width="3.1640625" bestFit="1" customWidth="1"/>
    <col min="9" max="9" width="3.5" bestFit="1" customWidth="1"/>
    <col min="10" max="10" width="5.1640625" bestFit="1" customWidth="1"/>
    <col min="11" max="11" width="4.1640625" bestFit="1" customWidth="1"/>
    <col min="12" max="12" width="5.1640625" bestFit="1" customWidth="1"/>
    <col min="13" max="13" width="6.1640625" bestFit="1" customWidth="1"/>
    <col min="14" max="14" width="4.1640625" bestFit="1" customWidth="1"/>
    <col min="15" max="15" width="4.33203125" bestFit="1" customWidth="1"/>
    <col min="16" max="16" width="6.1640625" bestFit="1" customWidth="1"/>
    <col min="17" max="17" width="4.1640625" bestFit="1" customWidth="1"/>
    <col min="18" max="18" width="5.1640625" bestFit="1" customWidth="1"/>
    <col min="19" max="20" width="6.1640625" bestFit="1" customWidth="1"/>
    <col min="21" max="21" width="4.1640625" bestFit="1" customWidth="1"/>
    <col min="22" max="22" width="5.1640625" bestFit="1" customWidth="1"/>
    <col min="23" max="23" width="6.1640625" bestFit="1" customWidth="1"/>
    <col min="24" max="24" width="4.83203125" bestFit="1" customWidth="1"/>
    <col min="25" max="27" width="5.1640625" bestFit="1" customWidth="1"/>
    <col min="28" max="29" width="4.1640625" bestFit="1" customWidth="1"/>
    <col min="30" max="30" width="4.6640625" bestFit="1" customWidth="1"/>
    <col min="31" max="31" width="4.1640625" bestFit="1" customWidth="1"/>
    <col min="32" max="32" width="5.1640625" bestFit="1" customWidth="1"/>
  </cols>
  <sheetData>
    <row r="1" spans="1:33" x14ac:dyDescent="0.2">
      <c r="A1" t="s">
        <v>0</v>
      </c>
      <c r="B1" t="s">
        <v>1</v>
      </c>
      <c r="C1" t="s">
        <v>2711</v>
      </c>
      <c r="D1" s="1" t="s">
        <v>2712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</row>
    <row r="2" spans="1:33" x14ac:dyDescent="0.2">
      <c r="A2">
        <v>1</v>
      </c>
      <c r="B2" t="s">
        <v>74</v>
      </c>
      <c r="C2" t="s">
        <v>75</v>
      </c>
      <c r="D2" t="str">
        <f>_xlfn.CONCAT(C2,"-2011")</f>
        <v>adrieje01-2011</v>
      </c>
      <c r="E2" t="s">
        <v>28</v>
      </c>
      <c r="F2">
        <v>24</v>
      </c>
      <c r="G2" t="s">
        <v>52</v>
      </c>
      <c r="H2">
        <v>23</v>
      </c>
      <c r="I2">
        <v>0</v>
      </c>
      <c r="J2">
        <v>8.5</v>
      </c>
      <c r="K2">
        <v>1</v>
      </c>
      <c r="L2">
        <v>2.2999999999999998</v>
      </c>
      <c r="M2">
        <v>0.42599999999999999</v>
      </c>
      <c r="N2">
        <v>0</v>
      </c>
      <c r="O2">
        <v>0</v>
      </c>
      <c r="Q2">
        <v>1</v>
      </c>
      <c r="R2">
        <v>2.2999999999999998</v>
      </c>
      <c r="S2">
        <v>0.42599999999999999</v>
      </c>
      <c r="T2">
        <v>0.42599999999999999</v>
      </c>
      <c r="U2">
        <v>0.5</v>
      </c>
      <c r="V2">
        <v>0.8</v>
      </c>
      <c r="W2">
        <v>0.57899999999999996</v>
      </c>
      <c r="X2">
        <v>1</v>
      </c>
      <c r="Y2">
        <v>1.5</v>
      </c>
      <c r="Z2">
        <v>2.5</v>
      </c>
      <c r="AA2">
        <v>0.4</v>
      </c>
      <c r="AB2">
        <v>0.2</v>
      </c>
      <c r="AC2">
        <v>0.2</v>
      </c>
      <c r="AD2">
        <v>0.4</v>
      </c>
      <c r="AE2">
        <v>1.2</v>
      </c>
      <c r="AF2">
        <v>2.5</v>
      </c>
      <c r="AG2">
        <f>IF(IFERROR(VLOOKUP(C2,'2012'!$C:$AF,3,FALSE),1) = 1, 1, 0)</f>
        <v>0</v>
      </c>
    </row>
    <row r="3" spans="1:33" x14ac:dyDescent="0.2">
      <c r="A3">
        <v>2</v>
      </c>
      <c r="B3" t="s">
        <v>76</v>
      </c>
      <c r="C3" t="s">
        <v>77</v>
      </c>
      <c r="D3" t="str">
        <f>_xlfn.CONCAT(C3,"-2011")</f>
        <v>afflaar01-2011</v>
      </c>
      <c r="E3" t="s">
        <v>30</v>
      </c>
      <c r="F3">
        <v>25</v>
      </c>
      <c r="G3" t="s">
        <v>31</v>
      </c>
      <c r="H3">
        <v>69</v>
      </c>
      <c r="I3">
        <v>69</v>
      </c>
      <c r="J3">
        <v>33.700000000000003</v>
      </c>
      <c r="K3">
        <v>4.5</v>
      </c>
      <c r="L3">
        <v>9.1</v>
      </c>
      <c r="M3">
        <v>0.498</v>
      </c>
      <c r="N3">
        <v>1.5</v>
      </c>
      <c r="O3">
        <v>3.6</v>
      </c>
      <c r="P3">
        <v>0.42299999999999999</v>
      </c>
      <c r="Q3">
        <v>3</v>
      </c>
      <c r="R3">
        <v>5.5</v>
      </c>
      <c r="S3">
        <v>0.54600000000000004</v>
      </c>
      <c r="T3">
        <v>0.58099999999999996</v>
      </c>
      <c r="U3">
        <v>2</v>
      </c>
      <c r="V3">
        <v>2.4</v>
      </c>
      <c r="W3">
        <v>0.84699999999999998</v>
      </c>
      <c r="X3">
        <v>0.7</v>
      </c>
      <c r="Y3">
        <v>3</v>
      </c>
      <c r="Z3">
        <v>3.6</v>
      </c>
      <c r="AA3">
        <v>2.4</v>
      </c>
      <c r="AB3">
        <v>0.5</v>
      </c>
      <c r="AC3">
        <v>0.4</v>
      </c>
      <c r="AD3">
        <v>1</v>
      </c>
      <c r="AE3">
        <v>2.2000000000000002</v>
      </c>
      <c r="AF3">
        <v>12.6</v>
      </c>
      <c r="AG3">
        <f>IF(IFERROR(VLOOKUP(C3,'2012'!$C:$AF,3,FALSE),1) = 1, 1, 0)</f>
        <v>0</v>
      </c>
    </row>
    <row r="4" spans="1:33" x14ac:dyDescent="0.2">
      <c r="A4">
        <v>3</v>
      </c>
      <c r="B4" t="s">
        <v>78</v>
      </c>
      <c r="C4" t="s">
        <v>79</v>
      </c>
      <c r="D4" t="str">
        <f>_xlfn.CONCAT(C4,"-2011")</f>
        <v>agerma01-2011</v>
      </c>
      <c r="E4" t="s">
        <v>30</v>
      </c>
      <c r="F4">
        <v>26</v>
      </c>
      <c r="G4" t="s">
        <v>62</v>
      </c>
      <c r="H4">
        <v>4</v>
      </c>
      <c r="I4">
        <v>0</v>
      </c>
      <c r="J4">
        <v>7.3</v>
      </c>
      <c r="K4">
        <v>1.5</v>
      </c>
      <c r="L4">
        <v>2.8</v>
      </c>
      <c r="M4">
        <v>0.54500000000000004</v>
      </c>
      <c r="N4">
        <v>0.8</v>
      </c>
      <c r="O4">
        <v>1</v>
      </c>
      <c r="P4">
        <v>0.75</v>
      </c>
      <c r="Q4">
        <v>0.8</v>
      </c>
      <c r="R4">
        <v>1.8</v>
      </c>
      <c r="S4">
        <v>0.42899999999999999</v>
      </c>
      <c r="T4">
        <v>0.68200000000000005</v>
      </c>
      <c r="U4">
        <v>0</v>
      </c>
      <c r="V4">
        <v>0</v>
      </c>
      <c r="X4">
        <v>0</v>
      </c>
      <c r="Y4">
        <v>0.5</v>
      </c>
      <c r="Z4">
        <v>0.5</v>
      </c>
      <c r="AA4">
        <v>0.3</v>
      </c>
      <c r="AB4">
        <v>0.3</v>
      </c>
      <c r="AC4">
        <v>0</v>
      </c>
      <c r="AD4">
        <v>1</v>
      </c>
      <c r="AE4">
        <v>1</v>
      </c>
      <c r="AF4">
        <v>3.8</v>
      </c>
      <c r="AG4">
        <f>IF(IFERROR(VLOOKUP(C4,'2012'!$C:$AF,3,FALSE),1) = 1, 1, 0)</f>
        <v>1</v>
      </c>
    </row>
    <row r="5" spans="1:33" x14ac:dyDescent="0.2">
      <c r="A5">
        <v>4</v>
      </c>
      <c r="B5" t="s">
        <v>80</v>
      </c>
      <c r="C5" t="s">
        <v>81</v>
      </c>
      <c r="D5" t="str">
        <f>_xlfn.CONCAT(C5,"-2011")</f>
        <v>ajincal01-2011</v>
      </c>
      <c r="E5" t="s">
        <v>32</v>
      </c>
      <c r="F5">
        <v>22</v>
      </c>
      <c r="G5" t="s">
        <v>39</v>
      </c>
      <c r="H5">
        <v>34</v>
      </c>
      <c r="I5">
        <v>2</v>
      </c>
      <c r="J5">
        <v>10</v>
      </c>
      <c r="K5">
        <v>1.7</v>
      </c>
      <c r="L5">
        <v>3.9</v>
      </c>
      <c r="M5">
        <v>0.44400000000000001</v>
      </c>
      <c r="N5">
        <v>0.4</v>
      </c>
      <c r="O5">
        <v>1</v>
      </c>
      <c r="P5">
        <v>0.35299999999999998</v>
      </c>
      <c r="Q5">
        <v>1.4</v>
      </c>
      <c r="R5">
        <v>2.9</v>
      </c>
      <c r="S5">
        <v>0.47499999999999998</v>
      </c>
      <c r="T5">
        <v>0.48899999999999999</v>
      </c>
      <c r="U5">
        <v>0.4</v>
      </c>
      <c r="V5">
        <v>0.5</v>
      </c>
      <c r="W5">
        <v>0.72199999999999998</v>
      </c>
      <c r="X5">
        <v>0.5</v>
      </c>
      <c r="Y5">
        <v>1.8</v>
      </c>
      <c r="Z5">
        <v>2.2999999999999998</v>
      </c>
      <c r="AA5">
        <v>0.3</v>
      </c>
      <c r="AB5">
        <v>0.3</v>
      </c>
      <c r="AC5">
        <v>0.6</v>
      </c>
      <c r="AD5">
        <v>0.5</v>
      </c>
      <c r="AE5">
        <v>2.1</v>
      </c>
      <c r="AF5">
        <v>4.2</v>
      </c>
      <c r="AG5">
        <f>IF(IFERROR(VLOOKUP(C5,'2012'!$C:$AF,3,FALSE),1) = 1, 1, 0)</f>
        <v>1</v>
      </c>
    </row>
    <row r="6" spans="1:33" x14ac:dyDescent="0.2">
      <c r="A6">
        <v>5</v>
      </c>
      <c r="B6" t="s">
        <v>82</v>
      </c>
      <c r="C6" t="s">
        <v>83</v>
      </c>
      <c r="D6" t="str">
        <f>_xlfn.CONCAT(C6,"-2011")</f>
        <v>alabiso01-2011</v>
      </c>
      <c r="E6" t="s">
        <v>32</v>
      </c>
      <c r="F6">
        <v>22</v>
      </c>
      <c r="G6" t="s">
        <v>53</v>
      </c>
      <c r="H6">
        <v>12</v>
      </c>
      <c r="I6">
        <v>0</v>
      </c>
      <c r="J6">
        <v>4.9000000000000004</v>
      </c>
      <c r="K6">
        <v>0.3</v>
      </c>
      <c r="L6">
        <v>1.3</v>
      </c>
      <c r="M6">
        <v>0.2</v>
      </c>
      <c r="N6">
        <v>0</v>
      </c>
      <c r="O6">
        <v>0</v>
      </c>
      <c r="Q6">
        <v>0.3</v>
      </c>
      <c r="R6">
        <v>1.3</v>
      </c>
      <c r="S6">
        <v>0.2</v>
      </c>
      <c r="T6">
        <v>0.2</v>
      </c>
      <c r="U6">
        <v>0</v>
      </c>
      <c r="V6">
        <v>0.2</v>
      </c>
      <c r="W6">
        <v>0</v>
      </c>
      <c r="X6">
        <v>0.6</v>
      </c>
      <c r="Y6">
        <v>0.6</v>
      </c>
      <c r="Z6">
        <v>1.2</v>
      </c>
      <c r="AA6">
        <v>0.2</v>
      </c>
      <c r="AB6">
        <v>0.2</v>
      </c>
      <c r="AC6">
        <v>0.2</v>
      </c>
      <c r="AD6">
        <v>0.3</v>
      </c>
      <c r="AE6">
        <v>0.4</v>
      </c>
      <c r="AF6">
        <v>0.5</v>
      </c>
      <c r="AG6">
        <f>IF(IFERROR(VLOOKUP(C6,'2012'!$C:$AF,3,FALSE),1) = 1, 1, 0)</f>
        <v>0</v>
      </c>
    </row>
    <row r="7" spans="1:33" x14ac:dyDescent="0.2">
      <c r="A7">
        <v>6</v>
      </c>
      <c r="B7" t="s">
        <v>84</v>
      </c>
      <c r="C7" t="s">
        <v>85</v>
      </c>
      <c r="D7" t="str">
        <f>_xlfn.CONCAT(C7,"-2011")</f>
        <v>aldrico01-2011</v>
      </c>
      <c r="E7" t="s">
        <v>32</v>
      </c>
      <c r="F7">
        <v>22</v>
      </c>
      <c r="G7" t="s">
        <v>44</v>
      </c>
      <c r="H7">
        <v>18</v>
      </c>
      <c r="I7">
        <v>0</v>
      </c>
      <c r="J7">
        <v>7.9</v>
      </c>
      <c r="K7">
        <v>0.4</v>
      </c>
      <c r="L7">
        <v>0.8</v>
      </c>
      <c r="M7">
        <v>0.53300000000000003</v>
      </c>
      <c r="N7">
        <v>0</v>
      </c>
      <c r="O7">
        <v>0</v>
      </c>
      <c r="Q7">
        <v>0.4</v>
      </c>
      <c r="R7">
        <v>0.8</v>
      </c>
      <c r="S7">
        <v>0.53300000000000003</v>
      </c>
      <c r="T7">
        <v>0.53300000000000003</v>
      </c>
      <c r="U7">
        <v>0.1</v>
      </c>
      <c r="V7">
        <v>0.2</v>
      </c>
      <c r="W7">
        <v>0.5</v>
      </c>
      <c r="X7">
        <v>0.7</v>
      </c>
      <c r="Y7">
        <v>1.2</v>
      </c>
      <c r="Z7">
        <v>1.9</v>
      </c>
      <c r="AA7">
        <v>0.2</v>
      </c>
      <c r="AB7">
        <v>0.3</v>
      </c>
      <c r="AC7">
        <v>0.4</v>
      </c>
      <c r="AD7">
        <v>0.4</v>
      </c>
      <c r="AE7">
        <v>1.7</v>
      </c>
      <c r="AF7">
        <v>1</v>
      </c>
      <c r="AG7">
        <f>IF(IFERROR(VLOOKUP(C7,'2012'!$C:$AF,3,FALSE),1) = 1, 1, 0)</f>
        <v>0</v>
      </c>
    </row>
    <row r="8" spans="1:33" x14ac:dyDescent="0.2">
      <c r="A8">
        <v>7</v>
      </c>
      <c r="B8" t="s">
        <v>86</v>
      </c>
      <c r="C8" t="s">
        <v>87</v>
      </c>
      <c r="D8" t="str">
        <f>_xlfn.CONCAT(C8,"-2011")</f>
        <v>aldrila01-2011</v>
      </c>
      <c r="E8" t="s">
        <v>28</v>
      </c>
      <c r="F8">
        <v>25</v>
      </c>
      <c r="G8" t="s">
        <v>34</v>
      </c>
      <c r="H8">
        <v>81</v>
      </c>
      <c r="I8">
        <v>81</v>
      </c>
      <c r="J8">
        <v>39.6</v>
      </c>
      <c r="K8">
        <v>8.6999999999999993</v>
      </c>
      <c r="L8">
        <v>17.5</v>
      </c>
      <c r="M8">
        <v>0.5</v>
      </c>
      <c r="N8">
        <v>0</v>
      </c>
      <c r="O8">
        <v>0.3</v>
      </c>
      <c r="P8">
        <v>0.17399999999999999</v>
      </c>
      <c r="Q8">
        <v>8.6999999999999993</v>
      </c>
      <c r="R8">
        <v>17.2</v>
      </c>
      <c r="S8">
        <v>0.505</v>
      </c>
      <c r="T8">
        <v>0.501</v>
      </c>
      <c r="U8">
        <v>4.3</v>
      </c>
      <c r="V8">
        <v>5.5</v>
      </c>
      <c r="W8">
        <v>0.79100000000000004</v>
      </c>
      <c r="X8">
        <v>3.4</v>
      </c>
      <c r="Y8">
        <v>5.3</v>
      </c>
      <c r="Z8">
        <v>8.8000000000000007</v>
      </c>
      <c r="AA8">
        <v>2.1</v>
      </c>
      <c r="AB8">
        <v>1</v>
      </c>
      <c r="AC8">
        <v>1.2</v>
      </c>
      <c r="AD8">
        <v>1.9</v>
      </c>
      <c r="AE8">
        <v>2.7</v>
      </c>
      <c r="AF8">
        <v>21.8</v>
      </c>
      <c r="AG8">
        <f>IF(IFERROR(VLOOKUP(C8,'2012'!$C:$AF,3,FALSE),1) = 1, 1, 0)</f>
        <v>0</v>
      </c>
    </row>
    <row r="9" spans="1:33" x14ac:dyDescent="0.2">
      <c r="A9">
        <v>8</v>
      </c>
      <c r="B9" t="s">
        <v>88</v>
      </c>
      <c r="C9" t="s">
        <v>89</v>
      </c>
      <c r="D9" t="str">
        <f>_xlfn.CONCAT(C9,"-2011")</f>
        <v>allenma01-2011</v>
      </c>
      <c r="E9" t="s">
        <v>28</v>
      </c>
      <c r="F9">
        <v>32</v>
      </c>
      <c r="G9" t="s">
        <v>45</v>
      </c>
      <c r="H9">
        <v>18</v>
      </c>
      <c r="I9">
        <v>0</v>
      </c>
      <c r="J9">
        <v>9.9</v>
      </c>
      <c r="K9">
        <v>0.6</v>
      </c>
      <c r="L9">
        <v>1.7</v>
      </c>
      <c r="M9">
        <v>0.35499999999999998</v>
      </c>
      <c r="N9">
        <v>0</v>
      </c>
      <c r="O9">
        <v>0</v>
      </c>
      <c r="Q9">
        <v>0.6</v>
      </c>
      <c r="R9">
        <v>1.7</v>
      </c>
      <c r="S9">
        <v>0.35499999999999998</v>
      </c>
      <c r="T9">
        <v>0.35499999999999998</v>
      </c>
      <c r="U9">
        <v>0.1</v>
      </c>
      <c r="V9">
        <v>0.1</v>
      </c>
      <c r="W9">
        <v>0.5</v>
      </c>
      <c r="X9">
        <v>0.7</v>
      </c>
      <c r="Y9">
        <v>1.1000000000000001</v>
      </c>
      <c r="Z9">
        <v>1.8</v>
      </c>
      <c r="AA9">
        <v>0.2</v>
      </c>
      <c r="AB9">
        <v>0.1</v>
      </c>
      <c r="AC9">
        <v>0.2</v>
      </c>
      <c r="AD9">
        <v>0.2</v>
      </c>
      <c r="AE9">
        <v>1.7</v>
      </c>
      <c r="AF9">
        <v>1.3</v>
      </c>
      <c r="AG9">
        <f>IF(IFERROR(VLOOKUP(C9,'2012'!$C:$AF,3,FALSE),1) = 1, 1, 0)</f>
        <v>1</v>
      </c>
    </row>
    <row r="10" spans="1:33" x14ac:dyDescent="0.2">
      <c r="A10">
        <v>9</v>
      </c>
      <c r="B10" t="s">
        <v>90</v>
      </c>
      <c r="C10" t="s">
        <v>91</v>
      </c>
      <c r="D10" t="str">
        <f>_xlfn.CONCAT(C10,"-2011")</f>
        <v>allenra02-2011</v>
      </c>
      <c r="E10" t="s">
        <v>30</v>
      </c>
      <c r="F10">
        <v>35</v>
      </c>
      <c r="G10" t="s">
        <v>37</v>
      </c>
      <c r="H10">
        <v>80</v>
      </c>
      <c r="I10">
        <v>80</v>
      </c>
      <c r="J10">
        <v>36.1</v>
      </c>
      <c r="K10">
        <v>6</v>
      </c>
      <c r="L10">
        <v>12.2</v>
      </c>
      <c r="M10">
        <v>0.49099999999999999</v>
      </c>
      <c r="N10">
        <v>2.1</v>
      </c>
      <c r="O10">
        <v>4.7</v>
      </c>
      <c r="P10">
        <v>0.44400000000000001</v>
      </c>
      <c r="Q10">
        <v>3.9</v>
      </c>
      <c r="R10">
        <v>7.5</v>
      </c>
      <c r="S10">
        <v>0.52</v>
      </c>
      <c r="T10">
        <v>0.57699999999999996</v>
      </c>
      <c r="U10">
        <v>2.4</v>
      </c>
      <c r="V10">
        <v>2.7</v>
      </c>
      <c r="W10">
        <v>0.88100000000000001</v>
      </c>
      <c r="X10">
        <v>0.6</v>
      </c>
      <c r="Y10">
        <v>2.8</v>
      </c>
      <c r="Z10">
        <v>3.4</v>
      </c>
      <c r="AA10">
        <v>2.7</v>
      </c>
      <c r="AB10">
        <v>1</v>
      </c>
      <c r="AC10">
        <v>0.2</v>
      </c>
      <c r="AD10">
        <v>1.5</v>
      </c>
      <c r="AE10">
        <v>1.8</v>
      </c>
      <c r="AF10">
        <v>16.5</v>
      </c>
      <c r="AG10">
        <f>IF(IFERROR(VLOOKUP(C10,'2012'!$C:$AF,3,FALSE),1) = 1, 1, 0)</f>
        <v>0</v>
      </c>
    </row>
    <row r="11" spans="1:33" x14ac:dyDescent="0.2">
      <c r="A11">
        <v>10</v>
      </c>
      <c r="B11" t="s">
        <v>92</v>
      </c>
      <c r="C11" t="s">
        <v>93</v>
      </c>
      <c r="D11" t="str">
        <f>_xlfn.CONCAT(C11,"-2011")</f>
        <v>allento01-2011</v>
      </c>
      <c r="E11" t="s">
        <v>30</v>
      </c>
      <c r="F11">
        <v>29</v>
      </c>
      <c r="G11" t="s">
        <v>50</v>
      </c>
      <c r="H11">
        <v>72</v>
      </c>
      <c r="I11">
        <v>31</v>
      </c>
      <c r="J11">
        <v>20.8</v>
      </c>
      <c r="K11">
        <v>3.5</v>
      </c>
      <c r="L11">
        <v>6.8</v>
      </c>
      <c r="M11">
        <v>0.51</v>
      </c>
      <c r="N11">
        <v>0.1</v>
      </c>
      <c r="O11">
        <v>0.3</v>
      </c>
      <c r="P11">
        <v>0.17399999999999999</v>
      </c>
      <c r="Q11">
        <v>3.4</v>
      </c>
      <c r="R11">
        <v>6.5</v>
      </c>
      <c r="S11">
        <v>0.52700000000000002</v>
      </c>
      <c r="T11">
        <v>0.51400000000000001</v>
      </c>
      <c r="U11">
        <v>1.9</v>
      </c>
      <c r="V11">
        <v>2.5</v>
      </c>
      <c r="W11">
        <v>0.753</v>
      </c>
      <c r="X11">
        <v>1</v>
      </c>
      <c r="Y11">
        <v>1.7</v>
      </c>
      <c r="Z11">
        <v>2.7</v>
      </c>
      <c r="AA11">
        <v>1.4</v>
      </c>
      <c r="AB11">
        <v>1.8</v>
      </c>
      <c r="AC11">
        <v>0.6</v>
      </c>
      <c r="AD11">
        <v>1.2</v>
      </c>
      <c r="AE11">
        <v>2.2000000000000002</v>
      </c>
      <c r="AF11">
        <v>8.9</v>
      </c>
      <c r="AG11">
        <f>IF(IFERROR(VLOOKUP(C11,'2012'!$C:$AF,3,FALSE),1) = 1, 1, 0)</f>
        <v>0</v>
      </c>
    </row>
    <row r="12" spans="1:33" x14ac:dyDescent="0.2">
      <c r="A12">
        <v>11</v>
      </c>
      <c r="B12" t="s">
        <v>94</v>
      </c>
      <c r="C12" t="s">
        <v>95</v>
      </c>
      <c r="D12" t="str">
        <f>_xlfn.CONCAT(C12,"-2011")</f>
        <v>aminual01-2011</v>
      </c>
      <c r="E12" t="s">
        <v>35</v>
      </c>
      <c r="F12">
        <v>20</v>
      </c>
      <c r="G12" t="s">
        <v>59</v>
      </c>
      <c r="H12">
        <v>81</v>
      </c>
      <c r="I12">
        <v>14</v>
      </c>
      <c r="J12">
        <v>17.899999999999999</v>
      </c>
      <c r="K12">
        <v>2</v>
      </c>
      <c r="L12">
        <v>5</v>
      </c>
      <c r="M12">
        <v>0.39400000000000002</v>
      </c>
      <c r="N12">
        <v>0.6</v>
      </c>
      <c r="O12">
        <v>1.8</v>
      </c>
      <c r="P12">
        <v>0.315</v>
      </c>
      <c r="Q12">
        <v>1.4</v>
      </c>
      <c r="R12">
        <v>3.2</v>
      </c>
      <c r="S12">
        <v>0.437</v>
      </c>
      <c r="T12">
        <v>0.45</v>
      </c>
      <c r="U12">
        <v>1.1000000000000001</v>
      </c>
      <c r="V12">
        <v>1.5</v>
      </c>
      <c r="W12">
        <v>0.77300000000000002</v>
      </c>
      <c r="X12">
        <v>0.9</v>
      </c>
      <c r="Y12">
        <v>2.4</v>
      </c>
      <c r="Z12">
        <v>3.3</v>
      </c>
      <c r="AA12">
        <v>0.7</v>
      </c>
      <c r="AB12">
        <v>0.7</v>
      </c>
      <c r="AC12">
        <v>0.3</v>
      </c>
      <c r="AD12">
        <v>1.3</v>
      </c>
      <c r="AE12">
        <v>1.5</v>
      </c>
      <c r="AF12">
        <v>5.6</v>
      </c>
      <c r="AG12">
        <f>IF(IFERROR(VLOOKUP(C12,'2012'!$C:$AF,3,FALSE),1) = 1, 1, 0)</f>
        <v>0</v>
      </c>
    </row>
    <row r="13" spans="1:33" x14ac:dyDescent="0.2">
      <c r="A13">
        <v>12</v>
      </c>
      <c r="B13" t="s">
        <v>96</v>
      </c>
      <c r="C13" t="s">
        <v>97</v>
      </c>
      <c r="D13" t="str">
        <f>_xlfn.CONCAT(C13,"-2011")</f>
        <v>amundlo01-2011</v>
      </c>
      <c r="E13" t="s">
        <v>28</v>
      </c>
      <c r="F13">
        <v>28</v>
      </c>
      <c r="G13" t="s">
        <v>52</v>
      </c>
      <c r="H13">
        <v>46</v>
      </c>
      <c r="I13">
        <v>7</v>
      </c>
      <c r="J13">
        <v>15</v>
      </c>
      <c r="K13">
        <v>1.8</v>
      </c>
      <c r="L13">
        <v>4</v>
      </c>
      <c r="M13">
        <v>0.45400000000000001</v>
      </c>
      <c r="N13">
        <v>0</v>
      </c>
      <c r="O13">
        <v>0</v>
      </c>
      <c r="Q13">
        <v>1.8</v>
      </c>
      <c r="R13">
        <v>4</v>
      </c>
      <c r="S13">
        <v>0.45400000000000001</v>
      </c>
      <c r="T13">
        <v>0.45400000000000001</v>
      </c>
      <c r="U13">
        <v>0.7</v>
      </c>
      <c r="V13">
        <v>1.9</v>
      </c>
      <c r="W13">
        <v>0.39100000000000001</v>
      </c>
      <c r="X13">
        <v>1.8</v>
      </c>
      <c r="Y13">
        <v>2.2999999999999998</v>
      </c>
      <c r="Z13">
        <v>4</v>
      </c>
      <c r="AA13">
        <v>0.4</v>
      </c>
      <c r="AB13">
        <v>0.3</v>
      </c>
      <c r="AC13">
        <v>0.7</v>
      </c>
      <c r="AD13">
        <v>0.5</v>
      </c>
      <c r="AE13">
        <v>1.9</v>
      </c>
      <c r="AF13">
        <v>4.3</v>
      </c>
      <c r="AG13">
        <f>IF(IFERROR(VLOOKUP(C13,'2012'!$C:$AF,3,FALSE),1) = 1, 1, 0)</f>
        <v>0</v>
      </c>
    </row>
    <row r="14" spans="1:33" x14ac:dyDescent="0.2">
      <c r="A14">
        <v>13</v>
      </c>
      <c r="B14" t="s">
        <v>98</v>
      </c>
      <c r="C14" t="s">
        <v>99</v>
      </c>
      <c r="D14" t="str">
        <f>_xlfn.CONCAT(C14,"-2011")</f>
        <v>anderch01-2011</v>
      </c>
      <c r="E14" t="s">
        <v>32</v>
      </c>
      <c r="F14">
        <v>32</v>
      </c>
      <c r="G14" t="s">
        <v>31</v>
      </c>
      <c r="H14">
        <v>45</v>
      </c>
      <c r="I14">
        <v>0</v>
      </c>
      <c r="J14">
        <v>16.3</v>
      </c>
      <c r="K14">
        <v>1.8</v>
      </c>
      <c r="L14">
        <v>3</v>
      </c>
      <c r="M14">
        <v>0.59899999999999998</v>
      </c>
      <c r="N14">
        <v>0</v>
      </c>
      <c r="O14">
        <v>0</v>
      </c>
      <c r="P14">
        <v>0</v>
      </c>
      <c r="Q14">
        <v>1.8</v>
      </c>
      <c r="R14">
        <v>3</v>
      </c>
      <c r="S14">
        <v>0.60299999999999998</v>
      </c>
      <c r="T14">
        <v>0.59899999999999998</v>
      </c>
      <c r="U14">
        <v>1.9</v>
      </c>
      <c r="V14">
        <v>3</v>
      </c>
      <c r="W14">
        <v>0.63700000000000001</v>
      </c>
      <c r="X14">
        <v>1.7</v>
      </c>
      <c r="Y14">
        <v>3.2</v>
      </c>
      <c r="Z14">
        <v>4.9000000000000004</v>
      </c>
      <c r="AA14">
        <v>0.4</v>
      </c>
      <c r="AB14">
        <v>0.5</v>
      </c>
      <c r="AC14">
        <v>1.3</v>
      </c>
      <c r="AD14">
        <v>0.6</v>
      </c>
      <c r="AE14">
        <v>1.8</v>
      </c>
      <c r="AF14">
        <v>5.6</v>
      </c>
      <c r="AG14">
        <f>IF(IFERROR(VLOOKUP(C14,'2012'!$C:$AF,3,FALSE),1) = 1, 1, 0)</f>
        <v>0</v>
      </c>
    </row>
    <row r="15" spans="1:33" x14ac:dyDescent="0.2">
      <c r="A15">
        <v>14</v>
      </c>
      <c r="B15" t="s">
        <v>100</v>
      </c>
      <c r="C15" t="s">
        <v>101</v>
      </c>
      <c r="D15" t="str">
        <f>_xlfn.CONCAT(C15,"-2011")</f>
        <v>anderda03-2011</v>
      </c>
      <c r="E15" t="s">
        <v>28</v>
      </c>
      <c r="F15">
        <v>30</v>
      </c>
      <c r="G15" t="s">
        <v>39</v>
      </c>
      <c r="H15">
        <v>40</v>
      </c>
      <c r="I15">
        <v>0</v>
      </c>
      <c r="J15">
        <v>9.3000000000000007</v>
      </c>
      <c r="K15">
        <v>1.4</v>
      </c>
      <c r="L15">
        <v>3</v>
      </c>
      <c r="M15">
        <v>0.46300000000000002</v>
      </c>
      <c r="N15">
        <v>0.2</v>
      </c>
      <c r="O15">
        <v>0.6</v>
      </c>
      <c r="P15">
        <v>0.34799999999999998</v>
      </c>
      <c r="Q15">
        <v>1.2</v>
      </c>
      <c r="R15">
        <v>2.5</v>
      </c>
      <c r="S15">
        <v>0.49</v>
      </c>
      <c r="T15">
        <v>0.496</v>
      </c>
      <c r="U15">
        <v>0.4</v>
      </c>
      <c r="V15">
        <v>0.6</v>
      </c>
      <c r="W15">
        <v>0.63600000000000001</v>
      </c>
      <c r="X15">
        <v>0.5</v>
      </c>
      <c r="Y15">
        <v>1.6</v>
      </c>
      <c r="Z15">
        <v>2.1</v>
      </c>
      <c r="AA15">
        <v>0.3</v>
      </c>
      <c r="AB15">
        <v>0.1</v>
      </c>
      <c r="AC15">
        <v>0.2</v>
      </c>
      <c r="AD15">
        <v>0.6</v>
      </c>
      <c r="AE15">
        <v>1</v>
      </c>
      <c r="AF15">
        <v>3.4</v>
      </c>
      <c r="AG15">
        <f>IF(IFERROR(VLOOKUP(C15,'2012'!$C:$AF,3,FALSE),1) = 1, 1, 0)</f>
        <v>1</v>
      </c>
    </row>
    <row r="16" spans="1:33" x14ac:dyDescent="0.2">
      <c r="A16">
        <v>15</v>
      </c>
      <c r="B16" t="s">
        <v>102</v>
      </c>
      <c r="C16" t="s">
        <v>103</v>
      </c>
      <c r="D16" t="str">
        <f>_xlfn.CONCAT(C16,"-2011")</f>
        <v>anderja01-2011</v>
      </c>
      <c r="E16" t="s">
        <v>35</v>
      </c>
      <c r="F16">
        <v>21</v>
      </c>
      <c r="G16" t="s">
        <v>58</v>
      </c>
      <c r="H16">
        <v>26</v>
      </c>
      <c r="I16">
        <v>2</v>
      </c>
      <c r="J16">
        <v>11</v>
      </c>
      <c r="K16">
        <v>1.2</v>
      </c>
      <c r="L16">
        <v>3.1</v>
      </c>
      <c r="M16">
        <v>0.38300000000000001</v>
      </c>
      <c r="N16">
        <v>0.7</v>
      </c>
      <c r="O16">
        <v>1.8</v>
      </c>
      <c r="P16">
        <v>0.39100000000000001</v>
      </c>
      <c r="Q16">
        <v>0.5</v>
      </c>
      <c r="R16">
        <v>1.3</v>
      </c>
      <c r="S16">
        <v>0.371</v>
      </c>
      <c r="T16">
        <v>0.49399999999999999</v>
      </c>
      <c r="U16">
        <v>0.5</v>
      </c>
      <c r="V16">
        <v>0.7</v>
      </c>
      <c r="W16">
        <v>0.77800000000000002</v>
      </c>
      <c r="X16">
        <v>0.1</v>
      </c>
      <c r="Y16">
        <v>0.8</v>
      </c>
      <c r="Z16">
        <v>0.9</v>
      </c>
      <c r="AA16">
        <v>0.7</v>
      </c>
      <c r="AB16">
        <v>0.1</v>
      </c>
      <c r="AC16">
        <v>0.2</v>
      </c>
      <c r="AD16">
        <v>0.5</v>
      </c>
      <c r="AE16">
        <v>0.9</v>
      </c>
      <c r="AF16">
        <v>3.6</v>
      </c>
      <c r="AG16">
        <f>IF(IFERROR(VLOOKUP(C16,'2012'!$C:$AF,3,FALSE),1) = 1, 1, 0)</f>
        <v>0</v>
      </c>
    </row>
    <row r="17" spans="1:33" x14ac:dyDescent="0.2">
      <c r="A17">
        <v>16</v>
      </c>
      <c r="B17" t="s">
        <v>104</v>
      </c>
      <c r="C17" t="s">
        <v>105</v>
      </c>
      <c r="D17" t="str">
        <f>_xlfn.CONCAT(C17,"-2011")</f>
        <v>anderry01-2011</v>
      </c>
      <c r="E17" t="s">
        <v>28</v>
      </c>
      <c r="F17">
        <v>22</v>
      </c>
      <c r="G17" t="s">
        <v>45</v>
      </c>
      <c r="H17">
        <v>64</v>
      </c>
      <c r="I17">
        <v>14</v>
      </c>
      <c r="J17">
        <v>22.3</v>
      </c>
      <c r="K17">
        <v>3.5</v>
      </c>
      <c r="L17">
        <v>8.1999999999999993</v>
      </c>
      <c r="M17">
        <v>0.43</v>
      </c>
      <c r="N17">
        <v>2.1</v>
      </c>
      <c r="O17">
        <v>5.3</v>
      </c>
      <c r="P17">
        <v>0.39300000000000002</v>
      </c>
      <c r="Q17">
        <v>1.4</v>
      </c>
      <c r="R17">
        <v>2.9</v>
      </c>
      <c r="S17">
        <v>0.5</v>
      </c>
      <c r="T17">
        <v>0.55800000000000005</v>
      </c>
      <c r="U17">
        <v>1.5</v>
      </c>
      <c r="V17">
        <v>1.8</v>
      </c>
      <c r="W17">
        <v>0.81200000000000006</v>
      </c>
      <c r="X17">
        <v>2</v>
      </c>
      <c r="Y17">
        <v>3.5</v>
      </c>
      <c r="Z17">
        <v>5.5</v>
      </c>
      <c r="AA17">
        <v>0.8</v>
      </c>
      <c r="AB17">
        <v>0.5</v>
      </c>
      <c r="AC17">
        <v>0.6</v>
      </c>
      <c r="AD17">
        <v>0.8</v>
      </c>
      <c r="AE17">
        <v>2.1</v>
      </c>
      <c r="AF17">
        <v>10.6</v>
      </c>
      <c r="AG17">
        <f>IF(IFERROR(VLOOKUP(C17,'2012'!$C:$AF,3,FALSE),1) = 1, 1, 0)</f>
        <v>0</v>
      </c>
    </row>
    <row r="18" spans="1:33" x14ac:dyDescent="0.2">
      <c r="A18">
        <v>17</v>
      </c>
      <c r="B18" t="s">
        <v>106</v>
      </c>
      <c r="C18" t="s">
        <v>107</v>
      </c>
      <c r="D18" t="str">
        <f>_xlfn.CONCAT(C18,"-2011")</f>
        <v>anthoca01-2011</v>
      </c>
      <c r="E18" t="s">
        <v>35</v>
      </c>
      <c r="F18">
        <v>26</v>
      </c>
      <c r="G18" t="s">
        <v>39</v>
      </c>
      <c r="H18">
        <v>77</v>
      </c>
      <c r="I18">
        <v>77</v>
      </c>
      <c r="J18">
        <v>35.700000000000003</v>
      </c>
      <c r="K18">
        <v>8.9</v>
      </c>
      <c r="L18">
        <v>19.5</v>
      </c>
      <c r="M18">
        <v>0.45500000000000002</v>
      </c>
      <c r="N18">
        <v>1.2</v>
      </c>
      <c r="O18">
        <v>3.3</v>
      </c>
      <c r="P18">
        <v>0.378</v>
      </c>
      <c r="Q18">
        <v>7.6</v>
      </c>
      <c r="R18">
        <v>16.3</v>
      </c>
      <c r="S18">
        <v>0.47</v>
      </c>
      <c r="T18">
        <v>0.48699999999999999</v>
      </c>
      <c r="U18">
        <v>6.6</v>
      </c>
      <c r="V18">
        <v>7.9</v>
      </c>
      <c r="W18">
        <v>0.83799999999999997</v>
      </c>
      <c r="X18">
        <v>1.5</v>
      </c>
      <c r="Y18">
        <v>5.8</v>
      </c>
      <c r="Z18">
        <v>7.3</v>
      </c>
      <c r="AA18">
        <v>2.9</v>
      </c>
      <c r="AB18">
        <v>0.9</v>
      </c>
      <c r="AC18">
        <v>0.6</v>
      </c>
      <c r="AD18">
        <v>2.7</v>
      </c>
      <c r="AE18">
        <v>2.9</v>
      </c>
      <c r="AF18">
        <v>25.6</v>
      </c>
      <c r="AG18">
        <f>IF(IFERROR(VLOOKUP(C18,'2012'!$C:$AF,3,FALSE),1) = 1, 1, 0)</f>
        <v>0</v>
      </c>
    </row>
    <row r="19" spans="1:33" x14ac:dyDescent="0.2">
      <c r="A19">
        <v>18</v>
      </c>
      <c r="B19" t="s">
        <v>108</v>
      </c>
      <c r="C19" t="s">
        <v>109</v>
      </c>
      <c r="D19" t="str">
        <f>_xlfn.CONCAT(C19,"-2011")</f>
        <v>anthojo01-2011</v>
      </c>
      <c r="E19" t="s">
        <v>32</v>
      </c>
      <c r="F19">
        <v>28</v>
      </c>
      <c r="G19" t="s">
        <v>41</v>
      </c>
      <c r="H19">
        <v>75</v>
      </c>
      <c r="I19">
        <v>11</v>
      </c>
      <c r="J19">
        <v>19.5</v>
      </c>
      <c r="K19">
        <v>0.7</v>
      </c>
      <c r="L19">
        <v>1.3</v>
      </c>
      <c r="M19">
        <v>0.53500000000000003</v>
      </c>
      <c r="N19">
        <v>0</v>
      </c>
      <c r="O19">
        <v>0</v>
      </c>
      <c r="Q19">
        <v>0.7</v>
      </c>
      <c r="R19">
        <v>1.3</v>
      </c>
      <c r="S19">
        <v>0.53500000000000003</v>
      </c>
      <c r="T19">
        <v>0.53500000000000003</v>
      </c>
      <c r="U19">
        <v>0.6</v>
      </c>
      <c r="V19">
        <v>1</v>
      </c>
      <c r="W19">
        <v>0.64400000000000002</v>
      </c>
      <c r="X19">
        <v>1.4</v>
      </c>
      <c r="Y19">
        <v>2.2000000000000002</v>
      </c>
      <c r="Z19">
        <v>3.5</v>
      </c>
      <c r="AA19">
        <v>0.3</v>
      </c>
      <c r="AB19">
        <v>0.1</v>
      </c>
      <c r="AC19">
        <v>1.2</v>
      </c>
      <c r="AD19">
        <v>0.5</v>
      </c>
      <c r="AE19">
        <v>2.6</v>
      </c>
      <c r="AF19">
        <v>2</v>
      </c>
      <c r="AG19">
        <f>IF(IFERROR(VLOOKUP(C19,'2012'!$C:$AF,3,FALSE),1) = 1, 1, 0)</f>
        <v>0</v>
      </c>
    </row>
    <row r="20" spans="1:33" x14ac:dyDescent="0.2">
      <c r="A20">
        <v>19</v>
      </c>
      <c r="B20" t="s">
        <v>110</v>
      </c>
      <c r="C20" t="s">
        <v>111</v>
      </c>
      <c r="D20" t="str">
        <f>_xlfn.CONCAT(C20,"-2011")</f>
        <v>arenagi01-2011</v>
      </c>
      <c r="E20" t="s">
        <v>38</v>
      </c>
      <c r="F20">
        <v>29</v>
      </c>
      <c r="G20" t="s">
        <v>39</v>
      </c>
      <c r="H20">
        <v>70</v>
      </c>
      <c r="I20">
        <v>16</v>
      </c>
      <c r="J20">
        <v>25.7</v>
      </c>
      <c r="K20">
        <v>3.8</v>
      </c>
      <c r="L20">
        <v>10.5</v>
      </c>
      <c r="M20">
        <v>0.36599999999999999</v>
      </c>
      <c r="N20">
        <v>1.4</v>
      </c>
      <c r="O20">
        <v>4.7</v>
      </c>
      <c r="P20">
        <v>0.29699999999999999</v>
      </c>
      <c r="Q20">
        <v>2.5</v>
      </c>
      <c r="R20">
        <v>5.8</v>
      </c>
      <c r="S20">
        <v>0.42299999999999999</v>
      </c>
      <c r="T20">
        <v>0.433</v>
      </c>
      <c r="U20">
        <v>1.7</v>
      </c>
      <c r="V20">
        <v>2.2000000000000002</v>
      </c>
      <c r="W20">
        <v>0.78400000000000003</v>
      </c>
      <c r="X20">
        <v>0.3</v>
      </c>
      <c r="Y20">
        <v>2.4</v>
      </c>
      <c r="Z20">
        <v>2.7</v>
      </c>
      <c r="AA20">
        <v>3.9</v>
      </c>
      <c r="AB20">
        <v>1.1000000000000001</v>
      </c>
      <c r="AC20">
        <v>0.3</v>
      </c>
      <c r="AD20">
        <v>2.5</v>
      </c>
      <c r="AE20">
        <v>2.7</v>
      </c>
      <c r="AF20">
        <v>10.8</v>
      </c>
      <c r="AG20">
        <f>IF(IFERROR(VLOOKUP(C20,'2012'!$C:$AF,3,FALSE),1) = 1, 1, 0)</f>
        <v>0</v>
      </c>
    </row>
    <row r="21" spans="1:33" x14ac:dyDescent="0.2">
      <c r="A21">
        <v>20</v>
      </c>
      <c r="B21" t="s">
        <v>112</v>
      </c>
      <c r="C21" t="s">
        <v>113</v>
      </c>
      <c r="D21" t="str">
        <f>_xlfn.CONCAT(C21,"-2011")</f>
        <v>arizatr01-2011</v>
      </c>
      <c r="E21" t="s">
        <v>35</v>
      </c>
      <c r="F21">
        <v>25</v>
      </c>
      <c r="G21" t="s">
        <v>48</v>
      </c>
      <c r="H21">
        <v>75</v>
      </c>
      <c r="I21">
        <v>75</v>
      </c>
      <c r="J21">
        <v>34.700000000000003</v>
      </c>
      <c r="K21">
        <v>4</v>
      </c>
      <c r="L21">
        <v>10.199999999999999</v>
      </c>
      <c r="M21">
        <v>0.39800000000000002</v>
      </c>
      <c r="N21">
        <v>1.1000000000000001</v>
      </c>
      <c r="O21">
        <v>3.6</v>
      </c>
      <c r="P21">
        <v>0.30299999999999999</v>
      </c>
      <c r="Q21">
        <v>2.9</v>
      </c>
      <c r="R21">
        <v>6.5</v>
      </c>
      <c r="S21">
        <v>0.45</v>
      </c>
      <c r="T21">
        <v>0.45100000000000001</v>
      </c>
      <c r="U21">
        <v>1.8</v>
      </c>
      <c r="V21">
        <v>2.6</v>
      </c>
      <c r="W21">
        <v>0.70099999999999996</v>
      </c>
      <c r="X21">
        <v>0.8</v>
      </c>
      <c r="Y21">
        <v>4.5999999999999996</v>
      </c>
      <c r="Z21">
        <v>5.4</v>
      </c>
      <c r="AA21">
        <v>2.2000000000000002</v>
      </c>
      <c r="AB21">
        <v>1.6</v>
      </c>
      <c r="AC21">
        <v>0.4</v>
      </c>
      <c r="AD21">
        <v>1.6</v>
      </c>
      <c r="AE21">
        <v>2.4</v>
      </c>
      <c r="AF21">
        <v>11</v>
      </c>
      <c r="AG21">
        <f>IF(IFERROR(VLOOKUP(C21,'2012'!$C:$AF,3,FALSE),1) = 1, 1, 0)</f>
        <v>0</v>
      </c>
    </row>
    <row r="22" spans="1:33" x14ac:dyDescent="0.2">
      <c r="A22">
        <v>21</v>
      </c>
      <c r="B22" t="s">
        <v>114</v>
      </c>
      <c r="C22" t="s">
        <v>115</v>
      </c>
      <c r="D22" t="str">
        <f>_xlfn.CONCAT(C22,"-2011")</f>
        <v>armsthi01-2011</v>
      </c>
      <c r="E22" t="s">
        <v>32</v>
      </c>
      <c r="F22">
        <v>26</v>
      </c>
      <c r="G22" t="s">
        <v>39</v>
      </c>
      <c r="H22">
        <v>53</v>
      </c>
      <c r="I22">
        <v>2</v>
      </c>
      <c r="J22">
        <v>9.1999999999999993</v>
      </c>
      <c r="K22">
        <v>0.7</v>
      </c>
      <c r="L22">
        <v>1.4</v>
      </c>
      <c r="M22">
        <v>0.48699999999999999</v>
      </c>
      <c r="N22">
        <v>0</v>
      </c>
      <c r="O22">
        <v>0.1</v>
      </c>
      <c r="P22">
        <v>0.5</v>
      </c>
      <c r="Q22">
        <v>0.7</v>
      </c>
      <c r="R22">
        <v>1.4</v>
      </c>
      <c r="S22">
        <v>0.48599999999999999</v>
      </c>
      <c r="T22">
        <v>0.5</v>
      </c>
      <c r="U22">
        <v>0.3</v>
      </c>
      <c r="V22">
        <v>0.6</v>
      </c>
      <c r="W22">
        <v>0.48499999999999999</v>
      </c>
      <c r="X22">
        <v>0.8</v>
      </c>
      <c r="Y22">
        <v>1.7</v>
      </c>
      <c r="Z22">
        <v>2.5</v>
      </c>
      <c r="AA22">
        <v>0.3</v>
      </c>
      <c r="AB22">
        <v>0.3</v>
      </c>
      <c r="AC22">
        <v>0.4</v>
      </c>
      <c r="AD22">
        <v>0.5</v>
      </c>
      <c r="AE22">
        <v>1.6</v>
      </c>
      <c r="AF22">
        <v>1.7</v>
      </c>
      <c r="AG22">
        <f>IF(IFERROR(VLOOKUP(C22,'2012'!$C:$AF,3,FALSE),1) = 1, 1, 0)</f>
        <v>1</v>
      </c>
    </row>
    <row r="23" spans="1:33" x14ac:dyDescent="0.2">
      <c r="A23">
        <v>22</v>
      </c>
      <c r="B23" t="s">
        <v>116</v>
      </c>
      <c r="C23" t="s">
        <v>117</v>
      </c>
      <c r="D23" t="str">
        <f>_xlfn.CONCAT(C23,"-2011")</f>
        <v>arroyca01-2011</v>
      </c>
      <c r="E23" t="s">
        <v>38</v>
      </c>
      <c r="F23">
        <v>31</v>
      </c>
      <c r="G23" t="s">
        <v>39</v>
      </c>
      <c r="H23">
        <v>64</v>
      </c>
      <c r="I23">
        <v>43</v>
      </c>
      <c r="J23">
        <v>18.5</v>
      </c>
      <c r="K23">
        <v>1.9</v>
      </c>
      <c r="L23">
        <v>4.3</v>
      </c>
      <c r="M23">
        <v>0.44</v>
      </c>
      <c r="N23">
        <v>0.5</v>
      </c>
      <c r="O23">
        <v>1.1000000000000001</v>
      </c>
      <c r="P23">
        <v>0.44900000000000001</v>
      </c>
      <c r="Q23">
        <v>1.4</v>
      </c>
      <c r="R23">
        <v>3.2</v>
      </c>
      <c r="S23">
        <v>0.436</v>
      </c>
      <c r="T23">
        <v>0.496</v>
      </c>
      <c r="U23">
        <v>0.6</v>
      </c>
      <c r="V23">
        <v>0.7</v>
      </c>
      <c r="W23">
        <v>0.83</v>
      </c>
      <c r="X23">
        <v>0.3</v>
      </c>
      <c r="Y23">
        <v>1.3</v>
      </c>
      <c r="Z23">
        <v>1.6</v>
      </c>
      <c r="AA23">
        <v>2</v>
      </c>
      <c r="AB23">
        <v>0.3</v>
      </c>
      <c r="AC23">
        <v>0</v>
      </c>
      <c r="AD23">
        <v>0.9</v>
      </c>
      <c r="AE23">
        <v>1.1000000000000001</v>
      </c>
      <c r="AF23">
        <v>4.8</v>
      </c>
      <c r="AG23">
        <f>IF(IFERROR(VLOOKUP(C23,'2012'!$C:$AF,3,FALSE),1) = 1, 1, 0)</f>
        <v>1</v>
      </c>
    </row>
    <row r="24" spans="1:33" x14ac:dyDescent="0.2">
      <c r="A24">
        <v>23</v>
      </c>
      <c r="B24" t="s">
        <v>118</v>
      </c>
      <c r="C24" t="s">
        <v>119</v>
      </c>
      <c r="D24" t="str">
        <f>_xlfn.CONCAT(C24,"-2011")</f>
        <v>arthuda01-2011</v>
      </c>
      <c r="E24" t="s">
        <v>28</v>
      </c>
      <c r="F24">
        <v>22</v>
      </c>
      <c r="G24" t="s">
        <v>50</v>
      </c>
      <c r="H24">
        <v>80</v>
      </c>
      <c r="I24">
        <v>9</v>
      </c>
      <c r="J24">
        <v>20.100000000000001</v>
      </c>
      <c r="K24">
        <v>3.9</v>
      </c>
      <c r="L24">
        <v>7.8</v>
      </c>
      <c r="M24">
        <v>0.497</v>
      </c>
      <c r="N24">
        <v>0</v>
      </c>
      <c r="O24">
        <v>0.1</v>
      </c>
      <c r="P24">
        <v>0</v>
      </c>
      <c r="Q24">
        <v>3.9</v>
      </c>
      <c r="R24">
        <v>7.7</v>
      </c>
      <c r="S24">
        <v>0.502</v>
      </c>
      <c r="T24">
        <v>0.497</v>
      </c>
      <c r="U24">
        <v>1.4</v>
      </c>
      <c r="V24">
        <v>1.7</v>
      </c>
      <c r="W24">
        <v>0.81299999999999994</v>
      </c>
      <c r="X24">
        <v>1.4</v>
      </c>
      <c r="Y24">
        <v>2.8</v>
      </c>
      <c r="Z24">
        <v>4.3</v>
      </c>
      <c r="AA24">
        <v>0.7</v>
      </c>
      <c r="AB24">
        <v>0.7</v>
      </c>
      <c r="AC24">
        <v>0.8</v>
      </c>
      <c r="AD24">
        <v>1.1000000000000001</v>
      </c>
      <c r="AE24">
        <v>2.9</v>
      </c>
      <c r="AF24">
        <v>9.1</v>
      </c>
      <c r="AG24">
        <f>IF(IFERROR(VLOOKUP(C24,'2012'!$C:$AF,3,FALSE),1) = 1, 1, 0)</f>
        <v>1</v>
      </c>
    </row>
    <row r="25" spans="1:33" x14ac:dyDescent="0.2">
      <c r="A25">
        <v>24</v>
      </c>
      <c r="B25" t="s">
        <v>120</v>
      </c>
      <c r="C25" t="s">
        <v>121</v>
      </c>
      <c r="D25" t="str">
        <f>_xlfn.CONCAT(C25,"-2011")</f>
        <v>asikom01-2011</v>
      </c>
      <c r="E25" t="s">
        <v>32</v>
      </c>
      <c r="F25">
        <v>24</v>
      </c>
      <c r="G25" t="s">
        <v>36</v>
      </c>
      <c r="H25">
        <v>82</v>
      </c>
      <c r="I25">
        <v>0</v>
      </c>
      <c r="J25">
        <v>12.1</v>
      </c>
      <c r="K25">
        <v>1</v>
      </c>
      <c r="L25">
        <v>1.7</v>
      </c>
      <c r="M25">
        <v>0.55300000000000005</v>
      </c>
      <c r="N25">
        <v>0</v>
      </c>
      <c r="O25">
        <v>0</v>
      </c>
      <c r="Q25">
        <v>1</v>
      </c>
      <c r="R25">
        <v>1.7</v>
      </c>
      <c r="S25">
        <v>0.55300000000000005</v>
      </c>
      <c r="T25">
        <v>0.55300000000000005</v>
      </c>
      <c r="U25">
        <v>0.9</v>
      </c>
      <c r="V25">
        <v>1.8</v>
      </c>
      <c r="W25">
        <v>0.503</v>
      </c>
      <c r="X25">
        <v>1.4</v>
      </c>
      <c r="Y25">
        <v>2.4</v>
      </c>
      <c r="Z25">
        <v>3.7</v>
      </c>
      <c r="AA25">
        <v>0.4</v>
      </c>
      <c r="AB25">
        <v>0.2</v>
      </c>
      <c r="AC25">
        <v>0.7</v>
      </c>
      <c r="AD25">
        <v>0.8</v>
      </c>
      <c r="AE25">
        <v>1.9</v>
      </c>
      <c r="AF25">
        <v>2.8</v>
      </c>
      <c r="AG25">
        <f>IF(IFERROR(VLOOKUP(C25,'2012'!$C:$AF,3,FALSE),1) = 1, 1, 0)</f>
        <v>0</v>
      </c>
    </row>
    <row r="26" spans="1:33" x14ac:dyDescent="0.2">
      <c r="A26">
        <v>25</v>
      </c>
      <c r="B26" t="s">
        <v>122</v>
      </c>
      <c r="C26" t="s">
        <v>123</v>
      </c>
      <c r="D26" t="str">
        <f>_xlfn.CONCAT(C26,"-2011")</f>
        <v>augusdj01-2011</v>
      </c>
      <c r="E26" t="s">
        <v>38</v>
      </c>
      <c r="F26">
        <v>23</v>
      </c>
      <c r="G26" t="s">
        <v>33</v>
      </c>
      <c r="H26">
        <v>82</v>
      </c>
      <c r="I26">
        <v>82</v>
      </c>
      <c r="J26">
        <v>33.6</v>
      </c>
      <c r="K26">
        <v>4.9000000000000004</v>
      </c>
      <c r="L26">
        <v>11.7</v>
      </c>
      <c r="M26">
        <v>0.41599999999999998</v>
      </c>
      <c r="N26">
        <v>1.4</v>
      </c>
      <c r="O26">
        <v>4.0999999999999996</v>
      </c>
      <c r="P26">
        <v>0.33300000000000002</v>
      </c>
      <c r="Q26">
        <v>3.5</v>
      </c>
      <c r="R26">
        <v>7.6</v>
      </c>
      <c r="S26">
        <v>0.46100000000000002</v>
      </c>
      <c r="T26">
        <v>0.47399999999999998</v>
      </c>
      <c r="U26">
        <v>3.3</v>
      </c>
      <c r="V26">
        <v>3.6</v>
      </c>
      <c r="W26">
        <v>0.90600000000000003</v>
      </c>
      <c r="X26">
        <v>0.5</v>
      </c>
      <c r="Y26">
        <v>2.2999999999999998</v>
      </c>
      <c r="Z26">
        <v>2.7</v>
      </c>
      <c r="AA26">
        <v>6.1</v>
      </c>
      <c r="AB26">
        <v>0.7</v>
      </c>
      <c r="AC26">
        <v>0</v>
      </c>
      <c r="AD26">
        <v>1.9</v>
      </c>
      <c r="AE26">
        <v>1.9</v>
      </c>
      <c r="AF26">
        <v>14.4</v>
      </c>
      <c r="AG26">
        <f>IF(IFERROR(VLOOKUP(C26,'2012'!$C:$AF,3,FALSE),1) = 1, 1, 0)</f>
        <v>0</v>
      </c>
    </row>
    <row r="27" spans="1:33" x14ac:dyDescent="0.2">
      <c r="A27">
        <v>26</v>
      </c>
      <c r="B27" t="s">
        <v>124</v>
      </c>
      <c r="C27" t="s">
        <v>125</v>
      </c>
      <c r="D27" t="str">
        <f>_xlfn.CONCAT(C27,"-2011")</f>
        <v>babbilu01-2011</v>
      </c>
      <c r="E27" t="s">
        <v>35</v>
      </c>
      <c r="F27">
        <v>21</v>
      </c>
      <c r="G27" t="s">
        <v>34</v>
      </c>
      <c r="H27">
        <v>24</v>
      </c>
      <c r="I27">
        <v>0</v>
      </c>
      <c r="J27">
        <v>5.7</v>
      </c>
      <c r="K27">
        <v>0.6</v>
      </c>
      <c r="L27">
        <v>2.2999999999999998</v>
      </c>
      <c r="M27">
        <v>0.27300000000000002</v>
      </c>
      <c r="N27">
        <v>0.1</v>
      </c>
      <c r="O27">
        <v>0.7</v>
      </c>
      <c r="P27">
        <v>0.188</v>
      </c>
      <c r="Q27">
        <v>0.5</v>
      </c>
      <c r="R27">
        <v>1.6</v>
      </c>
      <c r="S27">
        <v>0.308</v>
      </c>
      <c r="T27">
        <v>0.3</v>
      </c>
      <c r="U27">
        <v>0.1</v>
      </c>
      <c r="V27">
        <v>0.4</v>
      </c>
      <c r="W27">
        <v>0.33300000000000002</v>
      </c>
      <c r="X27">
        <v>0.3</v>
      </c>
      <c r="Y27">
        <v>1</v>
      </c>
      <c r="Z27">
        <v>1.3</v>
      </c>
      <c r="AA27">
        <v>0.3</v>
      </c>
      <c r="AB27">
        <v>0.1</v>
      </c>
      <c r="AC27">
        <v>0.1</v>
      </c>
      <c r="AD27">
        <v>0.3</v>
      </c>
      <c r="AE27">
        <v>0.6</v>
      </c>
      <c r="AF27">
        <v>1.5</v>
      </c>
      <c r="AG27">
        <f>IF(IFERROR(VLOOKUP(C27,'2012'!$C:$AF,3,FALSE),1) = 1, 1, 0)</f>
        <v>0</v>
      </c>
    </row>
    <row r="28" spans="1:33" x14ac:dyDescent="0.2">
      <c r="A28">
        <v>27</v>
      </c>
      <c r="B28" t="s">
        <v>126</v>
      </c>
      <c r="C28" t="s">
        <v>127</v>
      </c>
      <c r="D28" t="str">
        <f>_xlfn.CONCAT(C28,"-2011")</f>
        <v>balkmre01-2011</v>
      </c>
      <c r="E28" t="s">
        <v>35</v>
      </c>
      <c r="F28">
        <v>26</v>
      </c>
      <c r="G28" t="s">
        <v>39</v>
      </c>
      <c r="H28">
        <v>8</v>
      </c>
      <c r="I28">
        <v>0</v>
      </c>
      <c r="J28">
        <v>7.8</v>
      </c>
      <c r="K28">
        <v>0.8</v>
      </c>
      <c r="L28">
        <v>1.6</v>
      </c>
      <c r="M28">
        <v>0.46200000000000002</v>
      </c>
      <c r="N28">
        <v>0.1</v>
      </c>
      <c r="O28">
        <v>0.3</v>
      </c>
      <c r="P28">
        <v>0.5</v>
      </c>
      <c r="Q28">
        <v>0.6</v>
      </c>
      <c r="R28">
        <v>1.4</v>
      </c>
      <c r="S28">
        <v>0.45500000000000002</v>
      </c>
      <c r="T28">
        <v>0.5</v>
      </c>
      <c r="U28">
        <v>0.4</v>
      </c>
      <c r="V28">
        <v>0.5</v>
      </c>
      <c r="W28">
        <v>0.75</v>
      </c>
      <c r="X28">
        <v>0.3</v>
      </c>
      <c r="Y28">
        <v>0.6</v>
      </c>
      <c r="Z28">
        <v>0.9</v>
      </c>
      <c r="AA28">
        <v>0.3</v>
      </c>
      <c r="AB28">
        <v>0.5</v>
      </c>
      <c r="AC28">
        <v>0.3</v>
      </c>
      <c r="AD28">
        <v>0.1</v>
      </c>
      <c r="AE28">
        <v>1.9</v>
      </c>
      <c r="AF28">
        <v>2</v>
      </c>
      <c r="AG28">
        <f>IF(IFERROR(VLOOKUP(C28,'2012'!$C:$AF,3,FALSE),1) = 1, 1, 0)</f>
        <v>0</v>
      </c>
    </row>
    <row r="29" spans="1:33" x14ac:dyDescent="0.2">
      <c r="A29">
        <v>28</v>
      </c>
      <c r="B29" t="s">
        <v>128</v>
      </c>
      <c r="C29" t="s">
        <v>129</v>
      </c>
      <c r="D29" t="str">
        <f>_xlfn.CONCAT(C29,"-2011")</f>
        <v>banksma01-2011</v>
      </c>
      <c r="E29" t="s">
        <v>38</v>
      </c>
      <c r="F29">
        <v>29</v>
      </c>
      <c r="G29" t="s">
        <v>53</v>
      </c>
      <c r="H29">
        <v>3</v>
      </c>
      <c r="I29">
        <v>0</v>
      </c>
      <c r="J29">
        <v>7.3</v>
      </c>
      <c r="K29">
        <v>0</v>
      </c>
      <c r="L29">
        <v>0.7</v>
      </c>
      <c r="M29">
        <v>0</v>
      </c>
      <c r="N29">
        <v>0</v>
      </c>
      <c r="O29">
        <v>0</v>
      </c>
      <c r="Q29">
        <v>0</v>
      </c>
      <c r="R29">
        <v>0.7</v>
      </c>
      <c r="S29">
        <v>0</v>
      </c>
      <c r="T29">
        <v>0</v>
      </c>
      <c r="U29">
        <v>2</v>
      </c>
      <c r="V29">
        <v>2.7</v>
      </c>
      <c r="W29">
        <v>0.75</v>
      </c>
      <c r="X29">
        <v>0</v>
      </c>
      <c r="Y29">
        <v>0.3</v>
      </c>
      <c r="Z29">
        <v>0.3</v>
      </c>
      <c r="AA29">
        <v>1</v>
      </c>
      <c r="AB29">
        <v>0.3</v>
      </c>
      <c r="AC29">
        <v>0</v>
      </c>
      <c r="AD29">
        <v>0.7</v>
      </c>
      <c r="AE29">
        <v>1.3</v>
      </c>
      <c r="AF29">
        <v>2</v>
      </c>
      <c r="AG29">
        <f>IF(IFERROR(VLOOKUP(C29,'2012'!$C:$AF,3,FALSE),1) = 1, 1, 0)</f>
        <v>1</v>
      </c>
    </row>
    <row r="30" spans="1:33" x14ac:dyDescent="0.2">
      <c r="A30">
        <v>29</v>
      </c>
      <c r="B30" t="s">
        <v>130</v>
      </c>
      <c r="C30" t="s">
        <v>131</v>
      </c>
      <c r="D30" t="str">
        <f>_xlfn.CONCAT(C30,"-2011")</f>
        <v>barbole01-2011</v>
      </c>
      <c r="E30" t="s">
        <v>30</v>
      </c>
      <c r="F30">
        <v>28</v>
      </c>
      <c r="G30" t="s">
        <v>53</v>
      </c>
      <c r="H30">
        <v>58</v>
      </c>
      <c r="I30">
        <v>0</v>
      </c>
      <c r="J30">
        <v>24.1</v>
      </c>
      <c r="K30">
        <v>5.0999999999999996</v>
      </c>
      <c r="L30">
        <v>11.3</v>
      </c>
      <c r="M30">
        <v>0.45</v>
      </c>
      <c r="N30">
        <v>1.2</v>
      </c>
      <c r="O30">
        <v>3.7</v>
      </c>
      <c r="P30">
        <v>0.33800000000000002</v>
      </c>
      <c r="Q30">
        <v>3.8</v>
      </c>
      <c r="R30">
        <v>7.6</v>
      </c>
      <c r="S30">
        <v>0.505</v>
      </c>
      <c r="T30">
        <v>0.505</v>
      </c>
      <c r="U30">
        <v>1.9</v>
      </c>
      <c r="V30">
        <v>2.4</v>
      </c>
      <c r="W30">
        <v>0.79600000000000004</v>
      </c>
      <c r="X30">
        <v>0.2</v>
      </c>
      <c r="Y30">
        <v>1.5</v>
      </c>
      <c r="Z30">
        <v>1.7</v>
      </c>
      <c r="AA30">
        <v>2.1</v>
      </c>
      <c r="AB30">
        <v>0.9</v>
      </c>
      <c r="AC30">
        <v>0.1</v>
      </c>
      <c r="AD30">
        <v>1.4</v>
      </c>
      <c r="AE30">
        <v>1.9</v>
      </c>
      <c r="AF30">
        <v>13.3</v>
      </c>
      <c r="AG30">
        <f>IF(IFERROR(VLOOKUP(C30,'2012'!$C:$AF,3,FALSE),1) = 1, 1, 0)</f>
        <v>0</v>
      </c>
    </row>
    <row r="31" spans="1:33" x14ac:dyDescent="0.2">
      <c r="A31">
        <v>30</v>
      </c>
      <c r="B31" t="s">
        <v>132</v>
      </c>
      <c r="C31" t="s">
        <v>133</v>
      </c>
      <c r="D31" t="str">
        <f>_xlfn.CONCAT(C31,"-2011")</f>
        <v>bareajo01-2011</v>
      </c>
      <c r="E31" t="s">
        <v>38</v>
      </c>
      <c r="F31">
        <v>26</v>
      </c>
      <c r="G31" t="s">
        <v>54</v>
      </c>
      <c r="H31">
        <v>81</v>
      </c>
      <c r="I31">
        <v>2</v>
      </c>
      <c r="J31">
        <v>20.6</v>
      </c>
      <c r="K31">
        <v>3.5</v>
      </c>
      <c r="L31">
        <v>8</v>
      </c>
      <c r="M31">
        <v>0.439</v>
      </c>
      <c r="N31">
        <v>0.8</v>
      </c>
      <c r="O31">
        <v>2.2999999999999998</v>
      </c>
      <c r="P31">
        <v>0.34899999999999998</v>
      </c>
      <c r="Q31">
        <v>2.7</v>
      </c>
      <c r="R31">
        <v>5.7</v>
      </c>
      <c r="S31">
        <v>0.47599999999999998</v>
      </c>
      <c r="T31">
        <v>0.49</v>
      </c>
      <c r="U31">
        <v>1.6</v>
      </c>
      <c r="V31">
        <v>1.9</v>
      </c>
      <c r="W31">
        <v>0.84699999999999998</v>
      </c>
      <c r="X31">
        <v>0.4</v>
      </c>
      <c r="Y31">
        <v>1.6</v>
      </c>
      <c r="Z31">
        <v>2</v>
      </c>
      <c r="AA31">
        <v>3.9</v>
      </c>
      <c r="AB31">
        <v>0.4</v>
      </c>
      <c r="AC31">
        <v>0</v>
      </c>
      <c r="AD31">
        <v>1.7</v>
      </c>
      <c r="AE31">
        <v>1.7</v>
      </c>
      <c r="AF31">
        <v>9.5</v>
      </c>
      <c r="AG31">
        <f>IF(IFERROR(VLOOKUP(C31,'2012'!$C:$AF,3,FALSE),1) = 1, 1, 0)</f>
        <v>0</v>
      </c>
    </row>
    <row r="32" spans="1:33" x14ac:dyDescent="0.2">
      <c r="A32">
        <v>31</v>
      </c>
      <c r="B32" t="s">
        <v>134</v>
      </c>
      <c r="C32" t="s">
        <v>135</v>
      </c>
      <c r="D32" t="str">
        <f>_xlfn.CONCAT(C32,"-2011")</f>
        <v>bargnan01-2011</v>
      </c>
      <c r="E32" t="s">
        <v>32</v>
      </c>
      <c r="F32">
        <v>25</v>
      </c>
      <c r="G32" t="s">
        <v>53</v>
      </c>
      <c r="H32">
        <v>66</v>
      </c>
      <c r="I32">
        <v>66</v>
      </c>
      <c r="J32">
        <v>35.700000000000003</v>
      </c>
      <c r="K32">
        <v>8</v>
      </c>
      <c r="L32">
        <v>17.8</v>
      </c>
      <c r="M32">
        <v>0.44800000000000001</v>
      </c>
      <c r="N32">
        <v>1.2</v>
      </c>
      <c r="O32">
        <v>3.4</v>
      </c>
      <c r="P32">
        <v>0.34499999999999997</v>
      </c>
      <c r="Q32">
        <v>6.8</v>
      </c>
      <c r="R32">
        <v>14.4</v>
      </c>
      <c r="S32">
        <v>0.47199999999999998</v>
      </c>
      <c r="T32">
        <v>0.48</v>
      </c>
      <c r="U32">
        <v>4.3</v>
      </c>
      <c r="V32">
        <v>5.3</v>
      </c>
      <c r="W32">
        <v>0.82</v>
      </c>
      <c r="X32">
        <v>1.1000000000000001</v>
      </c>
      <c r="Y32">
        <v>4.0999999999999996</v>
      </c>
      <c r="Z32">
        <v>5.2</v>
      </c>
      <c r="AA32">
        <v>1.8</v>
      </c>
      <c r="AB32">
        <v>0.5</v>
      </c>
      <c r="AC32">
        <v>0.7</v>
      </c>
      <c r="AD32">
        <v>2.2999999999999998</v>
      </c>
      <c r="AE32">
        <v>2.4</v>
      </c>
      <c r="AF32">
        <v>21.4</v>
      </c>
      <c r="AG32">
        <f>IF(IFERROR(VLOOKUP(C32,'2012'!$C:$AF,3,FALSE),1) = 1, 1, 0)</f>
        <v>0</v>
      </c>
    </row>
    <row r="33" spans="1:33" x14ac:dyDescent="0.2">
      <c r="A33">
        <v>32</v>
      </c>
      <c r="B33" t="s">
        <v>136</v>
      </c>
      <c r="C33" t="s">
        <v>137</v>
      </c>
      <c r="D33" t="str">
        <f>_xlfn.CONCAT(C33,"-2011")</f>
        <v>barnema02-2011</v>
      </c>
      <c r="E33" t="s">
        <v>35</v>
      </c>
      <c r="F33">
        <v>30</v>
      </c>
      <c r="G33" t="s">
        <v>63</v>
      </c>
      <c r="H33">
        <v>53</v>
      </c>
      <c r="I33">
        <v>0</v>
      </c>
      <c r="J33">
        <v>19.2</v>
      </c>
      <c r="K33">
        <v>2.5</v>
      </c>
      <c r="L33">
        <v>5.3</v>
      </c>
      <c r="M33">
        <v>0.47</v>
      </c>
      <c r="N33">
        <v>0.6</v>
      </c>
      <c r="O33">
        <v>2</v>
      </c>
      <c r="P33">
        <v>0.318</v>
      </c>
      <c r="Q33">
        <v>1.8</v>
      </c>
      <c r="R33">
        <v>3.2</v>
      </c>
      <c r="S33">
        <v>0.56399999999999995</v>
      </c>
      <c r="T33">
        <v>0.53</v>
      </c>
      <c r="U33">
        <v>1.1000000000000001</v>
      </c>
      <c r="V33">
        <v>1.5</v>
      </c>
      <c r="W33">
        <v>0.77900000000000003</v>
      </c>
      <c r="X33">
        <v>1.4</v>
      </c>
      <c r="Y33">
        <v>2.9</v>
      </c>
      <c r="Z33">
        <v>4.3</v>
      </c>
      <c r="AA33">
        <v>1.3</v>
      </c>
      <c r="AB33">
        <v>0.7</v>
      </c>
      <c r="AC33">
        <v>0.4</v>
      </c>
      <c r="AD33">
        <v>1.1000000000000001</v>
      </c>
      <c r="AE33">
        <v>2.4</v>
      </c>
      <c r="AF33">
        <v>6.7</v>
      </c>
      <c r="AG33">
        <f>IF(IFERROR(VLOOKUP(C33,'2012'!$C:$AF,3,FALSE),1) = 1, 1, 0)</f>
        <v>0</v>
      </c>
    </row>
    <row r="34" spans="1:33" x14ac:dyDescent="0.2">
      <c r="A34">
        <v>33</v>
      </c>
      <c r="B34" t="s">
        <v>138</v>
      </c>
      <c r="C34" t="s">
        <v>139</v>
      </c>
      <c r="D34" t="str">
        <f>_xlfn.CONCAT(C34,"-2011")</f>
        <v>barroea01-2011</v>
      </c>
      <c r="E34" t="s">
        <v>32</v>
      </c>
      <c r="F34">
        <v>29</v>
      </c>
      <c r="G34" t="s">
        <v>39</v>
      </c>
      <c r="H34">
        <v>21</v>
      </c>
      <c r="I34">
        <v>7</v>
      </c>
      <c r="J34">
        <v>14.5</v>
      </c>
      <c r="K34">
        <v>1.5</v>
      </c>
      <c r="L34">
        <v>4.7</v>
      </c>
      <c r="M34">
        <v>0.32300000000000001</v>
      </c>
      <c r="N34">
        <v>0</v>
      </c>
      <c r="O34">
        <v>0</v>
      </c>
      <c r="Q34">
        <v>1.5</v>
      </c>
      <c r="R34">
        <v>4.7</v>
      </c>
      <c r="S34">
        <v>0.32300000000000001</v>
      </c>
      <c r="T34">
        <v>0.32300000000000001</v>
      </c>
      <c r="U34">
        <v>0.7</v>
      </c>
      <c r="V34">
        <v>1.1000000000000001</v>
      </c>
      <c r="W34">
        <v>0.625</v>
      </c>
      <c r="X34">
        <v>1.5</v>
      </c>
      <c r="Y34">
        <v>2.1</v>
      </c>
      <c r="Z34">
        <v>3.6</v>
      </c>
      <c r="AA34">
        <v>0.5</v>
      </c>
      <c r="AB34">
        <v>0.4</v>
      </c>
      <c r="AC34">
        <v>0.3</v>
      </c>
      <c r="AD34">
        <v>0.8</v>
      </c>
      <c r="AE34">
        <v>2.2000000000000002</v>
      </c>
      <c r="AF34">
        <v>3.8</v>
      </c>
      <c r="AG34">
        <f>IF(IFERROR(VLOOKUP(C34,'2012'!$C:$AF,3,FALSE),1) = 1, 1, 0)</f>
        <v>0</v>
      </c>
    </row>
    <row r="35" spans="1:33" x14ac:dyDescent="0.2">
      <c r="A35">
        <v>34</v>
      </c>
      <c r="B35" t="s">
        <v>140</v>
      </c>
      <c r="C35" t="s">
        <v>141</v>
      </c>
      <c r="D35" t="str">
        <f>_xlfn.CONCAT(C35,"-2011")</f>
        <v>bassbr01-2011</v>
      </c>
      <c r="E35" t="s">
        <v>28</v>
      </c>
      <c r="F35">
        <v>25</v>
      </c>
      <c r="G35" t="s">
        <v>45</v>
      </c>
      <c r="H35">
        <v>76</v>
      </c>
      <c r="I35">
        <v>51</v>
      </c>
      <c r="J35">
        <v>26.1</v>
      </c>
      <c r="K35">
        <v>4.4000000000000004</v>
      </c>
      <c r="L35">
        <v>8.5</v>
      </c>
      <c r="M35">
        <v>0.51500000000000001</v>
      </c>
      <c r="N35">
        <v>0</v>
      </c>
      <c r="O35">
        <v>0</v>
      </c>
      <c r="P35">
        <v>0</v>
      </c>
      <c r="Q35">
        <v>4.4000000000000004</v>
      </c>
      <c r="R35">
        <v>8.5</v>
      </c>
      <c r="S35">
        <v>0.51600000000000001</v>
      </c>
      <c r="T35">
        <v>0.51500000000000001</v>
      </c>
      <c r="U35">
        <v>2.5</v>
      </c>
      <c r="V35">
        <v>3.1</v>
      </c>
      <c r="W35">
        <v>0.81499999999999995</v>
      </c>
      <c r="X35">
        <v>1.8</v>
      </c>
      <c r="Y35">
        <v>3.8</v>
      </c>
      <c r="Z35">
        <v>5.6</v>
      </c>
      <c r="AA35">
        <v>0.8</v>
      </c>
      <c r="AB35">
        <v>0.4</v>
      </c>
      <c r="AC35">
        <v>0.7</v>
      </c>
      <c r="AD35">
        <v>1.3</v>
      </c>
      <c r="AE35">
        <v>2.1</v>
      </c>
      <c r="AF35">
        <v>11.2</v>
      </c>
      <c r="AG35">
        <f>IF(IFERROR(VLOOKUP(C35,'2012'!$C:$AF,3,FALSE),1) = 1, 1, 0)</f>
        <v>0</v>
      </c>
    </row>
    <row r="36" spans="1:33" x14ac:dyDescent="0.2">
      <c r="A36">
        <v>35</v>
      </c>
      <c r="B36" t="s">
        <v>142</v>
      </c>
      <c r="C36" t="s">
        <v>143</v>
      </c>
      <c r="D36" t="str">
        <f>_xlfn.CONCAT(C36,"-2011")</f>
        <v>battito01-2011</v>
      </c>
      <c r="E36" t="s">
        <v>32</v>
      </c>
      <c r="F36">
        <v>34</v>
      </c>
      <c r="G36" t="s">
        <v>61</v>
      </c>
      <c r="H36">
        <v>38</v>
      </c>
      <c r="I36">
        <v>0</v>
      </c>
      <c r="J36">
        <v>9.9</v>
      </c>
      <c r="K36">
        <v>1.2</v>
      </c>
      <c r="L36">
        <v>2.5</v>
      </c>
      <c r="M36">
        <v>0.46899999999999997</v>
      </c>
      <c r="N36">
        <v>0.1</v>
      </c>
      <c r="O36">
        <v>0.1</v>
      </c>
      <c r="P36">
        <v>0.66700000000000004</v>
      </c>
      <c r="Q36">
        <v>1.1000000000000001</v>
      </c>
      <c r="R36">
        <v>2.4</v>
      </c>
      <c r="S36">
        <v>0.46200000000000002</v>
      </c>
      <c r="T36">
        <v>0.47899999999999998</v>
      </c>
      <c r="U36">
        <v>0.2</v>
      </c>
      <c r="V36">
        <v>0.4</v>
      </c>
      <c r="W36">
        <v>0.57099999999999995</v>
      </c>
      <c r="X36">
        <v>0.4</v>
      </c>
      <c r="Y36">
        <v>2.2000000000000002</v>
      </c>
      <c r="Z36">
        <v>2.6</v>
      </c>
      <c r="AA36">
        <v>0.3</v>
      </c>
      <c r="AB36">
        <v>0.1</v>
      </c>
      <c r="AC36">
        <v>0.4</v>
      </c>
      <c r="AD36">
        <v>0.3</v>
      </c>
      <c r="AE36">
        <v>1.6</v>
      </c>
      <c r="AF36">
        <v>2.6</v>
      </c>
      <c r="AG36">
        <f>IF(IFERROR(VLOOKUP(C36,'2012'!$C:$AF,3,FALSE),1) = 1, 1, 0)</f>
        <v>0</v>
      </c>
    </row>
    <row r="37" spans="1:33" x14ac:dyDescent="0.2">
      <c r="A37">
        <v>36</v>
      </c>
      <c r="B37" t="s">
        <v>144</v>
      </c>
      <c r="C37" t="s">
        <v>145</v>
      </c>
      <c r="D37" t="str">
        <f>_xlfn.CONCAT(C37,"-2011")</f>
        <v>battish01-2011</v>
      </c>
      <c r="E37" t="s">
        <v>35</v>
      </c>
      <c r="F37">
        <v>32</v>
      </c>
      <c r="G37" t="s">
        <v>39</v>
      </c>
      <c r="H37">
        <v>82</v>
      </c>
      <c r="I37">
        <v>59</v>
      </c>
      <c r="J37">
        <v>29</v>
      </c>
      <c r="K37">
        <v>2.8</v>
      </c>
      <c r="L37">
        <v>6.2</v>
      </c>
      <c r="M37">
        <v>0.45</v>
      </c>
      <c r="N37">
        <v>1.2</v>
      </c>
      <c r="O37">
        <v>3.3</v>
      </c>
      <c r="P37">
        <v>0.38200000000000001</v>
      </c>
      <c r="Q37">
        <v>1.5</v>
      </c>
      <c r="R37">
        <v>3</v>
      </c>
      <c r="S37">
        <v>0.52500000000000002</v>
      </c>
      <c r="T37">
        <v>0.55000000000000004</v>
      </c>
      <c r="U37">
        <v>0.8</v>
      </c>
      <c r="V37">
        <v>1.1000000000000001</v>
      </c>
      <c r="W37">
        <v>0.68799999999999994</v>
      </c>
      <c r="X37">
        <v>1.1000000000000001</v>
      </c>
      <c r="Y37">
        <v>3.5</v>
      </c>
      <c r="Z37">
        <v>4.5</v>
      </c>
      <c r="AA37">
        <v>2.2999999999999998</v>
      </c>
      <c r="AB37">
        <v>0.8</v>
      </c>
      <c r="AC37">
        <v>1</v>
      </c>
      <c r="AD37">
        <v>1</v>
      </c>
      <c r="AE37">
        <v>1.9</v>
      </c>
      <c r="AF37">
        <v>7.6</v>
      </c>
      <c r="AG37">
        <f>IF(IFERROR(VLOOKUP(C37,'2012'!$C:$AF,3,FALSE),1) = 1, 1, 0)</f>
        <v>0</v>
      </c>
    </row>
    <row r="38" spans="1:33" x14ac:dyDescent="0.2">
      <c r="A38">
        <v>37</v>
      </c>
      <c r="B38" t="s">
        <v>146</v>
      </c>
      <c r="C38" t="s">
        <v>147</v>
      </c>
      <c r="D38" t="str">
        <f>_xlfn.CONCAT(C38,"-2011")</f>
        <v>batumni01-2011</v>
      </c>
      <c r="E38" t="s">
        <v>35</v>
      </c>
      <c r="F38">
        <v>22</v>
      </c>
      <c r="G38" t="s">
        <v>34</v>
      </c>
      <c r="H38">
        <v>80</v>
      </c>
      <c r="I38">
        <v>67</v>
      </c>
      <c r="J38">
        <v>31.5</v>
      </c>
      <c r="K38">
        <v>4.5999999999999996</v>
      </c>
      <c r="L38">
        <v>10.1</v>
      </c>
      <c r="M38">
        <v>0.45500000000000002</v>
      </c>
      <c r="N38">
        <v>1.5</v>
      </c>
      <c r="O38">
        <v>4.3</v>
      </c>
      <c r="P38">
        <v>0.34499999999999997</v>
      </c>
      <c r="Q38">
        <v>3.1</v>
      </c>
      <c r="R38">
        <v>5.8</v>
      </c>
      <c r="S38">
        <v>0.53500000000000003</v>
      </c>
      <c r="T38">
        <v>0.52800000000000002</v>
      </c>
      <c r="U38">
        <v>1.7</v>
      </c>
      <c r="V38">
        <v>2.1</v>
      </c>
      <c r="W38">
        <v>0.84099999999999997</v>
      </c>
      <c r="X38">
        <v>1.4</v>
      </c>
      <c r="Y38">
        <v>3.2</v>
      </c>
      <c r="Z38">
        <v>4.5</v>
      </c>
      <c r="AA38">
        <v>1.5</v>
      </c>
      <c r="AB38">
        <v>0.9</v>
      </c>
      <c r="AC38">
        <v>0.6</v>
      </c>
      <c r="AD38">
        <v>1</v>
      </c>
      <c r="AE38">
        <v>2.4</v>
      </c>
      <c r="AF38">
        <v>12.4</v>
      </c>
      <c r="AG38">
        <f>IF(IFERROR(VLOOKUP(C38,'2012'!$C:$AF,3,FALSE),1) = 1, 1, 0)</f>
        <v>0</v>
      </c>
    </row>
    <row r="39" spans="1:33" x14ac:dyDescent="0.2">
      <c r="A39">
        <v>38</v>
      </c>
      <c r="B39" t="s">
        <v>148</v>
      </c>
      <c r="C39" t="s">
        <v>149</v>
      </c>
      <c r="D39" t="str">
        <f>_xlfn.CONCAT(C39,"-2011")</f>
        <v>bayleje01-2011</v>
      </c>
      <c r="E39" t="s">
        <v>38</v>
      </c>
      <c r="F39">
        <v>22</v>
      </c>
      <c r="G39" t="s">
        <v>39</v>
      </c>
      <c r="H39">
        <v>71</v>
      </c>
      <c r="I39">
        <v>14</v>
      </c>
      <c r="J39">
        <v>21.1</v>
      </c>
      <c r="K39">
        <v>3.1</v>
      </c>
      <c r="L39">
        <v>7.3</v>
      </c>
      <c r="M39">
        <v>0.42199999999999999</v>
      </c>
      <c r="N39">
        <v>0.7</v>
      </c>
      <c r="O39">
        <v>2.1</v>
      </c>
      <c r="P39">
        <v>0.33600000000000002</v>
      </c>
      <c r="Q39">
        <v>2.4</v>
      </c>
      <c r="R39">
        <v>5.2</v>
      </c>
      <c r="S39">
        <v>0.45600000000000002</v>
      </c>
      <c r="T39">
        <v>0.46899999999999997</v>
      </c>
      <c r="U39">
        <v>2.2999999999999998</v>
      </c>
      <c r="V39">
        <v>2.9</v>
      </c>
      <c r="W39">
        <v>0.80600000000000005</v>
      </c>
      <c r="X39">
        <v>0.4</v>
      </c>
      <c r="Y39">
        <v>2</v>
      </c>
      <c r="Z39">
        <v>2.2999999999999998</v>
      </c>
      <c r="AA39">
        <v>3.7</v>
      </c>
      <c r="AB39">
        <v>0.5</v>
      </c>
      <c r="AC39">
        <v>0.1</v>
      </c>
      <c r="AD39">
        <v>1.8</v>
      </c>
      <c r="AE39">
        <v>2.1</v>
      </c>
      <c r="AF39">
        <v>9.1999999999999993</v>
      </c>
      <c r="AG39">
        <f>IF(IFERROR(VLOOKUP(C39,'2012'!$C:$AF,3,FALSE),1) = 1, 1, 0)</f>
        <v>0</v>
      </c>
    </row>
    <row r="40" spans="1:33" x14ac:dyDescent="0.2">
      <c r="A40">
        <v>39</v>
      </c>
      <c r="B40" t="s">
        <v>150</v>
      </c>
      <c r="C40" t="s">
        <v>151</v>
      </c>
      <c r="D40" t="str">
        <f>_xlfn.CONCAT(C40,"-2011")</f>
        <v>beaslmi01-2011</v>
      </c>
      <c r="E40" t="s">
        <v>35</v>
      </c>
      <c r="F40">
        <v>22</v>
      </c>
      <c r="G40" t="s">
        <v>62</v>
      </c>
      <c r="H40">
        <v>73</v>
      </c>
      <c r="I40">
        <v>73</v>
      </c>
      <c r="J40">
        <v>32.299999999999997</v>
      </c>
      <c r="K40">
        <v>7.7</v>
      </c>
      <c r="L40">
        <v>17.100000000000001</v>
      </c>
      <c r="M40">
        <v>0.45</v>
      </c>
      <c r="N40">
        <v>0.8</v>
      </c>
      <c r="O40">
        <v>2.2000000000000002</v>
      </c>
      <c r="P40">
        <v>0.36599999999999999</v>
      </c>
      <c r="Q40">
        <v>6.9</v>
      </c>
      <c r="R40">
        <v>14.8</v>
      </c>
      <c r="S40">
        <v>0.46300000000000002</v>
      </c>
      <c r="T40">
        <v>0.47399999999999998</v>
      </c>
      <c r="U40">
        <v>3</v>
      </c>
      <c r="V40">
        <v>4</v>
      </c>
      <c r="W40">
        <v>0.753</v>
      </c>
      <c r="X40">
        <v>1.6</v>
      </c>
      <c r="Y40">
        <v>4</v>
      </c>
      <c r="Z40">
        <v>5.6</v>
      </c>
      <c r="AA40">
        <v>2.2000000000000002</v>
      </c>
      <c r="AB40">
        <v>0.7</v>
      </c>
      <c r="AC40">
        <v>0.7</v>
      </c>
      <c r="AD40">
        <v>2.7</v>
      </c>
      <c r="AE40">
        <v>3</v>
      </c>
      <c r="AF40">
        <v>19.2</v>
      </c>
      <c r="AG40">
        <f>IF(IFERROR(VLOOKUP(C40,'2012'!$C:$AF,3,FALSE),1) = 1, 1, 0)</f>
        <v>0</v>
      </c>
    </row>
    <row r="41" spans="1:33" x14ac:dyDescent="0.2">
      <c r="A41">
        <v>40</v>
      </c>
      <c r="B41" t="s">
        <v>152</v>
      </c>
      <c r="C41" t="s">
        <v>153</v>
      </c>
      <c r="D41" t="str">
        <f>_xlfn.CONCAT(C41,"-2011")</f>
        <v>beaubro01-2011</v>
      </c>
      <c r="E41" t="s">
        <v>38</v>
      </c>
      <c r="F41">
        <v>22</v>
      </c>
      <c r="G41" t="s">
        <v>54</v>
      </c>
      <c r="H41">
        <v>28</v>
      </c>
      <c r="I41">
        <v>26</v>
      </c>
      <c r="J41">
        <v>17.7</v>
      </c>
      <c r="K41">
        <v>3.4</v>
      </c>
      <c r="L41">
        <v>8</v>
      </c>
      <c r="M41">
        <v>0.42199999999999999</v>
      </c>
      <c r="N41">
        <v>0.9</v>
      </c>
      <c r="O41">
        <v>3</v>
      </c>
      <c r="P41">
        <v>0.30099999999999999</v>
      </c>
      <c r="Q41">
        <v>2.5</v>
      </c>
      <c r="R41">
        <v>5</v>
      </c>
      <c r="S41">
        <v>0.49299999999999999</v>
      </c>
      <c r="T41">
        <v>0.47799999999999998</v>
      </c>
      <c r="U41">
        <v>0.8</v>
      </c>
      <c r="V41">
        <v>1.1000000000000001</v>
      </c>
      <c r="W41">
        <v>0.76700000000000002</v>
      </c>
      <c r="X41">
        <v>0.3</v>
      </c>
      <c r="Y41">
        <v>1.6</v>
      </c>
      <c r="Z41">
        <v>1.9</v>
      </c>
      <c r="AA41">
        <v>2.2999999999999998</v>
      </c>
      <c r="AB41">
        <v>0.7</v>
      </c>
      <c r="AC41">
        <v>0.3</v>
      </c>
      <c r="AD41">
        <v>1.7</v>
      </c>
      <c r="AE41">
        <v>2.7</v>
      </c>
      <c r="AF41">
        <v>8.4</v>
      </c>
      <c r="AG41">
        <f>IF(IFERROR(VLOOKUP(C41,'2012'!$C:$AF,3,FALSE),1) = 1, 1, 0)</f>
        <v>0</v>
      </c>
    </row>
    <row r="42" spans="1:33" x14ac:dyDescent="0.2">
      <c r="A42">
        <v>41</v>
      </c>
      <c r="B42" t="s">
        <v>154</v>
      </c>
      <c r="C42" t="s">
        <v>155</v>
      </c>
      <c r="D42" t="str">
        <f>_xlfn.CONCAT(C42,"-2011")</f>
        <v>belinma01-2011</v>
      </c>
      <c r="E42" t="s">
        <v>30</v>
      </c>
      <c r="F42">
        <v>24</v>
      </c>
      <c r="G42" t="s">
        <v>48</v>
      </c>
      <c r="H42">
        <v>80</v>
      </c>
      <c r="I42">
        <v>69</v>
      </c>
      <c r="J42">
        <v>24.5</v>
      </c>
      <c r="K42">
        <v>3.8</v>
      </c>
      <c r="L42">
        <v>8.6</v>
      </c>
      <c r="M42">
        <v>0.437</v>
      </c>
      <c r="N42">
        <v>1.7</v>
      </c>
      <c r="O42">
        <v>4.0999999999999996</v>
      </c>
      <c r="P42">
        <v>0.41399999999999998</v>
      </c>
      <c r="Q42">
        <v>2.1</v>
      </c>
      <c r="R42">
        <v>4.5999999999999996</v>
      </c>
      <c r="S42">
        <v>0.45800000000000002</v>
      </c>
      <c r="T42">
        <v>0.53400000000000003</v>
      </c>
      <c r="U42">
        <v>1.2</v>
      </c>
      <c r="V42">
        <v>1.6</v>
      </c>
      <c r="W42">
        <v>0.78400000000000003</v>
      </c>
      <c r="X42">
        <v>0.2</v>
      </c>
      <c r="Y42">
        <v>1.7</v>
      </c>
      <c r="Z42">
        <v>1.9</v>
      </c>
      <c r="AA42">
        <v>1.2</v>
      </c>
      <c r="AB42">
        <v>0.5</v>
      </c>
      <c r="AC42">
        <v>0.1</v>
      </c>
      <c r="AD42">
        <v>1</v>
      </c>
      <c r="AE42">
        <v>1.8</v>
      </c>
      <c r="AF42">
        <v>10.5</v>
      </c>
      <c r="AG42">
        <f>IF(IFERROR(VLOOKUP(C42,'2012'!$C:$AF,3,FALSE),1) = 1, 1, 0)</f>
        <v>0</v>
      </c>
    </row>
    <row r="43" spans="1:33" x14ac:dyDescent="0.2">
      <c r="A43">
        <v>42</v>
      </c>
      <c r="B43" t="s">
        <v>156</v>
      </c>
      <c r="C43" t="s">
        <v>157</v>
      </c>
      <c r="D43" t="str">
        <f>_xlfn.CONCAT(C43,"-2011")</f>
        <v>bellch01-2011</v>
      </c>
      <c r="E43" t="s">
        <v>30</v>
      </c>
      <c r="F43">
        <v>31</v>
      </c>
      <c r="G43" t="s">
        <v>52</v>
      </c>
      <c r="H43">
        <v>19</v>
      </c>
      <c r="I43">
        <v>0</v>
      </c>
      <c r="J43">
        <v>9</v>
      </c>
      <c r="K43">
        <v>0.6</v>
      </c>
      <c r="L43">
        <v>2.2999999999999998</v>
      </c>
      <c r="M43">
        <v>0.27900000000000003</v>
      </c>
      <c r="N43">
        <v>0.3</v>
      </c>
      <c r="O43">
        <v>1.1000000000000001</v>
      </c>
      <c r="P43">
        <v>0.28599999999999998</v>
      </c>
      <c r="Q43">
        <v>0.3</v>
      </c>
      <c r="R43">
        <v>1.2</v>
      </c>
      <c r="S43">
        <v>0.27300000000000002</v>
      </c>
      <c r="T43">
        <v>0.34899999999999998</v>
      </c>
      <c r="U43">
        <v>0.1</v>
      </c>
      <c r="V43">
        <v>0.2</v>
      </c>
      <c r="W43">
        <v>0.5</v>
      </c>
      <c r="X43">
        <v>0.3</v>
      </c>
      <c r="Y43">
        <v>0.6</v>
      </c>
      <c r="Z43">
        <v>0.9</v>
      </c>
      <c r="AA43">
        <v>0.7</v>
      </c>
      <c r="AB43">
        <v>0.3</v>
      </c>
      <c r="AC43">
        <v>0.1</v>
      </c>
      <c r="AD43">
        <v>0.3</v>
      </c>
      <c r="AE43">
        <v>0.7</v>
      </c>
      <c r="AF43">
        <v>1.7</v>
      </c>
      <c r="AG43">
        <f>IF(IFERROR(VLOOKUP(C43,'2012'!$C:$AF,3,FALSE),1) = 1, 1, 0)</f>
        <v>1</v>
      </c>
    </row>
    <row r="44" spans="1:33" x14ac:dyDescent="0.2">
      <c r="A44">
        <v>43</v>
      </c>
      <c r="B44" t="s">
        <v>158</v>
      </c>
      <c r="C44" t="s">
        <v>159</v>
      </c>
      <c r="D44" t="str">
        <f>_xlfn.CONCAT(C44,"-2011")</f>
        <v>bellra01-2011</v>
      </c>
      <c r="E44" t="s">
        <v>30</v>
      </c>
      <c r="F44">
        <v>34</v>
      </c>
      <c r="G44" t="s">
        <v>60</v>
      </c>
      <c r="H44">
        <v>68</v>
      </c>
      <c r="I44">
        <v>63</v>
      </c>
      <c r="J44">
        <v>30.8</v>
      </c>
      <c r="K44">
        <v>2.8</v>
      </c>
      <c r="L44">
        <v>6.9</v>
      </c>
      <c r="M44">
        <v>0.40899999999999997</v>
      </c>
      <c r="N44">
        <v>1</v>
      </c>
      <c r="O44">
        <v>2.8</v>
      </c>
      <c r="P44">
        <v>0.35199999999999998</v>
      </c>
      <c r="Q44">
        <v>1.8</v>
      </c>
      <c r="R44">
        <v>4</v>
      </c>
      <c r="S44">
        <v>0.44900000000000001</v>
      </c>
      <c r="T44">
        <v>0.48199999999999998</v>
      </c>
      <c r="U44">
        <v>1.3</v>
      </c>
      <c r="V44">
        <v>1.5</v>
      </c>
      <c r="W44">
        <v>0.89200000000000002</v>
      </c>
      <c r="X44">
        <v>0.5</v>
      </c>
      <c r="Y44">
        <v>2.1</v>
      </c>
      <c r="Z44">
        <v>2.6</v>
      </c>
      <c r="AA44">
        <v>1.7</v>
      </c>
      <c r="AB44">
        <v>0.8</v>
      </c>
      <c r="AC44">
        <v>0.2</v>
      </c>
      <c r="AD44">
        <v>0.9</v>
      </c>
      <c r="AE44">
        <v>2.5</v>
      </c>
      <c r="AF44">
        <v>8</v>
      </c>
      <c r="AG44">
        <f>IF(IFERROR(VLOOKUP(C44,'2012'!$C:$AF,3,FALSE),1) = 1, 1, 0)</f>
        <v>0</v>
      </c>
    </row>
    <row r="45" spans="1:33" x14ac:dyDescent="0.2">
      <c r="A45">
        <v>44</v>
      </c>
      <c r="B45" t="s">
        <v>160</v>
      </c>
      <c r="C45" t="s">
        <v>161</v>
      </c>
      <c r="D45" t="str">
        <f>_xlfn.CONCAT(C45,"-2011")</f>
        <v>bibbymi01-2011</v>
      </c>
      <c r="E45" t="s">
        <v>38</v>
      </c>
      <c r="F45">
        <v>32</v>
      </c>
      <c r="G45" t="s">
        <v>39</v>
      </c>
      <c r="H45">
        <v>80</v>
      </c>
      <c r="I45">
        <v>68</v>
      </c>
      <c r="J45">
        <v>28.6</v>
      </c>
      <c r="K45">
        <v>3.1</v>
      </c>
      <c r="L45">
        <v>7.2</v>
      </c>
      <c r="M45">
        <v>0.43099999999999999</v>
      </c>
      <c r="N45">
        <v>1.9</v>
      </c>
      <c r="O45">
        <v>4.4000000000000004</v>
      </c>
      <c r="P45">
        <v>0.44</v>
      </c>
      <c r="Q45">
        <v>1.2</v>
      </c>
      <c r="R45">
        <v>2.9</v>
      </c>
      <c r="S45">
        <v>0.41699999999999998</v>
      </c>
      <c r="T45">
        <v>0.56299999999999994</v>
      </c>
      <c r="U45">
        <v>0.5</v>
      </c>
      <c r="V45">
        <v>0.8</v>
      </c>
      <c r="W45">
        <v>0.629</v>
      </c>
      <c r="X45">
        <v>0.2</v>
      </c>
      <c r="Y45">
        <v>2.2000000000000002</v>
      </c>
      <c r="Z45">
        <v>2.4</v>
      </c>
      <c r="AA45">
        <v>3.3</v>
      </c>
      <c r="AB45">
        <v>0.6</v>
      </c>
      <c r="AC45">
        <v>0.1</v>
      </c>
      <c r="AD45">
        <v>1.3</v>
      </c>
      <c r="AE45">
        <v>2.2000000000000002</v>
      </c>
      <c r="AF45">
        <v>8.6</v>
      </c>
      <c r="AG45">
        <f>IF(IFERROR(VLOOKUP(C45,'2012'!$C:$AF,3,FALSE),1) = 1, 1, 0)</f>
        <v>0</v>
      </c>
    </row>
    <row r="46" spans="1:33" x14ac:dyDescent="0.2">
      <c r="A46">
        <v>45</v>
      </c>
      <c r="B46" t="s">
        <v>162</v>
      </c>
      <c r="C46" t="s">
        <v>163</v>
      </c>
      <c r="D46" t="str">
        <f>_xlfn.CONCAT(C46,"-2011")</f>
        <v>biedran01-2011</v>
      </c>
      <c r="E46" t="s">
        <v>32</v>
      </c>
      <c r="F46">
        <v>24</v>
      </c>
      <c r="G46" t="s">
        <v>52</v>
      </c>
      <c r="H46">
        <v>59</v>
      </c>
      <c r="I46">
        <v>55</v>
      </c>
      <c r="J46">
        <v>23.7</v>
      </c>
      <c r="K46">
        <v>2.4</v>
      </c>
      <c r="L46">
        <v>4.5</v>
      </c>
      <c r="M46">
        <v>0.53400000000000003</v>
      </c>
      <c r="N46">
        <v>0</v>
      </c>
      <c r="O46">
        <v>0</v>
      </c>
      <c r="Q46">
        <v>2.4</v>
      </c>
      <c r="R46">
        <v>4.5</v>
      </c>
      <c r="S46">
        <v>0.53400000000000003</v>
      </c>
      <c r="T46">
        <v>0.53400000000000003</v>
      </c>
      <c r="U46">
        <v>0.2</v>
      </c>
      <c r="V46">
        <v>0.5</v>
      </c>
      <c r="W46">
        <v>0.32300000000000001</v>
      </c>
      <c r="X46">
        <v>2.5</v>
      </c>
      <c r="Y46">
        <v>4.8</v>
      </c>
      <c r="Z46">
        <v>7.2</v>
      </c>
      <c r="AA46">
        <v>1</v>
      </c>
      <c r="AB46">
        <v>0.9</v>
      </c>
      <c r="AC46">
        <v>0.9</v>
      </c>
      <c r="AD46">
        <v>1</v>
      </c>
      <c r="AE46">
        <v>3.4</v>
      </c>
      <c r="AF46">
        <v>5</v>
      </c>
      <c r="AG46">
        <f>IF(IFERROR(VLOOKUP(C46,'2012'!$C:$AF,3,FALSE),1) = 1, 1, 0)</f>
        <v>0</v>
      </c>
    </row>
    <row r="47" spans="1:33" x14ac:dyDescent="0.2">
      <c r="A47">
        <v>46</v>
      </c>
      <c r="B47" t="s">
        <v>164</v>
      </c>
      <c r="C47" t="s">
        <v>165</v>
      </c>
      <c r="D47" t="str">
        <f>_xlfn.CONCAT(C47,"-2011")</f>
        <v>billuch01-2011</v>
      </c>
      <c r="E47" t="s">
        <v>38</v>
      </c>
      <c r="F47">
        <v>34</v>
      </c>
      <c r="G47" t="s">
        <v>39</v>
      </c>
      <c r="H47">
        <v>72</v>
      </c>
      <c r="I47">
        <v>72</v>
      </c>
      <c r="J47">
        <v>32.1</v>
      </c>
      <c r="K47">
        <v>4.7</v>
      </c>
      <c r="L47">
        <v>11</v>
      </c>
      <c r="M47">
        <v>0.42699999999999999</v>
      </c>
      <c r="N47">
        <v>2</v>
      </c>
      <c r="O47">
        <v>5</v>
      </c>
      <c r="P47">
        <v>0.40200000000000002</v>
      </c>
      <c r="Q47">
        <v>2.7</v>
      </c>
      <c r="R47">
        <v>6</v>
      </c>
      <c r="S47">
        <v>0.44800000000000001</v>
      </c>
      <c r="T47">
        <v>0.51900000000000002</v>
      </c>
      <c r="U47">
        <v>5.3</v>
      </c>
      <c r="V47">
        <v>5.8</v>
      </c>
      <c r="W47">
        <v>0.91600000000000004</v>
      </c>
      <c r="X47">
        <v>0.3</v>
      </c>
      <c r="Y47">
        <v>2.2999999999999998</v>
      </c>
      <c r="Z47">
        <v>2.6</v>
      </c>
      <c r="AA47">
        <v>5.4</v>
      </c>
      <c r="AB47">
        <v>1</v>
      </c>
      <c r="AC47">
        <v>0.2</v>
      </c>
      <c r="AD47">
        <v>2.5</v>
      </c>
      <c r="AE47">
        <v>2</v>
      </c>
      <c r="AF47">
        <v>16.8</v>
      </c>
      <c r="AG47">
        <f>IF(IFERROR(VLOOKUP(C47,'2012'!$C:$AF,3,FALSE),1) = 1, 1, 0)</f>
        <v>0</v>
      </c>
    </row>
    <row r="48" spans="1:33" x14ac:dyDescent="0.2">
      <c r="A48">
        <v>47</v>
      </c>
      <c r="B48" t="s">
        <v>166</v>
      </c>
      <c r="C48" t="s">
        <v>167</v>
      </c>
      <c r="D48" t="str">
        <f>_xlfn.CONCAT(C48,"-2011")</f>
        <v>blairde01-2011</v>
      </c>
      <c r="E48" t="s">
        <v>28</v>
      </c>
      <c r="F48">
        <v>21</v>
      </c>
      <c r="G48" t="s">
        <v>58</v>
      </c>
      <c r="H48">
        <v>81</v>
      </c>
      <c r="I48">
        <v>65</v>
      </c>
      <c r="J48">
        <v>21.4</v>
      </c>
      <c r="K48">
        <v>3.6</v>
      </c>
      <c r="L48">
        <v>7.2</v>
      </c>
      <c r="M48">
        <v>0.501</v>
      </c>
      <c r="N48">
        <v>0</v>
      </c>
      <c r="O48">
        <v>0</v>
      </c>
      <c r="P48">
        <v>0</v>
      </c>
      <c r="Q48">
        <v>3.6</v>
      </c>
      <c r="R48">
        <v>7.2</v>
      </c>
      <c r="S48">
        <v>0.503</v>
      </c>
      <c r="T48">
        <v>0.501</v>
      </c>
      <c r="U48">
        <v>1.1000000000000001</v>
      </c>
      <c r="V48">
        <v>1.7</v>
      </c>
      <c r="W48">
        <v>0.65700000000000003</v>
      </c>
      <c r="X48">
        <v>2.7</v>
      </c>
      <c r="Y48">
        <v>4.3</v>
      </c>
      <c r="Z48">
        <v>7</v>
      </c>
      <c r="AA48">
        <v>1</v>
      </c>
      <c r="AB48">
        <v>1.2</v>
      </c>
      <c r="AC48">
        <v>0.5</v>
      </c>
      <c r="AD48">
        <v>1.4</v>
      </c>
      <c r="AE48">
        <v>2.6</v>
      </c>
      <c r="AF48">
        <v>8.3000000000000007</v>
      </c>
      <c r="AG48">
        <f>IF(IFERROR(VLOOKUP(C48,'2012'!$C:$AF,3,FALSE),1) = 1, 1, 0)</f>
        <v>0</v>
      </c>
    </row>
    <row r="49" spans="1:33" x14ac:dyDescent="0.2">
      <c r="A49">
        <v>48</v>
      </c>
      <c r="B49" t="s">
        <v>168</v>
      </c>
      <c r="C49" t="s">
        <v>169</v>
      </c>
      <c r="D49" t="str">
        <f>_xlfn.CONCAT(C49,"-2011")</f>
        <v>blakest01-2011</v>
      </c>
      <c r="E49" t="s">
        <v>38</v>
      </c>
      <c r="F49">
        <v>30</v>
      </c>
      <c r="G49" t="s">
        <v>63</v>
      </c>
      <c r="H49">
        <v>79</v>
      </c>
      <c r="I49">
        <v>0</v>
      </c>
      <c r="J49">
        <v>20</v>
      </c>
      <c r="K49">
        <v>1.4</v>
      </c>
      <c r="L49">
        <v>3.9</v>
      </c>
      <c r="M49">
        <v>0.35899999999999999</v>
      </c>
      <c r="N49">
        <v>0.9</v>
      </c>
      <c r="O49">
        <v>2.4</v>
      </c>
      <c r="P49">
        <v>0.378</v>
      </c>
      <c r="Q49">
        <v>0.5</v>
      </c>
      <c r="R49">
        <v>1.4</v>
      </c>
      <c r="S49">
        <v>0.32700000000000001</v>
      </c>
      <c r="T49">
        <v>0.47899999999999998</v>
      </c>
      <c r="U49">
        <v>0.3</v>
      </c>
      <c r="V49">
        <v>0.4</v>
      </c>
      <c r="W49">
        <v>0.86699999999999999</v>
      </c>
      <c r="X49">
        <v>0.2</v>
      </c>
      <c r="Y49">
        <v>1.7</v>
      </c>
      <c r="Z49">
        <v>2</v>
      </c>
      <c r="AA49">
        <v>2.2000000000000002</v>
      </c>
      <c r="AB49">
        <v>0.5</v>
      </c>
      <c r="AC49">
        <v>0</v>
      </c>
      <c r="AD49">
        <v>0.9</v>
      </c>
      <c r="AE49">
        <v>1.3</v>
      </c>
      <c r="AF49">
        <v>4</v>
      </c>
      <c r="AG49">
        <f>IF(IFERROR(VLOOKUP(C49,'2012'!$C:$AF,3,FALSE),1) = 1, 1, 0)</f>
        <v>0</v>
      </c>
    </row>
    <row r="50" spans="1:33" x14ac:dyDescent="0.2">
      <c r="A50">
        <v>49</v>
      </c>
      <c r="B50" t="s">
        <v>170</v>
      </c>
      <c r="C50" t="s">
        <v>171</v>
      </c>
      <c r="D50" t="str">
        <f>_xlfn.CONCAT(C50,"-2011")</f>
        <v>blatcan01-2011</v>
      </c>
      <c r="E50" t="s">
        <v>28</v>
      </c>
      <c r="F50">
        <v>24</v>
      </c>
      <c r="G50" t="s">
        <v>46</v>
      </c>
      <c r="H50">
        <v>64</v>
      </c>
      <c r="I50">
        <v>63</v>
      </c>
      <c r="J50">
        <v>33.9</v>
      </c>
      <c r="K50">
        <v>6.7</v>
      </c>
      <c r="L50">
        <v>15</v>
      </c>
      <c r="M50">
        <v>0.44500000000000001</v>
      </c>
      <c r="N50">
        <v>0.1</v>
      </c>
      <c r="O50">
        <v>0.3</v>
      </c>
      <c r="P50">
        <v>0.222</v>
      </c>
      <c r="Q50">
        <v>6.6</v>
      </c>
      <c r="R50">
        <v>14.7</v>
      </c>
      <c r="S50">
        <v>0.44900000000000001</v>
      </c>
      <c r="T50">
        <v>0.44700000000000001</v>
      </c>
      <c r="U50">
        <v>3.4</v>
      </c>
      <c r="V50">
        <v>4.4000000000000004</v>
      </c>
      <c r="W50">
        <v>0.77700000000000002</v>
      </c>
      <c r="X50">
        <v>2.9</v>
      </c>
      <c r="Y50">
        <v>5.4</v>
      </c>
      <c r="Z50">
        <v>8.1999999999999993</v>
      </c>
      <c r="AA50">
        <v>2.2999999999999998</v>
      </c>
      <c r="AB50">
        <v>1.5</v>
      </c>
      <c r="AC50">
        <v>0.8</v>
      </c>
      <c r="AD50">
        <v>2.7</v>
      </c>
      <c r="AE50">
        <v>2.8</v>
      </c>
      <c r="AF50">
        <v>16.8</v>
      </c>
      <c r="AG50">
        <f>IF(IFERROR(VLOOKUP(C50,'2012'!$C:$AF,3,FALSE),1) = 1, 1, 0)</f>
        <v>0</v>
      </c>
    </row>
    <row r="51" spans="1:33" x14ac:dyDescent="0.2">
      <c r="A51">
        <v>50</v>
      </c>
      <c r="B51" t="s">
        <v>172</v>
      </c>
      <c r="C51" t="s">
        <v>173</v>
      </c>
      <c r="D51" t="str">
        <f>_xlfn.CONCAT(C51,"-2011")</f>
        <v>bledser01-2011</v>
      </c>
      <c r="E51" t="s">
        <v>38</v>
      </c>
      <c r="F51">
        <v>21</v>
      </c>
      <c r="G51" t="s">
        <v>59</v>
      </c>
      <c r="H51">
        <v>81</v>
      </c>
      <c r="I51">
        <v>25</v>
      </c>
      <c r="J51">
        <v>22.7</v>
      </c>
      <c r="K51">
        <v>2.5</v>
      </c>
      <c r="L51">
        <v>6</v>
      </c>
      <c r="M51">
        <v>0.42399999999999999</v>
      </c>
      <c r="N51">
        <v>0.4</v>
      </c>
      <c r="O51">
        <v>1.4</v>
      </c>
      <c r="P51">
        <v>0.27600000000000002</v>
      </c>
      <c r="Q51">
        <v>2.1</v>
      </c>
      <c r="R51">
        <v>4.5999999999999996</v>
      </c>
      <c r="S51">
        <v>0.47</v>
      </c>
      <c r="T51">
        <v>0.45700000000000002</v>
      </c>
      <c r="U51">
        <v>1.2</v>
      </c>
      <c r="V51">
        <v>1.6</v>
      </c>
      <c r="W51">
        <v>0.74399999999999999</v>
      </c>
      <c r="X51">
        <v>0.8</v>
      </c>
      <c r="Y51">
        <v>1.9</v>
      </c>
      <c r="Z51">
        <v>2.8</v>
      </c>
      <c r="AA51">
        <v>3.6</v>
      </c>
      <c r="AB51">
        <v>1.1000000000000001</v>
      </c>
      <c r="AC51">
        <v>0.3</v>
      </c>
      <c r="AD51">
        <v>2.4</v>
      </c>
      <c r="AE51">
        <v>1.6</v>
      </c>
      <c r="AF51">
        <v>6.7</v>
      </c>
      <c r="AG51">
        <f>IF(IFERROR(VLOOKUP(C51,'2012'!$C:$AF,3,FALSE),1) = 1, 1, 0)</f>
        <v>0</v>
      </c>
    </row>
    <row r="52" spans="1:33" x14ac:dyDescent="0.2">
      <c r="A52">
        <v>51</v>
      </c>
      <c r="B52" t="s">
        <v>174</v>
      </c>
      <c r="C52" t="s">
        <v>175</v>
      </c>
      <c r="D52" t="str">
        <f>_xlfn.CONCAT(C52,"-2011")</f>
        <v>boganke01-2011</v>
      </c>
      <c r="E52" t="s">
        <v>30</v>
      </c>
      <c r="F52">
        <v>30</v>
      </c>
      <c r="G52" t="s">
        <v>36</v>
      </c>
      <c r="H52">
        <v>82</v>
      </c>
      <c r="I52">
        <v>82</v>
      </c>
      <c r="J52">
        <v>17.8</v>
      </c>
      <c r="K52">
        <v>1.5</v>
      </c>
      <c r="L52">
        <v>3.7</v>
      </c>
      <c r="M52">
        <v>0.40400000000000003</v>
      </c>
      <c r="N52">
        <v>1.1000000000000001</v>
      </c>
      <c r="O52">
        <v>2.9</v>
      </c>
      <c r="P52">
        <v>0.38</v>
      </c>
      <c r="Q52">
        <v>0.4</v>
      </c>
      <c r="R52">
        <v>0.9</v>
      </c>
      <c r="S52">
        <v>0.48599999999999999</v>
      </c>
      <c r="T52">
        <v>0.55000000000000004</v>
      </c>
      <c r="U52">
        <v>0.3</v>
      </c>
      <c r="V52">
        <v>0.4</v>
      </c>
      <c r="W52">
        <v>0.65600000000000003</v>
      </c>
      <c r="X52">
        <v>0.2</v>
      </c>
      <c r="Y52">
        <v>1.6</v>
      </c>
      <c r="Z52">
        <v>1.8</v>
      </c>
      <c r="AA52">
        <v>1.2</v>
      </c>
      <c r="AB52">
        <v>0.5</v>
      </c>
      <c r="AC52">
        <v>0.1</v>
      </c>
      <c r="AD52">
        <v>0.5</v>
      </c>
      <c r="AE52">
        <v>1.4</v>
      </c>
      <c r="AF52">
        <v>4.4000000000000004</v>
      </c>
      <c r="AG52">
        <f>IF(IFERROR(VLOOKUP(C52,'2012'!$C:$AF,3,FALSE),1) = 1, 1, 0)</f>
        <v>0</v>
      </c>
    </row>
    <row r="53" spans="1:33" x14ac:dyDescent="0.2">
      <c r="A53">
        <v>52</v>
      </c>
      <c r="B53" t="s">
        <v>176</v>
      </c>
      <c r="C53" t="s">
        <v>177</v>
      </c>
      <c r="D53" t="str">
        <f>_xlfn.CONCAT(C53,"-2011")</f>
        <v>bogutan01-2011</v>
      </c>
      <c r="E53" t="s">
        <v>32</v>
      </c>
      <c r="F53">
        <v>26</v>
      </c>
      <c r="G53" t="s">
        <v>56</v>
      </c>
      <c r="H53">
        <v>65</v>
      </c>
      <c r="I53">
        <v>65</v>
      </c>
      <c r="J53">
        <v>35.299999999999997</v>
      </c>
      <c r="K53">
        <v>5.6</v>
      </c>
      <c r="L53">
        <v>11.4</v>
      </c>
      <c r="M53">
        <v>0.495</v>
      </c>
      <c r="N53">
        <v>0</v>
      </c>
      <c r="O53">
        <v>0.1</v>
      </c>
      <c r="P53">
        <v>0</v>
      </c>
      <c r="Q53">
        <v>5.6</v>
      </c>
      <c r="R53">
        <v>11.4</v>
      </c>
      <c r="S53">
        <v>0.497</v>
      </c>
      <c r="T53">
        <v>0.495</v>
      </c>
      <c r="U53">
        <v>1.5</v>
      </c>
      <c r="V53">
        <v>3.3</v>
      </c>
      <c r="W53">
        <v>0.442</v>
      </c>
      <c r="X53">
        <v>3.1</v>
      </c>
      <c r="Y53">
        <v>8</v>
      </c>
      <c r="Z53">
        <v>11.1</v>
      </c>
      <c r="AA53">
        <v>2</v>
      </c>
      <c r="AB53">
        <v>0.7</v>
      </c>
      <c r="AC53">
        <v>2.6</v>
      </c>
      <c r="AD53">
        <v>1.9</v>
      </c>
      <c r="AE53">
        <v>3.3</v>
      </c>
      <c r="AF53">
        <v>12.8</v>
      </c>
      <c r="AG53">
        <f>IF(IFERROR(VLOOKUP(C53,'2012'!$C:$AF,3,FALSE),1) = 1, 1, 0)</f>
        <v>0</v>
      </c>
    </row>
    <row r="54" spans="1:33" x14ac:dyDescent="0.2">
      <c r="A54">
        <v>53</v>
      </c>
      <c r="B54" t="s">
        <v>178</v>
      </c>
      <c r="C54" t="s">
        <v>179</v>
      </c>
      <c r="D54" t="str">
        <f>_xlfn.CONCAT(C54,"-2011")</f>
        <v>bonnema01-2011</v>
      </c>
      <c r="E54" t="s">
        <v>28</v>
      </c>
      <c r="F54">
        <v>30</v>
      </c>
      <c r="G54" t="s">
        <v>58</v>
      </c>
      <c r="H54">
        <v>66</v>
      </c>
      <c r="I54">
        <v>1</v>
      </c>
      <c r="J54">
        <v>21.7</v>
      </c>
      <c r="K54">
        <v>2.6</v>
      </c>
      <c r="L54">
        <v>5.6</v>
      </c>
      <c r="M54">
        <v>0.46400000000000002</v>
      </c>
      <c r="N54">
        <v>1.6</v>
      </c>
      <c r="O54">
        <v>3.5</v>
      </c>
      <c r="P54">
        <v>0.45700000000000002</v>
      </c>
      <c r="Q54">
        <v>1</v>
      </c>
      <c r="R54">
        <v>2.1</v>
      </c>
      <c r="S54">
        <v>0.47499999999999998</v>
      </c>
      <c r="T54">
        <v>0.60499999999999998</v>
      </c>
      <c r="U54">
        <v>0.5</v>
      </c>
      <c r="V54">
        <v>0.7</v>
      </c>
      <c r="W54">
        <v>0.74399999999999999</v>
      </c>
      <c r="X54">
        <v>0.9</v>
      </c>
      <c r="Y54">
        <v>2.7</v>
      </c>
      <c r="Z54">
        <v>3.6</v>
      </c>
      <c r="AA54">
        <v>0.9</v>
      </c>
      <c r="AB54">
        <v>0.4</v>
      </c>
      <c r="AC54">
        <v>0.3</v>
      </c>
      <c r="AD54">
        <v>0.4</v>
      </c>
      <c r="AE54">
        <v>1.7</v>
      </c>
      <c r="AF54">
        <v>7.3</v>
      </c>
      <c r="AG54">
        <f>IF(IFERROR(VLOOKUP(C54,'2012'!$C:$AF,3,FALSE),1) = 1, 1, 0)</f>
        <v>0</v>
      </c>
    </row>
    <row r="55" spans="1:33" x14ac:dyDescent="0.2">
      <c r="A55">
        <v>54</v>
      </c>
      <c r="B55" t="s">
        <v>180</v>
      </c>
      <c r="C55" t="s">
        <v>181</v>
      </c>
      <c r="D55" t="str">
        <f>_xlfn.CONCAT(C55,"-2011")</f>
        <v>booketr01-2011</v>
      </c>
      <c r="E55" t="s">
        <v>28</v>
      </c>
      <c r="F55">
        <v>23</v>
      </c>
      <c r="G55" t="s">
        <v>46</v>
      </c>
      <c r="H55">
        <v>65</v>
      </c>
      <c r="I55">
        <v>14</v>
      </c>
      <c r="J55">
        <v>16.399999999999999</v>
      </c>
      <c r="K55">
        <v>2.1</v>
      </c>
      <c r="L55">
        <v>3.9</v>
      </c>
      <c r="M55">
        <v>0.54900000000000004</v>
      </c>
      <c r="N55">
        <v>0</v>
      </c>
      <c r="O55">
        <v>0</v>
      </c>
      <c r="P55">
        <v>0</v>
      </c>
      <c r="Q55">
        <v>2.1</v>
      </c>
      <c r="R55">
        <v>3.9</v>
      </c>
      <c r="S55">
        <v>0.55200000000000005</v>
      </c>
      <c r="T55">
        <v>0.54900000000000004</v>
      </c>
      <c r="U55">
        <v>1</v>
      </c>
      <c r="V55">
        <v>1.6</v>
      </c>
      <c r="W55">
        <v>0.67300000000000004</v>
      </c>
      <c r="X55">
        <v>1.5</v>
      </c>
      <c r="Y55">
        <v>2.4</v>
      </c>
      <c r="Z55">
        <v>3.9</v>
      </c>
      <c r="AA55">
        <v>0.5</v>
      </c>
      <c r="AB55">
        <v>0.4</v>
      </c>
      <c r="AC55">
        <v>0.6</v>
      </c>
      <c r="AD55">
        <v>0.6</v>
      </c>
      <c r="AE55">
        <v>1.8</v>
      </c>
      <c r="AF55">
        <v>5.3</v>
      </c>
      <c r="AG55">
        <f>IF(IFERROR(VLOOKUP(C55,'2012'!$C:$AF,3,FALSE),1) = 1, 1, 0)</f>
        <v>0</v>
      </c>
    </row>
    <row r="56" spans="1:33" x14ac:dyDescent="0.2">
      <c r="A56">
        <v>55</v>
      </c>
      <c r="B56" t="s">
        <v>182</v>
      </c>
      <c r="C56" t="s">
        <v>183</v>
      </c>
      <c r="D56" t="str">
        <f>_xlfn.CONCAT(C56,"-2011")</f>
        <v>boozeca01-2011</v>
      </c>
      <c r="E56" t="s">
        <v>32</v>
      </c>
      <c r="F56">
        <v>29</v>
      </c>
      <c r="G56" t="s">
        <v>36</v>
      </c>
      <c r="H56">
        <v>59</v>
      </c>
      <c r="I56">
        <v>59</v>
      </c>
      <c r="J56">
        <v>31.9</v>
      </c>
      <c r="K56">
        <v>7.3</v>
      </c>
      <c r="L56">
        <v>14.3</v>
      </c>
      <c r="M56">
        <v>0.51</v>
      </c>
      <c r="N56">
        <v>0</v>
      </c>
      <c r="O56">
        <v>0</v>
      </c>
      <c r="Q56">
        <v>7.3</v>
      </c>
      <c r="R56">
        <v>14.3</v>
      </c>
      <c r="S56">
        <v>0.51</v>
      </c>
      <c r="T56">
        <v>0.51</v>
      </c>
      <c r="U56">
        <v>2.9</v>
      </c>
      <c r="V56">
        <v>4.0999999999999996</v>
      </c>
      <c r="W56">
        <v>0.70099999999999996</v>
      </c>
      <c r="X56">
        <v>2.2000000000000002</v>
      </c>
      <c r="Y56">
        <v>7.4</v>
      </c>
      <c r="Z56">
        <v>9.6</v>
      </c>
      <c r="AA56">
        <v>2.5</v>
      </c>
      <c r="AB56">
        <v>0.8</v>
      </c>
      <c r="AC56">
        <v>0.3</v>
      </c>
      <c r="AD56">
        <v>2.5</v>
      </c>
      <c r="AE56">
        <v>3.2</v>
      </c>
      <c r="AF56">
        <v>17.5</v>
      </c>
      <c r="AG56">
        <f>IF(IFERROR(VLOOKUP(C56,'2012'!$C:$AF,3,FALSE),1) = 1, 1, 0)</f>
        <v>0</v>
      </c>
    </row>
    <row r="57" spans="1:33" x14ac:dyDescent="0.2">
      <c r="A57">
        <v>56</v>
      </c>
      <c r="B57" t="s">
        <v>184</v>
      </c>
      <c r="C57" t="s">
        <v>185</v>
      </c>
      <c r="D57" t="str">
        <f>_xlfn.CONCAT(C57,"-2011")</f>
        <v>boshch01-2011</v>
      </c>
      <c r="E57" t="s">
        <v>28</v>
      </c>
      <c r="F57">
        <v>26</v>
      </c>
      <c r="G57" t="s">
        <v>41</v>
      </c>
      <c r="H57">
        <v>77</v>
      </c>
      <c r="I57">
        <v>77</v>
      </c>
      <c r="J57">
        <v>36.299999999999997</v>
      </c>
      <c r="K57">
        <v>6.8</v>
      </c>
      <c r="L57">
        <v>13.7</v>
      </c>
      <c r="M57">
        <v>0.496</v>
      </c>
      <c r="N57">
        <v>0.1</v>
      </c>
      <c r="O57">
        <v>0.3</v>
      </c>
      <c r="P57">
        <v>0.24</v>
      </c>
      <c r="Q57">
        <v>6.7</v>
      </c>
      <c r="R57">
        <v>13.4</v>
      </c>
      <c r="S57">
        <v>0.502</v>
      </c>
      <c r="T57">
        <v>0.499</v>
      </c>
      <c r="U57">
        <v>5</v>
      </c>
      <c r="V57">
        <v>6.1</v>
      </c>
      <c r="W57">
        <v>0.81499999999999995</v>
      </c>
      <c r="X57">
        <v>1.8</v>
      </c>
      <c r="Y57">
        <v>6.5</v>
      </c>
      <c r="Z57">
        <v>8.3000000000000007</v>
      </c>
      <c r="AA57">
        <v>1.9</v>
      </c>
      <c r="AB57">
        <v>0.8</v>
      </c>
      <c r="AC57">
        <v>0.6</v>
      </c>
      <c r="AD57">
        <v>1.8</v>
      </c>
      <c r="AE57">
        <v>2.2000000000000002</v>
      </c>
      <c r="AF57">
        <v>18.7</v>
      </c>
      <c r="AG57">
        <f>IF(IFERROR(VLOOKUP(C57,'2012'!$C:$AF,3,FALSE),1) = 1, 1, 0)</f>
        <v>0</v>
      </c>
    </row>
    <row r="58" spans="1:33" x14ac:dyDescent="0.2">
      <c r="A58">
        <v>57</v>
      </c>
      <c r="B58" t="s">
        <v>186</v>
      </c>
      <c r="C58" t="s">
        <v>187</v>
      </c>
      <c r="D58" t="str">
        <f>_xlfn.CONCAT(C58,"-2011")</f>
        <v>boykiea01-2011</v>
      </c>
      <c r="E58" t="s">
        <v>38</v>
      </c>
      <c r="F58">
        <v>34</v>
      </c>
      <c r="G58" t="s">
        <v>56</v>
      </c>
      <c r="H58">
        <v>57</v>
      </c>
      <c r="I58">
        <v>0</v>
      </c>
      <c r="J58">
        <v>15.1</v>
      </c>
      <c r="K58">
        <v>2.7</v>
      </c>
      <c r="L58">
        <v>6.2</v>
      </c>
      <c r="M58">
        <v>0.443</v>
      </c>
      <c r="N58">
        <v>0.5</v>
      </c>
      <c r="O58">
        <v>1.2</v>
      </c>
      <c r="P58">
        <v>0.38</v>
      </c>
      <c r="Q58">
        <v>2.2999999999999998</v>
      </c>
      <c r="R58">
        <v>4.9000000000000004</v>
      </c>
      <c r="S58">
        <v>0.45900000000000002</v>
      </c>
      <c r="T58">
        <v>0.48199999999999998</v>
      </c>
      <c r="U58">
        <v>1.2</v>
      </c>
      <c r="V58">
        <v>1.4</v>
      </c>
      <c r="W58">
        <v>0.84099999999999997</v>
      </c>
      <c r="X58">
        <v>0.3</v>
      </c>
      <c r="Y58">
        <v>0.7</v>
      </c>
      <c r="Z58">
        <v>1</v>
      </c>
      <c r="AA58">
        <v>2.5</v>
      </c>
      <c r="AB58">
        <v>0.7</v>
      </c>
      <c r="AC58">
        <v>0.1</v>
      </c>
      <c r="AD58">
        <v>0.9</v>
      </c>
      <c r="AE58">
        <v>0.8</v>
      </c>
      <c r="AF58">
        <v>7.2</v>
      </c>
      <c r="AG58">
        <f>IF(IFERROR(VLOOKUP(C58,'2012'!$C:$AF,3,FALSE),1) = 1, 1, 0)</f>
        <v>0</v>
      </c>
    </row>
    <row r="59" spans="1:33" x14ac:dyDescent="0.2">
      <c r="A59">
        <v>58</v>
      </c>
      <c r="B59" t="s">
        <v>188</v>
      </c>
      <c r="C59" t="s">
        <v>189</v>
      </c>
      <c r="D59" t="str">
        <f>_xlfn.CONCAT(C59,"-2011")</f>
        <v>brackcr01-2011</v>
      </c>
      <c r="E59" t="s">
        <v>28</v>
      </c>
      <c r="F59">
        <v>23</v>
      </c>
      <c r="G59" t="s">
        <v>61</v>
      </c>
      <c r="H59">
        <v>3</v>
      </c>
      <c r="I59">
        <v>0</v>
      </c>
      <c r="J59">
        <v>11</v>
      </c>
      <c r="K59">
        <v>1.3</v>
      </c>
      <c r="L59">
        <v>5.3</v>
      </c>
      <c r="M59">
        <v>0.25</v>
      </c>
      <c r="N59">
        <v>0</v>
      </c>
      <c r="O59">
        <v>1.7</v>
      </c>
      <c r="P59">
        <v>0</v>
      </c>
      <c r="Q59">
        <v>1.3</v>
      </c>
      <c r="R59">
        <v>3.7</v>
      </c>
      <c r="S59">
        <v>0.36399999999999999</v>
      </c>
      <c r="T59">
        <v>0.25</v>
      </c>
      <c r="U59">
        <v>0</v>
      </c>
      <c r="V59">
        <v>0</v>
      </c>
      <c r="X59">
        <v>0.7</v>
      </c>
      <c r="Y59">
        <v>0.7</v>
      </c>
      <c r="Z59">
        <v>1.3</v>
      </c>
      <c r="AA59">
        <v>0.3</v>
      </c>
      <c r="AB59">
        <v>0.3</v>
      </c>
      <c r="AC59">
        <v>0</v>
      </c>
      <c r="AD59">
        <v>0</v>
      </c>
      <c r="AE59">
        <v>1</v>
      </c>
      <c r="AF59">
        <v>2.7</v>
      </c>
      <c r="AG59">
        <f>IF(IFERROR(VLOOKUP(C59,'2012'!$C:$AF,3,FALSE),1) = 1, 1, 0)</f>
        <v>0</v>
      </c>
    </row>
    <row r="60" spans="1:33" x14ac:dyDescent="0.2">
      <c r="A60">
        <v>59</v>
      </c>
      <c r="B60" t="s">
        <v>190</v>
      </c>
      <c r="C60" t="s">
        <v>191</v>
      </c>
      <c r="D60" t="str">
        <f>_xlfn.CONCAT(C60,"-2011")</f>
        <v>bradlav01-2011</v>
      </c>
      <c r="E60" t="s">
        <v>38</v>
      </c>
      <c r="F60">
        <v>20</v>
      </c>
      <c r="G60" t="s">
        <v>37</v>
      </c>
      <c r="H60">
        <v>31</v>
      </c>
      <c r="I60">
        <v>0</v>
      </c>
      <c r="J60">
        <v>5.2</v>
      </c>
      <c r="K60">
        <v>0.7</v>
      </c>
      <c r="L60">
        <v>2.2000000000000002</v>
      </c>
      <c r="M60">
        <v>0.34300000000000003</v>
      </c>
      <c r="N60">
        <v>0</v>
      </c>
      <c r="O60">
        <v>0.2</v>
      </c>
      <c r="P60">
        <v>0</v>
      </c>
      <c r="Q60">
        <v>0.7</v>
      </c>
      <c r="R60">
        <v>2</v>
      </c>
      <c r="S60">
        <v>0.371</v>
      </c>
      <c r="T60">
        <v>0.34300000000000003</v>
      </c>
      <c r="U60">
        <v>0.2</v>
      </c>
      <c r="V60">
        <v>0.4</v>
      </c>
      <c r="W60">
        <v>0.5</v>
      </c>
      <c r="X60">
        <v>0.1</v>
      </c>
      <c r="Y60">
        <v>0.4</v>
      </c>
      <c r="Z60">
        <v>0.5</v>
      </c>
      <c r="AA60">
        <v>0.4</v>
      </c>
      <c r="AB60">
        <v>0.3</v>
      </c>
      <c r="AC60">
        <v>0</v>
      </c>
      <c r="AD60">
        <v>0.5</v>
      </c>
      <c r="AE60">
        <v>0.6</v>
      </c>
      <c r="AF60">
        <v>1.7</v>
      </c>
      <c r="AG60">
        <f>IF(IFERROR(VLOOKUP(C60,'2012'!$C:$AF,3,FALSE),1) = 1, 1, 0)</f>
        <v>0</v>
      </c>
    </row>
    <row r="61" spans="1:33" x14ac:dyDescent="0.2">
      <c r="A61">
        <v>60</v>
      </c>
      <c r="B61" t="s">
        <v>192</v>
      </c>
      <c r="C61" t="s">
        <v>193</v>
      </c>
      <c r="D61" t="str">
        <f>_xlfn.CONCAT(C61,"-2011")</f>
        <v>brandel01-2011</v>
      </c>
      <c r="E61" t="s">
        <v>28</v>
      </c>
      <c r="F61">
        <v>31</v>
      </c>
      <c r="G61" t="s">
        <v>61</v>
      </c>
      <c r="H61">
        <v>81</v>
      </c>
      <c r="I61">
        <v>81</v>
      </c>
      <c r="J61">
        <v>34.700000000000003</v>
      </c>
      <c r="K61">
        <v>6.2</v>
      </c>
      <c r="L61">
        <v>12.1</v>
      </c>
      <c r="M61">
        <v>0.51200000000000001</v>
      </c>
      <c r="N61">
        <v>0</v>
      </c>
      <c r="O61">
        <v>0</v>
      </c>
      <c r="P61">
        <v>0</v>
      </c>
      <c r="Q61">
        <v>6.2</v>
      </c>
      <c r="R61">
        <v>12.1</v>
      </c>
      <c r="S61">
        <v>0.51200000000000001</v>
      </c>
      <c r="T61">
        <v>0.51200000000000001</v>
      </c>
      <c r="U61">
        <v>2.6</v>
      </c>
      <c r="V61">
        <v>3.4</v>
      </c>
      <c r="W61">
        <v>0.78</v>
      </c>
      <c r="X61">
        <v>2.9</v>
      </c>
      <c r="Y61">
        <v>5.4</v>
      </c>
      <c r="Z61">
        <v>8.3000000000000007</v>
      </c>
      <c r="AA61">
        <v>1.5</v>
      </c>
      <c r="AB61">
        <v>1.1000000000000001</v>
      </c>
      <c r="AC61">
        <v>1.3</v>
      </c>
      <c r="AD61">
        <v>1.2</v>
      </c>
      <c r="AE61">
        <v>3</v>
      </c>
      <c r="AF61">
        <v>15</v>
      </c>
      <c r="AG61">
        <f>IF(IFERROR(VLOOKUP(C61,'2012'!$C:$AF,3,FALSE),1) = 1, 1, 0)</f>
        <v>0</v>
      </c>
    </row>
    <row r="62" spans="1:33" x14ac:dyDescent="0.2">
      <c r="A62">
        <v>61</v>
      </c>
      <c r="B62" t="s">
        <v>194</v>
      </c>
      <c r="C62" t="s">
        <v>195</v>
      </c>
      <c r="D62" t="str">
        <f>_xlfn.CONCAT(C62,"-2011")</f>
        <v>breweco01-2011</v>
      </c>
      <c r="E62" t="s">
        <v>64</v>
      </c>
      <c r="F62">
        <v>24</v>
      </c>
      <c r="G62" t="s">
        <v>39</v>
      </c>
      <c r="H62">
        <v>69</v>
      </c>
      <c r="I62">
        <v>24</v>
      </c>
      <c r="J62">
        <v>21.9</v>
      </c>
      <c r="K62">
        <v>2.8</v>
      </c>
      <c r="L62">
        <v>7.1</v>
      </c>
      <c r="M62">
        <v>0.39500000000000002</v>
      </c>
      <c r="N62">
        <v>0.4</v>
      </c>
      <c r="O62">
        <v>1.6</v>
      </c>
      <c r="P62">
        <v>0.26800000000000002</v>
      </c>
      <c r="Q62">
        <v>2.4</v>
      </c>
      <c r="R62">
        <v>5.4</v>
      </c>
      <c r="S62">
        <v>0.434</v>
      </c>
      <c r="T62">
        <v>0.42599999999999999</v>
      </c>
      <c r="U62">
        <v>2</v>
      </c>
      <c r="V62">
        <v>2.8</v>
      </c>
      <c r="W62">
        <v>0.70799999999999996</v>
      </c>
      <c r="X62">
        <v>0.8</v>
      </c>
      <c r="Y62">
        <v>1.7</v>
      </c>
      <c r="Z62">
        <v>2.5</v>
      </c>
      <c r="AA62">
        <v>1.3</v>
      </c>
      <c r="AB62">
        <v>1.4</v>
      </c>
      <c r="AC62">
        <v>0.2</v>
      </c>
      <c r="AD62">
        <v>1.3</v>
      </c>
      <c r="AE62">
        <v>2.2999999999999998</v>
      </c>
      <c r="AF62">
        <v>8</v>
      </c>
      <c r="AG62">
        <f>IF(IFERROR(VLOOKUP(C62,'2012'!$C:$AF,3,FALSE),1) = 1, 1, 0)</f>
        <v>0</v>
      </c>
    </row>
    <row r="63" spans="1:33" x14ac:dyDescent="0.2">
      <c r="A63">
        <v>62</v>
      </c>
      <c r="B63" t="s">
        <v>196</v>
      </c>
      <c r="C63" t="s">
        <v>197</v>
      </c>
      <c r="D63" t="str">
        <f>_xlfn.CONCAT(C63,"-2011")</f>
        <v>brewero02-2011</v>
      </c>
      <c r="E63" t="s">
        <v>30</v>
      </c>
      <c r="F63">
        <v>25</v>
      </c>
      <c r="G63" t="s">
        <v>36</v>
      </c>
      <c r="H63">
        <v>81</v>
      </c>
      <c r="I63">
        <v>1</v>
      </c>
      <c r="J63">
        <v>22</v>
      </c>
      <c r="K63">
        <v>2.5</v>
      </c>
      <c r="L63">
        <v>5.3</v>
      </c>
      <c r="M63">
        <v>0.48</v>
      </c>
      <c r="N63">
        <v>0.1</v>
      </c>
      <c r="O63">
        <v>0.3</v>
      </c>
      <c r="P63">
        <v>0.222</v>
      </c>
      <c r="Q63">
        <v>2.5</v>
      </c>
      <c r="R63">
        <v>4.9000000000000004</v>
      </c>
      <c r="S63">
        <v>0.498</v>
      </c>
      <c r="T63">
        <v>0.48699999999999999</v>
      </c>
      <c r="U63">
        <v>1.1000000000000001</v>
      </c>
      <c r="V63">
        <v>1.6</v>
      </c>
      <c r="W63">
        <v>0.65400000000000003</v>
      </c>
      <c r="X63">
        <v>0.7</v>
      </c>
      <c r="Y63">
        <v>2.6</v>
      </c>
      <c r="Z63">
        <v>3.2</v>
      </c>
      <c r="AA63">
        <v>1.7</v>
      </c>
      <c r="AB63">
        <v>1.3</v>
      </c>
      <c r="AC63">
        <v>0.3</v>
      </c>
      <c r="AD63">
        <v>0.7</v>
      </c>
      <c r="AE63">
        <v>1</v>
      </c>
      <c r="AF63">
        <v>6.2</v>
      </c>
      <c r="AG63">
        <f>IF(IFERROR(VLOOKUP(C63,'2012'!$C:$AF,3,FALSE),1) = 1, 1, 0)</f>
        <v>0</v>
      </c>
    </row>
    <row r="64" spans="1:33" x14ac:dyDescent="0.2">
      <c r="A64">
        <v>63</v>
      </c>
      <c r="B64" t="s">
        <v>198</v>
      </c>
      <c r="C64" t="s">
        <v>199</v>
      </c>
      <c r="D64" t="str">
        <f>_xlfn.CONCAT(C64,"-2011")</f>
        <v>brockjo01-2011</v>
      </c>
      <c r="E64" t="s">
        <v>32</v>
      </c>
      <c r="F64">
        <v>23</v>
      </c>
      <c r="G64" t="s">
        <v>56</v>
      </c>
      <c r="H64">
        <v>63</v>
      </c>
      <c r="I64">
        <v>6</v>
      </c>
      <c r="J64">
        <v>10.7</v>
      </c>
      <c r="K64">
        <v>0.8</v>
      </c>
      <c r="L64">
        <v>1.5</v>
      </c>
      <c r="M64">
        <v>0.51100000000000001</v>
      </c>
      <c r="N64">
        <v>0</v>
      </c>
      <c r="O64">
        <v>0</v>
      </c>
      <c r="Q64">
        <v>0.8</v>
      </c>
      <c r="R64">
        <v>1.5</v>
      </c>
      <c r="S64">
        <v>0.51100000000000001</v>
      </c>
      <c r="T64">
        <v>0.51100000000000001</v>
      </c>
      <c r="U64">
        <v>0.6</v>
      </c>
      <c r="V64">
        <v>0.9</v>
      </c>
      <c r="W64">
        <v>0.67800000000000005</v>
      </c>
      <c r="X64">
        <v>1.2</v>
      </c>
      <c r="Y64">
        <v>1.7</v>
      </c>
      <c r="Z64">
        <v>2.9</v>
      </c>
      <c r="AA64">
        <v>0.3</v>
      </c>
      <c r="AB64">
        <v>0.2</v>
      </c>
      <c r="AC64">
        <v>0</v>
      </c>
      <c r="AD64">
        <v>0.4</v>
      </c>
      <c r="AE64">
        <v>1.9</v>
      </c>
      <c r="AF64">
        <v>2.2000000000000002</v>
      </c>
      <c r="AG64">
        <f>IF(IFERROR(VLOOKUP(C64,'2012'!$C:$AF,3,FALSE),1) = 1, 1, 0)</f>
        <v>0</v>
      </c>
    </row>
    <row r="65" spans="1:33" x14ac:dyDescent="0.2">
      <c r="A65">
        <v>64</v>
      </c>
      <c r="B65" t="s">
        <v>200</v>
      </c>
      <c r="C65" t="s">
        <v>201</v>
      </c>
      <c r="D65" t="str">
        <f>_xlfn.CONCAT(C65,"-2011")</f>
        <v>brookaa01-2011</v>
      </c>
      <c r="E65" t="s">
        <v>38</v>
      </c>
      <c r="F65">
        <v>26</v>
      </c>
      <c r="G65" t="s">
        <v>39</v>
      </c>
      <c r="H65">
        <v>59</v>
      </c>
      <c r="I65">
        <v>12</v>
      </c>
      <c r="J65">
        <v>21.8</v>
      </c>
      <c r="K65">
        <v>3.7</v>
      </c>
      <c r="L65">
        <v>9.9</v>
      </c>
      <c r="M65">
        <v>0.375</v>
      </c>
      <c r="N65">
        <v>1.2</v>
      </c>
      <c r="O65">
        <v>4</v>
      </c>
      <c r="P65">
        <v>0.29699999999999999</v>
      </c>
      <c r="Q65">
        <v>2.5</v>
      </c>
      <c r="R65">
        <v>5.9</v>
      </c>
      <c r="S65">
        <v>0.42699999999999999</v>
      </c>
      <c r="T65">
        <v>0.434</v>
      </c>
      <c r="U65">
        <v>2.1</v>
      </c>
      <c r="V65">
        <v>2.4</v>
      </c>
      <c r="W65">
        <v>0.88600000000000001</v>
      </c>
      <c r="X65">
        <v>0.3</v>
      </c>
      <c r="Y65">
        <v>1</v>
      </c>
      <c r="Z65">
        <v>1.3</v>
      </c>
      <c r="AA65">
        <v>3.9</v>
      </c>
      <c r="AB65">
        <v>0.6</v>
      </c>
      <c r="AC65">
        <v>0.1</v>
      </c>
      <c r="AD65">
        <v>1.7</v>
      </c>
      <c r="AE65">
        <v>1.9</v>
      </c>
      <c r="AF65">
        <v>10.7</v>
      </c>
      <c r="AG65">
        <f>IF(IFERROR(VLOOKUP(C65,'2012'!$C:$AF,3,FALSE),1) = 1, 1, 0)</f>
        <v>1</v>
      </c>
    </row>
    <row r="66" spans="1:33" x14ac:dyDescent="0.2">
      <c r="A66">
        <v>65</v>
      </c>
      <c r="B66" t="s">
        <v>202</v>
      </c>
      <c r="C66" t="s">
        <v>203</v>
      </c>
      <c r="D66" t="str">
        <f>_xlfn.CONCAT(C66,"-2011")</f>
        <v>brownde04-2011</v>
      </c>
      <c r="E66" t="s">
        <v>35</v>
      </c>
      <c r="F66">
        <v>23</v>
      </c>
      <c r="G66" t="s">
        <v>39</v>
      </c>
      <c r="H66">
        <v>49</v>
      </c>
      <c r="I66">
        <v>1</v>
      </c>
      <c r="J66">
        <v>11.8</v>
      </c>
      <c r="K66">
        <v>1.5</v>
      </c>
      <c r="L66">
        <v>2.7</v>
      </c>
      <c r="M66">
        <v>0.56499999999999995</v>
      </c>
      <c r="N66">
        <v>0.1</v>
      </c>
      <c r="O66">
        <v>0.2</v>
      </c>
      <c r="P66">
        <v>0.5</v>
      </c>
      <c r="Q66">
        <v>1.4</v>
      </c>
      <c r="R66">
        <v>2.5</v>
      </c>
      <c r="S66">
        <v>0.56999999999999995</v>
      </c>
      <c r="T66">
        <v>0.58399999999999996</v>
      </c>
      <c r="U66">
        <v>0.7</v>
      </c>
      <c r="V66">
        <v>1.2</v>
      </c>
      <c r="W66">
        <v>0.53300000000000003</v>
      </c>
      <c r="X66">
        <v>0.8</v>
      </c>
      <c r="Y66">
        <v>1.2</v>
      </c>
      <c r="Z66">
        <v>2</v>
      </c>
      <c r="AA66">
        <v>0.7</v>
      </c>
      <c r="AB66">
        <v>0.4</v>
      </c>
      <c r="AC66">
        <v>0.2</v>
      </c>
      <c r="AD66">
        <v>0.7</v>
      </c>
      <c r="AE66">
        <v>1.2</v>
      </c>
      <c r="AF66">
        <v>3.8</v>
      </c>
      <c r="AG66">
        <f>IF(IFERROR(VLOOKUP(C66,'2012'!$C:$AF,3,FALSE),1) = 1, 1, 0)</f>
        <v>0</v>
      </c>
    </row>
    <row r="67" spans="1:33" x14ac:dyDescent="0.2">
      <c r="A67">
        <v>66</v>
      </c>
      <c r="B67" t="s">
        <v>204</v>
      </c>
      <c r="C67" t="s">
        <v>205</v>
      </c>
      <c r="D67" t="str">
        <f>_xlfn.CONCAT(C67,"-2011")</f>
        <v>brownkw01-2011</v>
      </c>
      <c r="E67" t="s">
        <v>32</v>
      </c>
      <c r="F67">
        <v>28</v>
      </c>
      <c r="G67" t="s">
        <v>33</v>
      </c>
      <c r="H67">
        <v>66</v>
      </c>
      <c r="I67">
        <v>50</v>
      </c>
      <c r="J67">
        <v>26</v>
      </c>
      <c r="K67">
        <v>2.9</v>
      </c>
      <c r="L67">
        <v>5.7</v>
      </c>
      <c r="M67">
        <v>0.51700000000000002</v>
      </c>
      <c r="N67">
        <v>0</v>
      </c>
      <c r="O67">
        <v>0</v>
      </c>
      <c r="Q67">
        <v>2.9</v>
      </c>
      <c r="R67">
        <v>5.7</v>
      </c>
      <c r="S67">
        <v>0.51700000000000002</v>
      </c>
      <c r="T67">
        <v>0.51700000000000002</v>
      </c>
      <c r="U67">
        <v>2.1</v>
      </c>
      <c r="V67">
        <v>3.5</v>
      </c>
      <c r="W67">
        <v>0.58899999999999997</v>
      </c>
      <c r="X67">
        <v>2.2000000000000002</v>
      </c>
      <c r="Y67">
        <v>4.5999999999999996</v>
      </c>
      <c r="Z67">
        <v>6.8</v>
      </c>
      <c r="AA67">
        <v>0.7</v>
      </c>
      <c r="AB67">
        <v>0.4</v>
      </c>
      <c r="AC67">
        <v>0.6</v>
      </c>
      <c r="AD67">
        <v>1</v>
      </c>
      <c r="AE67">
        <v>2.6</v>
      </c>
      <c r="AF67">
        <v>7.9</v>
      </c>
      <c r="AG67">
        <f>IF(IFERROR(VLOOKUP(C67,'2012'!$C:$AF,3,FALSE),1) = 1, 1, 0)</f>
        <v>0</v>
      </c>
    </row>
    <row r="68" spans="1:33" x14ac:dyDescent="0.2">
      <c r="A68">
        <v>67</v>
      </c>
      <c r="B68" t="s">
        <v>206</v>
      </c>
      <c r="C68" t="s">
        <v>207</v>
      </c>
      <c r="D68" t="str">
        <f>_xlfn.CONCAT(C68,"-2011")</f>
        <v>brownsh01-2011</v>
      </c>
      <c r="E68" t="s">
        <v>30</v>
      </c>
      <c r="F68">
        <v>25</v>
      </c>
      <c r="G68" t="s">
        <v>63</v>
      </c>
      <c r="H68">
        <v>82</v>
      </c>
      <c r="I68">
        <v>0</v>
      </c>
      <c r="J68">
        <v>19.100000000000001</v>
      </c>
      <c r="K68">
        <v>3.3</v>
      </c>
      <c r="L68">
        <v>7.8</v>
      </c>
      <c r="M68">
        <v>0.42499999999999999</v>
      </c>
      <c r="N68">
        <v>0.9</v>
      </c>
      <c r="O68">
        <v>2.6</v>
      </c>
      <c r="P68">
        <v>0.34899999999999998</v>
      </c>
      <c r="Q68">
        <v>2.4</v>
      </c>
      <c r="R68">
        <v>5.3</v>
      </c>
      <c r="S68">
        <v>0.46200000000000002</v>
      </c>
      <c r="T68">
        <v>0.48199999999999998</v>
      </c>
      <c r="U68">
        <v>1.1000000000000001</v>
      </c>
      <c r="V68">
        <v>1.2</v>
      </c>
      <c r="W68">
        <v>0.91100000000000003</v>
      </c>
      <c r="X68">
        <v>0.4</v>
      </c>
      <c r="Y68">
        <v>1.5</v>
      </c>
      <c r="Z68">
        <v>1.9</v>
      </c>
      <c r="AA68">
        <v>1.2</v>
      </c>
      <c r="AB68">
        <v>0.8</v>
      </c>
      <c r="AC68">
        <v>0.2</v>
      </c>
      <c r="AD68">
        <v>0.9</v>
      </c>
      <c r="AE68">
        <v>1.5</v>
      </c>
      <c r="AF68">
        <v>8.6999999999999993</v>
      </c>
      <c r="AG68">
        <f>IF(IFERROR(VLOOKUP(C68,'2012'!$C:$AF,3,FALSE),1) = 1, 1, 0)</f>
        <v>0</v>
      </c>
    </row>
    <row r="69" spans="1:33" x14ac:dyDescent="0.2">
      <c r="A69">
        <v>68</v>
      </c>
      <c r="B69" t="s">
        <v>208</v>
      </c>
      <c r="C69" t="s">
        <v>209</v>
      </c>
      <c r="D69" t="str">
        <f>_xlfn.CONCAT(C69,"-2011")</f>
        <v>bryanko01-2011</v>
      </c>
      <c r="E69" t="s">
        <v>30</v>
      </c>
      <c r="F69">
        <v>32</v>
      </c>
      <c r="G69" t="s">
        <v>63</v>
      </c>
      <c r="H69">
        <v>82</v>
      </c>
      <c r="I69">
        <v>82</v>
      </c>
      <c r="J69">
        <v>33.9</v>
      </c>
      <c r="K69">
        <v>9</v>
      </c>
      <c r="L69">
        <v>20</v>
      </c>
      <c r="M69">
        <v>0.45100000000000001</v>
      </c>
      <c r="N69">
        <v>1.4</v>
      </c>
      <c r="O69">
        <v>4.3</v>
      </c>
      <c r="P69">
        <v>0.32300000000000001</v>
      </c>
      <c r="Q69">
        <v>7.6</v>
      </c>
      <c r="R69">
        <v>15.6</v>
      </c>
      <c r="S69">
        <v>0.48699999999999999</v>
      </c>
      <c r="T69">
        <v>0.48699999999999999</v>
      </c>
      <c r="U69">
        <v>5.9</v>
      </c>
      <c r="V69">
        <v>7.1</v>
      </c>
      <c r="W69">
        <v>0.82799999999999996</v>
      </c>
      <c r="X69">
        <v>1</v>
      </c>
      <c r="Y69">
        <v>4.0999999999999996</v>
      </c>
      <c r="Z69">
        <v>5.0999999999999996</v>
      </c>
      <c r="AA69">
        <v>4.7</v>
      </c>
      <c r="AB69">
        <v>1.2</v>
      </c>
      <c r="AC69">
        <v>0.1</v>
      </c>
      <c r="AD69">
        <v>3</v>
      </c>
      <c r="AE69">
        <v>2.1</v>
      </c>
      <c r="AF69">
        <v>25.3</v>
      </c>
      <c r="AG69">
        <f>IF(IFERROR(VLOOKUP(C69,'2012'!$C:$AF,3,FALSE),1) = 1, 1, 0)</f>
        <v>0</v>
      </c>
    </row>
    <row r="70" spans="1:33" x14ac:dyDescent="0.2">
      <c r="A70">
        <v>69</v>
      </c>
      <c r="B70" t="s">
        <v>210</v>
      </c>
      <c r="C70" t="s">
        <v>211</v>
      </c>
      <c r="D70" t="str">
        <f>_xlfn.CONCAT(C70,"-2011")</f>
        <v>budinch01-2011</v>
      </c>
      <c r="E70" t="s">
        <v>35</v>
      </c>
      <c r="F70">
        <v>22</v>
      </c>
      <c r="G70" t="s">
        <v>43</v>
      </c>
      <c r="H70">
        <v>78</v>
      </c>
      <c r="I70">
        <v>22</v>
      </c>
      <c r="J70">
        <v>22.3</v>
      </c>
      <c r="K70">
        <v>3.6</v>
      </c>
      <c r="L70">
        <v>8.4</v>
      </c>
      <c r="M70">
        <v>0.42499999999999999</v>
      </c>
      <c r="N70">
        <v>1.1000000000000001</v>
      </c>
      <c r="O70">
        <v>3.5</v>
      </c>
      <c r="P70">
        <v>0.32500000000000001</v>
      </c>
      <c r="Q70">
        <v>2.4</v>
      </c>
      <c r="R70">
        <v>4.9000000000000004</v>
      </c>
      <c r="S70">
        <v>0.497</v>
      </c>
      <c r="T70">
        <v>0.49299999999999999</v>
      </c>
      <c r="U70">
        <v>1.5</v>
      </c>
      <c r="V70">
        <v>1.8</v>
      </c>
      <c r="W70">
        <v>0.85499999999999998</v>
      </c>
      <c r="X70">
        <v>0.7</v>
      </c>
      <c r="Y70">
        <v>2.9</v>
      </c>
      <c r="Z70">
        <v>3.6</v>
      </c>
      <c r="AA70">
        <v>1.6</v>
      </c>
      <c r="AB70">
        <v>0.5</v>
      </c>
      <c r="AC70">
        <v>0.2</v>
      </c>
      <c r="AD70">
        <v>0.9</v>
      </c>
      <c r="AE70">
        <v>1.5</v>
      </c>
      <c r="AF70">
        <v>9.8000000000000007</v>
      </c>
      <c r="AG70">
        <f>IF(IFERROR(VLOOKUP(C70,'2012'!$C:$AF,3,FALSE),1) = 1, 1, 0)</f>
        <v>0</v>
      </c>
    </row>
    <row r="71" spans="1:33" x14ac:dyDescent="0.2">
      <c r="A71">
        <v>70</v>
      </c>
      <c r="B71" t="s">
        <v>212</v>
      </c>
      <c r="C71" t="s">
        <v>213</v>
      </c>
      <c r="D71" t="str">
        <f>_xlfn.CONCAT(C71,"-2011")</f>
        <v>butleca01-2011</v>
      </c>
      <c r="E71" t="s">
        <v>35</v>
      </c>
      <c r="F71">
        <v>30</v>
      </c>
      <c r="G71" t="s">
        <v>54</v>
      </c>
      <c r="H71">
        <v>29</v>
      </c>
      <c r="I71">
        <v>29</v>
      </c>
      <c r="J71">
        <v>29.9</v>
      </c>
      <c r="K71">
        <v>5.9</v>
      </c>
      <c r="L71">
        <v>13</v>
      </c>
      <c r="M71">
        <v>0.45</v>
      </c>
      <c r="N71">
        <v>1</v>
      </c>
      <c r="O71">
        <v>2.2000000000000002</v>
      </c>
      <c r="P71">
        <v>0.43099999999999999</v>
      </c>
      <c r="Q71">
        <v>4.9000000000000004</v>
      </c>
      <c r="R71">
        <v>10.8</v>
      </c>
      <c r="S71">
        <v>0.45400000000000001</v>
      </c>
      <c r="T71">
        <v>0.48699999999999999</v>
      </c>
      <c r="U71">
        <v>2.2999999999999998</v>
      </c>
      <c r="V71">
        <v>3</v>
      </c>
      <c r="W71">
        <v>0.77300000000000002</v>
      </c>
      <c r="X71">
        <v>0.8</v>
      </c>
      <c r="Y71">
        <v>3.3</v>
      </c>
      <c r="Z71">
        <v>4.0999999999999996</v>
      </c>
      <c r="AA71">
        <v>1.6</v>
      </c>
      <c r="AB71">
        <v>1</v>
      </c>
      <c r="AC71">
        <v>0.3</v>
      </c>
      <c r="AD71">
        <v>1.7</v>
      </c>
      <c r="AE71">
        <v>2</v>
      </c>
      <c r="AF71">
        <v>15</v>
      </c>
      <c r="AG71">
        <f>IF(IFERROR(VLOOKUP(C71,'2012'!$C:$AF,3,FALSE),1) = 1, 1, 0)</f>
        <v>0</v>
      </c>
    </row>
    <row r="72" spans="1:33" x14ac:dyDescent="0.2">
      <c r="A72">
        <v>71</v>
      </c>
      <c r="B72" t="s">
        <v>214</v>
      </c>
      <c r="C72" t="s">
        <v>215</v>
      </c>
      <c r="D72" t="str">
        <f>_xlfn.CONCAT(C72,"-2011")</f>
        <v>butlera01-2011</v>
      </c>
      <c r="E72" t="s">
        <v>30</v>
      </c>
      <c r="F72">
        <v>31</v>
      </c>
      <c r="G72" t="s">
        <v>39</v>
      </c>
      <c r="H72">
        <v>47</v>
      </c>
      <c r="I72">
        <v>2</v>
      </c>
      <c r="J72">
        <v>16.399999999999999</v>
      </c>
      <c r="K72">
        <v>1.7</v>
      </c>
      <c r="L72">
        <v>5</v>
      </c>
      <c r="M72">
        <v>0.33300000000000002</v>
      </c>
      <c r="N72">
        <v>1</v>
      </c>
      <c r="O72">
        <v>2.9</v>
      </c>
      <c r="P72">
        <v>0.33800000000000002</v>
      </c>
      <c r="Q72">
        <v>0.7</v>
      </c>
      <c r="R72">
        <v>2.1</v>
      </c>
      <c r="S72">
        <v>0.32700000000000001</v>
      </c>
      <c r="T72">
        <v>0.43</v>
      </c>
      <c r="U72">
        <v>0.4</v>
      </c>
      <c r="V72">
        <v>0.6</v>
      </c>
      <c r="W72">
        <v>0.66700000000000004</v>
      </c>
      <c r="X72">
        <v>0.2</v>
      </c>
      <c r="Y72">
        <v>1.4</v>
      </c>
      <c r="Z72">
        <v>1.6</v>
      </c>
      <c r="AA72">
        <v>0.6</v>
      </c>
      <c r="AB72">
        <v>0.2</v>
      </c>
      <c r="AC72">
        <v>0.3</v>
      </c>
      <c r="AD72">
        <v>0.5</v>
      </c>
      <c r="AE72">
        <v>0.8</v>
      </c>
      <c r="AF72">
        <v>4.7</v>
      </c>
      <c r="AG72">
        <f>IF(IFERROR(VLOOKUP(C72,'2012'!$C:$AF,3,FALSE),1) = 1, 1, 0)</f>
        <v>0</v>
      </c>
    </row>
    <row r="73" spans="1:33" x14ac:dyDescent="0.2">
      <c r="A73">
        <v>72</v>
      </c>
      <c r="B73" t="s">
        <v>216</v>
      </c>
      <c r="C73" t="s">
        <v>217</v>
      </c>
      <c r="D73" t="str">
        <f>_xlfn.CONCAT(C73,"-2011")</f>
        <v>bynuman01-2011</v>
      </c>
      <c r="E73" t="s">
        <v>32</v>
      </c>
      <c r="F73">
        <v>23</v>
      </c>
      <c r="G73" t="s">
        <v>63</v>
      </c>
      <c r="H73">
        <v>54</v>
      </c>
      <c r="I73">
        <v>47</v>
      </c>
      <c r="J73">
        <v>27.8</v>
      </c>
      <c r="K73">
        <v>4.4000000000000004</v>
      </c>
      <c r="L73">
        <v>7.6</v>
      </c>
      <c r="M73">
        <v>0.57399999999999995</v>
      </c>
      <c r="N73">
        <v>0</v>
      </c>
      <c r="O73">
        <v>0</v>
      </c>
      <c r="Q73">
        <v>4.4000000000000004</v>
      </c>
      <c r="R73">
        <v>7.6</v>
      </c>
      <c r="S73">
        <v>0.57399999999999995</v>
      </c>
      <c r="T73">
        <v>0.57399999999999995</v>
      </c>
      <c r="U73">
        <v>2.6</v>
      </c>
      <c r="V73">
        <v>3.9</v>
      </c>
      <c r="W73">
        <v>0.66</v>
      </c>
      <c r="X73">
        <v>3.1</v>
      </c>
      <c r="Y73">
        <v>6.3</v>
      </c>
      <c r="Z73">
        <v>9.4</v>
      </c>
      <c r="AA73">
        <v>1.4</v>
      </c>
      <c r="AB73">
        <v>0.4</v>
      </c>
      <c r="AC73">
        <v>2</v>
      </c>
      <c r="AD73">
        <v>1.4</v>
      </c>
      <c r="AE73">
        <v>2.6</v>
      </c>
      <c r="AF73">
        <v>11.3</v>
      </c>
      <c r="AG73">
        <f>IF(IFERROR(VLOOKUP(C73,'2012'!$C:$AF,3,FALSE),1) = 1, 1, 0)</f>
        <v>0</v>
      </c>
    </row>
    <row r="74" spans="1:33" x14ac:dyDescent="0.2">
      <c r="A74">
        <v>73</v>
      </c>
      <c r="B74" t="s">
        <v>218</v>
      </c>
      <c r="C74" t="s">
        <v>219</v>
      </c>
      <c r="D74" t="str">
        <f>_xlfn.CONCAT(C74,"-2011")</f>
        <v>bynumwi01-2011</v>
      </c>
      <c r="E74" t="s">
        <v>38</v>
      </c>
      <c r="F74">
        <v>28</v>
      </c>
      <c r="G74" t="s">
        <v>51</v>
      </c>
      <c r="H74">
        <v>61</v>
      </c>
      <c r="I74">
        <v>5</v>
      </c>
      <c r="J74">
        <v>18.399999999999999</v>
      </c>
      <c r="K74">
        <v>3</v>
      </c>
      <c r="L74">
        <v>6.7</v>
      </c>
      <c r="M74">
        <v>0.44800000000000001</v>
      </c>
      <c r="N74">
        <v>0.3</v>
      </c>
      <c r="O74">
        <v>0.8</v>
      </c>
      <c r="P74">
        <v>0.32</v>
      </c>
      <c r="Q74">
        <v>2.7</v>
      </c>
      <c r="R74">
        <v>5.8</v>
      </c>
      <c r="S74">
        <v>0.46600000000000003</v>
      </c>
      <c r="T74">
        <v>0.46800000000000003</v>
      </c>
      <c r="U74">
        <v>1.7</v>
      </c>
      <c r="V74">
        <v>2</v>
      </c>
      <c r="W74">
        <v>0.83599999999999997</v>
      </c>
      <c r="X74">
        <v>0.2</v>
      </c>
      <c r="Y74">
        <v>1</v>
      </c>
      <c r="Z74">
        <v>1.2</v>
      </c>
      <c r="AA74">
        <v>3.2</v>
      </c>
      <c r="AB74">
        <v>0.9</v>
      </c>
      <c r="AC74">
        <v>0.1</v>
      </c>
      <c r="AD74">
        <v>1.4</v>
      </c>
      <c r="AE74">
        <v>1.9</v>
      </c>
      <c r="AF74">
        <v>7.9</v>
      </c>
      <c r="AG74">
        <f>IF(IFERROR(VLOOKUP(C74,'2012'!$C:$AF,3,FALSE),1) = 1, 1, 0)</f>
        <v>0</v>
      </c>
    </row>
    <row r="75" spans="1:33" x14ac:dyDescent="0.2">
      <c r="A75">
        <v>74</v>
      </c>
      <c r="B75" t="s">
        <v>220</v>
      </c>
      <c r="C75" t="s">
        <v>221</v>
      </c>
      <c r="D75" t="str">
        <f>_xlfn.CONCAT(C75,"-2011")</f>
        <v>caldejo01-2011</v>
      </c>
      <c r="E75" t="s">
        <v>38</v>
      </c>
      <c r="F75">
        <v>29</v>
      </c>
      <c r="G75" t="s">
        <v>53</v>
      </c>
      <c r="H75">
        <v>68</v>
      </c>
      <c r="I75">
        <v>55</v>
      </c>
      <c r="J75">
        <v>30.9</v>
      </c>
      <c r="K75">
        <v>3.9</v>
      </c>
      <c r="L75">
        <v>8.8000000000000007</v>
      </c>
      <c r="M75">
        <v>0.44</v>
      </c>
      <c r="N75">
        <v>0.8</v>
      </c>
      <c r="O75">
        <v>2.2999999999999998</v>
      </c>
      <c r="P75">
        <v>0.36499999999999999</v>
      </c>
      <c r="Q75">
        <v>3</v>
      </c>
      <c r="R75">
        <v>6.5</v>
      </c>
      <c r="S75">
        <v>0.46600000000000003</v>
      </c>
      <c r="T75">
        <v>0.48699999999999999</v>
      </c>
      <c r="U75">
        <v>1.3</v>
      </c>
      <c r="V75">
        <v>1.5</v>
      </c>
      <c r="W75">
        <v>0.85399999999999998</v>
      </c>
      <c r="X75">
        <v>0.4</v>
      </c>
      <c r="Y75">
        <v>2.5</v>
      </c>
      <c r="Z75">
        <v>3</v>
      </c>
      <c r="AA75">
        <v>8.9</v>
      </c>
      <c r="AB75">
        <v>1.2</v>
      </c>
      <c r="AC75">
        <v>0.1</v>
      </c>
      <c r="AD75">
        <v>2.2000000000000002</v>
      </c>
      <c r="AE75">
        <v>2.1</v>
      </c>
      <c r="AF75">
        <v>9.8000000000000007</v>
      </c>
      <c r="AG75">
        <f>IF(IFERROR(VLOOKUP(C75,'2012'!$C:$AF,3,FALSE),1) = 1, 1, 0)</f>
        <v>0</v>
      </c>
    </row>
    <row r="76" spans="1:33" x14ac:dyDescent="0.2">
      <c r="A76">
        <v>75</v>
      </c>
      <c r="B76" t="s">
        <v>222</v>
      </c>
      <c r="C76" t="s">
        <v>223</v>
      </c>
      <c r="D76" t="str">
        <f>_xlfn.CONCAT(C76,"-2011")</f>
        <v>cambyma01-2011</v>
      </c>
      <c r="E76" t="s">
        <v>32</v>
      </c>
      <c r="F76">
        <v>36</v>
      </c>
      <c r="G76" t="s">
        <v>34</v>
      </c>
      <c r="H76">
        <v>59</v>
      </c>
      <c r="I76">
        <v>51</v>
      </c>
      <c r="J76">
        <v>26.1</v>
      </c>
      <c r="K76">
        <v>2</v>
      </c>
      <c r="L76">
        <v>5</v>
      </c>
      <c r="M76">
        <v>0.39800000000000002</v>
      </c>
      <c r="N76">
        <v>0</v>
      </c>
      <c r="O76">
        <v>0</v>
      </c>
      <c r="P76">
        <v>0</v>
      </c>
      <c r="Q76">
        <v>2</v>
      </c>
      <c r="R76">
        <v>5</v>
      </c>
      <c r="S76">
        <v>0.39900000000000002</v>
      </c>
      <c r="T76">
        <v>0.39800000000000002</v>
      </c>
      <c r="U76">
        <v>0.7</v>
      </c>
      <c r="V76">
        <v>1.2</v>
      </c>
      <c r="W76">
        <v>0.61399999999999999</v>
      </c>
      <c r="X76">
        <v>3.1</v>
      </c>
      <c r="Y76">
        <v>7.2</v>
      </c>
      <c r="Z76">
        <v>10.3</v>
      </c>
      <c r="AA76">
        <v>2.1</v>
      </c>
      <c r="AB76">
        <v>0.7</v>
      </c>
      <c r="AC76">
        <v>1.6</v>
      </c>
      <c r="AD76">
        <v>1.1000000000000001</v>
      </c>
      <c r="AE76">
        <v>2.4</v>
      </c>
      <c r="AF76">
        <v>4.7</v>
      </c>
      <c r="AG76">
        <f>IF(IFERROR(VLOOKUP(C76,'2012'!$C:$AF,3,FALSE),1) = 1, 1, 0)</f>
        <v>0</v>
      </c>
    </row>
    <row r="77" spans="1:33" x14ac:dyDescent="0.2">
      <c r="A77">
        <v>76</v>
      </c>
      <c r="B77" t="s">
        <v>224</v>
      </c>
      <c r="C77" t="s">
        <v>225</v>
      </c>
      <c r="D77" t="str">
        <f>_xlfn.CONCAT(C77,"-2011")</f>
        <v>caracde01-2011</v>
      </c>
      <c r="E77" t="s">
        <v>32</v>
      </c>
      <c r="F77">
        <v>22</v>
      </c>
      <c r="G77" t="s">
        <v>63</v>
      </c>
      <c r="H77">
        <v>41</v>
      </c>
      <c r="I77">
        <v>0</v>
      </c>
      <c r="J77">
        <v>5.2</v>
      </c>
      <c r="K77">
        <v>0.8</v>
      </c>
      <c r="L77">
        <v>1.6</v>
      </c>
      <c r="M77">
        <v>0.48499999999999999</v>
      </c>
      <c r="N77">
        <v>0</v>
      </c>
      <c r="O77">
        <v>0</v>
      </c>
      <c r="Q77">
        <v>0.8</v>
      </c>
      <c r="R77">
        <v>1.6</v>
      </c>
      <c r="S77">
        <v>0.48499999999999999</v>
      </c>
      <c r="T77">
        <v>0.48499999999999999</v>
      </c>
      <c r="U77">
        <v>0.4</v>
      </c>
      <c r="V77">
        <v>0.6</v>
      </c>
      <c r="W77">
        <v>0.73899999999999999</v>
      </c>
      <c r="X77">
        <v>0.5</v>
      </c>
      <c r="Y77">
        <v>0.6</v>
      </c>
      <c r="Z77">
        <v>1</v>
      </c>
      <c r="AA77">
        <v>0.2</v>
      </c>
      <c r="AB77">
        <v>0.1</v>
      </c>
      <c r="AC77">
        <v>0.2</v>
      </c>
      <c r="AD77">
        <v>0.5</v>
      </c>
      <c r="AE77">
        <v>1.1000000000000001</v>
      </c>
      <c r="AF77">
        <v>2</v>
      </c>
      <c r="AG77">
        <f>IF(IFERROR(VLOOKUP(C77,'2012'!$C:$AF,3,FALSE),1) = 1, 1, 0)</f>
        <v>1</v>
      </c>
    </row>
    <row r="78" spans="1:33" x14ac:dyDescent="0.2">
      <c r="A78">
        <v>77</v>
      </c>
      <c r="B78" t="s">
        <v>226</v>
      </c>
      <c r="C78" t="s">
        <v>227</v>
      </c>
      <c r="D78" t="str">
        <f>_xlfn.CONCAT(C78,"-2011")</f>
        <v>cardibr01-2011</v>
      </c>
      <c r="E78" t="s">
        <v>35</v>
      </c>
      <c r="F78">
        <v>33</v>
      </c>
      <c r="G78" t="s">
        <v>54</v>
      </c>
      <c r="H78">
        <v>56</v>
      </c>
      <c r="I78">
        <v>4</v>
      </c>
      <c r="J78">
        <v>11</v>
      </c>
      <c r="K78">
        <v>0.8</v>
      </c>
      <c r="L78">
        <v>1.8</v>
      </c>
      <c r="M78">
        <v>0.43</v>
      </c>
      <c r="N78">
        <v>0.8</v>
      </c>
      <c r="O78">
        <v>1.6</v>
      </c>
      <c r="P78">
        <v>0.48299999999999998</v>
      </c>
      <c r="Q78">
        <v>0</v>
      </c>
      <c r="R78">
        <v>0.2</v>
      </c>
      <c r="S78">
        <v>7.6999999999999999E-2</v>
      </c>
      <c r="T78">
        <v>0.64</v>
      </c>
      <c r="U78">
        <v>0.3</v>
      </c>
      <c r="V78">
        <v>0.3</v>
      </c>
      <c r="W78">
        <v>0.94399999999999995</v>
      </c>
      <c r="X78">
        <v>0.2</v>
      </c>
      <c r="Y78">
        <v>0.9</v>
      </c>
      <c r="Z78">
        <v>1.1000000000000001</v>
      </c>
      <c r="AA78">
        <v>0.7</v>
      </c>
      <c r="AB78">
        <v>0.4</v>
      </c>
      <c r="AC78">
        <v>0.1</v>
      </c>
      <c r="AD78">
        <v>0.3</v>
      </c>
      <c r="AE78">
        <v>1.5</v>
      </c>
      <c r="AF78">
        <v>2.6</v>
      </c>
      <c r="AG78">
        <f>IF(IFERROR(VLOOKUP(C78,'2012'!$C:$AF,3,FALSE),1) = 1, 1, 0)</f>
        <v>0</v>
      </c>
    </row>
    <row r="79" spans="1:33" x14ac:dyDescent="0.2">
      <c r="A79">
        <v>78</v>
      </c>
      <c r="B79" t="s">
        <v>228</v>
      </c>
      <c r="C79" t="s">
        <v>229</v>
      </c>
      <c r="D79" t="str">
        <f>_xlfn.CONCAT(C79,"-2011")</f>
        <v>carnero01-2011</v>
      </c>
      <c r="E79" t="s">
        <v>35</v>
      </c>
      <c r="F79">
        <v>26</v>
      </c>
      <c r="G79" t="s">
        <v>39</v>
      </c>
      <c r="H79">
        <v>27</v>
      </c>
      <c r="I79">
        <v>1</v>
      </c>
      <c r="J79">
        <v>12.4</v>
      </c>
      <c r="K79">
        <v>1.7</v>
      </c>
      <c r="L79">
        <v>4.0999999999999996</v>
      </c>
      <c r="M79">
        <v>0.41799999999999998</v>
      </c>
      <c r="N79">
        <v>0.6</v>
      </c>
      <c r="O79">
        <v>1.4</v>
      </c>
      <c r="P79">
        <v>0.44700000000000001</v>
      </c>
      <c r="Q79">
        <v>1.1000000000000001</v>
      </c>
      <c r="R79">
        <v>2.7</v>
      </c>
      <c r="S79">
        <v>0.40300000000000002</v>
      </c>
      <c r="T79">
        <v>0.495</v>
      </c>
      <c r="U79">
        <v>0.7</v>
      </c>
      <c r="V79">
        <v>1</v>
      </c>
      <c r="W79">
        <v>0.66700000000000004</v>
      </c>
      <c r="X79">
        <v>0.5</v>
      </c>
      <c r="Y79">
        <v>1.3</v>
      </c>
      <c r="Z79">
        <v>1.8</v>
      </c>
      <c r="AA79">
        <v>0.4</v>
      </c>
      <c r="AB79">
        <v>0.4</v>
      </c>
      <c r="AC79">
        <v>0.2</v>
      </c>
      <c r="AD79">
        <v>0.6</v>
      </c>
      <c r="AE79">
        <v>1.2</v>
      </c>
      <c r="AF79">
        <v>4.7</v>
      </c>
      <c r="AG79">
        <f>IF(IFERROR(VLOOKUP(C79,'2012'!$C:$AF,3,FALSE),1) = 1, 1, 0)</f>
        <v>1</v>
      </c>
    </row>
    <row r="80" spans="1:33" x14ac:dyDescent="0.2">
      <c r="A80">
        <v>79</v>
      </c>
      <c r="B80" t="s">
        <v>230</v>
      </c>
      <c r="C80" t="s">
        <v>231</v>
      </c>
      <c r="D80" t="str">
        <f>_xlfn.CONCAT(C80,"-2011")</f>
        <v>carrode01-2011</v>
      </c>
      <c r="E80" t="s">
        <v>28</v>
      </c>
      <c r="F80">
        <v>24</v>
      </c>
      <c r="G80" t="s">
        <v>39</v>
      </c>
      <c r="H80">
        <v>12</v>
      </c>
      <c r="I80">
        <v>0</v>
      </c>
      <c r="J80">
        <v>4.2</v>
      </c>
      <c r="K80">
        <v>0.3</v>
      </c>
      <c r="L80">
        <v>1</v>
      </c>
      <c r="M80">
        <v>0.33300000000000002</v>
      </c>
      <c r="N80">
        <v>0</v>
      </c>
      <c r="O80">
        <v>0</v>
      </c>
      <c r="Q80">
        <v>0.3</v>
      </c>
      <c r="R80">
        <v>1</v>
      </c>
      <c r="S80">
        <v>0.33300000000000002</v>
      </c>
      <c r="T80">
        <v>0.33300000000000002</v>
      </c>
      <c r="U80">
        <v>0.2</v>
      </c>
      <c r="V80">
        <v>0.2</v>
      </c>
      <c r="W80">
        <v>1</v>
      </c>
      <c r="X80">
        <v>0.2</v>
      </c>
      <c r="Y80">
        <v>0.5</v>
      </c>
      <c r="Z80">
        <v>0.7</v>
      </c>
      <c r="AA80">
        <v>0.3</v>
      </c>
      <c r="AB80">
        <v>0.1</v>
      </c>
      <c r="AC80">
        <v>0.1</v>
      </c>
      <c r="AD80">
        <v>0</v>
      </c>
      <c r="AE80">
        <v>0.4</v>
      </c>
      <c r="AF80">
        <v>0.8</v>
      </c>
      <c r="AG80">
        <f>IF(IFERROR(VLOOKUP(C80,'2012'!$C:$AF,3,FALSE),1) = 1, 1, 0)</f>
        <v>0</v>
      </c>
    </row>
    <row r="81" spans="1:33" x14ac:dyDescent="0.2">
      <c r="A81">
        <v>80</v>
      </c>
      <c r="B81" t="s">
        <v>232</v>
      </c>
      <c r="C81" t="s">
        <v>233</v>
      </c>
      <c r="D81" t="str">
        <f>_xlfn.CONCAT(C81,"-2011")</f>
        <v>carroma01-2011</v>
      </c>
      <c r="E81" t="s">
        <v>30</v>
      </c>
      <c r="F81">
        <v>30</v>
      </c>
      <c r="G81" t="s">
        <v>33</v>
      </c>
      <c r="H81">
        <v>54</v>
      </c>
      <c r="I81">
        <v>1</v>
      </c>
      <c r="J81">
        <v>10.8</v>
      </c>
      <c r="K81">
        <v>1.6</v>
      </c>
      <c r="L81">
        <v>3.7</v>
      </c>
      <c r="M81">
        <v>0.44700000000000001</v>
      </c>
      <c r="N81">
        <v>0.3</v>
      </c>
      <c r="O81">
        <v>0.9</v>
      </c>
      <c r="P81">
        <v>0.37</v>
      </c>
      <c r="Q81">
        <v>1.3</v>
      </c>
      <c r="R81">
        <v>2.8</v>
      </c>
      <c r="S81">
        <v>0.47099999999999997</v>
      </c>
      <c r="T81">
        <v>0.49</v>
      </c>
      <c r="U81">
        <v>0.7</v>
      </c>
      <c r="V81">
        <v>1</v>
      </c>
      <c r="W81">
        <v>0.76900000000000002</v>
      </c>
      <c r="X81">
        <v>0.2</v>
      </c>
      <c r="Y81">
        <v>1</v>
      </c>
      <c r="Z81">
        <v>1.3</v>
      </c>
      <c r="AA81">
        <v>0.4</v>
      </c>
      <c r="AB81">
        <v>0.3</v>
      </c>
      <c r="AC81">
        <v>0.1</v>
      </c>
      <c r="AD81">
        <v>0.4</v>
      </c>
      <c r="AE81">
        <v>0.8</v>
      </c>
      <c r="AF81">
        <v>4.4000000000000004</v>
      </c>
      <c r="AG81">
        <f>IF(IFERROR(VLOOKUP(C81,'2012'!$C:$AF,3,FALSE),1) = 1, 1, 0)</f>
        <v>0</v>
      </c>
    </row>
    <row r="82" spans="1:33" x14ac:dyDescent="0.2">
      <c r="A82">
        <v>81</v>
      </c>
      <c r="B82" t="s">
        <v>234</v>
      </c>
      <c r="C82" t="s">
        <v>235</v>
      </c>
      <c r="D82" t="str">
        <f>_xlfn.CONCAT(C82,"-2011")</f>
        <v>cartean01-2011</v>
      </c>
      <c r="E82" t="s">
        <v>38</v>
      </c>
      <c r="F82">
        <v>35</v>
      </c>
      <c r="G82" t="s">
        <v>39</v>
      </c>
      <c r="H82">
        <v>33</v>
      </c>
      <c r="I82">
        <v>0</v>
      </c>
      <c r="J82">
        <v>14</v>
      </c>
      <c r="K82">
        <v>1.4</v>
      </c>
      <c r="L82">
        <v>3.2</v>
      </c>
      <c r="M82">
        <v>0.42499999999999999</v>
      </c>
      <c r="N82">
        <v>0.4</v>
      </c>
      <c r="O82">
        <v>1.2</v>
      </c>
      <c r="P82">
        <v>0.3</v>
      </c>
      <c r="Q82">
        <v>1</v>
      </c>
      <c r="R82">
        <v>2</v>
      </c>
      <c r="S82">
        <v>0.5</v>
      </c>
      <c r="T82">
        <v>0.48099999999999998</v>
      </c>
      <c r="U82">
        <v>0.2</v>
      </c>
      <c r="V82">
        <v>0.2</v>
      </c>
      <c r="W82">
        <v>1</v>
      </c>
      <c r="X82">
        <v>0.2</v>
      </c>
      <c r="Y82">
        <v>1.3</v>
      </c>
      <c r="Z82">
        <v>1.5</v>
      </c>
      <c r="AA82">
        <v>2.1</v>
      </c>
      <c r="AB82">
        <v>0.8</v>
      </c>
      <c r="AC82">
        <v>0.2</v>
      </c>
      <c r="AD82">
        <v>1.2</v>
      </c>
      <c r="AE82">
        <v>1.5</v>
      </c>
      <c r="AF82">
        <v>3.3</v>
      </c>
      <c r="AG82">
        <f>IF(IFERROR(VLOOKUP(C82,'2012'!$C:$AF,3,FALSE),1) = 1, 1, 0)</f>
        <v>0</v>
      </c>
    </row>
    <row r="83" spans="1:33" x14ac:dyDescent="0.2">
      <c r="A83">
        <v>82</v>
      </c>
      <c r="B83" t="s">
        <v>236</v>
      </c>
      <c r="C83" t="s">
        <v>237</v>
      </c>
      <c r="D83" t="str">
        <f>_xlfn.CONCAT(C83,"-2011")</f>
        <v>cartevi01-2011</v>
      </c>
      <c r="E83" t="s">
        <v>30</v>
      </c>
      <c r="F83">
        <v>34</v>
      </c>
      <c r="G83" t="s">
        <v>39</v>
      </c>
      <c r="H83">
        <v>73</v>
      </c>
      <c r="I83">
        <v>63</v>
      </c>
      <c r="J83">
        <v>28.1</v>
      </c>
      <c r="K83">
        <v>5.3</v>
      </c>
      <c r="L83">
        <v>12.2</v>
      </c>
      <c r="M83">
        <v>0.437</v>
      </c>
      <c r="N83">
        <v>1.6</v>
      </c>
      <c r="O83">
        <v>4.4000000000000004</v>
      </c>
      <c r="P83">
        <v>0.36099999999999999</v>
      </c>
      <c r="Q83">
        <v>3.7</v>
      </c>
      <c r="R83">
        <v>7.8</v>
      </c>
      <c r="S83">
        <v>0.47899999999999998</v>
      </c>
      <c r="T83">
        <v>0.502</v>
      </c>
      <c r="U83">
        <v>1.8</v>
      </c>
      <c r="V83">
        <v>2.4</v>
      </c>
      <c r="W83">
        <v>0.74</v>
      </c>
      <c r="X83">
        <v>0.7</v>
      </c>
      <c r="Y83">
        <v>3</v>
      </c>
      <c r="Z83">
        <v>3.8</v>
      </c>
      <c r="AA83">
        <v>2</v>
      </c>
      <c r="AB83">
        <v>0.9</v>
      </c>
      <c r="AC83">
        <v>0.3</v>
      </c>
      <c r="AD83">
        <v>1.2</v>
      </c>
      <c r="AE83">
        <v>2.6</v>
      </c>
      <c r="AF83">
        <v>14</v>
      </c>
      <c r="AG83">
        <f>IF(IFERROR(VLOOKUP(C83,'2012'!$C:$AF,3,FALSE),1) = 1, 1, 0)</f>
        <v>0</v>
      </c>
    </row>
    <row r="84" spans="1:33" x14ac:dyDescent="0.2">
      <c r="A84">
        <v>83</v>
      </c>
      <c r="B84" t="s">
        <v>238</v>
      </c>
      <c r="C84" t="s">
        <v>239</v>
      </c>
      <c r="D84" t="str">
        <f>_xlfn.CONCAT(C84,"-2011")</f>
        <v>casspom01-2011</v>
      </c>
      <c r="E84" t="s">
        <v>35</v>
      </c>
      <c r="F84">
        <v>22</v>
      </c>
      <c r="G84" t="s">
        <v>49</v>
      </c>
      <c r="H84">
        <v>71</v>
      </c>
      <c r="I84">
        <v>27</v>
      </c>
      <c r="J84">
        <v>24</v>
      </c>
      <c r="K84">
        <v>3.2</v>
      </c>
      <c r="L84">
        <v>7.7</v>
      </c>
      <c r="M84">
        <v>0.41199999999999998</v>
      </c>
      <c r="N84">
        <v>1.3</v>
      </c>
      <c r="O84">
        <v>3.5</v>
      </c>
      <c r="P84">
        <v>0.372</v>
      </c>
      <c r="Q84">
        <v>1.9</v>
      </c>
      <c r="R84">
        <v>4.2</v>
      </c>
      <c r="S84">
        <v>0.44500000000000001</v>
      </c>
      <c r="T84">
        <v>0.496</v>
      </c>
      <c r="U84">
        <v>1</v>
      </c>
      <c r="V84">
        <v>1.4</v>
      </c>
      <c r="W84">
        <v>0.67300000000000004</v>
      </c>
      <c r="X84">
        <v>1</v>
      </c>
      <c r="Y84">
        <v>3.3</v>
      </c>
      <c r="Z84">
        <v>4.3</v>
      </c>
      <c r="AA84">
        <v>1</v>
      </c>
      <c r="AB84">
        <v>0.8</v>
      </c>
      <c r="AC84">
        <v>0.2</v>
      </c>
      <c r="AD84">
        <v>1</v>
      </c>
      <c r="AE84">
        <v>1.6</v>
      </c>
      <c r="AF84">
        <v>8.6</v>
      </c>
      <c r="AG84">
        <f>IF(IFERROR(VLOOKUP(C84,'2012'!$C:$AF,3,FALSE),1) = 1, 1, 0)</f>
        <v>0</v>
      </c>
    </row>
    <row r="85" spans="1:33" x14ac:dyDescent="0.2">
      <c r="A85">
        <v>84</v>
      </c>
      <c r="B85" t="s">
        <v>240</v>
      </c>
      <c r="C85" t="s">
        <v>241</v>
      </c>
      <c r="D85" t="str">
        <f>_xlfn.CONCAT(C85,"-2011")</f>
        <v>chalmma01-2011</v>
      </c>
      <c r="E85" t="s">
        <v>38</v>
      </c>
      <c r="F85">
        <v>24</v>
      </c>
      <c r="G85" t="s">
        <v>41</v>
      </c>
      <c r="H85">
        <v>70</v>
      </c>
      <c r="I85">
        <v>28</v>
      </c>
      <c r="J85">
        <v>22.6</v>
      </c>
      <c r="K85">
        <v>2.2000000000000002</v>
      </c>
      <c r="L85">
        <v>5.5</v>
      </c>
      <c r="M85">
        <v>0.39900000000000002</v>
      </c>
      <c r="N85">
        <v>1.2</v>
      </c>
      <c r="O85">
        <v>3.3</v>
      </c>
      <c r="P85">
        <v>0.35899999999999999</v>
      </c>
      <c r="Q85">
        <v>1</v>
      </c>
      <c r="R85">
        <v>2.2000000000000002</v>
      </c>
      <c r="S85">
        <v>0.45900000000000002</v>
      </c>
      <c r="T85">
        <v>0.50600000000000001</v>
      </c>
      <c r="U85">
        <v>0.8</v>
      </c>
      <c r="V85">
        <v>0.9</v>
      </c>
      <c r="W85">
        <v>0.871</v>
      </c>
      <c r="X85">
        <v>0.2</v>
      </c>
      <c r="Y85">
        <v>1.9</v>
      </c>
      <c r="Z85">
        <v>2.1</v>
      </c>
      <c r="AA85">
        <v>2.5</v>
      </c>
      <c r="AB85">
        <v>1.1000000000000001</v>
      </c>
      <c r="AC85">
        <v>0.1</v>
      </c>
      <c r="AD85">
        <v>1.3</v>
      </c>
      <c r="AE85">
        <v>2.2999999999999998</v>
      </c>
      <c r="AF85">
        <v>6.4</v>
      </c>
      <c r="AG85">
        <f>IF(IFERROR(VLOOKUP(C85,'2012'!$C:$AF,3,FALSE),1) = 1, 1, 0)</f>
        <v>0</v>
      </c>
    </row>
    <row r="86" spans="1:33" x14ac:dyDescent="0.2">
      <c r="A86">
        <v>85</v>
      </c>
      <c r="B86" t="s">
        <v>242</v>
      </c>
      <c r="C86" t="s">
        <v>243</v>
      </c>
      <c r="D86" t="str">
        <f>_xlfn.CONCAT(C86,"-2011")</f>
        <v>chandty01-2011</v>
      </c>
      <c r="E86" t="s">
        <v>32</v>
      </c>
      <c r="F86">
        <v>28</v>
      </c>
      <c r="G86" t="s">
        <v>54</v>
      </c>
      <c r="H86">
        <v>74</v>
      </c>
      <c r="I86">
        <v>74</v>
      </c>
      <c r="J86">
        <v>27.8</v>
      </c>
      <c r="K86">
        <v>3.6</v>
      </c>
      <c r="L86">
        <v>5.5</v>
      </c>
      <c r="M86">
        <v>0.65400000000000003</v>
      </c>
      <c r="N86">
        <v>0</v>
      </c>
      <c r="O86">
        <v>0</v>
      </c>
      <c r="Q86">
        <v>3.6</v>
      </c>
      <c r="R86">
        <v>5.5</v>
      </c>
      <c r="S86">
        <v>0.65400000000000003</v>
      </c>
      <c r="T86">
        <v>0.65400000000000003</v>
      </c>
      <c r="U86">
        <v>2.9</v>
      </c>
      <c r="V86">
        <v>4</v>
      </c>
      <c r="W86">
        <v>0.73199999999999998</v>
      </c>
      <c r="X86">
        <v>2.8</v>
      </c>
      <c r="Y86">
        <v>6.6</v>
      </c>
      <c r="Z86">
        <v>9.4</v>
      </c>
      <c r="AA86">
        <v>0.4</v>
      </c>
      <c r="AB86">
        <v>0.5</v>
      </c>
      <c r="AC86">
        <v>1.1000000000000001</v>
      </c>
      <c r="AD86">
        <v>1.2</v>
      </c>
      <c r="AE86">
        <v>3.2</v>
      </c>
      <c r="AF86">
        <v>10.1</v>
      </c>
      <c r="AG86">
        <f>IF(IFERROR(VLOOKUP(C86,'2012'!$C:$AF,3,FALSE),1) = 1, 1, 0)</f>
        <v>0</v>
      </c>
    </row>
    <row r="87" spans="1:33" x14ac:dyDescent="0.2">
      <c r="A87">
        <v>86</v>
      </c>
      <c r="B87" t="s">
        <v>244</v>
      </c>
      <c r="C87" t="s">
        <v>245</v>
      </c>
      <c r="D87" t="str">
        <f>_xlfn.CONCAT(C87,"-2011")</f>
        <v>chandwi01-2011</v>
      </c>
      <c r="E87" t="s">
        <v>35</v>
      </c>
      <c r="F87">
        <v>23</v>
      </c>
      <c r="G87" t="s">
        <v>39</v>
      </c>
      <c r="H87">
        <v>72</v>
      </c>
      <c r="I87">
        <v>49</v>
      </c>
      <c r="J87">
        <v>33.299999999999997</v>
      </c>
      <c r="K87">
        <v>6</v>
      </c>
      <c r="L87">
        <v>13.2</v>
      </c>
      <c r="M87">
        <v>0.45</v>
      </c>
      <c r="N87">
        <v>1.6</v>
      </c>
      <c r="O87">
        <v>4.4000000000000004</v>
      </c>
      <c r="P87">
        <v>0.35</v>
      </c>
      <c r="Q87">
        <v>4.4000000000000004</v>
      </c>
      <c r="R87">
        <v>8.8000000000000007</v>
      </c>
      <c r="S87">
        <v>0.501</v>
      </c>
      <c r="T87">
        <v>0.50900000000000001</v>
      </c>
      <c r="U87">
        <v>1.8</v>
      </c>
      <c r="V87">
        <v>2.2000000000000002</v>
      </c>
      <c r="W87">
        <v>0.80700000000000005</v>
      </c>
      <c r="X87">
        <v>1</v>
      </c>
      <c r="Y87">
        <v>4.5999999999999996</v>
      </c>
      <c r="Z87">
        <v>5.7</v>
      </c>
      <c r="AA87">
        <v>1.7</v>
      </c>
      <c r="AB87">
        <v>0.7</v>
      </c>
      <c r="AC87">
        <v>1.3</v>
      </c>
      <c r="AD87">
        <v>1.4</v>
      </c>
      <c r="AE87">
        <v>2.8</v>
      </c>
      <c r="AF87">
        <v>15.3</v>
      </c>
      <c r="AG87">
        <f>IF(IFERROR(VLOOKUP(C87,'2012'!$C:$AF,3,FALSE),1) = 1, 1, 0)</f>
        <v>0</v>
      </c>
    </row>
    <row r="88" spans="1:33" x14ac:dyDescent="0.2">
      <c r="A88">
        <v>87</v>
      </c>
      <c r="B88" t="s">
        <v>246</v>
      </c>
      <c r="C88" t="s">
        <v>247</v>
      </c>
      <c r="D88" t="str">
        <f>_xlfn.CONCAT(C88,"-2011")</f>
        <v>childjo01-2011</v>
      </c>
      <c r="E88" t="s">
        <v>30</v>
      </c>
      <c r="F88">
        <v>27</v>
      </c>
      <c r="G88" t="s">
        <v>42</v>
      </c>
      <c r="H88">
        <v>54</v>
      </c>
      <c r="I88">
        <v>3</v>
      </c>
      <c r="J88">
        <v>16.600000000000001</v>
      </c>
      <c r="K88">
        <v>2.2000000000000002</v>
      </c>
      <c r="L88">
        <v>4</v>
      </c>
      <c r="M88">
        <v>0.56499999999999995</v>
      </c>
      <c r="N88">
        <v>0</v>
      </c>
      <c r="O88">
        <v>0.3</v>
      </c>
      <c r="P88">
        <v>6.3E-2</v>
      </c>
      <c r="Q88">
        <v>2.2000000000000002</v>
      </c>
      <c r="R88">
        <v>3.7</v>
      </c>
      <c r="S88">
        <v>0.60599999999999998</v>
      </c>
      <c r="T88">
        <v>0.56799999999999995</v>
      </c>
      <c r="U88">
        <v>0.5</v>
      </c>
      <c r="V88">
        <v>1.1000000000000001</v>
      </c>
      <c r="W88">
        <v>0.49199999999999999</v>
      </c>
      <c r="X88">
        <v>1.3</v>
      </c>
      <c r="Y88">
        <v>1.6</v>
      </c>
      <c r="Z88">
        <v>2.9</v>
      </c>
      <c r="AA88">
        <v>0.8</v>
      </c>
      <c r="AB88">
        <v>0.6</v>
      </c>
      <c r="AC88">
        <v>0.4</v>
      </c>
      <c r="AD88">
        <v>0.8</v>
      </c>
      <c r="AE88">
        <v>1.3</v>
      </c>
      <c r="AF88">
        <v>5</v>
      </c>
      <c r="AG88">
        <f>IF(IFERROR(VLOOKUP(C88,'2012'!$C:$AF,3,FALSE),1) = 1, 1, 0)</f>
        <v>0</v>
      </c>
    </row>
    <row r="89" spans="1:33" x14ac:dyDescent="0.2">
      <c r="A89">
        <v>88</v>
      </c>
      <c r="B89" t="s">
        <v>248</v>
      </c>
      <c r="C89" t="s">
        <v>249</v>
      </c>
      <c r="D89" t="str">
        <f>_xlfn.CONCAT(C89,"-2011")</f>
        <v>clarkea01-2011</v>
      </c>
      <c r="E89" t="s">
        <v>35</v>
      </c>
      <c r="F89">
        <v>23</v>
      </c>
      <c r="G89" t="s">
        <v>39</v>
      </c>
      <c r="H89">
        <v>42</v>
      </c>
      <c r="I89">
        <v>0</v>
      </c>
      <c r="J89">
        <v>11</v>
      </c>
      <c r="K89">
        <v>1.6</v>
      </c>
      <c r="L89">
        <v>3.8</v>
      </c>
      <c r="M89">
        <v>0.43</v>
      </c>
      <c r="N89">
        <v>0</v>
      </c>
      <c r="O89">
        <v>0.1</v>
      </c>
      <c r="P89">
        <v>0</v>
      </c>
      <c r="Q89">
        <v>1.6</v>
      </c>
      <c r="R89">
        <v>3.6</v>
      </c>
      <c r="S89">
        <v>0.44400000000000001</v>
      </c>
      <c r="T89">
        <v>0.43</v>
      </c>
      <c r="U89">
        <v>0.6</v>
      </c>
      <c r="V89">
        <v>1.1000000000000001</v>
      </c>
      <c r="W89">
        <v>0.57399999999999995</v>
      </c>
      <c r="X89">
        <v>0.9</v>
      </c>
      <c r="Y89">
        <v>1.5</v>
      </c>
      <c r="Z89">
        <v>2.4</v>
      </c>
      <c r="AA89">
        <v>0.2</v>
      </c>
      <c r="AB89">
        <v>0.2</v>
      </c>
      <c r="AC89">
        <v>0.4</v>
      </c>
      <c r="AD89">
        <v>0.7</v>
      </c>
      <c r="AE89">
        <v>1.1000000000000001</v>
      </c>
      <c r="AF89">
        <v>3.9</v>
      </c>
      <c r="AG89">
        <f>IF(IFERROR(VLOOKUP(C89,'2012'!$C:$AF,3,FALSE),1) = 1, 1, 0)</f>
        <v>0</v>
      </c>
    </row>
    <row r="90" spans="1:33" x14ac:dyDescent="0.2">
      <c r="A90">
        <v>89</v>
      </c>
      <c r="B90" t="s">
        <v>250</v>
      </c>
      <c r="C90" t="s">
        <v>251</v>
      </c>
      <c r="D90" t="str">
        <f>_xlfn.CONCAT(C90,"-2011")</f>
        <v>collija03-2011</v>
      </c>
      <c r="E90" t="s">
        <v>32</v>
      </c>
      <c r="F90">
        <v>32</v>
      </c>
      <c r="G90" t="s">
        <v>39</v>
      </c>
      <c r="H90">
        <v>28</v>
      </c>
      <c r="I90">
        <v>0</v>
      </c>
      <c r="J90">
        <v>6.5</v>
      </c>
      <c r="K90">
        <v>0.2</v>
      </c>
      <c r="L90">
        <v>0.8</v>
      </c>
      <c r="M90">
        <v>0.28599999999999998</v>
      </c>
      <c r="N90">
        <v>0</v>
      </c>
      <c r="O90">
        <v>0</v>
      </c>
      <c r="Q90">
        <v>0.2</v>
      </c>
      <c r="R90">
        <v>0.8</v>
      </c>
      <c r="S90">
        <v>0.28599999999999998</v>
      </c>
      <c r="T90">
        <v>0.28599999999999998</v>
      </c>
      <c r="U90">
        <v>0.3</v>
      </c>
      <c r="V90">
        <v>0.4</v>
      </c>
      <c r="W90">
        <v>0.7</v>
      </c>
      <c r="X90">
        <v>0.5</v>
      </c>
      <c r="Y90">
        <v>0.4</v>
      </c>
      <c r="Z90">
        <v>0.9</v>
      </c>
      <c r="AA90">
        <v>0.1</v>
      </c>
      <c r="AB90">
        <v>0.1</v>
      </c>
      <c r="AC90">
        <v>0</v>
      </c>
      <c r="AD90">
        <v>0.3</v>
      </c>
      <c r="AE90">
        <v>1</v>
      </c>
      <c r="AF90">
        <v>0.7</v>
      </c>
      <c r="AG90">
        <f>IF(IFERROR(VLOOKUP(C90,'2012'!$C:$AF,3,FALSE),1) = 1, 1, 0)</f>
        <v>1</v>
      </c>
    </row>
    <row r="91" spans="1:33" x14ac:dyDescent="0.2">
      <c r="A91">
        <v>90</v>
      </c>
      <c r="B91" t="s">
        <v>252</v>
      </c>
      <c r="C91" t="s">
        <v>253</v>
      </c>
      <c r="D91" t="str">
        <f>_xlfn.CONCAT(C91,"-2011")</f>
        <v>collija04-2011</v>
      </c>
      <c r="E91" t="s">
        <v>32</v>
      </c>
      <c r="F91">
        <v>32</v>
      </c>
      <c r="G91" t="s">
        <v>57</v>
      </c>
      <c r="H91">
        <v>49</v>
      </c>
      <c r="I91">
        <v>28</v>
      </c>
      <c r="J91">
        <v>12.1</v>
      </c>
      <c r="K91">
        <v>0.7</v>
      </c>
      <c r="L91">
        <v>1.4</v>
      </c>
      <c r="M91">
        <v>0.47899999999999998</v>
      </c>
      <c r="N91">
        <v>0</v>
      </c>
      <c r="O91">
        <v>0</v>
      </c>
      <c r="P91">
        <v>1</v>
      </c>
      <c r="Q91">
        <v>0.7</v>
      </c>
      <c r="R91">
        <v>1.4</v>
      </c>
      <c r="S91">
        <v>0.47099999999999997</v>
      </c>
      <c r="T91">
        <v>0.48599999999999999</v>
      </c>
      <c r="U91">
        <v>0.6</v>
      </c>
      <c r="V91">
        <v>0.8</v>
      </c>
      <c r="W91">
        <v>0.65900000000000003</v>
      </c>
      <c r="X91">
        <v>0.6</v>
      </c>
      <c r="Y91">
        <v>1.5</v>
      </c>
      <c r="Z91">
        <v>2.1</v>
      </c>
      <c r="AA91">
        <v>0.4</v>
      </c>
      <c r="AB91">
        <v>0.2</v>
      </c>
      <c r="AC91">
        <v>0.2</v>
      </c>
      <c r="AD91">
        <v>0.5</v>
      </c>
      <c r="AE91">
        <v>2</v>
      </c>
      <c r="AF91">
        <v>2</v>
      </c>
      <c r="AG91">
        <f>IF(IFERROR(VLOOKUP(C91,'2012'!$C:$AF,3,FALSE),1) = 1, 1, 0)</f>
        <v>0</v>
      </c>
    </row>
    <row r="92" spans="1:33" x14ac:dyDescent="0.2">
      <c r="A92">
        <v>91</v>
      </c>
      <c r="B92" t="s">
        <v>254</v>
      </c>
      <c r="C92" t="s">
        <v>255</v>
      </c>
      <c r="D92" t="str">
        <f>_xlfn.CONCAT(C92,"-2011")</f>
        <v>collish01-2011</v>
      </c>
      <c r="E92" t="s">
        <v>38</v>
      </c>
      <c r="F92">
        <v>23</v>
      </c>
      <c r="G92" t="s">
        <v>33</v>
      </c>
      <c r="H92">
        <v>20</v>
      </c>
      <c r="I92">
        <v>0</v>
      </c>
      <c r="J92">
        <v>3.3</v>
      </c>
      <c r="K92">
        <v>0.4</v>
      </c>
      <c r="L92">
        <v>1.3</v>
      </c>
      <c r="M92">
        <v>0.28000000000000003</v>
      </c>
      <c r="N92">
        <v>0.1</v>
      </c>
      <c r="O92">
        <v>0.5</v>
      </c>
      <c r="P92">
        <v>0.2</v>
      </c>
      <c r="Q92">
        <v>0.3</v>
      </c>
      <c r="R92">
        <v>0.8</v>
      </c>
      <c r="S92">
        <v>0.33300000000000002</v>
      </c>
      <c r="T92">
        <v>0.32</v>
      </c>
      <c r="U92">
        <v>0.1</v>
      </c>
      <c r="V92">
        <v>0.1</v>
      </c>
      <c r="W92">
        <v>1</v>
      </c>
      <c r="X92">
        <v>0</v>
      </c>
      <c r="Y92">
        <v>0.3</v>
      </c>
      <c r="Z92">
        <v>0.3</v>
      </c>
      <c r="AA92">
        <v>0.4</v>
      </c>
      <c r="AB92">
        <v>0.1</v>
      </c>
      <c r="AC92">
        <v>0</v>
      </c>
      <c r="AD92">
        <v>0.2</v>
      </c>
      <c r="AE92">
        <v>0.1</v>
      </c>
      <c r="AF92">
        <v>0.9</v>
      </c>
      <c r="AG92">
        <f>IF(IFERROR(VLOOKUP(C92,'2012'!$C:$AF,3,FALSE),1) = 1, 1, 0)</f>
        <v>1</v>
      </c>
    </row>
    <row r="93" spans="1:33" x14ac:dyDescent="0.2">
      <c r="A93">
        <v>92</v>
      </c>
      <c r="B93" t="s">
        <v>256</v>
      </c>
      <c r="C93" t="s">
        <v>257</v>
      </c>
      <c r="D93" t="str">
        <f>_xlfn.CONCAT(C93,"-2011")</f>
        <v>collida01-2011</v>
      </c>
      <c r="E93" t="s">
        <v>38</v>
      </c>
      <c r="F93">
        <v>23</v>
      </c>
      <c r="G93" t="s">
        <v>65</v>
      </c>
      <c r="H93">
        <v>79</v>
      </c>
      <c r="I93">
        <v>79</v>
      </c>
      <c r="J93">
        <v>29.9</v>
      </c>
      <c r="K93">
        <v>5</v>
      </c>
      <c r="L93">
        <v>11</v>
      </c>
      <c r="M93">
        <v>0.45700000000000002</v>
      </c>
      <c r="N93">
        <v>0.5</v>
      </c>
      <c r="O93">
        <v>1.6</v>
      </c>
      <c r="P93">
        <v>0.33100000000000002</v>
      </c>
      <c r="Q93">
        <v>4.5</v>
      </c>
      <c r="R93">
        <v>9.4</v>
      </c>
      <c r="S93">
        <v>0.47899999999999998</v>
      </c>
      <c r="T93">
        <v>0.48099999999999998</v>
      </c>
      <c r="U93">
        <v>2.6</v>
      </c>
      <c r="V93">
        <v>2.9</v>
      </c>
      <c r="W93">
        <v>0.871</v>
      </c>
      <c r="X93">
        <v>0.5</v>
      </c>
      <c r="Y93">
        <v>2.2999999999999998</v>
      </c>
      <c r="Z93">
        <v>2.8</v>
      </c>
      <c r="AA93">
        <v>5.0999999999999996</v>
      </c>
      <c r="AB93">
        <v>1.1000000000000001</v>
      </c>
      <c r="AC93">
        <v>0.2</v>
      </c>
      <c r="AD93">
        <v>2.5</v>
      </c>
      <c r="AE93">
        <v>1.4</v>
      </c>
      <c r="AF93">
        <v>13.2</v>
      </c>
      <c r="AG93">
        <f>IF(IFERROR(VLOOKUP(C93,'2012'!$C:$AF,3,FALSE),1) = 1, 1, 0)</f>
        <v>0</v>
      </c>
    </row>
    <row r="94" spans="1:33" x14ac:dyDescent="0.2">
      <c r="A94">
        <v>93</v>
      </c>
      <c r="B94" t="s">
        <v>258</v>
      </c>
      <c r="C94" t="s">
        <v>259</v>
      </c>
      <c r="D94" t="str">
        <f>_xlfn.CONCAT(C94,"-2011")</f>
        <v>collini01-2011</v>
      </c>
      <c r="E94" t="s">
        <v>32</v>
      </c>
      <c r="F94">
        <v>30</v>
      </c>
      <c r="G94" t="s">
        <v>44</v>
      </c>
      <c r="H94">
        <v>71</v>
      </c>
      <c r="I94">
        <v>2</v>
      </c>
      <c r="J94">
        <v>21.5</v>
      </c>
      <c r="K94">
        <v>1.9</v>
      </c>
      <c r="L94">
        <v>3.4</v>
      </c>
      <c r="M94">
        <v>0.56599999999999995</v>
      </c>
      <c r="N94">
        <v>0</v>
      </c>
      <c r="O94">
        <v>0</v>
      </c>
      <c r="Q94">
        <v>1.9</v>
      </c>
      <c r="R94">
        <v>3.4</v>
      </c>
      <c r="S94">
        <v>0.56599999999999995</v>
      </c>
      <c r="T94">
        <v>0.56599999999999995</v>
      </c>
      <c r="U94">
        <v>0.8</v>
      </c>
      <c r="V94">
        <v>1</v>
      </c>
      <c r="W94">
        <v>0.753</v>
      </c>
      <c r="X94">
        <v>1.7</v>
      </c>
      <c r="Y94">
        <v>2.8</v>
      </c>
      <c r="Z94">
        <v>4.5</v>
      </c>
      <c r="AA94">
        <v>1</v>
      </c>
      <c r="AB94">
        <v>0.6</v>
      </c>
      <c r="AC94">
        <v>0.4</v>
      </c>
      <c r="AD94">
        <v>0.8</v>
      </c>
      <c r="AE94">
        <v>3</v>
      </c>
      <c r="AF94">
        <v>4.5999999999999996</v>
      </c>
      <c r="AG94">
        <f>IF(IFERROR(VLOOKUP(C94,'2012'!$C:$AF,3,FALSE),1) = 1, 1, 0)</f>
        <v>0</v>
      </c>
    </row>
    <row r="95" spans="1:33" x14ac:dyDescent="0.2">
      <c r="A95">
        <v>94</v>
      </c>
      <c r="B95" t="s">
        <v>260</v>
      </c>
      <c r="C95" t="s">
        <v>261</v>
      </c>
      <c r="D95" t="str">
        <f>_xlfn.CONCAT(C95,"-2011")</f>
        <v>conlemi01-2011</v>
      </c>
      <c r="E95" t="s">
        <v>38</v>
      </c>
      <c r="F95">
        <v>23</v>
      </c>
      <c r="G95" t="s">
        <v>50</v>
      </c>
      <c r="H95">
        <v>81</v>
      </c>
      <c r="I95">
        <v>81</v>
      </c>
      <c r="J95">
        <v>35.5</v>
      </c>
      <c r="K95">
        <v>5.2</v>
      </c>
      <c r="L95">
        <v>11.8</v>
      </c>
      <c r="M95">
        <v>0.44400000000000001</v>
      </c>
      <c r="N95">
        <v>1</v>
      </c>
      <c r="O95">
        <v>2.7</v>
      </c>
      <c r="P95">
        <v>0.36899999999999999</v>
      </c>
      <c r="Q95">
        <v>4.2</v>
      </c>
      <c r="R95">
        <v>9.1</v>
      </c>
      <c r="S95">
        <v>0.46600000000000003</v>
      </c>
      <c r="T95">
        <v>0.48599999999999999</v>
      </c>
      <c r="U95">
        <v>2.2000000000000002</v>
      </c>
      <c r="V95">
        <v>3</v>
      </c>
      <c r="W95">
        <v>0.73299999999999998</v>
      </c>
      <c r="X95">
        <v>0.4</v>
      </c>
      <c r="Y95">
        <v>2.7</v>
      </c>
      <c r="Z95">
        <v>3</v>
      </c>
      <c r="AA95">
        <v>6.5</v>
      </c>
      <c r="AB95">
        <v>1.8</v>
      </c>
      <c r="AC95">
        <v>0.2</v>
      </c>
      <c r="AD95">
        <v>2.2000000000000002</v>
      </c>
      <c r="AE95">
        <v>2.2000000000000002</v>
      </c>
      <c r="AF95">
        <v>13.7</v>
      </c>
      <c r="AG95">
        <f>IF(IFERROR(VLOOKUP(C95,'2012'!$C:$AF,3,FALSE),1) = 1, 1, 0)</f>
        <v>0</v>
      </c>
    </row>
    <row r="96" spans="1:33" x14ac:dyDescent="0.2">
      <c r="A96">
        <v>95</v>
      </c>
      <c r="B96" t="s">
        <v>262</v>
      </c>
      <c r="C96" t="s">
        <v>263</v>
      </c>
      <c r="D96" t="str">
        <f>_xlfn.CONCAT(C96,"-2011")</f>
        <v>cookbr01-2011</v>
      </c>
      <c r="E96" t="s">
        <v>28</v>
      </c>
      <c r="F96">
        <v>30</v>
      </c>
      <c r="G96" t="s">
        <v>59</v>
      </c>
      <c r="H96">
        <v>40</v>
      </c>
      <c r="I96">
        <v>0</v>
      </c>
      <c r="J96">
        <v>11.2</v>
      </c>
      <c r="K96">
        <v>1.8</v>
      </c>
      <c r="L96">
        <v>4.3</v>
      </c>
      <c r="M96">
        <v>0.42399999999999999</v>
      </c>
      <c r="N96">
        <v>0.9</v>
      </c>
      <c r="O96">
        <v>2</v>
      </c>
      <c r="P96">
        <v>0.43</v>
      </c>
      <c r="Q96">
        <v>1</v>
      </c>
      <c r="R96">
        <v>2.2999999999999998</v>
      </c>
      <c r="S96">
        <v>0.41799999999999998</v>
      </c>
      <c r="T96">
        <v>0.52400000000000002</v>
      </c>
      <c r="U96">
        <v>0.4</v>
      </c>
      <c r="V96">
        <v>0.6</v>
      </c>
      <c r="W96">
        <v>0.625</v>
      </c>
      <c r="X96">
        <v>0.5</v>
      </c>
      <c r="Y96">
        <v>1.9</v>
      </c>
      <c r="Z96">
        <v>2.4</v>
      </c>
      <c r="AA96">
        <v>0.4</v>
      </c>
      <c r="AB96">
        <v>0.3</v>
      </c>
      <c r="AC96">
        <v>0.3</v>
      </c>
      <c r="AD96">
        <v>0.6</v>
      </c>
      <c r="AE96">
        <v>1.9</v>
      </c>
      <c r="AF96">
        <v>4.8</v>
      </c>
      <c r="AG96">
        <f>IF(IFERROR(VLOOKUP(C96,'2012'!$C:$AF,3,FALSE),1) = 1, 1, 0)</f>
        <v>0</v>
      </c>
    </row>
    <row r="97" spans="1:33" x14ac:dyDescent="0.2">
      <c r="A97">
        <v>96</v>
      </c>
      <c r="B97" t="s">
        <v>264</v>
      </c>
      <c r="C97" t="s">
        <v>265</v>
      </c>
      <c r="D97" t="str">
        <f>_xlfn.CONCAT(C97,"-2011")</f>
        <v>cookda02-2011</v>
      </c>
      <c r="E97" t="s">
        <v>30</v>
      </c>
      <c r="F97">
        <v>23</v>
      </c>
      <c r="G97" t="s">
        <v>44</v>
      </c>
      <c r="H97">
        <v>43</v>
      </c>
      <c r="I97">
        <v>0</v>
      </c>
      <c r="J97">
        <v>13.9</v>
      </c>
      <c r="K97">
        <v>1.8</v>
      </c>
      <c r="L97">
        <v>4.2</v>
      </c>
      <c r="M97">
        <v>0.436</v>
      </c>
      <c r="N97">
        <v>1.5</v>
      </c>
      <c r="O97">
        <v>3.6</v>
      </c>
      <c r="P97">
        <v>0.42199999999999999</v>
      </c>
      <c r="Q97">
        <v>0.3</v>
      </c>
      <c r="R97">
        <v>0.6</v>
      </c>
      <c r="S97">
        <v>0.51900000000000002</v>
      </c>
      <c r="T97">
        <v>0.61599999999999999</v>
      </c>
      <c r="U97">
        <v>0.4</v>
      </c>
      <c r="V97">
        <v>0.5</v>
      </c>
      <c r="W97">
        <v>0.8</v>
      </c>
      <c r="X97">
        <v>0.2</v>
      </c>
      <c r="Y97">
        <v>1.5</v>
      </c>
      <c r="Z97">
        <v>1.7</v>
      </c>
      <c r="AA97">
        <v>0.5</v>
      </c>
      <c r="AB97">
        <v>0.3</v>
      </c>
      <c r="AC97">
        <v>0</v>
      </c>
      <c r="AD97">
        <v>0.4</v>
      </c>
      <c r="AE97">
        <v>1.2</v>
      </c>
      <c r="AF97">
        <v>5.6</v>
      </c>
      <c r="AG97">
        <f>IF(IFERROR(VLOOKUP(C97,'2012'!$C:$AF,3,FALSE),1) = 1, 1, 0)</f>
        <v>0</v>
      </c>
    </row>
    <row r="98" spans="1:33" x14ac:dyDescent="0.2">
      <c r="A98">
        <v>97</v>
      </c>
      <c r="B98" t="s">
        <v>266</v>
      </c>
      <c r="C98" t="s">
        <v>267</v>
      </c>
      <c r="D98" t="str">
        <f>_xlfn.CONCAT(C98,"-2011")</f>
        <v>cousima01-2011</v>
      </c>
      <c r="E98" t="s">
        <v>32</v>
      </c>
      <c r="F98">
        <v>24</v>
      </c>
      <c r="G98" t="s">
        <v>60</v>
      </c>
      <c r="H98">
        <v>4</v>
      </c>
      <c r="I98">
        <v>0</v>
      </c>
      <c r="J98">
        <v>4.5</v>
      </c>
      <c r="K98">
        <v>0.5</v>
      </c>
      <c r="L98">
        <v>0.8</v>
      </c>
      <c r="M98">
        <v>0.66700000000000004</v>
      </c>
      <c r="N98">
        <v>0</v>
      </c>
      <c r="O98">
        <v>0</v>
      </c>
      <c r="Q98">
        <v>0.5</v>
      </c>
      <c r="R98">
        <v>0.8</v>
      </c>
      <c r="S98">
        <v>0.66700000000000004</v>
      </c>
      <c r="T98">
        <v>0.66700000000000004</v>
      </c>
      <c r="U98">
        <v>0</v>
      </c>
      <c r="V98">
        <v>0</v>
      </c>
      <c r="X98">
        <v>0</v>
      </c>
      <c r="Y98">
        <v>0.8</v>
      </c>
      <c r="Z98">
        <v>0.8</v>
      </c>
      <c r="AA98">
        <v>0</v>
      </c>
      <c r="AB98">
        <v>0</v>
      </c>
      <c r="AC98">
        <v>0.3</v>
      </c>
      <c r="AD98">
        <v>0.3</v>
      </c>
      <c r="AE98">
        <v>0.3</v>
      </c>
      <c r="AF98">
        <v>1</v>
      </c>
      <c r="AG98">
        <f>IF(IFERROR(VLOOKUP(C98,'2012'!$C:$AF,3,FALSE),1) = 1, 1, 0)</f>
        <v>1</v>
      </c>
    </row>
    <row r="99" spans="1:33" x14ac:dyDescent="0.2">
      <c r="A99">
        <v>98</v>
      </c>
      <c r="B99" t="s">
        <v>268</v>
      </c>
      <c r="C99" t="s">
        <v>269</v>
      </c>
      <c r="D99" t="str">
        <f>_xlfn.CONCAT(C99,"-2011")</f>
        <v>couside01-2011</v>
      </c>
      <c r="E99" t="s">
        <v>32</v>
      </c>
      <c r="F99">
        <v>20</v>
      </c>
      <c r="G99" t="s">
        <v>49</v>
      </c>
      <c r="H99">
        <v>81</v>
      </c>
      <c r="I99">
        <v>62</v>
      </c>
      <c r="J99">
        <v>28.5</v>
      </c>
      <c r="K99">
        <v>5.3</v>
      </c>
      <c r="L99">
        <v>12.4</v>
      </c>
      <c r="M99">
        <v>0.43</v>
      </c>
      <c r="N99">
        <v>0</v>
      </c>
      <c r="O99">
        <v>0.2</v>
      </c>
      <c r="P99">
        <v>0.16700000000000001</v>
      </c>
      <c r="Q99">
        <v>5.3</v>
      </c>
      <c r="R99">
        <v>12.2</v>
      </c>
      <c r="S99">
        <v>0.435</v>
      </c>
      <c r="T99">
        <v>0.432</v>
      </c>
      <c r="U99">
        <v>3.4</v>
      </c>
      <c r="V99">
        <v>5</v>
      </c>
      <c r="W99">
        <v>0.68700000000000006</v>
      </c>
      <c r="X99">
        <v>2.7</v>
      </c>
      <c r="Y99">
        <v>6</v>
      </c>
      <c r="Z99">
        <v>8.6</v>
      </c>
      <c r="AA99">
        <v>2.5</v>
      </c>
      <c r="AB99">
        <v>1</v>
      </c>
      <c r="AC99">
        <v>0.8</v>
      </c>
      <c r="AD99">
        <v>3.3</v>
      </c>
      <c r="AE99">
        <v>4.0999999999999996</v>
      </c>
      <c r="AF99">
        <v>14.1</v>
      </c>
      <c r="AG99">
        <f>IF(IFERROR(VLOOKUP(C99,'2012'!$C:$AF,3,FALSE),1) = 1, 1, 0)</f>
        <v>0</v>
      </c>
    </row>
    <row r="100" spans="1:33" x14ac:dyDescent="0.2">
      <c r="A100">
        <v>99</v>
      </c>
      <c r="B100" t="s">
        <v>270</v>
      </c>
      <c r="C100" t="s">
        <v>271</v>
      </c>
      <c r="D100" t="str">
        <f>_xlfn.CONCAT(C100,"-2011")</f>
        <v>crawfja01-2011</v>
      </c>
      <c r="E100" t="s">
        <v>30</v>
      </c>
      <c r="F100">
        <v>30</v>
      </c>
      <c r="G100" t="s">
        <v>57</v>
      </c>
      <c r="H100">
        <v>76</v>
      </c>
      <c r="I100">
        <v>0</v>
      </c>
      <c r="J100">
        <v>30.2</v>
      </c>
      <c r="K100">
        <v>4.8</v>
      </c>
      <c r="L100">
        <v>11.5</v>
      </c>
      <c r="M100">
        <v>0.42099999999999999</v>
      </c>
      <c r="N100">
        <v>1.6</v>
      </c>
      <c r="O100">
        <v>4.5999999999999996</v>
      </c>
      <c r="P100">
        <v>0.34100000000000003</v>
      </c>
      <c r="Q100">
        <v>3.3</v>
      </c>
      <c r="R100">
        <v>6.9</v>
      </c>
      <c r="S100">
        <v>0.47399999999999998</v>
      </c>
      <c r="T100">
        <v>0.48899999999999999</v>
      </c>
      <c r="U100">
        <v>2.9</v>
      </c>
      <c r="V100">
        <v>3.4</v>
      </c>
      <c r="W100">
        <v>0.85399999999999998</v>
      </c>
      <c r="X100">
        <v>0.3</v>
      </c>
      <c r="Y100">
        <v>1.4</v>
      </c>
      <c r="Z100">
        <v>1.7</v>
      </c>
      <c r="AA100">
        <v>3.2</v>
      </c>
      <c r="AB100">
        <v>0.8</v>
      </c>
      <c r="AC100">
        <v>0.2</v>
      </c>
      <c r="AD100">
        <v>1.9</v>
      </c>
      <c r="AE100">
        <v>1.3</v>
      </c>
      <c r="AF100">
        <v>14.2</v>
      </c>
      <c r="AG100">
        <f>IF(IFERROR(VLOOKUP(C100,'2012'!$C:$AF,3,FALSE),1) = 1, 1, 0)</f>
        <v>0</v>
      </c>
    </row>
    <row r="101" spans="1:33" x14ac:dyDescent="0.2">
      <c r="A101">
        <v>100</v>
      </c>
      <c r="B101" t="s">
        <v>272</v>
      </c>
      <c r="C101" t="s">
        <v>273</v>
      </c>
      <c r="D101" t="str">
        <f>_xlfn.CONCAT(C101,"-2011")</f>
        <v>crawfjo02-2011</v>
      </c>
      <c r="E101" t="s">
        <v>30</v>
      </c>
      <c r="F101">
        <v>22</v>
      </c>
      <c r="G101" t="s">
        <v>39</v>
      </c>
      <c r="H101">
        <v>42</v>
      </c>
      <c r="I101">
        <v>18</v>
      </c>
      <c r="J101">
        <v>24.5</v>
      </c>
      <c r="K101">
        <v>4.5999999999999996</v>
      </c>
      <c r="L101">
        <v>11.9</v>
      </c>
      <c r="M101">
        <v>0.38400000000000001</v>
      </c>
      <c r="N101">
        <v>0.8</v>
      </c>
      <c r="O101">
        <v>3</v>
      </c>
      <c r="P101">
        <v>0.25800000000000001</v>
      </c>
      <c r="Q101">
        <v>3.8</v>
      </c>
      <c r="R101">
        <v>8.9</v>
      </c>
      <c r="S101">
        <v>0.42699999999999999</v>
      </c>
      <c r="T101">
        <v>0.41699999999999998</v>
      </c>
      <c r="U101">
        <v>1.7</v>
      </c>
      <c r="V101">
        <v>2</v>
      </c>
      <c r="W101">
        <v>0.86899999999999999</v>
      </c>
      <c r="X101">
        <v>0.7</v>
      </c>
      <c r="Y101">
        <v>1.8</v>
      </c>
      <c r="Z101">
        <v>2.5</v>
      </c>
      <c r="AA101">
        <v>2.8</v>
      </c>
      <c r="AB101">
        <v>0.9</v>
      </c>
      <c r="AC101">
        <v>0.1</v>
      </c>
      <c r="AD101">
        <v>2</v>
      </c>
      <c r="AE101">
        <v>1.5</v>
      </c>
      <c r="AF101">
        <v>11.7</v>
      </c>
      <c r="AG101">
        <f>IF(IFERROR(VLOOKUP(C101,'2012'!$C:$AF,3,FALSE),1) = 1, 1, 0)</f>
        <v>0</v>
      </c>
    </row>
    <row r="102" spans="1:33" x14ac:dyDescent="0.2">
      <c r="A102">
        <v>101</v>
      </c>
      <c r="B102" t="s">
        <v>274</v>
      </c>
      <c r="C102" t="s">
        <v>275</v>
      </c>
      <c r="D102" t="str">
        <f>_xlfn.CONCAT(C102,"-2011")</f>
        <v>cunnida01-2011</v>
      </c>
      <c r="E102" t="s">
        <v>28</v>
      </c>
      <c r="F102">
        <v>23</v>
      </c>
      <c r="G102" t="s">
        <v>39</v>
      </c>
      <c r="H102">
        <v>78</v>
      </c>
      <c r="I102">
        <v>18</v>
      </c>
      <c r="J102">
        <v>21</v>
      </c>
      <c r="K102">
        <v>2.8</v>
      </c>
      <c r="L102">
        <v>6.1</v>
      </c>
      <c r="M102">
        <v>0.46200000000000002</v>
      </c>
      <c r="N102">
        <v>0</v>
      </c>
      <c r="O102">
        <v>0.2</v>
      </c>
      <c r="P102">
        <v>7.6999999999999999E-2</v>
      </c>
      <c r="Q102">
        <v>2.8</v>
      </c>
      <c r="R102">
        <v>5.9</v>
      </c>
      <c r="S102">
        <v>0.47299999999999998</v>
      </c>
      <c r="T102">
        <v>0.46300000000000002</v>
      </c>
      <c r="U102">
        <v>0.6</v>
      </c>
      <c r="V102">
        <v>0.8</v>
      </c>
      <c r="W102">
        <v>0.72599999999999998</v>
      </c>
      <c r="X102">
        <v>1.2</v>
      </c>
      <c r="Y102">
        <v>2.2999999999999998</v>
      </c>
      <c r="Z102">
        <v>3.6</v>
      </c>
      <c r="AA102">
        <v>0.6</v>
      </c>
      <c r="AB102">
        <v>0.7</v>
      </c>
      <c r="AC102">
        <v>0.6</v>
      </c>
      <c r="AD102">
        <v>0.7</v>
      </c>
      <c r="AE102">
        <v>2.2999999999999998</v>
      </c>
      <c r="AF102">
        <v>6.2</v>
      </c>
      <c r="AG102">
        <f>IF(IFERROR(VLOOKUP(C102,'2012'!$C:$AF,3,FALSE),1) = 1, 1, 0)</f>
        <v>0</v>
      </c>
    </row>
    <row r="103" spans="1:33" x14ac:dyDescent="0.2">
      <c r="A103">
        <v>102</v>
      </c>
      <c r="B103" t="s">
        <v>276</v>
      </c>
      <c r="C103" t="s">
        <v>277</v>
      </c>
      <c r="D103" t="str">
        <f>_xlfn.CONCAT(C103,"-2011")</f>
        <v>curryst01-2011</v>
      </c>
      <c r="E103" t="s">
        <v>38</v>
      </c>
      <c r="F103">
        <v>22</v>
      </c>
      <c r="G103" t="s">
        <v>52</v>
      </c>
      <c r="H103">
        <v>74</v>
      </c>
      <c r="I103">
        <v>74</v>
      </c>
      <c r="J103">
        <v>33.6</v>
      </c>
      <c r="K103">
        <v>6.8</v>
      </c>
      <c r="L103">
        <v>14.2</v>
      </c>
      <c r="M103">
        <v>0.48</v>
      </c>
      <c r="N103">
        <v>2</v>
      </c>
      <c r="O103">
        <v>4.5999999999999996</v>
      </c>
      <c r="P103">
        <v>0.442</v>
      </c>
      <c r="Q103">
        <v>4.8</v>
      </c>
      <c r="R103">
        <v>9.6</v>
      </c>
      <c r="S103">
        <v>0.498</v>
      </c>
      <c r="T103">
        <v>0.55100000000000005</v>
      </c>
      <c r="U103">
        <v>2.9</v>
      </c>
      <c r="V103">
        <v>3.1</v>
      </c>
      <c r="W103">
        <v>0.93400000000000005</v>
      </c>
      <c r="X103">
        <v>0.7</v>
      </c>
      <c r="Y103">
        <v>3.2</v>
      </c>
      <c r="Z103">
        <v>3.9</v>
      </c>
      <c r="AA103">
        <v>5.8</v>
      </c>
      <c r="AB103">
        <v>1.5</v>
      </c>
      <c r="AC103">
        <v>0.3</v>
      </c>
      <c r="AD103">
        <v>3.1</v>
      </c>
      <c r="AE103">
        <v>3.1</v>
      </c>
      <c r="AF103">
        <v>18.600000000000001</v>
      </c>
      <c r="AG103">
        <f>IF(IFERROR(VLOOKUP(C103,'2012'!$C:$AF,3,FALSE),1) = 1, 1, 0)</f>
        <v>0</v>
      </c>
    </row>
    <row r="104" spans="1:33" x14ac:dyDescent="0.2">
      <c r="A104">
        <v>103</v>
      </c>
      <c r="B104" t="s">
        <v>278</v>
      </c>
      <c r="C104" t="s">
        <v>279</v>
      </c>
      <c r="D104" t="str">
        <f>_xlfn.CONCAT(C104,"-2011")</f>
        <v>dalemsa01-2011</v>
      </c>
      <c r="E104" t="s">
        <v>32</v>
      </c>
      <c r="F104">
        <v>29</v>
      </c>
      <c r="G104" t="s">
        <v>49</v>
      </c>
      <c r="H104">
        <v>80</v>
      </c>
      <c r="I104">
        <v>46</v>
      </c>
      <c r="J104">
        <v>24.2</v>
      </c>
      <c r="K104">
        <v>3.4</v>
      </c>
      <c r="L104">
        <v>7.1</v>
      </c>
      <c r="M104">
        <v>0.47299999999999998</v>
      </c>
      <c r="N104">
        <v>0</v>
      </c>
      <c r="O104">
        <v>0</v>
      </c>
      <c r="P104">
        <v>0</v>
      </c>
      <c r="Q104">
        <v>3.4</v>
      </c>
      <c r="R104">
        <v>7.1</v>
      </c>
      <c r="S104">
        <v>0.47399999999999998</v>
      </c>
      <c r="T104">
        <v>0.47299999999999998</v>
      </c>
      <c r="U104">
        <v>1.4</v>
      </c>
      <c r="V104">
        <v>1.9</v>
      </c>
      <c r="W104">
        <v>0.73</v>
      </c>
      <c r="X104">
        <v>2.7</v>
      </c>
      <c r="Y104">
        <v>5.6</v>
      </c>
      <c r="Z104">
        <v>8.1999999999999993</v>
      </c>
      <c r="AA104">
        <v>0.8</v>
      </c>
      <c r="AB104">
        <v>0.5</v>
      </c>
      <c r="AC104">
        <v>1.5</v>
      </c>
      <c r="AD104">
        <v>1.7</v>
      </c>
      <c r="AE104">
        <v>2.8</v>
      </c>
      <c r="AF104">
        <v>8.1</v>
      </c>
      <c r="AG104">
        <f>IF(IFERROR(VLOOKUP(C104,'2012'!$C:$AF,3,FALSE),1) = 1, 1, 0)</f>
        <v>0</v>
      </c>
    </row>
    <row r="105" spans="1:33" x14ac:dyDescent="0.2">
      <c r="A105">
        <v>104</v>
      </c>
      <c r="B105" t="s">
        <v>280</v>
      </c>
      <c r="C105" t="s">
        <v>281</v>
      </c>
      <c r="D105" t="str">
        <f>_xlfn.CONCAT(C105,"-2011")</f>
        <v>dampier01-2011</v>
      </c>
      <c r="E105" t="s">
        <v>32</v>
      </c>
      <c r="F105">
        <v>35</v>
      </c>
      <c r="G105" t="s">
        <v>41</v>
      </c>
      <c r="H105">
        <v>51</v>
      </c>
      <c r="I105">
        <v>22</v>
      </c>
      <c r="J105">
        <v>16</v>
      </c>
      <c r="K105">
        <v>1</v>
      </c>
      <c r="L105">
        <v>1.7</v>
      </c>
      <c r="M105">
        <v>0.58399999999999996</v>
      </c>
      <c r="N105">
        <v>0</v>
      </c>
      <c r="O105">
        <v>0</v>
      </c>
      <c r="P105">
        <v>0</v>
      </c>
      <c r="Q105">
        <v>1</v>
      </c>
      <c r="R105">
        <v>1.7</v>
      </c>
      <c r="S105">
        <v>0.59099999999999997</v>
      </c>
      <c r="T105">
        <v>0.58399999999999996</v>
      </c>
      <c r="U105">
        <v>0.5</v>
      </c>
      <c r="V105">
        <v>0.9</v>
      </c>
      <c r="W105">
        <v>0.54500000000000004</v>
      </c>
      <c r="X105">
        <v>1</v>
      </c>
      <c r="Y105">
        <v>2.4</v>
      </c>
      <c r="Z105">
        <v>3.5</v>
      </c>
      <c r="AA105">
        <v>0.4</v>
      </c>
      <c r="AB105">
        <v>0.3</v>
      </c>
      <c r="AC105">
        <v>0.9</v>
      </c>
      <c r="AD105">
        <v>0.6</v>
      </c>
      <c r="AE105">
        <v>1.6</v>
      </c>
      <c r="AF105">
        <v>2.5</v>
      </c>
      <c r="AG105">
        <f>IF(IFERROR(VLOOKUP(C105,'2012'!$C:$AF,3,FALSE),1) = 1, 1, 0)</f>
        <v>0</v>
      </c>
    </row>
    <row r="106" spans="1:33" x14ac:dyDescent="0.2">
      <c r="A106">
        <v>105</v>
      </c>
      <c r="B106" t="s">
        <v>282</v>
      </c>
      <c r="C106" t="s">
        <v>283</v>
      </c>
      <c r="D106" t="str">
        <f>_xlfn.CONCAT(C106,"-2011")</f>
        <v>daniean01-2011</v>
      </c>
      <c r="E106" t="s">
        <v>38</v>
      </c>
      <c r="F106">
        <v>35</v>
      </c>
      <c r="G106" t="s">
        <v>61</v>
      </c>
      <c r="H106">
        <v>4</v>
      </c>
      <c r="I106">
        <v>0</v>
      </c>
      <c r="J106">
        <v>8.8000000000000007</v>
      </c>
      <c r="K106">
        <v>0.5</v>
      </c>
      <c r="L106">
        <v>1.3</v>
      </c>
      <c r="M106">
        <v>0.4</v>
      </c>
      <c r="N106">
        <v>0</v>
      </c>
      <c r="O106">
        <v>0.5</v>
      </c>
      <c r="P106">
        <v>0</v>
      </c>
      <c r="Q106">
        <v>0.5</v>
      </c>
      <c r="R106">
        <v>0.8</v>
      </c>
      <c r="S106">
        <v>0.66700000000000004</v>
      </c>
      <c r="T106">
        <v>0.4</v>
      </c>
      <c r="U106">
        <v>0.5</v>
      </c>
      <c r="V106">
        <v>0.5</v>
      </c>
      <c r="W106">
        <v>1</v>
      </c>
      <c r="X106">
        <v>0</v>
      </c>
      <c r="Y106">
        <v>1.3</v>
      </c>
      <c r="Z106">
        <v>1.3</v>
      </c>
      <c r="AA106">
        <v>0.5</v>
      </c>
      <c r="AB106">
        <v>0</v>
      </c>
      <c r="AC106">
        <v>0</v>
      </c>
      <c r="AD106">
        <v>0.3</v>
      </c>
      <c r="AE106">
        <v>0</v>
      </c>
      <c r="AF106">
        <v>1.5</v>
      </c>
      <c r="AG106">
        <f>IF(IFERROR(VLOOKUP(C106,'2012'!$C:$AF,3,FALSE),1) = 1, 1, 0)</f>
        <v>1</v>
      </c>
    </row>
    <row r="107" spans="1:33" x14ac:dyDescent="0.2">
      <c r="A107">
        <v>106</v>
      </c>
      <c r="B107" t="s">
        <v>284</v>
      </c>
      <c r="C107" t="s">
        <v>285</v>
      </c>
      <c r="D107" t="str">
        <f>_xlfn.CONCAT(C107,"-2011")</f>
        <v>daniema01-2011</v>
      </c>
      <c r="E107" t="s">
        <v>35</v>
      </c>
      <c r="F107">
        <v>30</v>
      </c>
      <c r="G107" t="s">
        <v>37</v>
      </c>
      <c r="H107">
        <v>49</v>
      </c>
      <c r="I107">
        <v>0</v>
      </c>
      <c r="J107">
        <v>19.100000000000001</v>
      </c>
      <c r="K107">
        <v>2.2999999999999998</v>
      </c>
      <c r="L107">
        <v>4.7</v>
      </c>
      <c r="M107">
        <v>0.49099999999999999</v>
      </c>
      <c r="N107">
        <v>0.1</v>
      </c>
      <c r="O107">
        <v>0.4</v>
      </c>
      <c r="P107">
        <v>0.19</v>
      </c>
      <c r="Q107">
        <v>2.2000000000000002</v>
      </c>
      <c r="R107">
        <v>4.3</v>
      </c>
      <c r="S107">
        <v>0.52100000000000002</v>
      </c>
      <c r="T107">
        <v>0.5</v>
      </c>
      <c r="U107">
        <v>0.8</v>
      </c>
      <c r="V107">
        <v>1.2</v>
      </c>
      <c r="W107">
        <v>0.68400000000000005</v>
      </c>
      <c r="X107">
        <v>0.5</v>
      </c>
      <c r="Y107">
        <v>1.8</v>
      </c>
      <c r="Z107">
        <v>2.2999999999999998</v>
      </c>
      <c r="AA107">
        <v>1.3</v>
      </c>
      <c r="AB107">
        <v>0.8</v>
      </c>
      <c r="AC107">
        <v>0.4</v>
      </c>
      <c r="AD107">
        <v>0.8</v>
      </c>
      <c r="AE107">
        <v>1.3</v>
      </c>
      <c r="AF107">
        <v>5.5</v>
      </c>
      <c r="AG107">
        <f>IF(IFERROR(VLOOKUP(C107,'2012'!$C:$AF,3,FALSE),1) = 1, 1, 0)</f>
        <v>0</v>
      </c>
    </row>
    <row r="108" spans="1:33" x14ac:dyDescent="0.2">
      <c r="A108">
        <v>107</v>
      </c>
      <c r="B108" t="s">
        <v>286</v>
      </c>
      <c r="C108" t="s">
        <v>287</v>
      </c>
      <c r="D108" t="str">
        <f>_xlfn.CONCAT(C108,"-2011")</f>
        <v>davisba01-2011</v>
      </c>
      <c r="E108" t="s">
        <v>38</v>
      </c>
      <c r="F108">
        <v>31</v>
      </c>
      <c r="G108" t="s">
        <v>39</v>
      </c>
      <c r="H108">
        <v>58</v>
      </c>
      <c r="I108">
        <v>44</v>
      </c>
      <c r="J108">
        <v>28.4</v>
      </c>
      <c r="K108">
        <v>5</v>
      </c>
      <c r="L108">
        <v>11.9</v>
      </c>
      <c r="M108">
        <v>0.41699999999999998</v>
      </c>
      <c r="N108">
        <v>1.4</v>
      </c>
      <c r="O108">
        <v>4.0999999999999996</v>
      </c>
      <c r="P108">
        <v>0.33900000000000002</v>
      </c>
      <c r="Q108">
        <v>3.6</v>
      </c>
      <c r="R108">
        <v>7.8</v>
      </c>
      <c r="S108">
        <v>0.45800000000000002</v>
      </c>
      <c r="T108">
        <v>0.47499999999999998</v>
      </c>
      <c r="U108">
        <v>1.7</v>
      </c>
      <c r="V108">
        <v>2.2999999999999998</v>
      </c>
      <c r="W108">
        <v>0.77100000000000002</v>
      </c>
      <c r="X108">
        <v>0.6</v>
      </c>
      <c r="Y108">
        <v>2.1</v>
      </c>
      <c r="Z108">
        <v>2.7</v>
      </c>
      <c r="AA108">
        <v>6.7</v>
      </c>
      <c r="AB108">
        <v>1.3</v>
      </c>
      <c r="AC108">
        <v>0.5</v>
      </c>
      <c r="AD108">
        <v>2.5</v>
      </c>
      <c r="AE108">
        <v>2.5</v>
      </c>
      <c r="AF108">
        <v>13.1</v>
      </c>
      <c r="AG108">
        <f>IF(IFERROR(VLOOKUP(C108,'2012'!$C:$AF,3,FALSE),1) = 1, 1, 0)</f>
        <v>0</v>
      </c>
    </row>
    <row r="109" spans="1:33" x14ac:dyDescent="0.2">
      <c r="A109">
        <v>108</v>
      </c>
      <c r="B109" t="s">
        <v>288</v>
      </c>
      <c r="C109" t="s">
        <v>289</v>
      </c>
      <c r="D109" t="str">
        <f>_xlfn.CONCAT(C109,"-2011")</f>
        <v>davised01-2011</v>
      </c>
      <c r="E109" t="s">
        <v>28</v>
      </c>
      <c r="F109">
        <v>21</v>
      </c>
      <c r="G109" t="s">
        <v>53</v>
      </c>
      <c r="H109">
        <v>65</v>
      </c>
      <c r="I109">
        <v>17</v>
      </c>
      <c r="J109">
        <v>24.6</v>
      </c>
      <c r="K109">
        <v>3.3</v>
      </c>
      <c r="L109">
        <v>5.7</v>
      </c>
      <c r="M109">
        <v>0.57599999999999996</v>
      </c>
      <c r="N109">
        <v>0</v>
      </c>
      <c r="O109">
        <v>0</v>
      </c>
      <c r="Q109">
        <v>3.3</v>
      </c>
      <c r="R109">
        <v>5.7</v>
      </c>
      <c r="S109">
        <v>0.57599999999999996</v>
      </c>
      <c r="T109">
        <v>0.57599999999999996</v>
      </c>
      <c r="U109">
        <v>1.1000000000000001</v>
      </c>
      <c r="V109">
        <v>2</v>
      </c>
      <c r="W109">
        <v>0.55500000000000005</v>
      </c>
      <c r="X109">
        <v>2.6</v>
      </c>
      <c r="Y109">
        <v>4.5</v>
      </c>
      <c r="Z109">
        <v>7.1</v>
      </c>
      <c r="AA109">
        <v>0.6</v>
      </c>
      <c r="AB109">
        <v>0.6</v>
      </c>
      <c r="AC109">
        <v>1</v>
      </c>
      <c r="AD109">
        <v>0.7</v>
      </c>
      <c r="AE109">
        <v>2.8</v>
      </c>
      <c r="AF109">
        <v>7.7</v>
      </c>
      <c r="AG109">
        <f>IF(IFERROR(VLOOKUP(C109,'2012'!$C:$AF,3,FALSE),1) = 1, 1, 0)</f>
        <v>0</v>
      </c>
    </row>
    <row r="110" spans="1:33" x14ac:dyDescent="0.2">
      <c r="A110">
        <v>109</v>
      </c>
      <c r="B110" t="s">
        <v>290</v>
      </c>
      <c r="C110" t="s">
        <v>291</v>
      </c>
      <c r="D110" t="str">
        <f>_xlfn.CONCAT(C110,"-2011")</f>
        <v>davisgl01-2011</v>
      </c>
      <c r="E110" t="s">
        <v>32</v>
      </c>
      <c r="F110">
        <v>25</v>
      </c>
      <c r="G110" t="s">
        <v>37</v>
      </c>
      <c r="H110">
        <v>78</v>
      </c>
      <c r="I110">
        <v>13</v>
      </c>
      <c r="J110">
        <v>29.5</v>
      </c>
      <c r="K110">
        <v>4.5999999999999996</v>
      </c>
      <c r="L110">
        <v>10.3</v>
      </c>
      <c r="M110">
        <v>0.44800000000000001</v>
      </c>
      <c r="N110">
        <v>0</v>
      </c>
      <c r="O110">
        <v>0.2</v>
      </c>
      <c r="P110">
        <v>0.13300000000000001</v>
      </c>
      <c r="Q110">
        <v>4.5999999999999996</v>
      </c>
      <c r="R110">
        <v>10.1</v>
      </c>
      <c r="S110">
        <v>0.45400000000000001</v>
      </c>
      <c r="T110">
        <v>0.44900000000000001</v>
      </c>
      <c r="U110">
        <v>2.5</v>
      </c>
      <c r="V110">
        <v>3.4</v>
      </c>
      <c r="W110">
        <v>0.73599999999999999</v>
      </c>
      <c r="X110">
        <v>1.3</v>
      </c>
      <c r="Y110">
        <v>4.2</v>
      </c>
      <c r="Z110">
        <v>5.4</v>
      </c>
      <c r="AA110">
        <v>1.2</v>
      </c>
      <c r="AB110">
        <v>1</v>
      </c>
      <c r="AC110">
        <v>0.4</v>
      </c>
      <c r="AD110">
        <v>1.1000000000000001</v>
      </c>
      <c r="AE110">
        <v>3</v>
      </c>
      <c r="AF110">
        <v>11.7</v>
      </c>
      <c r="AG110">
        <f>IF(IFERROR(VLOOKUP(C110,'2012'!$C:$AF,3,FALSE),1) = 1, 1, 0)</f>
        <v>0</v>
      </c>
    </row>
    <row r="111" spans="1:33" x14ac:dyDescent="0.2">
      <c r="A111">
        <v>110</v>
      </c>
      <c r="B111" t="s">
        <v>292</v>
      </c>
      <c r="C111" t="s">
        <v>293</v>
      </c>
      <c r="D111" t="str">
        <f>_xlfn.CONCAT(C111,"-2011")</f>
        <v>dayeau01-2011</v>
      </c>
      <c r="E111" t="s">
        <v>35</v>
      </c>
      <c r="F111">
        <v>22</v>
      </c>
      <c r="G111" t="s">
        <v>51</v>
      </c>
      <c r="H111">
        <v>72</v>
      </c>
      <c r="I111">
        <v>16</v>
      </c>
      <c r="J111">
        <v>20.100000000000001</v>
      </c>
      <c r="K111">
        <v>2.7</v>
      </c>
      <c r="L111">
        <v>6.5</v>
      </c>
      <c r="M111">
        <v>0.41</v>
      </c>
      <c r="N111">
        <v>1</v>
      </c>
      <c r="O111">
        <v>2.4</v>
      </c>
      <c r="P111">
        <v>0.40100000000000002</v>
      </c>
      <c r="Q111">
        <v>1.7</v>
      </c>
      <c r="R111">
        <v>4.2</v>
      </c>
      <c r="S111">
        <v>0.41499999999999998</v>
      </c>
      <c r="T111">
        <v>0.48299999999999998</v>
      </c>
      <c r="U111">
        <v>1.1000000000000001</v>
      </c>
      <c r="V111">
        <v>1.5</v>
      </c>
      <c r="W111">
        <v>0.75900000000000001</v>
      </c>
      <c r="X111">
        <v>0.9</v>
      </c>
      <c r="Y111">
        <v>2.9</v>
      </c>
      <c r="Z111">
        <v>3.8</v>
      </c>
      <c r="AA111">
        <v>1.1000000000000001</v>
      </c>
      <c r="AB111">
        <v>0.5</v>
      </c>
      <c r="AC111">
        <v>0.5</v>
      </c>
      <c r="AD111">
        <v>0.8</v>
      </c>
      <c r="AE111">
        <v>2.2999999999999998</v>
      </c>
      <c r="AF111">
        <v>7.5</v>
      </c>
      <c r="AG111">
        <f>IF(IFERROR(VLOOKUP(C111,'2012'!$C:$AF,3,FALSE),1) = 1, 1, 0)</f>
        <v>0</v>
      </c>
    </row>
    <row r="112" spans="1:33" x14ac:dyDescent="0.2">
      <c r="A112">
        <v>111</v>
      </c>
      <c r="B112" t="s">
        <v>294</v>
      </c>
      <c r="C112" t="s">
        <v>295</v>
      </c>
      <c r="D112" t="str">
        <f>_xlfn.CONCAT(C112,"-2011")</f>
        <v>delfica01-2011</v>
      </c>
      <c r="E112" t="s">
        <v>35</v>
      </c>
      <c r="F112">
        <v>28</v>
      </c>
      <c r="G112" t="s">
        <v>56</v>
      </c>
      <c r="H112">
        <v>49</v>
      </c>
      <c r="I112">
        <v>40</v>
      </c>
      <c r="J112">
        <v>32.4</v>
      </c>
      <c r="K112">
        <v>4.0999999999999996</v>
      </c>
      <c r="L112">
        <v>10.5</v>
      </c>
      <c r="M112">
        <v>0.39</v>
      </c>
      <c r="N112">
        <v>2.1</v>
      </c>
      <c r="O112">
        <v>5.8</v>
      </c>
      <c r="P112">
        <v>0.37</v>
      </c>
      <c r="Q112">
        <v>1.9</v>
      </c>
      <c r="R112">
        <v>4.7</v>
      </c>
      <c r="S112">
        <v>0.41499999999999998</v>
      </c>
      <c r="T112">
        <v>0.49199999999999999</v>
      </c>
      <c r="U112">
        <v>1.2</v>
      </c>
      <c r="V112">
        <v>1.5</v>
      </c>
      <c r="W112">
        <v>0.8</v>
      </c>
      <c r="X112">
        <v>0.5</v>
      </c>
      <c r="Y112">
        <v>3.6</v>
      </c>
      <c r="Z112">
        <v>4.0999999999999996</v>
      </c>
      <c r="AA112">
        <v>2.2999999999999998</v>
      </c>
      <c r="AB112">
        <v>1.6</v>
      </c>
      <c r="AC112">
        <v>0.2</v>
      </c>
      <c r="AD112">
        <v>1.2</v>
      </c>
      <c r="AE112">
        <v>1.5</v>
      </c>
      <c r="AF112">
        <v>11.5</v>
      </c>
      <c r="AG112">
        <f>IF(IFERROR(VLOOKUP(C112,'2012'!$C:$AF,3,FALSE),1) = 1, 1, 0)</f>
        <v>0</v>
      </c>
    </row>
    <row r="113" spans="1:33" x14ac:dyDescent="0.2">
      <c r="A113">
        <v>112</v>
      </c>
      <c r="B113" t="s">
        <v>296</v>
      </c>
      <c r="C113" t="s">
        <v>297</v>
      </c>
      <c r="D113" t="str">
        <f>_xlfn.CONCAT(C113,"-2011")</f>
        <v>denglu01-2011</v>
      </c>
      <c r="E113" t="s">
        <v>35</v>
      </c>
      <c r="F113">
        <v>25</v>
      </c>
      <c r="G113" t="s">
        <v>36</v>
      </c>
      <c r="H113">
        <v>82</v>
      </c>
      <c r="I113">
        <v>82</v>
      </c>
      <c r="J113">
        <v>39.1</v>
      </c>
      <c r="K113">
        <v>6.5</v>
      </c>
      <c r="L113">
        <v>14.1</v>
      </c>
      <c r="M113">
        <v>0.46</v>
      </c>
      <c r="N113">
        <v>1.4</v>
      </c>
      <c r="O113">
        <v>4.0999999999999996</v>
      </c>
      <c r="P113">
        <v>0.34499999999999997</v>
      </c>
      <c r="Q113">
        <v>5.0999999999999996</v>
      </c>
      <c r="R113">
        <v>10</v>
      </c>
      <c r="S113">
        <v>0.50600000000000001</v>
      </c>
      <c r="T113">
        <v>0.51</v>
      </c>
      <c r="U113">
        <v>3.1</v>
      </c>
      <c r="V113">
        <v>4.0999999999999996</v>
      </c>
      <c r="W113">
        <v>0.753</v>
      </c>
      <c r="X113">
        <v>1.4</v>
      </c>
      <c r="Y113">
        <v>4.4000000000000004</v>
      </c>
      <c r="Z113">
        <v>5.8</v>
      </c>
      <c r="AA113">
        <v>2.8</v>
      </c>
      <c r="AB113">
        <v>1</v>
      </c>
      <c r="AC113">
        <v>0.6</v>
      </c>
      <c r="AD113">
        <v>1.9</v>
      </c>
      <c r="AE113">
        <v>2</v>
      </c>
      <c r="AF113">
        <v>17.399999999999999</v>
      </c>
      <c r="AG113">
        <f>IF(IFERROR(VLOOKUP(C113,'2012'!$C:$AF,3,FALSE),1) = 1, 1, 0)</f>
        <v>0</v>
      </c>
    </row>
    <row r="114" spans="1:33" x14ac:dyDescent="0.2">
      <c r="A114">
        <v>113</v>
      </c>
      <c r="B114" t="s">
        <v>298</v>
      </c>
      <c r="C114" t="s">
        <v>299</v>
      </c>
      <c r="D114" t="str">
        <f>_xlfn.CONCAT(C114,"-2011")</f>
        <v>derozde01-2011</v>
      </c>
      <c r="E114" t="s">
        <v>30</v>
      </c>
      <c r="F114">
        <v>21</v>
      </c>
      <c r="G114" t="s">
        <v>53</v>
      </c>
      <c r="H114">
        <v>82</v>
      </c>
      <c r="I114">
        <v>82</v>
      </c>
      <c r="J114">
        <v>34.799999999999997</v>
      </c>
      <c r="K114">
        <v>6.6</v>
      </c>
      <c r="L114">
        <v>14.1</v>
      </c>
      <c r="M114">
        <v>0.46700000000000003</v>
      </c>
      <c r="N114">
        <v>0.1</v>
      </c>
      <c r="O114">
        <v>0.6</v>
      </c>
      <c r="P114">
        <v>9.6000000000000002E-2</v>
      </c>
      <c r="Q114">
        <v>6.5</v>
      </c>
      <c r="R114">
        <v>13.4</v>
      </c>
      <c r="S114">
        <v>0.48499999999999999</v>
      </c>
      <c r="T114">
        <v>0.46899999999999997</v>
      </c>
      <c r="U114">
        <v>4</v>
      </c>
      <c r="V114">
        <v>4.9000000000000004</v>
      </c>
      <c r="W114">
        <v>0.81299999999999994</v>
      </c>
      <c r="X114">
        <v>0.9</v>
      </c>
      <c r="Y114">
        <v>2.9</v>
      </c>
      <c r="Z114">
        <v>3.8</v>
      </c>
      <c r="AA114">
        <v>1.8</v>
      </c>
      <c r="AB114">
        <v>1</v>
      </c>
      <c r="AC114">
        <v>0.4</v>
      </c>
      <c r="AD114">
        <v>1.8</v>
      </c>
      <c r="AE114">
        <v>2.6</v>
      </c>
      <c r="AF114">
        <v>17.2</v>
      </c>
      <c r="AG114">
        <f>IF(IFERROR(VLOOKUP(C114,'2012'!$C:$AF,3,FALSE),1) = 1, 1, 0)</f>
        <v>0</v>
      </c>
    </row>
    <row r="115" spans="1:33" x14ac:dyDescent="0.2">
      <c r="A115">
        <v>114</v>
      </c>
      <c r="B115" t="s">
        <v>300</v>
      </c>
      <c r="C115" t="s">
        <v>301</v>
      </c>
      <c r="D115" t="str">
        <f>_xlfn.CONCAT(C115,"-2011")</f>
        <v>diawbo01-2011</v>
      </c>
      <c r="E115" t="s">
        <v>28</v>
      </c>
      <c r="F115">
        <v>28</v>
      </c>
      <c r="G115" t="s">
        <v>33</v>
      </c>
      <c r="H115">
        <v>82</v>
      </c>
      <c r="I115">
        <v>82</v>
      </c>
      <c r="J115">
        <v>33.9</v>
      </c>
      <c r="K115">
        <v>4.5999999999999996</v>
      </c>
      <c r="L115">
        <v>9.4</v>
      </c>
      <c r="M115">
        <v>0.49199999999999999</v>
      </c>
      <c r="N115">
        <v>1</v>
      </c>
      <c r="O115">
        <v>2.8</v>
      </c>
      <c r="P115">
        <v>0.34499999999999997</v>
      </c>
      <c r="Q115">
        <v>3.7</v>
      </c>
      <c r="R115">
        <v>6.7</v>
      </c>
      <c r="S115">
        <v>0.55300000000000005</v>
      </c>
      <c r="T115">
        <v>0.54300000000000004</v>
      </c>
      <c r="U115">
        <v>1</v>
      </c>
      <c r="V115">
        <v>1.5</v>
      </c>
      <c r="W115">
        <v>0.68300000000000005</v>
      </c>
      <c r="X115">
        <v>1.3</v>
      </c>
      <c r="Y115">
        <v>3.8</v>
      </c>
      <c r="Z115">
        <v>5</v>
      </c>
      <c r="AA115">
        <v>4.0999999999999996</v>
      </c>
      <c r="AB115">
        <v>0.9</v>
      </c>
      <c r="AC115">
        <v>0.6</v>
      </c>
      <c r="AD115">
        <v>2</v>
      </c>
      <c r="AE115">
        <v>2.2999999999999998</v>
      </c>
      <c r="AF115">
        <v>11.3</v>
      </c>
      <c r="AG115">
        <f>IF(IFERROR(VLOOKUP(C115,'2012'!$C:$AF,3,FALSE),1) = 1, 1, 0)</f>
        <v>0</v>
      </c>
    </row>
    <row r="116" spans="1:33" x14ac:dyDescent="0.2">
      <c r="A116">
        <v>115</v>
      </c>
      <c r="B116" t="s">
        <v>302</v>
      </c>
      <c r="C116" t="s">
        <v>303</v>
      </c>
      <c r="D116" t="str">
        <f>_xlfn.CONCAT(C116,"-2011")</f>
        <v>dioguik01-2011</v>
      </c>
      <c r="E116" t="s">
        <v>28</v>
      </c>
      <c r="F116">
        <v>27</v>
      </c>
      <c r="G116" t="s">
        <v>59</v>
      </c>
      <c r="H116">
        <v>36</v>
      </c>
      <c r="I116">
        <v>0</v>
      </c>
      <c r="J116">
        <v>13.1</v>
      </c>
      <c r="K116">
        <v>2.2999999999999998</v>
      </c>
      <c r="L116">
        <v>4.0999999999999996</v>
      </c>
      <c r="M116">
        <v>0.56100000000000005</v>
      </c>
      <c r="N116">
        <v>0</v>
      </c>
      <c r="O116">
        <v>0</v>
      </c>
      <c r="Q116">
        <v>2.2999999999999998</v>
      </c>
      <c r="R116">
        <v>4.0999999999999996</v>
      </c>
      <c r="S116">
        <v>0.56100000000000005</v>
      </c>
      <c r="T116">
        <v>0.56100000000000005</v>
      </c>
      <c r="U116">
        <v>1.1000000000000001</v>
      </c>
      <c r="V116">
        <v>1.7</v>
      </c>
      <c r="W116">
        <v>0.66100000000000003</v>
      </c>
      <c r="X116">
        <v>1.1000000000000001</v>
      </c>
      <c r="Y116">
        <v>2.1</v>
      </c>
      <c r="Z116">
        <v>3.2</v>
      </c>
      <c r="AA116">
        <v>0.1</v>
      </c>
      <c r="AB116">
        <v>0.1</v>
      </c>
      <c r="AC116">
        <v>0.1</v>
      </c>
      <c r="AD116">
        <v>0.6</v>
      </c>
      <c r="AE116">
        <v>2</v>
      </c>
      <c r="AF116">
        <v>5.8</v>
      </c>
      <c r="AG116">
        <f>IF(IFERROR(VLOOKUP(C116,'2012'!$C:$AF,3,FALSE),1) = 1, 1, 0)</f>
        <v>0</v>
      </c>
    </row>
    <row r="117" spans="1:33" x14ac:dyDescent="0.2">
      <c r="A117">
        <v>116</v>
      </c>
      <c r="B117" t="s">
        <v>304</v>
      </c>
      <c r="C117" t="s">
        <v>305</v>
      </c>
      <c r="D117" t="str">
        <f>_xlfn.CONCAT(C117,"-2011")</f>
        <v>diopde01-2011</v>
      </c>
      <c r="E117" t="s">
        <v>32</v>
      </c>
      <c r="F117">
        <v>29</v>
      </c>
      <c r="G117" t="s">
        <v>33</v>
      </c>
      <c r="H117">
        <v>16</v>
      </c>
      <c r="I117">
        <v>0</v>
      </c>
      <c r="J117">
        <v>11.3</v>
      </c>
      <c r="K117">
        <v>0.5</v>
      </c>
      <c r="L117">
        <v>1.5</v>
      </c>
      <c r="M117">
        <v>0.33300000000000002</v>
      </c>
      <c r="N117">
        <v>0</v>
      </c>
      <c r="O117">
        <v>0</v>
      </c>
      <c r="Q117">
        <v>0.5</v>
      </c>
      <c r="R117">
        <v>1.5</v>
      </c>
      <c r="S117">
        <v>0.33300000000000002</v>
      </c>
      <c r="T117">
        <v>0.33300000000000002</v>
      </c>
      <c r="U117">
        <v>0.3</v>
      </c>
      <c r="V117">
        <v>0.7</v>
      </c>
      <c r="W117">
        <v>0.36399999999999999</v>
      </c>
      <c r="X117">
        <v>0.8</v>
      </c>
      <c r="Y117">
        <v>1.8</v>
      </c>
      <c r="Z117">
        <v>2.5</v>
      </c>
      <c r="AA117">
        <v>0.4</v>
      </c>
      <c r="AB117">
        <v>0.3</v>
      </c>
      <c r="AC117">
        <v>0.9</v>
      </c>
      <c r="AD117">
        <v>0.7</v>
      </c>
      <c r="AE117">
        <v>1.6</v>
      </c>
      <c r="AF117">
        <v>1.3</v>
      </c>
      <c r="AG117">
        <f>IF(IFERROR(VLOOKUP(C117,'2012'!$C:$AF,3,FALSE),1) = 1, 1, 0)</f>
        <v>0</v>
      </c>
    </row>
    <row r="118" spans="1:33" x14ac:dyDescent="0.2">
      <c r="A118">
        <v>117</v>
      </c>
      <c r="B118" t="s">
        <v>306</v>
      </c>
      <c r="C118" t="s">
        <v>307</v>
      </c>
      <c r="D118" t="str">
        <f>_xlfn.CONCAT(C118,"-2011")</f>
        <v>doolike01-2011</v>
      </c>
      <c r="E118" t="s">
        <v>38</v>
      </c>
      <c r="F118">
        <v>30</v>
      </c>
      <c r="G118" t="s">
        <v>56</v>
      </c>
      <c r="H118">
        <v>80</v>
      </c>
      <c r="I118">
        <v>22</v>
      </c>
      <c r="J118">
        <v>22</v>
      </c>
      <c r="K118">
        <v>2.6</v>
      </c>
      <c r="L118">
        <v>6.5</v>
      </c>
      <c r="M118">
        <v>0.39700000000000002</v>
      </c>
      <c r="N118">
        <v>1</v>
      </c>
      <c r="O118">
        <v>2.9</v>
      </c>
      <c r="P118">
        <v>0.34599999999999997</v>
      </c>
      <c r="Q118">
        <v>1.6</v>
      </c>
      <c r="R118">
        <v>3.6</v>
      </c>
      <c r="S118">
        <v>0.439</v>
      </c>
      <c r="T118">
        <v>0.47499999999999998</v>
      </c>
      <c r="U118">
        <v>1</v>
      </c>
      <c r="V118">
        <v>1.2</v>
      </c>
      <c r="W118">
        <v>0.83</v>
      </c>
      <c r="X118">
        <v>0.2</v>
      </c>
      <c r="Y118">
        <v>1.3</v>
      </c>
      <c r="Z118">
        <v>1.5</v>
      </c>
      <c r="AA118">
        <v>3</v>
      </c>
      <c r="AB118">
        <v>0.7</v>
      </c>
      <c r="AC118">
        <v>0.1</v>
      </c>
      <c r="AD118">
        <v>1.1000000000000001</v>
      </c>
      <c r="AE118">
        <v>1.5</v>
      </c>
      <c r="AF118">
        <v>7.1</v>
      </c>
      <c r="AG118">
        <f>IF(IFERROR(VLOOKUP(C118,'2012'!$C:$AF,3,FALSE),1) = 1, 1, 0)</f>
        <v>0</v>
      </c>
    </row>
    <row r="119" spans="1:33" x14ac:dyDescent="0.2">
      <c r="A119">
        <v>118</v>
      </c>
      <c r="B119" t="s">
        <v>308</v>
      </c>
      <c r="C119" t="s">
        <v>309</v>
      </c>
      <c r="D119" t="str">
        <f>_xlfn.CONCAT(C119,"-2011")</f>
        <v>dorsejo01-2011</v>
      </c>
      <c r="E119" t="s">
        <v>32</v>
      </c>
      <c r="F119">
        <v>27</v>
      </c>
      <c r="G119" t="s">
        <v>53</v>
      </c>
      <c r="H119">
        <v>43</v>
      </c>
      <c r="I119">
        <v>9</v>
      </c>
      <c r="J119">
        <v>12.1</v>
      </c>
      <c r="K119">
        <v>1.2</v>
      </c>
      <c r="L119">
        <v>2.2999999999999998</v>
      </c>
      <c r="M119">
        <v>0.52500000000000002</v>
      </c>
      <c r="N119">
        <v>0</v>
      </c>
      <c r="O119">
        <v>0</v>
      </c>
      <c r="Q119">
        <v>1.2</v>
      </c>
      <c r="R119">
        <v>2.2999999999999998</v>
      </c>
      <c r="S119">
        <v>0.52500000000000002</v>
      </c>
      <c r="T119">
        <v>0.52500000000000002</v>
      </c>
      <c r="U119">
        <v>0.7</v>
      </c>
      <c r="V119">
        <v>1.5</v>
      </c>
      <c r="W119">
        <v>0.47699999999999998</v>
      </c>
      <c r="X119">
        <v>1.8</v>
      </c>
      <c r="Y119">
        <v>2.6</v>
      </c>
      <c r="Z119">
        <v>4.4000000000000004</v>
      </c>
      <c r="AA119">
        <v>0.6</v>
      </c>
      <c r="AB119">
        <v>0.6</v>
      </c>
      <c r="AC119">
        <v>0.4</v>
      </c>
      <c r="AD119">
        <v>0.9</v>
      </c>
      <c r="AE119">
        <v>1.8</v>
      </c>
      <c r="AF119">
        <v>3.1</v>
      </c>
      <c r="AG119">
        <f>IF(IFERROR(VLOOKUP(C119,'2012'!$C:$AF,3,FALSE),1) = 1, 1, 0)</f>
        <v>1</v>
      </c>
    </row>
    <row r="120" spans="1:33" x14ac:dyDescent="0.2">
      <c r="A120">
        <v>119</v>
      </c>
      <c r="B120" t="s">
        <v>310</v>
      </c>
      <c r="C120" t="s">
        <v>311</v>
      </c>
      <c r="D120" t="str">
        <f>_xlfn.CONCAT(C120,"-2011")</f>
        <v>douglto01-2011</v>
      </c>
      <c r="E120" t="s">
        <v>30</v>
      </c>
      <c r="F120">
        <v>24</v>
      </c>
      <c r="G120" t="s">
        <v>55</v>
      </c>
      <c r="H120">
        <v>81</v>
      </c>
      <c r="I120">
        <v>9</v>
      </c>
      <c r="J120">
        <v>24.3</v>
      </c>
      <c r="K120">
        <v>3.9</v>
      </c>
      <c r="L120">
        <v>9.3000000000000007</v>
      </c>
      <c r="M120">
        <v>0.41599999999999998</v>
      </c>
      <c r="N120">
        <v>1.8</v>
      </c>
      <c r="O120">
        <v>4.7</v>
      </c>
      <c r="P120">
        <v>0.373</v>
      </c>
      <c r="Q120">
        <v>2.1</v>
      </c>
      <c r="R120">
        <v>4.5999999999999996</v>
      </c>
      <c r="S120">
        <v>0.46</v>
      </c>
      <c r="T120">
        <v>0.51100000000000001</v>
      </c>
      <c r="U120">
        <v>1</v>
      </c>
      <c r="V120">
        <v>1.3</v>
      </c>
      <c r="W120">
        <v>0.79400000000000004</v>
      </c>
      <c r="X120">
        <v>0.8</v>
      </c>
      <c r="Y120">
        <v>2.2000000000000002</v>
      </c>
      <c r="Z120">
        <v>3</v>
      </c>
      <c r="AA120">
        <v>3</v>
      </c>
      <c r="AB120">
        <v>1.1000000000000001</v>
      </c>
      <c r="AC120">
        <v>0</v>
      </c>
      <c r="AD120">
        <v>1.1000000000000001</v>
      </c>
      <c r="AE120">
        <v>2.2000000000000002</v>
      </c>
      <c r="AF120">
        <v>10.6</v>
      </c>
      <c r="AG120">
        <f>IF(IFERROR(VLOOKUP(C120,'2012'!$C:$AF,3,FALSE),1) = 1, 1, 0)</f>
        <v>0</v>
      </c>
    </row>
    <row r="121" spans="1:33" x14ac:dyDescent="0.2">
      <c r="A121">
        <v>120</v>
      </c>
      <c r="B121" t="s">
        <v>312</v>
      </c>
      <c r="C121" t="s">
        <v>313</v>
      </c>
      <c r="D121" t="str">
        <f>_xlfn.CONCAT(C121,"-2011")</f>
        <v>douglch01-2011</v>
      </c>
      <c r="E121" t="s">
        <v>35</v>
      </c>
      <c r="F121">
        <v>24</v>
      </c>
      <c r="G121" t="s">
        <v>56</v>
      </c>
      <c r="H121">
        <v>44</v>
      </c>
      <c r="I121">
        <v>12</v>
      </c>
      <c r="J121">
        <v>20.100000000000001</v>
      </c>
      <c r="K121">
        <v>2.7</v>
      </c>
      <c r="L121">
        <v>6.2</v>
      </c>
      <c r="M121">
        <v>0.42899999999999999</v>
      </c>
      <c r="N121">
        <v>0.3</v>
      </c>
      <c r="O121">
        <v>1</v>
      </c>
      <c r="P121">
        <v>0.32600000000000001</v>
      </c>
      <c r="Q121">
        <v>2.2999999999999998</v>
      </c>
      <c r="R121">
        <v>5.2</v>
      </c>
      <c r="S121">
        <v>0.44900000000000001</v>
      </c>
      <c r="T121">
        <v>0.45600000000000002</v>
      </c>
      <c r="U121">
        <v>1.7</v>
      </c>
      <c r="V121">
        <v>2</v>
      </c>
      <c r="W121">
        <v>0.83099999999999996</v>
      </c>
      <c r="X121">
        <v>0.2</v>
      </c>
      <c r="Y121">
        <v>1.8</v>
      </c>
      <c r="Z121">
        <v>2</v>
      </c>
      <c r="AA121">
        <v>1.1000000000000001</v>
      </c>
      <c r="AB121">
        <v>0.7</v>
      </c>
      <c r="AC121">
        <v>0.3</v>
      </c>
      <c r="AD121">
        <v>0.8</v>
      </c>
      <c r="AE121">
        <v>1.7</v>
      </c>
      <c r="AF121">
        <v>7.3</v>
      </c>
      <c r="AG121">
        <f>IF(IFERROR(VLOOKUP(C121,'2012'!$C:$AF,3,FALSE),1) = 1, 1, 0)</f>
        <v>1</v>
      </c>
    </row>
    <row r="122" spans="1:33" x14ac:dyDescent="0.2">
      <c r="A122">
        <v>121</v>
      </c>
      <c r="B122" t="s">
        <v>314</v>
      </c>
      <c r="C122" t="s">
        <v>315</v>
      </c>
      <c r="D122" t="str">
        <f>_xlfn.CONCAT(C122,"-2011")</f>
        <v>dowdeza01-2011</v>
      </c>
      <c r="E122" t="s">
        <v>38</v>
      </c>
      <c r="F122">
        <v>26</v>
      </c>
      <c r="G122" t="s">
        <v>42</v>
      </c>
      <c r="H122">
        <v>24</v>
      </c>
      <c r="I122">
        <v>0</v>
      </c>
      <c r="J122">
        <v>12.2</v>
      </c>
      <c r="K122">
        <v>2.1</v>
      </c>
      <c r="L122">
        <v>5.2</v>
      </c>
      <c r="M122">
        <v>0.40799999999999997</v>
      </c>
      <c r="N122">
        <v>0.1</v>
      </c>
      <c r="O122">
        <v>0.4</v>
      </c>
      <c r="P122">
        <v>0.3</v>
      </c>
      <c r="Q122">
        <v>2</v>
      </c>
      <c r="R122">
        <v>4.8</v>
      </c>
      <c r="S122">
        <v>0.41699999999999998</v>
      </c>
      <c r="T122">
        <v>0.42</v>
      </c>
      <c r="U122">
        <v>0.7</v>
      </c>
      <c r="V122">
        <v>0.7</v>
      </c>
      <c r="W122">
        <v>0.94099999999999995</v>
      </c>
      <c r="X122">
        <v>0.2</v>
      </c>
      <c r="Y122">
        <v>0.6</v>
      </c>
      <c r="Z122">
        <v>0.8</v>
      </c>
      <c r="AA122">
        <v>2.1</v>
      </c>
      <c r="AB122">
        <v>0.8</v>
      </c>
      <c r="AC122">
        <v>0.1</v>
      </c>
      <c r="AD122">
        <v>1.2</v>
      </c>
      <c r="AE122">
        <v>1.3</v>
      </c>
      <c r="AF122">
        <v>5</v>
      </c>
      <c r="AG122">
        <f>IF(IFERROR(VLOOKUP(C122,'2012'!$C:$AF,3,FALSE),1) = 1, 1, 0)</f>
        <v>1</v>
      </c>
    </row>
    <row r="123" spans="1:33" x14ac:dyDescent="0.2">
      <c r="A123">
        <v>122</v>
      </c>
      <c r="B123" t="s">
        <v>316</v>
      </c>
      <c r="C123" t="s">
        <v>317</v>
      </c>
      <c r="D123" t="str">
        <f>_xlfn.CONCAT(C123,"-2011")</f>
        <v>dragigo01-2011</v>
      </c>
      <c r="E123" t="s">
        <v>38</v>
      </c>
      <c r="F123">
        <v>24</v>
      </c>
      <c r="G123" t="s">
        <v>39</v>
      </c>
      <c r="H123">
        <v>70</v>
      </c>
      <c r="I123">
        <v>5</v>
      </c>
      <c r="J123">
        <v>17.600000000000001</v>
      </c>
      <c r="K123">
        <v>2.7</v>
      </c>
      <c r="L123">
        <v>6.3</v>
      </c>
      <c r="M123">
        <v>0.435</v>
      </c>
      <c r="N123">
        <v>0.8</v>
      </c>
      <c r="O123">
        <v>2.2000000000000002</v>
      </c>
      <c r="P123">
        <v>0.36099999999999999</v>
      </c>
      <c r="Q123">
        <v>1.9</v>
      </c>
      <c r="R123">
        <v>4.0999999999999996</v>
      </c>
      <c r="S123">
        <v>0.47599999999999998</v>
      </c>
      <c r="T123">
        <v>0.499</v>
      </c>
      <c r="U123">
        <v>1.2</v>
      </c>
      <c r="V123">
        <v>1.9</v>
      </c>
      <c r="W123">
        <v>0.624</v>
      </c>
      <c r="X123">
        <v>0.5</v>
      </c>
      <c r="Y123">
        <v>1.5</v>
      </c>
      <c r="Z123">
        <v>2</v>
      </c>
      <c r="AA123">
        <v>2.9</v>
      </c>
      <c r="AB123">
        <v>0.7</v>
      </c>
      <c r="AC123">
        <v>0.1</v>
      </c>
      <c r="AD123">
        <v>1.7</v>
      </c>
      <c r="AE123">
        <v>1.8</v>
      </c>
      <c r="AF123">
        <v>7.5</v>
      </c>
      <c r="AG123">
        <f>IF(IFERROR(VLOOKUP(C123,'2012'!$C:$AF,3,FALSE),1) = 1, 1, 0)</f>
        <v>0</v>
      </c>
    </row>
    <row r="124" spans="1:33" x14ac:dyDescent="0.2">
      <c r="A124">
        <v>123</v>
      </c>
      <c r="B124" t="s">
        <v>318</v>
      </c>
      <c r="C124" t="s">
        <v>319</v>
      </c>
      <c r="D124" t="str">
        <f>_xlfn.CONCAT(C124,"-2011")</f>
        <v>dudleja01-2011</v>
      </c>
      <c r="E124" t="s">
        <v>35</v>
      </c>
      <c r="F124">
        <v>25</v>
      </c>
      <c r="G124" t="s">
        <v>42</v>
      </c>
      <c r="H124">
        <v>82</v>
      </c>
      <c r="I124">
        <v>15</v>
      </c>
      <c r="J124">
        <v>26.1</v>
      </c>
      <c r="K124">
        <v>3.7</v>
      </c>
      <c r="L124">
        <v>7.7</v>
      </c>
      <c r="M124">
        <v>0.47699999999999998</v>
      </c>
      <c r="N124">
        <v>1.3</v>
      </c>
      <c r="O124">
        <v>3.1</v>
      </c>
      <c r="P124">
        <v>0.41499999999999998</v>
      </c>
      <c r="Q124">
        <v>2.4</v>
      </c>
      <c r="R124">
        <v>4.5999999999999996</v>
      </c>
      <c r="S124">
        <v>0.51900000000000002</v>
      </c>
      <c r="T124">
        <v>0.56000000000000005</v>
      </c>
      <c r="U124">
        <v>2</v>
      </c>
      <c r="V124">
        <v>2.7</v>
      </c>
      <c r="W124">
        <v>0.74299999999999999</v>
      </c>
      <c r="X124">
        <v>1.4</v>
      </c>
      <c r="Y124">
        <v>2.5</v>
      </c>
      <c r="Z124">
        <v>3.9</v>
      </c>
      <c r="AA124">
        <v>1.3</v>
      </c>
      <c r="AB124">
        <v>1.1000000000000001</v>
      </c>
      <c r="AC124">
        <v>0.2</v>
      </c>
      <c r="AD124">
        <v>0.9</v>
      </c>
      <c r="AE124">
        <v>1.7</v>
      </c>
      <c r="AF124">
        <v>10.6</v>
      </c>
      <c r="AG124">
        <f>IF(IFERROR(VLOOKUP(C124,'2012'!$C:$AF,3,FALSE),1) = 1, 1, 0)</f>
        <v>0</v>
      </c>
    </row>
    <row r="125" spans="1:33" x14ac:dyDescent="0.2">
      <c r="A125">
        <v>124</v>
      </c>
      <c r="B125" t="s">
        <v>320</v>
      </c>
      <c r="C125" t="s">
        <v>321</v>
      </c>
      <c r="D125" t="str">
        <f>_xlfn.CONCAT(C125,"-2011")</f>
        <v>duhonch01-2011</v>
      </c>
      <c r="E125" t="s">
        <v>38</v>
      </c>
      <c r="F125">
        <v>28</v>
      </c>
      <c r="G125" t="s">
        <v>45</v>
      </c>
      <c r="H125">
        <v>51</v>
      </c>
      <c r="I125">
        <v>5</v>
      </c>
      <c r="J125">
        <v>15.2</v>
      </c>
      <c r="K125">
        <v>1</v>
      </c>
      <c r="L125">
        <v>2.5</v>
      </c>
      <c r="M125">
        <v>0.38</v>
      </c>
      <c r="N125">
        <v>0.3</v>
      </c>
      <c r="O125">
        <v>1</v>
      </c>
      <c r="P125">
        <v>0.25</v>
      </c>
      <c r="Q125">
        <v>0.7</v>
      </c>
      <c r="R125">
        <v>1.5</v>
      </c>
      <c r="S125">
        <v>0.46800000000000003</v>
      </c>
      <c r="T125">
        <v>0.43</v>
      </c>
      <c r="U125">
        <v>0.3</v>
      </c>
      <c r="V125">
        <v>0.5</v>
      </c>
      <c r="W125">
        <v>0.56000000000000005</v>
      </c>
      <c r="X125">
        <v>0.2</v>
      </c>
      <c r="Y125">
        <v>0.8</v>
      </c>
      <c r="Z125">
        <v>1</v>
      </c>
      <c r="AA125">
        <v>2.2999999999999998</v>
      </c>
      <c r="AB125">
        <v>0.3</v>
      </c>
      <c r="AC125">
        <v>0</v>
      </c>
      <c r="AD125">
        <v>1.2</v>
      </c>
      <c r="AE125">
        <v>0.6</v>
      </c>
      <c r="AF125">
        <v>2.5</v>
      </c>
      <c r="AG125">
        <f>IF(IFERROR(VLOOKUP(C125,'2012'!$C:$AF,3,FALSE),1) = 1, 1, 0)</f>
        <v>0</v>
      </c>
    </row>
    <row r="126" spans="1:33" x14ac:dyDescent="0.2">
      <c r="A126">
        <v>125</v>
      </c>
      <c r="B126" t="s">
        <v>322</v>
      </c>
      <c r="C126" t="s">
        <v>323</v>
      </c>
      <c r="D126" t="str">
        <f>_xlfn.CONCAT(C126,"-2011")</f>
        <v>duncati01-2011</v>
      </c>
      <c r="E126" t="s">
        <v>32</v>
      </c>
      <c r="F126">
        <v>34</v>
      </c>
      <c r="G126" t="s">
        <v>58</v>
      </c>
      <c r="H126">
        <v>76</v>
      </c>
      <c r="I126">
        <v>76</v>
      </c>
      <c r="J126">
        <v>28.4</v>
      </c>
      <c r="K126">
        <v>5.5</v>
      </c>
      <c r="L126">
        <v>11</v>
      </c>
      <c r="M126">
        <v>0.5</v>
      </c>
      <c r="N126">
        <v>0</v>
      </c>
      <c r="O126">
        <v>0.1</v>
      </c>
      <c r="P126">
        <v>0</v>
      </c>
      <c r="Q126">
        <v>5.5</v>
      </c>
      <c r="R126">
        <v>11</v>
      </c>
      <c r="S126">
        <v>0.502</v>
      </c>
      <c r="T126">
        <v>0.5</v>
      </c>
      <c r="U126">
        <v>2.4</v>
      </c>
      <c r="V126">
        <v>3.4</v>
      </c>
      <c r="W126">
        <v>0.71599999999999997</v>
      </c>
      <c r="X126">
        <v>2.2000000000000002</v>
      </c>
      <c r="Y126">
        <v>6.7</v>
      </c>
      <c r="Z126">
        <v>8.9</v>
      </c>
      <c r="AA126">
        <v>2.7</v>
      </c>
      <c r="AB126">
        <v>0.7</v>
      </c>
      <c r="AC126">
        <v>1.9</v>
      </c>
      <c r="AD126">
        <v>1.6</v>
      </c>
      <c r="AE126">
        <v>1.6</v>
      </c>
      <c r="AF126">
        <v>13.4</v>
      </c>
      <c r="AG126">
        <f>IF(IFERROR(VLOOKUP(C126,'2012'!$C:$AF,3,FALSE),1) = 1, 1, 0)</f>
        <v>0</v>
      </c>
    </row>
    <row r="127" spans="1:33" x14ac:dyDescent="0.2">
      <c r="A127">
        <v>126</v>
      </c>
      <c r="B127" t="s">
        <v>324</v>
      </c>
      <c r="C127" t="s">
        <v>325</v>
      </c>
      <c r="D127" t="str">
        <f>_xlfn.CONCAT(C127,"-2011")</f>
        <v>dunlemi02-2011</v>
      </c>
      <c r="E127" t="s">
        <v>30</v>
      </c>
      <c r="F127">
        <v>30</v>
      </c>
      <c r="G127" t="s">
        <v>65</v>
      </c>
      <c r="H127">
        <v>61</v>
      </c>
      <c r="I127">
        <v>44</v>
      </c>
      <c r="J127">
        <v>27.6</v>
      </c>
      <c r="K127">
        <v>3.9</v>
      </c>
      <c r="L127">
        <v>8.5</v>
      </c>
      <c r="M127">
        <v>0.46200000000000002</v>
      </c>
      <c r="N127">
        <v>1.7</v>
      </c>
      <c r="O127">
        <v>4.2</v>
      </c>
      <c r="P127">
        <v>0.40200000000000002</v>
      </c>
      <c r="Q127">
        <v>2.2999999999999998</v>
      </c>
      <c r="R127">
        <v>4.4000000000000004</v>
      </c>
      <c r="S127">
        <v>0.51900000000000002</v>
      </c>
      <c r="T127">
        <v>0.56000000000000005</v>
      </c>
      <c r="U127">
        <v>1.6</v>
      </c>
      <c r="V127">
        <v>2</v>
      </c>
      <c r="W127">
        <v>0.8</v>
      </c>
      <c r="X127">
        <v>0.5</v>
      </c>
      <c r="Y127">
        <v>4.0999999999999996</v>
      </c>
      <c r="Z127">
        <v>4.5</v>
      </c>
      <c r="AA127">
        <v>1.7</v>
      </c>
      <c r="AB127">
        <v>0.7</v>
      </c>
      <c r="AC127">
        <v>0.5</v>
      </c>
      <c r="AD127">
        <v>1.1000000000000001</v>
      </c>
      <c r="AE127">
        <v>1.8</v>
      </c>
      <c r="AF127">
        <v>11.2</v>
      </c>
      <c r="AG127">
        <f>IF(IFERROR(VLOOKUP(C127,'2012'!$C:$AF,3,FALSE),1) = 1, 1, 0)</f>
        <v>0</v>
      </c>
    </row>
    <row r="128" spans="1:33" x14ac:dyDescent="0.2">
      <c r="A128">
        <v>127</v>
      </c>
      <c r="B128" t="s">
        <v>326</v>
      </c>
      <c r="C128" t="s">
        <v>327</v>
      </c>
      <c r="D128" t="str">
        <f>_xlfn.CONCAT(C128,"-2011")</f>
        <v>duprero01-2011</v>
      </c>
      <c r="E128" t="s">
        <v>35</v>
      </c>
      <c r="F128">
        <v>30</v>
      </c>
      <c r="G128" t="s">
        <v>53</v>
      </c>
      <c r="H128">
        <v>3</v>
      </c>
      <c r="I128">
        <v>0</v>
      </c>
      <c r="J128">
        <v>4.3</v>
      </c>
      <c r="K128">
        <v>0.3</v>
      </c>
      <c r="L128">
        <v>1.3</v>
      </c>
      <c r="M128">
        <v>0.25</v>
      </c>
      <c r="N128">
        <v>0</v>
      </c>
      <c r="O128">
        <v>0.3</v>
      </c>
      <c r="P128">
        <v>0</v>
      </c>
      <c r="Q128">
        <v>0.3</v>
      </c>
      <c r="R128">
        <v>1</v>
      </c>
      <c r="S128">
        <v>0.33300000000000002</v>
      </c>
      <c r="T128">
        <v>0.25</v>
      </c>
      <c r="U128">
        <v>0</v>
      </c>
      <c r="V128">
        <v>0</v>
      </c>
      <c r="X128">
        <v>0</v>
      </c>
      <c r="Y128">
        <v>1</v>
      </c>
      <c r="Z128">
        <v>1</v>
      </c>
      <c r="AA128">
        <v>0.3</v>
      </c>
      <c r="AB128">
        <v>0</v>
      </c>
      <c r="AC128">
        <v>0</v>
      </c>
      <c r="AD128">
        <v>0</v>
      </c>
      <c r="AE128">
        <v>0.7</v>
      </c>
      <c r="AF128">
        <v>0.7</v>
      </c>
      <c r="AG128">
        <f>IF(IFERROR(VLOOKUP(C128,'2012'!$C:$AF,3,FALSE),1) = 1, 1, 0)</f>
        <v>1</v>
      </c>
    </row>
    <row r="129" spans="1:33" x14ac:dyDescent="0.2">
      <c r="A129">
        <v>128</v>
      </c>
      <c r="B129" t="s">
        <v>328</v>
      </c>
      <c r="C129" t="s">
        <v>329</v>
      </c>
      <c r="D129" t="str">
        <f>_xlfn.CONCAT(C129,"-2011")</f>
        <v>duranke01-2011</v>
      </c>
      <c r="E129" t="s">
        <v>35</v>
      </c>
      <c r="F129">
        <v>22</v>
      </c>
      <c r="G129" t="s">
        <v>44</v>
      </c>
      <c r="H129">
        <v>78</v>
      </c>
      <c r="I129">
        <v>78</v>
      </c>
      <c r="J129">
        <v>38.9</v>
      </c>
      <c r="K129">
        <v>9.1</v>
      </c>
      <c r="L129">
        <v>19.7</v>
      </c>
      <c r="M129">
        <v>0.46200000000000002</v>
      </c>
      <c r="N129">
        <v>1.9</v>
      </c>
      <c r="O129">
        <v>5.3</v>
      </c>
      <c r="P129">
        <v>0.35</v>
      </c>
      <c r="Q129">
        <v>7.3</v>
      </c>
      <c r="R129">
        <v>14.4</v>
      </c>
      <c r="S129">
        <v>0.504</v>
      </c>
      <c r="T129">
        <v>0.50900000000000001</v>
      </c>
      <c r="U129">
        <v>7.6</v>
      </c>
      <c r="V129">
        <v>8.6999999999999993</v>
      </c>
      <c r="W129">
        <v>0.88</v>
      </c>
      <c r="X129">
        <v>0.7</v>
      </c>
      <c r="Y129">
        <v>6.1</v>
      </c>
      <c r="Z129">
        <v>6.8</v>
      </c>
      <c r="AA129">
        <v>2.7</v>
      </c>
      <c r="AB129">
        <v>1.1000000000000001</v>
      </c>
      <c r="AC129">
        <v>1</v>
      </c>
      <c r="AD129">
        <v>2.8</v>
      </c>
      <c r="AE129">
        <v>2</v>
      </c>
      <c r="AF129">
        <v>27.7</v>
      </c>
      <c r="AG129">
        <f>IF(IFERROR(VLOOKUP(C129,'2012'!$C:$AF,3,FALSE),1) = 1, 1, 0)</f>
        <v>0</v>
      </c>
    </row>
    <row r="130" spans="1:33" x14ac:dyDescent="0.2">
      <c r="A130">
        <v>129</v>
      </c>
      <c r="B130" t="s">
        <v>330</v>
      </c>
      <c r="C130" t="s">
        <v>331</v>
      </c>
      <c r="D130" t="str">
        <f>_xlfn.CONCAT(C130,"-2011")</f>
        <v>ebankde01-2011</v>
      </c>
      <c r="E130" t="s">
        <v>30</v>
      </c>
      <c r="F130">
        <v>21</v>
      </c>
      <c r="G130" t="s">
        <v>63</v>
      </c>
      <c r="H130">
        <v>20</v>
      </c>
      <c r="I130">
        <v>0</v>
      </c>
      <c r="J130">
        <v>5.9</v>
      </c>
      <c r="K130">
        <v>1.1000000000000001</v>
      </c>
      <c r="L130">
        <v>2.6</v>
      </c>
      <c r="M130">
        <v>0.41199999999999998</v>
      </c>
      <c r="N130">
        <v>0.1</v>
      </c>
      <c r="O130">
        <v>0.3</v>
      </c>
      <c r="P130">
        <v>0.4</v>
      </c>
      <c r="Q130">
        <v>1</v>
      </c>
      <c r="R130">
        <v>2.2999999999999998</v>
      </c>
      <c r="S130">
        <v>0.41299999999999998</v>
      </c>
      <c r="T130">
        <v>0.43099999999999999</v>
      </c>
      <c r="U130">
        <v>0.9</v>
      </c>
      <c r="V130">
        <v>1.2</v>
      </c>
      <c r="W130">
        <v>0.78300000000000003</v>
      </c>
      <c r="X130">
        <v>0.8</v>
      </c>
      <c r="Y130">
        <v>0.6</v>
      </c>
      <c r="Z130">
        <v>1.4</v>
      </c>
      <c r="AA130">
        <v>0.1</v>
      </c>
      <c r="AB130">
        <v>0.2</v>
      </c>
      <c r="AC130">
        <v>0.3</v>
      </c>
      <c r="AD130">
        <v>0.3</v>
      </c>
      <c r="AE130">
        <v>0.4</v>
      </c>
      <c r="AF130">
        <v>3.1</v>
      </c>
      <c r="AG130">
        <f>IF(IFERROR(VLOOKUP(C130,'2012'!$C:$AF,3,FALSE),1) = 1, 1, 0)</f>
        <v>0</v>
      </c>
    </row>
    <row r="131" spans="1:33" x14ac:dyDescent="0.2">
      <c r="A131">
        <v>130</v>
      </c>
      <c r="B131" t="s">
        <v>332</v>
      </c>
      <c r="C131" t="s">
        <v>333</v>
      </c>
      <c r="D131" t="str">
        <f>_xlfn.CONCAT(C131,"-2011")</f>
        <v>ellinwa01-2011</v>
      </c>
      <c r="E131" t="s">
        <v>30</v>
      </c>
      <c r="F131">
        <v>23</v>
      </c>
      <c r="G131" t="s">
        <v>62</v>
      </c>
      <c r="H131">
        <v>62</v>
      </c>
      <c r="I131">
        <v>8</v>
      </c>
      <c r="J131">
        <v>19</v>
      </c>
      <c r="K131">
        <v>2.6</v>
      </c>
      <c r="L131">
        <v>6.4</v>
      </c>
      <c r="M131">
        <v>0.40300000000000002</v>
      </c>
      <c r="N131">
        <v>0.8</v>
      </c>
      <c r="O131">
        <v>2</v>
      </c>
      <c r="P131">
        <v>0.39700000000000002</v>
      </c>
      <c r="Q131">
        <v>1.8</v>
      </c>
      <c r="R131">
        <v>4.5</v>
      </c>
      <c r="S131">
        <v>0.40600000000000003</v>
      </c>
      <c r="T131">
        <v>0.46300000000000002</v>
      </c>
      <c r="U131">
        <v>0.7</v>
      </c>
      <c r="V131">
        <v>0.9</v>
      </c>
      <c r="W131">
        <v>0.79200000000000004</v>
      </c>
      <c r="X131">
        <v>0.4</v>
      </c>
      <c r="Y131">
        <v>1.3</v>
      </c>
      <c r="Z131">
        <v>1.7</v>
      </c>
      <c r="AA131">
        <v>1.2</v>
      </c>
      <c r="AB131">
        <v>0.5</v>
      </c>
      <c r="AC131">
        <v>0</v>
      </c>
      <c r="AD131">
        <v>0.9</v>
      </c>
      <c r="AE131">
        <v>1.4</v>
      </c>
      <c r="AF131">
        <v>6.6</v>
      </c>
      <c r="AG131">
        <f>IF(IFERROR(VLOOKUP(C131,'2012'!$C:$AF,3,FALSE),1) = 1, 1, 0)</f>
        <v>0</v>
      </c>
    </row>
    <row r="132" spans="1:33" x14ac:dyDescent="0.2">
      <c r="A132">
        <v>131</v>
      </c>
      <c r="B132" t="s">
        <v>334</v>
      </c>
      <c r="C132" t="s">
        <v>335</v>
      </c>
      <c r="D132" t="str">
        <f>_xlfn.CONCAT(C132,"-2011")</f>
        <v>ellismo01-2011</v>
      </c>
      <c r="E132" t="s">
        <v>30</v>
      </c>
      <c r="F132">
        <v>25</v>
      </c>
      <c r="G132" t="s">
        <v>52</v>
      </c>
      <c r="H132">
        <v>80</v>
      </c>
      <c r="I132">
        <v>80</v>
      </c>
      <c r="J132">
        <v>40.299999999999997</v>
      </c>
      <c r="K132">
        <v>9.1</v>
      </c>
      <c r="L132">
        <v>20.100000000000001</v>
      </c>
      <c r="M132">
        <v>0.45100000000000001</v>
      </c>
      <c r="N132">
        <v>1.7</v>
      </c>
      <c r="O132">
        <v>4.7</v>
      </c>
      <c r="P132">
        <v>0.36099999999999999</v>
      </c>
      <c r="Q132">
        <v>7.4</v>
      </c>
      <c r="R132">
        <v>15.4</v>
      </c>
      <c r="S132">
        <v>0.47799999999999998</v>
      </c>
      <c r="T132">
        <v>0.49299999999999999</v>
      </c>
      <c r="U132">
        <v>4.3</v>
      </c>
      <c r="V132">
        <v>5.4</v>
      </c>
      <c r="W132">
        <v>0.78900000000000003</v>
      </c>
      <c r="X132">
        <v>0.6</v>
      </c>
      <c r="Y132">
        <v>3</v>
      </c>
      <c r="Z132">
        <v>3.5</v>
      </c>
      <c r="AA132">
        <v>5.6</v>
      </c>
      <c r="AB132">
        <v>2.1</v>
      </c>
      <c r="AC132">
        <v>0.3</v>
      </c>
      <c r="AD132">
        <v>3.2</v>
      </c>
      <c r="AE132">
        <v>2.5</v>
      </c>
      <c r="AF132">
        <v>24.1</v>
      </c>
      <c r="AG132">
        <f>IF(IFERROR(VLOOKUP(C132,'2012'!$C:$AF,3,FALSE),1) = 1, 1, 0)</f>
        <v>0</v>
      </c>
    </row>
    <row r="133" spans="1:33" x14ac:dyDescent="0.2">
      <c r="A133">
        <v>132</v>
      </c>
      <c r="B133" t="s">
        <v>336</v>
      </c>
      <c r="C133" t="s">
        <v>337</v>
      </c>
      <c r="D133" t="str">
        <f>_xlfn.CONCAT(C133,"-2011")</f>
        <v>elsonfr01-2011</v>
      </c>
      <c r="E133" t="s">
        <v>32</v>
      </c>
      <c r="F133">
        <v>34</v>
      </c>
      <c r="G133" t="s">
        <v>60</v>
      </c>
      <c r="H133">
        <v>62</v>
      </c>
      <c r="I133">
        <v>1</v>
      </c>
      <c r="J133">
        <v>9.8000000000000007</v>
      </c>
      <c r="K133">
        <v>0.9</v>
      </c>
      <c r="L133">
        <v>1.8</v>
      </c>
      <c r="M133">
        <v>0.47799999999999998</v>
      </c>
      <c r="N133">
        <v>0</v>
      </c>
      <c r="O133">
        <v>0</v>
      </c>
      <c r="Q133">
        <v>0.9</v>
      </c>
      <c r="R133">
        <v>1.8</v>
      </c>
      <c r="S133">
        <v>0.47799999999999998</v>
      </c>
      <c r="T133">
        <v>0.47799999999999998</v>
      </c>
      <c r="U133">
        <v>0.4</v>
      </c>
      <c r="V133">
        <v>0.5</v>
      </c>
      <c r="W133">
        <v>0.83899999999999997</v>
      </c>
      <c r="X133">
        <v>0.6</v>
      </c>
      <c r="Y133">
        <v>1.3</v>
      </c>
      <c r="Z133">
        <v>1.9</v>
      </c>
      <c r="AA133">
        <v>0.5</v>
      </c>
      <c r="AB133">
        <v>0.3</v>
      </c>
      <c r="AC133">
        <v>0.2</v>
      </c>
      <c r="AD133">
        <v>0.5</v>
      </c>
      <c r="AE133">
        <v>1.4</v>
      </c>
      <c r="AF133">
        <v>2.2000000000000002</v>
      </c>
      <c r="AG133">
        <f>IF(IFERROR(VLOOKUP(C133,'2012'!$C:$AF,3,FALSE),1) = 1, 1, 0)</f>
        <v>0</v>
      </c>
    </row>
    <row r="134" spans="1:33" x14ac:dyDescent="0.2">
      <c r="A134">
        <v>133</v>
      </c>
      <c r="B134" t="s">
        <v>338</v>
      </c>
      <c r="C134" t="s">
        <v>339</v>
      </c>
      <c r="D134" t="str">
        <f>_xlfn.CONCAT(C134,"-2011")</f>
        <v>elyme01-2011</v>
      </c>
      <c r="E134" t="s">
        <v>32</v>
      </c>
      <c r="F134">
        <v>32</v>
      </c>
      <c r="G134" t="s">
        <v>31</v>
      </c>
      <c r="H134">
        <v>30</v>
      </c>
      <c r="I134">
        <v>2</v>
      </c>
      <c r="J134">
        <v>12.2</v>
      </c>
      <c r="K134">
        <v>0.9</v>
      </c>
      <c r="L134">
        <v>1.7</v>
      </c>
      <c r="M134">
        <v>0.54900000000000004</v>
      </c>
      <c r="N134">
        <v>0</v>
      </c>
      <c r="O134">
        <v>0</v>
      </c>
      <c r="Q134">
        <v>0.9</v>
      </c>
      <c r="R134">
        <v>1.7</v>
      </c>
      <c r="S134">
        <v>0.54900000000000004</v>
      </c>
      <c r="T134">
        <v>0.54900000000000004</v>
      </c>
      <c r="U134">
        <v>0.4</v>
      </c>
      <c r="V134">
        <v>0.7</v>
      </c>
      <c r="W134">
        <v>0.61899999999999999</v>
      </c>
      <c r="X134">
        <v>0.9</v>
      </c>
      <c r="Y134">
        <v>1.6</v>
      </c>
      <c r="Z134">
        <v>2.5</v>
      </c>
      <c r="AA134">
        <v>0.5</v>
      </c>
      <c r="AB134">
        <v>0.1</v>
      </c>
      <c r="AC134">
        <v>0.4</v>
      </c>
      <c r="AD134">
        <v>0.5</v>
      </c>
      <c r="AE134">
        <v>1.7</v>
      </c>
      <c r="AF134">
        <v>2.2999999999999998</v>
      </c>
      <c r="AG134">
        <f>IF(IFERROR(VLOOKUP(C134,'2012'!$C:$AF,3,FALSE),1) = 1, 1, 0)</f>
        <v>1</v>
      </c>
    </row>
    <row r="135" spans="1:33" x14ac:dyDescent="0.2">
      <c r="A135">
        <v>134</v>
      </c>
      <c r="B135" t="s">
        <v>340</v>
      </c>
      <c r="C135" t="s">
        <v>341</v>
      </c>
      <c r="D135" t="str">
        <f>_xlfn.CONCAT(C135,"-2011")</f>
        <v>erdense01-2011</v>
      </c>
      <c r="E135" t="s">
        <v>32</v>
      </c>
      <c r="F135">
        <v>24</v>
      </c>
      <c r="G135" t="s">
        <v>39</v>
      </c>
      <c r="H135">
        <v>41</v>
      </c>
      <c r="I135">
        <v>8</v>
      </c>
      <c r="J135">
        <v>14.5</v>
      </c>
      <c r="K135">
        <v>1.5</v>
      </c>
      <c r="L135">
        <v>2.7</v>
      </c>
      <c r="M135">
        <v>0.55900000000000005</v>
      </c>
      <c r="N135">
        <v>0</v>
      </c>
      <c r="O135">
        <v>0</v>
      </c>
      <c r="Q135">
        <v>1.5</v>
      </c>
      <c r="R135">
        <v>2.7</v>
      </c>
      <c r="S135">
        <v>0.55900000000000005</v>
      </c>
      <c r="T135">
        <v>0.55900000000000005</v>
      </c>
      <c r="U135">
        <v>1</v>
      </c>
      <c r="V135">
        <v>1.5</v>
      </c>
      <c r="W135">
        <v>0.65</v>
      </c>
      <c r="X135">
        <v>0.9</v>
      </c>
      <c r="Y135">
        <v>2</v>
      </c>
      <c r="Z135">
        <v>2.9</v>
      </c>
      <c r="AA135">
        <v>0.5</v>
      </c>
      <c r="AB135">
        <v>0.4</v>
      </c>
      <c r="AC135">
        <v>0.6</v>
      </c>
      <c r="AD135">
        <v>0.8</v>
      </c>
      <c r="AE135">
        <v>2.5</v>
      </c>
      <c r="AF135">
        <v>4</v>
      </c>
      <c r="AG135">
        <f>IF(IFERROR(VLOOKUP(C135,'2012'!$C:$AF,3,FALSE),1) = 1, 1, 0)</f>
        <v>0</v>
      </c>
    </row>
    <row r="136" spans="1:33" x14ac:dyDescent="0.2">
      <c r="A136">
        <v>135</v>
      </c>
      <c r="B136" t="s">
        <v>342</v>
      </c>
      <c r="C136" t="s">
        <v>343</v>
      </c>
      <c r="D136" t="str">
        <f>_xlfn.CONCAT(C136,"-2011")</f>
        <v>evansje01-2011</v>
      </c>
      <c r="E136" t="s">
        <v>35</v>
      </c>
      <c r="F136">
        <v>23</v>
      </c>
      <c r="G136" t="s">
        <v>60</v>
      </c>
      <c r="H136">
        <v>49</v>
      </c>
      <c r="I136">
        <v>3</v>
      </c>
      <c r="J136">
        <v>9.4</v>
      </c>
      <c r="K136">
        <v>1.6</v>
      </c>
      <c r="L136">
        <v>2.2999999999999998</v>
      </c>
      <c r="M136">
        <v>0.66100000000000003</v>
      </c>
      <c r="N136">
        <v>0</v>
      </c>
      <c r="O136">
        <v>0</v>
      </c>
      <c r="P136">
        <v>0</v>
      </c>
      <c r="Q136">
        <v>1.6</v>
      </c>
      <c r="R136">
        <v>2.2999999999999998</v>
      </c>
      <c r="S136">
        <v>0.66700000000000004</v>
      </c>
      <c r="T136">
        <v>0.66100000000000003</v>
      </c>
      <c r="U136">
        <v>0.5</v>
      </c>
      <c r="V136">
        <v>0.8</v>
      </c>
      <c r="W136">
        <v>0.70299999999999996</v>
      </c>
      <c r="X136">
        <v>0.7</v>
      </c>
      <c r="Y136">
        <v>1.2</v>
      </c>
      <c r="Z136">
        <v>2</v>
      </c>
      <c r="AA136">
        <v>0.5</v>
      </c>
      <c r="AB136">
        <v>0.3</v>
      </c>
      <c r="AC136">
        <v>0.3</v>
      </c>
      <c r="AD136">
        <v>0.4</v>
      </c>
      <c r="AE136">
        <v>1</v>
      </c>
      <c r="AF136">
        <v>3.6</v>
      </c>
      <c r="AG136">
        <f>IF(IFERROR(VLOOKUP(C136,'2012'!$C:$AF,3,FALSE),1) = 1, 1, 0)</f>
        <v>0</v>
      </c>
    </row>
    <row r="137" spans="1:33" x14ac:dyDescent="0.2">
      <c r="A137">
        <v>136</v>
      </c>
      <c r="B137" t="s">
        <v>344</v>
      </c>
      <c r="C137" t="s">
        <v>345</v>
      </c>
      <c r="D137" t="str">
        <f>_xlfn.CONCAT(C137,"-2011")</f>
        <v>evansma01-2011</v>
      </c>
      <c r="E137" t="s">
        <v>35</v>
      </c>
      <c r="F137">
        <v>32</v>
      </c>
      <c r="G137" t="s">
        <v>39</v>
      </c>
      <c r="H137">
        <v>73</v>
      </c>
      <c r="I137">
        <v>24</v>
      </c>
      <c r="J137">
        <v>21.2</v>
      </c>
      <c r="K137">
        <v>2.4</v>
      </c>
      <c r="L137">
        <v>5.8</v>
      </c>
      <c r="M137">
        <v>0.41699999999999998</v>
      </c>
      <c r="N137">
        <v>0.8</v>
      </c>
      <c r="O137">
        <v>2.2999999999999998</v>
      </c>
      <c r="P137">
        <v>0.32900000000000001</v>
      </c>
      <c r="Q137">
        <v>1.7</v>
      </c>
      <c r="R137">
        <v>3.5</v>
      </c>
      <c r="S137">
        <v>0.47499999999999998</v>
      </c>
      <c r="T137">
        <v>0.48199999999999998</v>
      </c>
      <c r="U137">
        <v>0.7</v>
      </c>
      <c r="V137">
        <v>0.8</v>
      </c>
      <c r="W137">
        <v>0.89700000000000002</v>
      </c>
      <c r="X137">
        <v>0.7</v>
      </c>
      <c r="Y137">
        <v>1.4</v>
      </c>
      <c r="Z137">
        <v>2.1</v>
      </c>
      <c r="AA137">
        <v>0.6</v>
      </c>
      <c r="AB137">
        <v>0.5</v>
      </c>
      <c r="AC137">
        <v>0.2</v>
      </c>
      <c r="AD137">
        <v>0.5</v>
      </c>
      <c r="AE137">
        <v>1.8</v>
      </c>
      <c r="AF137">
        <v>6.3</v>
      </c>
      <c r="AG137">
        <f>IF(IFERROR(VLOOKUP(C137,'2012'!$C:$AF,3,FALSE),1) = 1, 1, 0)</f>
        <v>0</v>
      </c>
    </row>
    <row r="138" spans="1:33" x14ac:dyDescent="0.2">
      <c r="A138">
        <v>137</v>
      </c>
      <c r="B138" t="s">
        <v>346</v>
      </c>
      <c r="C138" t="s">
        <v>347</v>
      </c>
      <c r="D138" t="str">
        <f>_xlfn.CONCAT(C138,"-2011")</f>
        <v>evansre01-2011</v>
      </c>
      <c r="E138" t="s">
        <v>28</v>
      </c>
      <c r="F138">
        <v>30</v>
      </c>
      <c r="G138" t="s">
        <v>53</v>
      </c>
      <c r="H138">
        <v>30</v>
      </c>
      <c r="I138">
        <v>18</v>
      </c>
      <c r="J138">
        <v>26.6</v>
      </c>
      <c r="K138">
        <v>1.4</v>
      </c>
      <c r="L138">
        <v>3.4</v>
      </c>
      <c r="M138">
        <v>0.40799999999999997</v>
      </c>
      <c r="N138">
        <v>0</v>
      </c>
      <c r="O138">
        <v>0</v>
      </c>
      <c r="P138">
        <v>0</v>
      </c>
      <c r="Q138">
        <v>1.4</v>
      </c>
      <c r="R138">
        <v>3.4</v>
      </c>
      <c r="S138">
        <v>0.41199999999999998</v>
      </c>
      <c r="T138">
        <v>0.40799999999999997</v>
      </c>
      <c r="U138">
        <v>1.6</v>
      </c>
      <c r="V138">
        <v>2.9</v>
      </c>
      <c r="W138">
        <v>0.54500000000000004</v>
      </c>
      <c r="X138">
        <v>4</v>
      </c>
      <c r="Y138">
        <v>7.5</v>
      </c>
      <c r="Z138">
        <v>11.5</v>
      </c>
      <c r="AA138">
        <v>1.3</v>
      </c>
      <c r="AB138">
        <v>1</v>
      </c>
      <c r="AC138">
        <v>0.2</v>
      </c>
      <c r="AD138">
        <v>1.3</v>
      </c>
      <c r="AE138">
        <v>3</v>
      </c>
      <c r="AF138">
        <v>4.4000000000000004</v>
      </c>
      <c r="AG138">
        <f>IF(IFERROR(VLOOKUP(C138,'2012'!$C:$AF,3,FALSE),1) = 1, 1, 0)</f>
        <v>0</v>
      </c>
    </row>
    <row r="139" spans="1:33" x14ac:dyDescent="0.2">
      <c r="A139">
        <v>138</v>
      </c>
      <c r="B139" t="s">
        <v>348</v>
      </c>
      <c r="C139" t="s">
        <v>349</v>
      </c>
      <c r="D139" t="str">
        <f>_xlfn.CONCAT(C139,"-2011")</f>
        <v>evansty01-2011</v>
      </c>
      <c r="E139" t="s">
        <v>30</v>
      </c>
      <c r="F139">
        <v>21</v>
      </c>
      <c r="G139" t="s">
        <v>49</v>
      </c>
      <c r="H139">
        <v>57</v>
      </c>
      <c r="I139">
        <v>53</v>
      </c>
      <c r="J139">
        <v>37</v>
      </c>
      <c r="K139">
        <v>6.7</v>
      </c>
      <c r="L139">
        <v>16.399999999999999</v>
      </c>
      <c r="M139">
        <v>0.40899999999999997</v>
      </c>
      <c r="N139">
        <v>0.8</v>
      </c>
      <c r="O139">
        <v>2.6</v>
      </c>
      <c r="P139">
        <v>0.29099999999999998</v>
      </c>
      <c r="Q139">
        <v>5.9</v>
      </c>
      <c r="R139">
        <v>13.8</v>
      </c>
      <c r="S139">
        <v>0.432</v>
      </c>
      <c r="T139">
        <v>0.432</v>
      </c>
      <c r="U139">
        <v>3.6</v>
      </c>
      <c r="V139">
        <v>4.7</v>
      </c>
      <c r="W139">
        <v>0.77100000000000002</v>
      </c>
      <c r="X139">
        <v>0.8</v>
      </c>
      <c r="Y139">
        <v>4</v>
      </c>
      <c r="Z139">
        <v>4.8</v>
      </c>
      <c r="AA139">
        <v>5.6</v>
      </c>
      <c r="AB139">
        <v>1.5</v>
      </c>
      <c r="AC139">
        <v>0.5</v>
      </c>
      <c r="AD139">
        <v>3.2</v>
      </c>
      <c r="AE139">
        <v>2.5</v>
      </c>
      <c r="AF139">
        <v>17.8</v>
      </c>
      <c r="AG139">
        <f>IF(IFERROR(VLOOKUP(C139,'2012'!$C:$AF,3,FALSE),1) = 1, 1, 0)</f>
        <v>0</v>
      </c>
    </row>
    <row r="140" spans="1:33" x14ac:dyDescent="0.2">
      <c r="A140">
        <v>139</v>
      </c>
      <c r="B140" t="s">
        <v>350</v>
      </c>
      <c r="C140" t="s">
        <v>351</v>
      </c>
      <c r="D140" t="str">
        <f>_xlfn.CONCAT(C140,"-2011")</f>
        <v>ewingpa02-2011</v>
      </c>
      <c r="E140" t="s">
        <v>35</v>
      </c>
      <c r="F140">
        <v>26</v>
      </c>
      <c r="G140" t="s">
        <v>48</v>
      </c>
      <c r="H140">
        <v>7</v>
      </c>
      <c r="I140">
        <v>0</v>
      </c>
      <c r="J140">
        <v>2.7</v>
      </c>
      <c r="K140">
        <v>0</v>
      </c>
      <c r="L140">
        <v>0.7</v>
      </c>
      <c r="M140">
        <v>0</v>
      </c>
      <c r="N140">
        <v>0</v>
      </c>
      <c r="O140">
        <v>0.3</v>
      </c>
      <c r="P140">
        <v>0</v>
      </c>
      <c r="Q140">
        <v>0</v>
      </c>
      <c r="R140">
        <v>0.4</v>
      </c>
      <c r="S140">
        <v>0</v>
      </c>
      <c r="T140">
        <v>0</v>
      </c>
      <c r="U140">
        <v>0.4</v>
      </c>
      <c r="V140">
        <v>0.6</v>
      </c>
      <c r="W140">
        <v>0.75</v>
      </c>
      <c r="X140">
        <v>0.1</v>
      </c>
      <c r="Y140">
        <v>0.1</v>
      </c>
      <c r="Z140">
        <v>0.3</v>
      </c>
      <c r="AA140">
        <v>0.3</v>
      </c>
      <c r="AB140">
        <v>0</v>
      </c>
      <c r="AC140">
        <v>0.1</v>
      </c>
      <c r="AD140">
        <v>0.1</v>
      </c>
      <c r="AE140">
        <v>0.1</v>
      </c>
      <c r="AF140">
        <v>0.4</v>
      </c>
      <c r="AG140">
        <f>IF(IFERROR(VLOOKUP(C140,'2012'!$C:$AF,3,FALSE),1) = 1, 1, 0)</f>
        <v>1</v>
      </c>
    </row>
    <row r="141" spans="1:33" x14ac:dyDescent="0.2">
      <c r="A141">
        <v>140</v>
      </c>
      <c r="B141" t="s">
        <v>352</v>
      </c>
      <c r="C141" t="s">
        <v>353</v>
      </c>
      <c r="D141" t="str">
        <f>_xlfn.CONCAT(C141,"-2011")</f>
        <v>eyengch01-2011</v>
      </c>
      <c r="E141" t="s">
        <v>35</v>
      </c>
      <c r="F141">
        <v>21</v>
      </c>
      <c r="G141" t="s">
        <v>66</v>
      </c>
      <c r="H141">
        <v>44</v>
      </c>
      <c r="I141">
        <v>18</v>
      </c>
      <c r="J141">
        <v>21.5</v>
      </c>
      <c r="K141">
        <v>3</v>
      </c>
      <c r="L141">
        <v>7</v>
      </c>
      <c r="M141">
        <v>0.42499999999999999</v>
      </c>
      <c r="N141">
        <v>0.6</v>
      </c>
      <c r="O141">
        <v>2.1</v>
      </c>
      <c r="P141">
        <v>0.27500000000000002</v>
      </c>
      <c r="Q141">
        <v>2.4</v>
      </c>
      <c r="R141">
        <v>4.9000000000000004</v>
      </c>
      <c r="S141">
        <v>0.48799999999999999</v>
      </c>
      <c r="T141">
        <v>0.46600000000000003</v>
      </c>
      <c r="U141">
        <v>0.4</v>
      </c>
      <c r="V141">
        <v>0.6</v>
      </c>
      <c r="W141">
        <v>0.64300000000000002</v>
      </c>
      <c r="X141">
        <v>0.6</v>
      </c>
      <c r="Y141">
        <v>2.2000000000000002</v>
      </c>
      <c r="Z141">
        <v>2.8</v>
      </c>
      <c r="AA141">
        <v>0.8</v>
      </c>
      <c r="AB141">
        <v>0.8</v>
      </c>
      <c r="AC141">
        <v>0.6</v>
      </c>
      <c r="AD141">
        <v>1.1000000000000001</v>
      </c>
      <c r="AE141">
        <v>1.8</v>
      </c>
      <c r="AF141">
        <v>6.9</v>
      </c>
      <c r="AG141">
        <f>IF(IFERROR(VLOOKUP(C141,'2012'!$C:$AF,3,FALSE),1) = 1, 1, 0)</f>
        <v>0</v>
      </c>
    </row>
    <row r="142" spans="1:33" x14ac:dyDescent="0.2">
      <c r="A142">
        <v>141</v>
      </c>
      <c r="B142" t="s">
        <v>354</v>
      </c>
      <c r="C142" t="s">
        <v>355</v>
      </c>
      <c r="D142" t="str">
        <f>_xlfn.CONCAT(C142,"-2011")</f>
        <v>farmajo01-2011</v>
      </c>
      <c r="E142" t="s">
        <v>38</v>
      </c>
      <c r="F142">
        <v>24</v>
      </c>
      <c r="G142" t="s">
        <v>40</v>
      </c>
      <c r="H142">
        <v>73</v>
      </c>
      <c r="I142">
        <v>18</v>
      </c>
      <c r="J142">
        <v>24.6</v>
      </c>
      <c r="K142">
        <v>3.5</v>
      </c>
      <c r="L142">
        <v>8.9</v>
      </c>
      <c r="M142">
        <v>0.39200000000000002</v>
      </c>
      <c r="N142">
        <v>1.5</v>
      </c>
      <c r="O142">
        <v>4.2</v>
      </c>
      <c r="P142">
        <v>0.35899999999999999</v>
      </c>
      <c r="Q142">
        <v>2</v>
      </c>
      <c r="R142">
        <v>4.8</v>
      </c>
      <c r="S142">
        <v>0.42099999999999999</v>
      </c>
      <c r="T142">
        <v>0.47499999999999998</v>
      </c>
      <c r="U142">
        <v>1.1000000000000001</v>
      </c>
      <c r="V142">
        <v>1.4</v>
      </c>
      <c r="W142">
        <v>0.82</v>
      </c>
      <c r="X142">
        <v>0.3</v>
      </c>
      <c r="Y142">
        <v>2</v>
      </c>
      <c r="Z142">
        <v>2.4</v>
      </c>
      <c r="AA142">
        <v>5</v>
      </c>
      <c r="AB142">
        <v>0.8</v>
      </c>
      <c r="AC142">
        <v>0.1</v>
      </c>
      <c r="AD142">
        <v>1.9</v>
      </c>
      <c r="AE142">
        <v>1.8</v>
      </c>
      <c r="AF142">
        <v>9.6</v>
      </c>
      <c r="AG142">
        <f>IF(IFERROR(VLOOKUP(C142,'2012'!$C:$AF,3,FALSE),1) = 1, 1, 0)</f>
        <v>0</v>
      </c>
    </row>
    <row r="143" spans="1:33" x14ac:dyDescent="0.2">
      <c r="A143">
        <v>142</v>
      </c>
      <c r="B143" t="s">
        <v>356</v>
      </c>
      <c r="C143" t="s">
        <v>357</v>
      </c>
      <c r="D143" t="str">
        <f>_xlfn.CONCAT(C143,"-2011")</f>
        <v>favorde01-2011</v>
      </c>
      <c r="E143" t="s">
        <v>28</v>
      </c>
      <c r="F143">
        <v>19</v>
      </c>
      <c r="G143" t="s">
        <v>39</v>
      </c>
      <c r="H143">
        <v>78</v>
      </c>
      <c r="I143">
        <v>27</v>
      </c>
      <c r="J143">
        <v>19.7</v>
      </c>
      <c r="K143">
        <v>2.8</v>
      </c>
      <c r="L143">
        <v>5.3</v>
      </c>
      <c r="M143">
        <v>0.51700000000000002</v>
      </c>
      <c r="N143">
        <v>0</v>
      </c>
      <c r="O143">
        <v>0</v>
      </c>
      <c r="Q143">
        <v>2.8</v>
      </c>
      <c r="R143">
        <v>5.3</v>
      </c>
      <c r="S143">
        <v>0.51700000000000002</v>
      </c>
      <c r="T143">
        <v>0.51700000000000002</v>
      </c>
      <c r="U143">
        <v>1.3</v>
      </c>
      <c r="V143">
        <v>2.2000000000000002</v>
      </c>
      <c r="W143">
        <v>0.59499999999999997</v>
      </c>
      <c r="X143">
        <v>2.2000000000000002</v>
      </c>
      <c r="Y143">
        <v>3.1</v>
      </c>
      <c r="Z143">
        <v>5.3</v>
      </c>
      <c r="AA143">
        <v>0.5</v>
      </c>
      <c r="AB143">
        <v>0.4</v>
      </c>
      <c r="AC143">
        <v>0.9</v>
      </c>
      <c r="AD143">
        <v>1</v>
      </c>
      <c r="AE143">
        <v>3.2</v>
      </c>
      <c r="AF143">
        <v>6.8</v>
      </c>
      <c r="AG143">
        <f>IF(IFERROR(VLOOKUP(C143,'2012'!$C:$AF,3,FALSE),1) = 1, 1, 0)</f>
        <v>0</v>
      </c>
    </row>
    <row r="144" spans="1:33" x14ac:dyDescent="0.2">
      <c r="A144">
        <v>143</v>
      </c>
      <c r="B144" t="s">
        <v>358</v>
      </c>
      <c r="C144" t="s">
        <v>359</v>
      </c>
      <c r="D144" t="str">
        <f>_xlfn.CONCAT(C144,"-2011")</f>
        <v>feltora01-2011</v>
      </c>
      <c r="E144" t="s">
        <v>68</v>
      </c>
      <c r="F144">
        <v>26</v>
      </c>
      <c r="G144" t="s">
        <v>39</v>
      </c>
      <c r="H144">
        <v>75</v>
      </c>
      <c r="I144">
        <v>54</v>
      </c>
      <c r="J144">
        <v>36.5</v>
      </c>
      <c r="K144">
        <v>5.7</v>
      </c>
      <c r="L144">
        <v>13.4</v>
      </c>
      <c r="M144">
        <v>0.42499999999999999</v>
      </c>
      <c r="N144">
        <v>1.5</v>
      </c>
      <c r="O144">
        <v>4.4000000000000004</v>
      </c>
      <c r="P144">
        <v>0.35299999999999998</v>
      </c>
      <c r="Q144">
        <v>4.0999999999999996</v>
      </c>
      <c r="R144">
        <v>9</v>
      </c>
      <c r="S144">
        <v>0.46</v>
      </c>
      <c r="T144">
        <v>0.48299999999999998</v>
      </c>
      <c r="U144">
        <v>2.6</v>
      </c>
      <c r="V144">
        <v>3.2</v>
      </c>
      <c r="W144">
        <v>0.80500000000000005</v>
      </c>
      <c r="X144">
        <v>0.6</v>
      </c>
      <c r="Y144">
        <v>2.9</v>
      </c>
      <c r="Z144">
        <v>3.6</v>
      </c>
      <c r="AA144">
        <v>8.3000000000000007</v>
      </c>
      <c r="AB144">
        <v>1.7</v>
      </c>
      <c r="AC144">
        <v>0.1</v>
      </c>
      <c r="AD144">
        <v>2.9</v>
      </c>
      <c r="AE144">
        <v>2</v>
      </c>
      <c r="AF144">
        <v>15.5</v>
      </c>
      <c r="AG144">
        <f>IF(IFERROR(VLOOKUP(C144,'2012'!$C:$AF,3,FALSE),1) = 1, 1, 0)</f>
        <v>0</v>
      </c>
    </row>
    <row r="145" spans="1:33" x14ac:dyDescent="0.2">
      <c r="A145">
        <v>144</v>
      </c>
      <c r="B145" t="s">
        <v>360</v>
      </c>
      <c r="C145" t="s">
        <v>361</v>
      </c>
      <c r="D145" t="str">
        <f>_xlfn.CONCAT(C145,"-2011")</f>
        <v>fernaru01-2011</v>
      </c>
      <c r="E145" t="s">
        <v>30</v>
      </c>
      <c r="F145">
        <v>25</v>
      </c>
      <c r="G145" t="s">
        <v>34</v>
      </c>
      <c r="H145">
        <v>78</v>
      </c>
      <c r="I145">
        <v>3</v>
      </c>
      <c r="J145">
        <v>23.3</v>
      </c>
      <c r="K145">
        <v>2.7</v>
      </c>
      <c r="L145">
        <v>7.4</v>
      </c>
      <c r="M145">
        <v>0.37</v>
      </c>
      <c r="N145">
        <v>1.5</v>
      </c>
      <c r="O145">
        <v>4.5999999999999996</v>
      </c>
      <c r="P145">
        <v>0.32100000000000001</v>
      </c>
      <c r="Q145">
        <v>1.2</v>
      </c>
      <c r="R145">
        <v>2.7</v>
      </c>
      <c r="S145">
        <v>0.45300000000000001</v>
      </c>
      <c r="T145">
        <v>0.47099999999999997</v>
      </c>
      <c r="U145">
        <v>1.6</v>
      </c>
      <c r="V145">
        <v>1.9</v>
      </c>
      <c r="W145">
        <v>0.86299999999999999</v>
      </c>
      <c r="X145">
        <v>0.5</v>
      </c>
      <c r="Y145">
        <v>1.7</v>
      </c>
      <c r="Z145">
        <v>2.2000000000000002</v>
      </c>
      <c r="AA145">
        <v>2.5</v>
      </c>
      <c r="AB145">
        <v>1.1000000000000001</v>
      </c>
      <c r="AC145">
        <v>0.2</v>
      </c>
      <c r="AD145">
        <v>1.1000000000000001</v>
      </c>
      <c r="AE145">
        <v>1.7</v>
      </c>
      <c r="AF145">
        <v>8.6</v>
      </c>
      <c r="AG145">
        <f>IF(IFERROR(VLOOKUP(C145,'2012'!$C:$AF,3,FALSE),1) = 1, 1, 0)</f>
        <v>0</v>
      </c>
    </row>
    <row r="146" spans="1:33" x14ac:dyDescent="0.2">
      <c r="A146">
        <v>145</v>
      </c>
      <c r="B146" t="s">
        <v>362</v>
      </c>
      <c r="C146" t="s">
        <v>363</v>
      </c>
      <c r="D146" t="str">
        <f>_xlfn.CONCAT(C146,"-2011")</f>
        <v>fesenky01-2011</v>
      </c>
      <c r="E146" t="s">
        <v>32</v>
      </c>
      <c r="F146">
        <v>24</v>
      </c>
      <c r="G146" t="s">
        <v>60</v>
      </c>
      <c r="H146">
        <v>53</v>
      </c>
      <c r="I146">
        <v>1</v>
      </c>
      <c r="J146">
        <v>8.6</v>
      </c>
      <c r="K146">
        <v>0.8</v>
      </c>
      <c r="L146">
        <v>1.9</v>
      </c>
      <c r="M146">
        <v>0.44</v>
      </c>
      <c r="N146">
        <v>0</v>
      </c>
      <c r="O146">
        <v>0</v>
      </c>
      <c r="P146">
        <v>0</v>
      </c>
      <c r="Q146">
        <v>0.8</v>
      </c>
      <c r="R146">
        <v>1.9</v>
      </c>
      <c r="S146">
        <v>0.44400000000000001</v>
      </c>
      <c r="T146">
        <v>0.44</v>
      </c>
      <c r="U146">
        <v>0.3</v>
      </c>
      <c r="V146">
        <v>0.9</v>
      </c>
      <c r="W146">
        <v>0.39100000000000001</v>
      </c>
      <c r="X146">
        <v>0.6</v>
      </c>
      <c r="Y146">
        <v>1.4</v>
      </c>
      <c r="Z146">
        <v>2</v>
      </c>
      <c r="AA146">
        <v>0.3</v>
      </c>
      <c r="AB146">
        <v>0.1</v>
      </c>
      <c r="AC146">
        <v>0.3</v>
      </c>
      <c r="AD146">
        <v>0.5</v>
      </c>
      <c r="AE146">
        <v>1.7</v>
      </c>
      <c r="AF146">
        <v>2</v>
      </c>
      <c r="AG146">
        <f>IF(IFERROR(VLOOKUP(C146,'2012'!$C:$AF,3,FALSE),1) = 1, 1, 0)</f>
        <v>0</v>
      </c>
    </row>
    <row r="147" spans="1:33" x14ac:dyDescent="0.2">
      <c r="A147">
        <v>146</v>
      </c>
      <c r="B147" t="s">
        <v>364</v>
      </c>
      <c r="C147" t="s">
        <v>365</v>
      </c>
      <c r="D147" t="str">
        <f>_xlfn.CONCAT(C147,"-2011")</f>
        <v>fieldla01-2011</v>
      </c>
      <c r="E147" t="s">
        <v>30</v>
      </c>
      <c r="F147">
        <v>22</v>
      </c>
      <c r="G147" t="s">
        <v>55</v>
      </c>
      <c r="H147">
        <v>82</v>
      </c>
      <c r="I147">
        <v>81</v>
      </c>
      <c r="J147">
        <v>31</v>
      </c>
      <c r="K147">
        <v>3.6</v>
      </c>
      <c r="L147">
        <v>7.3</v>
      </c>
      <c r="M147">
        <v>0.497</v>
      </c>
      <c r="N147">
        <v>1</v>
      </c>
      <c r="O147">
        <v>2.7</v>
      </c>
      <c r="P147">
        <v>0.39300000000000002</v>
      </c>
      <c r="Q147">
        <v>2.6</v>
      </c>
      <c r="R147">
        <v>4.7</v>
      </c>
      <c r="S147">
        <v>0.55600000000000005</v>
      </c>
      <c r="T147">
        <v>0.56799999999999995</v>
      </c>
      <c r="U147">
        <v>1.4</v>
      </c>
      <c r="V147">
        <v>1.8</v>
      </c>
      <c r="W147">
        <v>0.76900000000000002</v>
      </c>
      <c r="X147">
        <v>1.3</v>
      </c>
      <c r="Y147">
        <v>5.0999999999999996</v>
      </c>
      <c r="Z147">
        <v>6.4</v>
      </c>
      <c r="AA147">
        <v>1.9</v>
      </c>
      <c r="AB147">
        <v>1</v>
      </c>
      <c r="AC147">
        <v>0.2</v>
      </c>
      <c r="AD147">
        <v>1.3</v>
      </c>
      <c r="AE147">
        <v>1.4</v>
      </c>
      <c r="AF147">
        <v>9.6999999999999993</v>
      </c>
      <c r="AG147">
        <f>IF(IFERROR(VLOOKUP(C147,'2012'!$C:$AF,3,FALSE),1) = 1, 1, 0)</f>
        <v>0</v>
      </c>
    </row>
    <row r="148" spans="1:33" x14ac:dyDescent="0.2">
      <c r="A148">
        <v>147</v>
      </c>
      <c r="B148" t="s">
        <v>366</v>
      </c>
      <c r="C148" t="s">
        <v>367</v>
      </c>
      <c r="D148" t="str">
        <f>_xlfn.CONCAT(C148,"-2011")</f>
        <v>fishede01-2011</v>
      </c>
      <c r="E148" t="s">
        <v>38</v>
      </c>
      <c r="F148">
        <v>36</v>
      </c>
      <c r="G148" t="s">
        <v>63</v>
      </c>
      <c r="H148">
        <v>82</v>
      </c>
      <c r="I148">
        <v>82</v>
      </c>
      <c r="J148">
        <v>28</v>
      </c>
      <c r="K148">
        <v>2.5</v>
      </c>
      <c r="L148">
        <v>6.5</v>
      </c>
      <c r="M148">
        <v>0.38900000000000001</v>
      </c>
      <c r="N148">
        <v>0.8</v>
      </c>
      <c r="O148">
        <v>1.9</v>
      </c>
      <c r="P148">
        <v>0.39600000000000002</v>
      </c>
      <c r="Q148">
        <v>1.7</v>
      </c>
      <c r="R148">
        <v>4.5</v>
      </c>
      <c r="S148">
        <v>0.38600000000000001</v>
      </c>
      <c r="T148">
        <v>0.44900000000000001</v>
      </c>
      <c r="U148">
        <v>1</v>
      </c>
      <c r="V148">
        <v>1.3</v>
      </c>
      <c r="W148">
        <v>0.80600000000000005</v>
      </c>
      <c r="X148">
        <v>0.2</v>
      </c>
      <c r="Y148">
        <v>1.7</v>
      </c>
      <c r="Z148">
        <v>1.9</v>
      </c>
      <c r="AA148">
        <v>2.7</v>
      </c>
      <c r="AB148">
        <v>1.2</v>
      </c>
      <c r="AC148">
        <v>0.1</v>
      </c>
      <c r="AD148">
        <v>0.9</v>
      </c>
      <c r="AE148">
        <v>2.2999999999999998</v>
      </c>
      <c r="AF148">
        <v>6.8</v>
      </c>
      <c r="AG148">
        <f>IF(IFERROR(VLOOKUP(C148,'2012'!$C:$AF,3,FALSE),1) = 1, 1, 0)</f>
        <v>0</v>
      </c>
    </row>
    <row r="149" spans="1:33" x14ac:dyDescent="0.2">
      <c r="A149">
        <v>148</v>
      </c>
      <c r="B149" t="s">
        <v>368</v>
      </c>
      <c r="C149" t="s">
        <v>369</v>
      </c>
      <c r="D149" t="str">
        <f>_xlfn.CONCAT(C149,"-2011")</f>
        <v>flynnjo01-2011</v>
      </c>
      <c r="E149" t="s">
        <v>38</v>
      </c>
      <c r="F149">
        <v>21</v>
      </c>
      <c r="G149" t="s">
        <v>62</v>
      </c>
      <c r="H149">
        <v>53</v>
      </c>
      <c r="I149">
        <v>8</v>
      </c>
      <c r="J149">
        <v>18.5</v>
      </c>
      <c r="K149">
        <v>2</v>
      </c>
      <c r="L149">
        <v>5.6</v>
      </c>
      <c r="M149">
        <v>0.36499999999999999</v>
      </c>
      <c r="N149">
        <v>0.6</v>
      </c>
      <c r="O149">
        <v>1.9</v>
      </c>
      <c r="P149">
        <v>0.31</v>
      </c>
      <c r="Q149">
        <v>1.5</v>
      </c>
      <c r="R149">
        <v>3.7</v>
      </c>
      <c r="S149">
        <v>0.39300000000000002</v>
      </c>
      <c r="T149">
        <v>0.41699999999999998</v>
      </c>
      <c r="U149">
        <v>0.6</v>
      </c>
      <c r="V149">
        <v>0.8</v>
      </c>
      <c r="W149">
        <v>0.76200000000000001</v>
      </c>
      <c r="X149">
        <v>0.2</v>
      </c>
      <c r="Y149">
        <v>1.2</v>
      </c>
      <c r="Z149">
        <v>1.5</v>
      </c>
      <c r="AA149">
        <v>3.4</v>
      </c>
      <c r="AB149">
        <v>0.6</v>
      </c>
      <c r="AC149">
        <v>0.1</v>
      </c>
      <c r="AD149">
        <v>2.1</v>
      </c>
      <c r="AE149">
        <v>1.1000000000000001</v>
      </c>
      <c r="AF149">
        <v>5.3</v>
      </c>
      <c r="AG149">
        <f>IF(IFERROR(VLOOKUP(C149,'2012'!$C:$AF,3,FALSE),1) = 1, 1, 0)</f>
        <v>0</v>
      </c>
    </row>
    <row r="150" spans="1:33" x14ac:dyDescent="0.2">
      <c r="A150">
        <v>149</v>
      </c>
      <c r="B150" t="s">
        <v>370</v>
      </c>
      <c r="C150" t="s">
        <v>371</v>
      </c>
      <c r="D150" t="str">
        <f>_xlfn.CONCAT(C150,"-2011")</f>
        <v>forbega01-2011</v>
      </c>
      <c r="E150" t="s">
        <v>35</v>
      </c>
      <c r="F150">
        <v>25</v>
      </c>
      <c r="G150" t="s">
        <v>31</v>
      </c>
      <c r="H150">
        <v>63</v>
      </c>
      <c r="I150">
        <v>11</v>
      </c>
      <c r="J150">
        <v>12.6</v>
      </c>
      <c r="K150">
        <v>2</v>
      </c>
      <c r="L150">
        <v>4.3</v>
      </c>
      <c r="M150">
        <v>0.45400000000000001</v>
      </c>
      <c r="N150">
        <v>0.3</v>
      </c>
      <c r="O150">
        <v>0.9</v>
      </c>
      <c r="P150">
        <v>0.32800000000000001</v>
      </c>
      <c r="Q150">
        <v>1.7</v>
      </c>
      <c r="R150">
        <v>3.4</v>
      </c>
      <c r="S150">
        <v>0.48799999999999999</v>
      </c>
      <c r="T150">
        <v>0.48899999999999999</v>
      </c>
      <c r="U150">
        <v>0.9</v>
      </c>
      <c r="V150">
        <v>1.4</v>
      </c>
      <c r="W150">
        <v>0.67800000000000005</v>
      </c>
      <c r="X150">
        <v>0.4</v>
      </c>
      <c r="Y150">
        <v>1.4</v>
      </c>
      <c r="Z150">
        <v>1.8</v>
      </c>
      <c r="AA150">
        <v>0.8</v>
      </c>
      <c r="AB150">
        <v>0.4</v>
      </c>
      <c r="AC150">
        <v>0.1</v>
      </c>
      <c r="AD150">
        <v>0.7</v>
      </c>
      <c r="AE150">
        <v>1.2</v>
      </c>
      <c r="AF150">
        <v>5.2</v>
      </c>
      <c r="AG150">
        <f>IF(IFERROR(VLOOKUP(C150,'2012'!$C:$AF,3,FALSE),1) = 1, 1, 0)</f>
        <v>0</v>
      </c>
    </row>
    <row r="151" spans="1:33" x14ac:dyDescent="0.2">
      <c r="A151">
        <v>150</v>
      </c>
      <c r="B151" t="s">
        <v>372</v>
      </c>
      <c r="C151" t="s">
        <v>373</v>
      </c>
      <c r="D151" t="str">
        <f>_xlfn.CONCAT(C151,"-2011")</f>
        <v>fordtj01-2011</v>
      </c>
      <c r="E151" t="s">
        <v>38</v>
      </c>
      <c r="F151">
        <v>27</v>
      </c>
      <c r="G151" t="s">
        <v>65</v>
      </c>
      <c r="H151">
        <v>41</v>
      </c>
      <c r="I151">
        <v>3</v>
      </c>
      <c r="J151">
        <v>18.899999999999999</v>
      </c>
      <c r="K151">
        <v>2.2000000000000002</v>
      </c>
      <c r="L151">
        <v>5.8</v>
      </c>
      <c r="M151">
        <v>0.38600000000000001</v>
      </c>
      <c r="N151">
        <v>0.1</v>
      </c>
      <c r="O151">
        <v>0.8</v>
      </c>
      <c r="P151">
        <v>0.188</v>
      </c>
      <c r="Q151">
        <v>2.1</v>
      </c>
      <c r="R151">
        <v>5</v>
      </c>
      <c r="S151">
        <v>0.41699999999999998</v>
      </c>
      <c r="T151">
        <v>0.39800000000000002</v>
      </c>
      <c r="U151">
        <v>0.9</v>
      </c>
      <c r="V151">
        <v>1.2</v>
      </c>
      <c r="W151">
        <v>0.72899999999999998</v>
      </c>
      <c r="X151">
        <v>0.4</v>
      </c>
      <c r="Y151">
        <v>1.6</v>
      </c>
      <c r="Z151">
        <v>2</v>
      </c>
      <c r="AA151">
        <v>3.4</v>
      </c>
      <c r="AB151">
        <v>0.9</v>
      </c>
      <c r="AC151">
        <v>0.2</v>
      </c>
      <c r="AD151">
        <v>1.5</v>
      </c>
      <c r="AE151">
        <v>1.7</v>
      </c>
      <c r="AF151">
        <v>5.4</v>
      </c>
      <c r="AG151">
        <f>IF(IFERROR(VLOOKUP(C151,'2012'!$C:$AF,3,FALSE),1) = 1, 1, 0)</f>
        <v>0</v>
      </c>
    </row>
    <row r="152" spans="1:33" x14ac:dyDescent="0.2">
      <c r="A152">
        <v>151</v>
      </c>
      <c r="B152" t="s">
        <v>374</v>
      </c>
      <c r="C152" t="s">
        <v>375</v>
      </c>
      <c r="D152" t="str">
        <f>_xlfn.CONCAT(C152,"-2011")</f>
        <v>fosteje01-2011</v>
      </c>
      <c r="E152" t="s">
        <v>32</v>
      </c>
      <c r="F152">
        <v>34</v>
      </c>
      <c r="G152" t="s">
        <v>65</v>
      </c>
      <c r="H152">
        <v>56</v>
      </c>
      <c r="I152">
        <v>3</v>
      </c>
      <c r="J152">
        <v>16.8</v>
      </c>
      <c r="K152">
        <v>1.4</v>
      </c>
      <c r="L152">
        <v>3</v>
      </c>
      <c r="M152">
        <v>0.47899999999999998</v>
      </c>
      <c r="N152">
        <v>0</v>
      </c>
      <c r="O152">
        <v>0.1</v>
      </c>
      <c r="P152">
        <v>0</v>
      </c>
      <c r="Q152">
        <v>1.4</v>
      </c>
      <c r="R152">
        <v>2.9</v>
      </c>
      <c r="S152">
        <v>0.48799999999999999</v>
      </c>
      <c r="T152">
        <v>0.47899999999999998</v>
      </c>
      <c r="U152">
        <v>0.5</v>
      </c>
      <c r="V152">
        <v>0.9</v>
      </c>
      <c r="W152">
        <v>0.56299999999999994</v>
      </c>
      <c r="X152">
        <v>2.9</v>
      </c>
      <c r="Y152">
        <v>3.4</v>
      </c>
      <c r="Z152">
        <v>6.3</v>
      </c>
      <c r="AA152">
        <v>0.8</v>
      </c>
      <c r="AB152">
        <v>0.4</v>
      </c>
      <c r="AC152">
        <v>0.6</v>
      </c>
      <c r="AD152">
        <v>0.5</v>
      </c>
      <c r="AE152">
        <v>2.2999999999999998</v>
      </c>
      <c r="AF152">
        <v>3.3</v>
      </c>
      <c r="AG152">
        <f>IF(IFERROR(VLOOKUP(C152,'2012'!$C:$AF,3,FALSE),1) = 1, 1, 0)</f>
        <v>0</v>
      </c>
    </row>
    <row r="153" spans="1:33" x14ac:dyDescent="0.2">
      <c r="A153">
        <v>152</v>
      </c>
      <c r="B153" t="s">
        <v>376</v>
      </c>
      <c r="C153" t="s">
        <v>377</v>
      </c>
      <c r="D153" t="str">
        <f>_xlfn.CONCAT(C153,"-2011")</f>
        <v>foyera01-2011</v>
      </c>
      <c r="E153" t="s">
        <v>30</v>
      </c>
      <c r="F153">
        <v>27</v>
      </c>
      <c r="G153" t="s">
        <v>59</v>
      </c>
      <c r="H153">
        <v>63</v>
      </c>
      <c r="I153">
        <v>24</v>
      </c>
      <c r="J153">
        <v>24.6</v>
      </c>
      <c r="K153">
        <v>3.3</v>
      </c>
      <c r="L153">
        <v>8.4</v>
      </c>
      <c r="M153">
        <v>0.38800000000000001</v>
      </c>
      <c r="N153">
        <v>1.1000000000000001</v>
      </c>
      <c r="O153">
        <v>3.4</v>
      </c>
      <c r="P153">
        <v>0.32700000000000001</v>
      </c>
      <c r="Q153">
        <v>2.1</v>
      </c>
      <c r="R153">
        <v>5</v>
      </c>
      <c r="S153">
        <v>0.43</v>
      </c>
      <c r="T153">
        <v>0.45500000000000002</v>
      </c>
      <c r="U153">
        <v>2.1</v>
      </c>
      <c r="V153">
        <v>2.4</v>
      </c>
      <c r="W153">
        <v>0.89300000000000002</v>
      </c>
      <c r="X153">
        <v>0.2</v>
      </c>
      <c r="Y153">
        <v>1.4</v>
      </c>
      <c r="Z153">
        <v>1.6</v>
      </c>
      <c r="AA153">
        <v>2.7</v>
      </c>
      <c r="AB153">
        <v>0.7</v>
      </c>
      <c r="AC153">
        <v>0.3</v>
      </c>
      <c r="AD153">
        <v>1.5</v>
      </c>
      <c r="AE153">
        <v>1.9</v>
      </c>
      <c r="AF153">
        <v>9.8000000000000007</v>
      </c>
      <c r="AG153">
        <f>IF(IFERROR(VLOOKUP(C153,'2012'!$C:$AF,3,FALSE),1) = 1, 1, 0)</f>
        <v>0</v>
      </c>
    </row>
    <row r="154" spans="1:33" x14ac:dyDescent="0.2">
      <c r="A154">
        <v>153</v>
      </c>
      <c r="B154" t="s">
        <v>378</v>
      </c>
      <c r="C154" t="s">
        <v>379</v>
      </c>
      <c r="D154" t="str">
        <f>_xlfn.CONCAT(C154,"-2011")</f>
        <v>fryech01-2011</v>
      </c>
      <c r="E154" t="s">
        <v>28</v>
      </c>
      <c r="F154">
        <v>27</v>
      </c>
      <c r="G154" t="s">
        <v>42</v>
      </c>
      <c r="H154">
        <v>77</v>
      </c>
      <c r="I154">
        <v>64</v>
      </c>
      <c r="J154">
        <v>33</v>
      </c>
      <c r="K154">
        <v>4.5999999999999996</v>
      </c>
      <c r="L154">
        <v>10.8</v>
      </c>
      <c r="M154">
        <v>0.432</v>
      </c>
      <c r="N154">
        <v>2.2000000000000002</v>
      </c>
      <c r="O154">
        <v>5.7</v>
      </c>
      <c r="P154">
        <v>0.39</v>
      </c>
      <c r="Q154">
        <v>2.4</v>
      </c>
      <c r="R154">
        <v>5.0999999999999996</v>
      </c>
      <c r="S154">
        <v>0.47899999999999998</v>
      </c>
      <c r="T154">
        <v>0.53500000000000003</v>
      </c>
      <c r="U154">
        <v>1.2</v>
      </c>
      <c r="V154">
        <v>1.4</v>
      </c>
      <c r="W154">
        <v>0.83199999999999996</v>
      </c>
      <c r="X154">
        <v>0.8</v>
      </c>
      <c r="Y154">
        <v>5.8</v>
      </c>
      <c r="Z154">
        <v>6.7</v>
      </c>
      <c r="AA154">
        <v>1.2</v>
      </c>
      <c r="AB154">
        <v>0.6</v>
      </c>
      <c r="AC154">
        <v>1</v>
      </c>
      <c r="AD154">
        <v>0.9</v>
      </c>
      <c r="AE154">
        <v>3.5</v>
      </c>
      <c r="AF154">
        <v>12.7</v>
      </c>
      <c r="AG154">
        <f>IF(IFERROR(VLOOKUP(C154,'2012'!$C:$AF,3,FALSE),1) = 1, 1, 0)</f>
        <v>0</v>
      </c>
    </row>
    <row r="155" spans="1:33" x14ac:dyDescent="0.2">
      <c r="A155">
        <v>154</v>
      </c>
      <c r="B155" t="s">
        <v>380</v>
      </c>
      <c r="C155" t="s">
        <v>381</v>
      </c>
      <c r="D155" t="str">
        <f>_xlfn.CONCAT(C155,"-2011")</f>
        <v>gadzuda01-2011</v>
      </c>
      <c r="E155" t="s">
        <v>67</v>
      </c>
      <c r="F155">
        <v>32</v>
      </c>
      <c r="G155" t="s">
        <v>39</v>
      </c>
      <c r="H155">
        <v>42</v>
      </c>
      <c r="I155">
        <v>9</v>
      </c>
      <c r="J155">
        <v>11</v>
      </c>
      <c r="K155">
        <v>1.3</v>
      </c>
      <c r="L155">
        <v>3.1</v>
      </c>
      <c r="M155">
        <v>0.41899999999999998</v>
      </c>
      <c r="N155">
        <v>0</v>
      </c>
      <c r="O155">
        <v>0</v>
      </c>
      <c r="P155">
        <v>0</v>
      </c>
      <c r="Q155">
        <v>1.3</v>
      </c>
      <c r="R155">
        <v>3</v>
      </c>
      <c r="S155">
        <v>0.42199999999999999</v>
      </c>
      <c r="T155">
        <v>0.41899999999999998</v>
      </c>
      <c r="U155">
        <v>0.2</v>
      </c>
      <c r="V155">
        <v>0.6</v>
      </c>
      <c r="W155">
        <v>0.37</v>
      </c>
      <c r="X155">
        <v>1.7</v>
      </c>
      <c r="Y155">
        <v>1.5</v>
      </c>
      <c r="Z155">
        <v>3.2</v>
      </c>
      <c r="AA155">
        <v>0.3</v>
      </c>
      <c r="AB155">
        <v>0.3</v>
      </c>
      <c r="AC155">
        <v>0.7</v>
      </c>
      <c r="AD155">
        <v>0.7</v>
      </c>
      <c r="AE155">
        <v>2.2000000000000002</v>
      </c>
      <c r="AF155">
        <v>2.8</v>
      </c>
      <c r="AG155">
        <f>IF(IFERROR(VLOOKUP(C155,'2012'!$C:$AF,3,FALSE),1) = 1, 1, 0)</f>
        <v>0</v>
      </c>
    </row>
    <row r="156" spans="1:33" x14ac:dyDescent="0.2">
      <c r="A156">
        <v>155</v>
      </c>
      <c r="B156" t="s">
        <v>382</v>
      </c>
      <c r="C156" t="s">
        <v>383</v>
      </c>
      <c r="D156" t="str">
        <f>_xlfn.CONCAT(C156,"-2011")</f>
        <v>gainesu01-2011</v>
      </c>
      <c r="E156" t="s">
        <v>38</v>
      </c>
      <c r="F156">
        <v>24</v>
      </c>
      <c r="G156" t="s">
        <v>39</v>
      </c>
      <c r="H156">
        <v>24</v>
      </c>
      <c r="I156">
        <v>0</v>
      </c>
      <c r="J156">
        <v>12.5</v>
      </c>
      <c r="K156">
        <v>1.8</v>
      </c>
      <c r="L156">
        <v>4.4000000000000004</v>
      </c>
      <c r="M156">
        <v>0.4</v>
      </c>
      <c r="N156">
        <v>0.4</v>
      </c>
      <c r="O156">
        <v>1.6</v>
      </c>
      <c r="P156">
        <v>0.23699999999999999</v>
      </c>
      <c r="Q156">
        <v>1.4</v>
      </c>
      <c r="R156">
        <v>2.8</v>
      </c>
      <c r="S156">
        <v>0.49299999999999999</v>
      </c>
      <c r="T156">
        <v>0.443</v>
      </c>
      <c r="U156">
        <v>0.8</v>
      </c>
      <c r="V156">
        <v>1.5</v>
      </c>
      <c r="W156">
        <v>0.5</v>
      </c>
      <c r="X156">
        <v>0.5</v>
      </c>
      <c r="Y156">
        <v>1</v>
      </c>
      <c r="Z156">
        <v>1.6</v>
      </c>
      <c r="AA156">
        <v>1.8</v>
      </c>
      <c r="AB156">
        <v>0.7</v>
      </c>
      <c r="AC156">
        <v>0</v>
      </c>
      <c r="AD156">
        <v>1.1000000000000001</v>
      </c>
      <c r="AE156">
        <v>1</v>
      </c>
      <c r="AF156">
        <v>4.5999999999999996</v>
      </c>
      <c r="AG156">
        <f>IF(IFERROR(VLOOKUP(C156,'2012'!$C:$AF,3,FALSE),1) = 1, 1, 0)</f>
        <v>0</v>
      </c>
    </row>
    <row r="157" spans="1:33" x14ac:dyDescent="0.2">
      <c r="A157">
        <v>156</v>
      </c>
      <c r="B157" t="s">
        <v>384</v>
      </c>
      <c r="C157" t="s">
        <v>385</v>
      </c>
      <c r="D157" t="str">
        <f>_xlfn.CONCAT(C157,"-2011")</f>
        <v>gallida01-2011</v>
      </c>
      <c r="E157" t="s">
        <v>71</v>
      </c>
      <c r="F157">
        <v>22</v>
      </c>
      <c r="G157" t="s">
        <v>39</v>
      </c>
      <c r="H157">
        <v>62</v>
      </c>
      <c r="I157">
        <v>60</v>
      </c>
      <c r="J157">
        <v>33.9</v>
      </c>
      <c r="K157">
        <v>4.3</v>
      </c>
      <c r="L157">
        <v>10.3</v>
      </c>
      <c r="M157">
        <v>0.41399999999999998</v>
      </c>
      <c r="N157">
        <v>1.7</v>
      </c>
      <c r="O157">
        <v>4.7</v>
      </c>
      <c r="P157">
        <v>0.35199999999999998</v>
      </c>
      <c r="Q157">
        <v>2.6</v>
      </c>
      <c r="R157">
        <v>5.6</v>
      </c>
      <c r="S157">
        <v>0.46700000000000003</v>
      </c>
      <c r="T157">
        <v>0.495</v>
      </c>
      <c r="U157">
        <v>5.4</v>
      </c>
      <c r="V157">
        <v>6.3</v>
      </c>
      <c r="W157">
        <v>0.86199999999999999</v>
      </c>
      <c r="X157">
        <v>1</v>
      </c>
      <c r="Y157">
        <v>4</v>
      </c>
      <c r="Z157">
        <v>4.9000000000000004</v>
      </c>
      <c r="AA157">
        <v>1.7</v>
      </c>
      <c r="AB157">
        <v>0.8</v>
      </c>
      <c r="AC157">
        <v>0.4</v>
      </c>
      <c r="AD157">
        <v>1.3</v>
      </c>
      <c r="AE157">
        <v>2.2999999999999998</v>
      </c>
      <c r="AF157">
        <v>15.6</v>
      </c>
      <c r="AG157">
        <f>IF(IFERROR(VLOOKUP(C157,'2012'!$C:$AF,3,FALSE),1) = 1, 1, 0)</f>
        <v>0</v>
      </c>
    </row>
    <row r="158" spans="1:33" x14ac:dyDescent="0.2">
      <c r="A158">
        <v>157</v>
      </c>
      <c r="B158" t="s">
        <v>386</v>
      </c>
      <c r="C158" t="s">
        <v>387</v>
      </c>
      <c r="D158" t="str">
        <f>_xlfn.CONCAT(C158,"-2011")</f>
        <v>garcifr01-2011</v>
      </c>
      <c r="E158" t="s">
        <v>35</v>
      </c>
      <c r="F158">
        <v>29</v>
      </c>
      <c r="G158" t="s">
        <v>49</v>
      </c>
      <c r="H158">
        <v>58</v>
      </c>
      <c r="I158">
        <v>34</v>
      </c>
      <c r="J158">
        <v>23.9</v>
      </c>
      <c r="K158">
        <v>3.6</v>
      </c>
      <c r="L158">
        <v>8.1999999999999993</v>
      </c>
      <c r="M158">
        <v>0.436</v>
      </c>
      <c r="N158">
        <v>1.4</v>
      </c>
      <c r="O158">
        <v>3.9</v>
      </c>
      <c r="P158">
        <v>0.36199999999999999</v>
      </c>
      <c r="Q158">
        <v>2.2000000000000002</v>
      </c>
      <c r="R158">
        <v>4.3</v>
      </c>
      <c r="S158">
        <v>0.502</v>
      </c>
      <c r="T158">
        <v>0.52100000000000002</v>
      </c>
      <c r="U158">
        <v>1.1000000000000001</v>
      </c>
      <c r="V158">
        <v>1.3</v>
      </c>
      <c r="W158">
        <v>0.85499999999999998</v>
      </c>
      <c r="X158">
        <v>0.4</v>
      </c>
      <c r="Y158">
        <v>1.9</v>
      </c>
      <c r="Z158">
        <v>2.2999999999999998</v>
      </c>
      <c r="AA158">
        <v>1.2</v>
      </c>
      <c r="AB158">
        <v>0.9</v>
      </c>
      <c r="AC158">
        <v>0.8</v>
      </c>
      <c r="AD158">
        <v>0.8</v>
      </c>
      <c r="AE158">
        <v>2.2000000000000002</v>
      </c>
      <c r="AF158">
        <v>9.6999999999999993</v>
      </c>
      <c r="AG158">
        <f>IF(IFERROR(VLOOKUP(C158,'2012'!$C:$AF,3,FALSE),1) = 1, 1, 0)</f>
        <v>0</v>
      </c>
    </row>
    <row r="159" spans="1:33" x14ac:dyDescent="0.2">
      <c r="A159">
        <v>158</v>
      </c>
      <c r="B159" t="s">
        <v>388</v>
      </c>
      <c r="C159" t="s">
        <v>389</v>
      </c>
      <c r="D159" t="str">
        <f>_xlfn.CONCAT(C159,"-2011")</f>
        <v>garneke01-2011</v>
      </c>
      <c r="E159" t="s">
        <v>28</v>
      </c>
      <c r="F159">
        <v>34</v>
      </c>
      <c r="G159" t="s">
        <v>37</v>
      </c>
      <c r="H159">
        <v>71</v>
      </c>
      <c r="I159">
        <v>71</v>
      </c>
      <c r="J159">
        <v>31.3</v>
      </c>
      <c r="K159">
        <v>6.1</v>
      </c>
      <c r="L159">
        <v>11.6</v>
      </c>
      <c r="M159">
        <v>0.52800000000000002</v>
      </c>
      <c r="N159">
        <v>0</v>
      </c>
      <c r="O159">
        <v>0.1</v>
      </c>
      <c r="P159">
        <v>0.2</v>
      </c>
      <c r="Q159">
        <v>6.1</v>
      </c>
      <c r="R159">
        <v>11.5</v>
      </c>
      <c r="S159">
        <v>0.53</v>
      </c>
      <c r="T159">
        <v>0.52900000000000003</v>
      </c>
      <c r="U159">
        <v>2.6</v>
      </c>
      <c r="V159">
        <v>3.1</v>
      </c>
      <c r="W159">
        <v>0.86199999999999999</v>
      </c>
      <c r="X159">
        <v>1.2</v>
      </c>
      <c r="Y159">
        <v>7.7</v>
      </c>
      <c r="Z159">
        <v>8.9</v>
      </c>
      <c r="AA159">
        <v>2.4</v>
      </c>
      <c r="AB159">
        <v>1.3</v>
      </c>
      <c r="AC159">
        <v>0.8</v>
      </c>
      <c r="AD159">
        <v>1.6</v>
      </c>
      <c r="AE159">
        <v>2.1</v>
      </c>
      <c r="AF159">
        <v>14.9</v>
      </c>
      <c r="AG159">
        <f>IF(IFERROR(VLOOKUP(C159,'2012'!$C:$AF,3,FALSE),1) = 1, 1, 0)</f>
        <v>0</v>
      </c>
    </row>
    <row r="160" spans="1:33" x14ac:dyDescent="0.2">
      <c r="A160">
        <v>159</v>
      </c>
      <c r="B160" t="s">
        <v>390</v>
      </c>
      <c r="C160" t="s">
        <v>391</v>
      </c>
      <c r="D160" t="str">
        <f>_xlfn.CONCAT(C160,"-2011")</f>
        <v>gasolma01-2011</v>
      </c>
      <c r="E160" t="s">
        <v>32</v>
      </c>
      <c r="F160">
        <v>26</v>
      </c>
      <c r="G160" t="s">
        <v>50</v>
      </c>
      <c r="H160">
        <v>81</v>
      </c>
      <c r="I160">
        <v>81</v>
      </c>
      <c r="J160">
        <v>31.9</v>
      </c>
      <c r="K160">
        <v>4.5</v>
      </c>
      <c r="L160">
        <v>8.5</v>
      </c>
      <c r="M160">
        <v>0.52700000000000002</v>
      </c>
      <c r="N160">
        <v>0</v>
      </c>
      <c r="O160">
        <v>0.1</v>
      </c>
      <c r="P160">
        <v>0.42899999999999999</v>
      </c>
      <c r="Q160">
        <v>4.5</v>
      </c>
      <c r="R160">
        <v>8.4</v>
      </c>
      <c r="S160">
        <v>0.52800000000000002</v>
      </c>
      <c r="T160">
        <v>0.52900000000000003</v>
      </c>
      <c r="U160">
        <v>2.7</v>
      </c>
      <c r="V160">
        <v>3.6</v>
      </c>
      <c r="W160">
        <v>0.748</v>
      </c>
      <c r="X160">
        <v>1.9</v>
      </c>
      <c r="Y160">
        <v>5.0999999999999996</v>
      </c>
      <c r="Z160">
        <v>7</v>
      </c>
      <c r="AA160">
        <v>2.5</v>
      </c>
      <c r="AB160">
        <v>0.9</v>
      </c>
      <c r="AC160">
        <v>1.7</v>
      </c>
      <c r="AD160">
        <v>1.8</v>
      </c>
      <c r="AE160">
        <v>3.3</v>
      </c>
      <c r="AF160">
        <v>11.7</v>
      </c>
      <c r="AG160">
        <f>IF(IFERROR(VLOOKUP(C160,'2012'!$C:$AF,3,FALSE),1) = 1, 1, 0)</f>
        <v>0</v>
      </c>
    </row>
    <row r="161" spans="1:33" x14ac:dyDescent="0.2">
      <c r="A161">
        <v>160</v>
      </c>
      <c r="B161" t="s">
        <v>392</v>
      </c>
      <c r="C161" t="s">
        <v>393</v>
      </c>
      <c r="D161" t="str">
        <f>_xlfn.CONCAT(C161,"-2011")</f>
        <v>gasolpa01-2011</v>
      </c>
      <c r="E161" t="s">
        <v>32</v>
      </c>
      <c r="F161">
        <v>30</v>
      </c>
      <c r="G161" t="s">
        <v>63</v>
      </c>
      <c r="H161">
        <v>82</v>
      </c>
      <c r="I161">
        <v>82</v>
      </c>
      <c r="J161">
        <v>37</v>
      </c>
      <c r="K161">
        <v>7.2</v>
      </c>
      <c r="L161">
        <v>13.7</v>
      </c>
      <c r="M161">
        <v>0.52900000000000003</v>
      </c>
      <c r="N161">
        <v>0</v>
      </c>
      <c r="O161">
        <v>0</v>
      </c>
      <c r="P161">
        <v>0.33300000000000002</v>
      </c>
      <c r="Q161">
        <v>7.2</v>
      </c>
      <c r="R161">
        <v>13.6</v>
      </c>
      <c r="S161">
        <v>0.53</v>
      </c>
      <c r="T161">
        <v>0.53</v>
      </c>
      <c r="U161">
        <v>4.3</v>
      </c>
      <c r="V161">
        <v>5.2</v>
      </c>
      <c r="W161">
        <v>0.82299999999999995</v>
      </c>
      <c r="X161">
        <v>3.3</v>
      </c>
      <c r="Y161">
        <v>6.9</v>
      </c>
      <c r="Z161">
        <v>10.199999999999999</v>
      </c>
      <c r="AA161">
        <v>3.3</v>
      </c>
      <c r="AB161">
        <v>0.6</v>
      </c>
      <c r="AC161">
        <v>1.6</v>
      </c>
      <c r="AD161">
        <v>1.7</v>
      </c>
      <c r="AE161">
        <v>2.5</v>
      </c>
      <c r="AF161">
        <v>18.8</v>
      </c>
      <c r="AG161">
        <f>IF(IFERROR(VLOOKUP(C161,'2012'!$C:$AF,3,FALSE),1) = 1, 1, 0)</f>
        <v>0</v>
      </c>
    </row>
    <row r="162" spans="1:33" x14ac:dyDescent="0.2">
      <c r="A162">
        <v>161</v>
      </c>
      <c r="B162" t="s">
        <v>394</v>
      </c>
      <c r="C162" t="s">
        <v>395</v>
      </c>
      <c r="D162" t="str">
        <f>_xlfn.CONCAT(C162,"-2011")</f>
        <v>gayru01-2011</v>
      </c>
      <c r="E162" t="s">
        <v>35</v>
      </c>
      <c r="F162">
        <v>24</v>
      </c>
      <c r="G162" t="s">
        <v>50</v>
      </c>
      <c r="H162">
        <v>54</v>
      </c>
      <c r="I162">
        <v>54</v>
      </c>
      <c r="J162">
        <v>39.9</v>
      </c>
      <c r="K162">
        <v>7.6</v>
      </c>
      <c r="L162">
        <v>16.100000000000001</v>
      </c>
      <c r="M162">
        <v>0.47099999999999997</v>
      </c>
      <c r="N162">
        <v>1.1000000000000001</v>
      </c>
      <c r="O162">
        <v>2.7</v>
      </c>
      <c r="P162">
        <v>0.39600000000000002</v>
      </c>
      <c r="Q162">
        <v>6.5</v>
      </c>
      <c r="R162">
        <v>13.4</v>
      </c>
      <c r="S162">
        <v>0.48599999999999999</v>
      </c>
      <c r="T162">
        <v>0.503</v>
      </c>
      <c r="U162">
        <v>3.6</v>
      </c>
      <c r="V162">
        <v>4.5</v>
      </c>
      <c r="W162">
        <v>0.80500000000000005</v>
      </c>
      <c r="X162">
        <v>1.5</v>
      </c>
      <c r="Y162">
        <v>4.7</v>
      </c>
      <c r="Z162">
        <v>6.2</v>
      </c>
      <c r="AA162">
        <v>2.8</v>
      </c>
      <c r="AB162">
        <v>1.7</v>
      </c>
      <c r="AC162">
        <v>1.1000000000000001</v>
      </c>
      <c r="AD162">
        <v>2.5</v>
      </c>
      <c r="AE162">
        <v>2.4</v>
      </c>
      <c r="AF162">
        <v>19.8</v>
      </c>
      <c r="AG162">
        <f>IF(IFERROR(VLOOKUP(C162,'2012'!$C:$AF,3,FALSE),1) = 1, 1, 0)</f>
        <v>0</v>
      </c>
    </row>
    <row r="163" spans="1:33" x14ac:dyDescent="0.2">
      <c r="A163">
        <v>162</v>
      </c>
      <c r="B163" t="s">
        <v>396</v>
      </c>
      <c r="C163" t="s">
        <v>397</v>
      </c>
      <c r="D163" t="str">
        <f>_xlfn.CONCAT(C163,"-2011")</f>
        <v>geeal01-2011</v>
      </c>
      <c r="E163" t="s">
        <v>30</v>
      </c>
      <c r="F163">
        <v>23</v>
      </c>
      <c r="G163" t="s">
        <v>39</v>
      </c>
      <c r="H163">
        <v>56</v>
      </c>
      <c r="I163">
        <v>34</v>
      </c>
      <c r="J163">
        <v>20</v>
      </c>
      <c r="K163">
        <v>2.2000000000000002</v>
      </c>
      <c r="L163">
        <v>4.7</v>
      </c>
      <c r="M163">
        <v>0.45800000000000002</v>
      </c>
      <c r="N163">
        <v>0.3</v>
      </c>
      <c r="O163">
        <v>0.9</v>
      </c>
      <c r="P163">
        <v>0.33300000000000002</v>
      </c>
      <c r="Q163">
        <v>1.9</v>
      </c>
      <c r="R163">
        <v>3.8</v>
      </c>
      <c r="S163">
        <v>0.48799999999999999</v>
      </c>
      <c r="T163">
        <v>0.49099999999999999</v>
      </c>
      <c r="U163">
        <v>1.3</v>
      </c>
      <c r="V163">
        <v>1.6</v>
      </c>
      <c r="W163">
        <v>0.78300000000000003</v>
      </c>
      <c r="X163">
        <v>1.1000000000000001</v>
      </c>
      <c r="Y163">
        <v>2.1</v>
      </c>
      <c r="Z163">
        <v>3.3</v>
      </c>
      <c r="AA163">
        <v>0.7</v>
      </c>
      <c r="AB163">
        <v>0.7</v>
      </c>
      <c r="AC163">
        <v>0.3</v>
      </c>
      <c r="AD163">
        <v>1</v>
      </c>
      <c r="AE163">
        <v>1.7</v>
      </c>
      <c r="AF163">
        <v>5.9</v>
      </c>
      <c r="AG163">
        <f>IF(IFERROR(VLOOKUP(C163,'2012'!$C:$AF,3,FALSE),1) = 1, 1, 0)</f>
        <v>0</v>
      </c>
    </row>
    <row r="164" spans="1:33" x14ac:dyDescent="0.2">
      <c r="A164">
        <v>163</v>
      </c>
      <c r="B164" t="s">
        <v>398</v>
      </c>
      <c r="C164" t="s">
        <v>399</v>
      </c>
      <c r="D164" t="str">
        <f>_xlfn.CONCAT(C164,"-2011")</f>
        <v>georgpa01-2011</v>
      </c>
      <c r="E164" t="s">
        <v>30</v>
      </c>
      <c r="F164">
        <v>20</v>
      </c>
      <c r="G164" t="s">
        <v>65</v>
      </c>
      <c r="H164">
        <v>61</v>
      </c>
      <c r="I164">
        <v>19</v>
      </c>
      <c r="J164">
        <v>20.7</v>
      </c>
      <c r="K164">
        <v>2.9</v>
      </c>
      <c r="L164">
        <v>6.5</v>
      </c>
      <c r="M164">
        <v>0.45300000000000001</v>
      </c>
      <c r="N164">
        <v>0.7</v>
      </c>
      <c r="O164">
        <v>2.2999999999999998</v>
      </c>
      <c r="P164">
        <v>0.29699999999999999</v>
      </c>
      <c r="Q164">
        <v>2.2999999999999998</v>
      </c>
      <c r="R164">
        <v>4.2</v>
      </c>
      <c r="S164">
        <v>0.53700000000000003</v>
      </c>
      <c r="T164">
        <v>0.505</v>
      </c>
      <c r="U164">
        <v>1.3</v>
      </c>
      <c r="V164">
        <v>1.7</v>
      </c>
      <c r="W164">
        <v>0.76200000000000001</v>
      </c>
      <c r="X164">
        <v>0.6</v>
      </c>
      <c r="Y164">
        <v>3.1</v>
      </c>
      <c r="Z164">
        <v>3.7</v>
      </c>
      <c r="AA164">
        <v>1.1000000000000001</v>
      </c>
      <c r="AB164">
        <v>1</v>
      </c>
      <c r="AC164">
        <v>0.4</v>
      </c>
      <c r="AD164">
        <v>1.1000000000000001</v>
      </c>
      <c r="AE164">
        <v>2.1</v>
      </c>
      <c r="AF164">
        <v>7.8</v>
      </c>
      <c r="AG164">
        <f>IF(IFERROR(VLOOKUP(C164,'2012'!$C:$AF,3,FALSE),1) = 1, 1, 0)</f>
        <v>0</v>
      </c>
    </row>
    <row r="165" spans="1:33" x14ac:dyDescent="0.2">
      <c r="A165">
        <v>164</v>
      </c>
      <c r="B165" t="s">
        <v>400</v>
      </c>
      <c r="C165" t="s">
        <v>401</v>
      </c>
      <c r="D165" t="str">
        <f>_xlfn.CONCAT(C165,"-2011")</f>
        <v>gibsoda01-2011</v>
      </c>
      <c r="E165" t="s">
        <v>30</v>
      </c>
      <c r="F165">
        <v>24</v>
      </c>
      <c r="G165" t="s">
        <v>66</v>
      </c>
      <c r="H165">
        <v>67</v>
      </c>
      <c r="I165">
        <v>15</v>
      </c>
      <c r="J165">
        <v>27.8</v>
      </c>
      <c r="K165">
        <v>3.9</v>
      </c>
      <c r="L165">
        <v>9.9</v>
      </c>
      <c r="M165">
        <v>0.4</v>
      </c>
      <c r="N165">
        <v>1.8</v>
      </c>
      <c r="O165">
        <v>4.4000000000000004</v>
      </c>
      <c r="P165">
        <v>0.40300000000000002</v>
      </c>
      <c r="Q165">
        <v>2.2000000000000002</v>
      </c>
      <c r="R165">
        <v>5.5</v>
      </c>
      <c r="S165">
        <v>0.39800000000000002</v>
      </c>
      <c r="T165">
        <v>0.48899999999999999</v>
      </c>
      <c r="U165">
        <v>2</v>
      </c>
      <c r="V165">
        <v>2.4</v>
      </c>
      <c r="W165">
        <v>0.82199999999999995</v>
      </c>
      <c r="X165">
        <v>0.4</v>
      </c>
      <c r="Y165">
        <v>2.2999999999999998</v>
      </c>
      <c r="Z165">
        <v>2.6</v>
      </c>
      <c r="AA165">
        <v>3</v>
      </c>
      <c r="AB165">
        <v>0.7</v>
      </c>
      <c r="AC165">
        <v>0.3</v>
      </c>
      <c r="AD165">
        <v>1.2</v>
      </c>
      <c r="AE165">
        <v>2.2999999999999998</v>
      </c>
      <c r="AF165">
        <v>11.6</v>
      </c>
      <c r="AG165">
        <f>IF(IFERROR(VLOOKUP(C165,'2012'!$C:$AF,3,FALSE),1) = 1, 1, 0)</f>
        <v>0</v>
      </c>
    </row>
    <row r="166" spans="1:33" x14ac:dyDescent="0.2">
      <c r="A166">
        <v>165</v>
      </c>
      <c r="B166" t="s">
        <v>402</v>
      </c>
      <c r="C166" t="s">
        <v>403</v>
      </c>
      <c r="D166" t="str">
        <f>_xlfn.CONCAT(C166,"-2011")</f>
        <v>gibsota01-2011</v>
      </c>
      <c r="E166" t="s">
        <v>28</v>
      </c>
      <c r="F166">
        <v>25</v>
      </c>
      <c r="G166" t="s">
        <v>36</v>
      </c>
      <c r="H166">
        <v>80</v>
      </c>
      <c r="I166">
        <v>19</v>
      </c>
      <c r="J166">
        <v>21.8</v>
      </c>
      <c r="K166">
        <v>2.9</v>
      </c>
      <c r="L166">
        <v>6.3</v>
      </c>
      <c r="M166">
        <v>0.46600000000000003</v>
      </c>
      <c r="N166">
        <v>0</v>
      </c>
      <c r="O166">
        <v>0.1</v>
      </c>
      <c r="P166">
        <v>0.125</v>
      </c>
      <c r="Q166">
        <v>2.9</v>
      </c>
      <c r="R166">
        <v>6.2</v>
      </c>
      <c r="S166">
        <v>0.47199999999999998</v>
      </c>
      <c r="T166">
        <v>0.46700000000000003</v>
      </c>
      <c r="U166">
        <v>1.3</v>
      </c>
      <c r="V166">
        <v>1.9</v>
      </c>
      <c r="W166">
        <v>0.67600000000000005</v>
      </c>
      <c r="X166">
        <v>2</v>
      </c>
      <c r="Y166">
        <v>3.7</v>
      </c>
      <c r="Z166">
        <v>5.7</v>
      </c>
      <c r="AA166">
        <v>0.7</v>
      </c>
      <c r="AB166">
        <v>0.5</v>
      </c>
      <c r="AC166">
        <v>1.3</v>
      </c>
      <c r="AD166">
        <v>0.9</v>
      </c>
      <c r="AE166">
        <v>2.5</v>
      </c>
      <c r="AF166">
        <v>7.1</v>
      </c>
      <c r="AG166">
        <f>IF(IFERROR(VLOOKUP(C166,'2012'!$C:$AF,3,FALSE),1) = 1, 1, 0)</f>
        <v>0</v>
      </c>
    </row>
    <row r="167" spans="1:33" x14ac:dyDescent="0.2">
      <c r="A167">
        <v>166</v>
      </c>
      <c r="B167" t="s">
        <v>404</v>
      </c>
      <c r="C167" t="s">
        <v>405</v>
      </c>
      <c r="D167" t="str">
        <f>_xlfn.CONCAT(C167,"-2011")</f>
        <v>ginobma01-2011</v>
      </c>
      <c r="E167" t="s">
        <v>30</v>
      </c>
      <c r="F167">
        <v>33</v>
      </c>
      <c r="G167" t="s">
        <v>58</v>
      </c>
      <c r="H167">
        <v>80</v>
      </c>
      <c r="I167">
        <v>79</v>
      </c>
      <c r="J167">
        <v>30.3</v>
      </c>
      <c r="K167">
        <v>5.5</v>
      </c>
      <c r="L167">
        <v>12.7</v>
      </c>
      <c r="M167">
        <v>0.433</v>
      </c>
      <c r="N167">
        <v>1.9</v>
      </c>
      <c r="O167">
        <v>5.5</v>
      </c>
      <c r="P167">
        <v>0.34899999999999998</v>
      </c>
      <c r="Q167">
        <v>3.6</v>
      </c>
      <c r="R167">
        <v>7.2</v>
      </c>
      <c r="S167">
        <v>0.497</v>
      </c>
      <c r="T167">
        <v>0.50900000000000001</v>
      </c>
      <c r="U167">
        <v>4.5</v>
      </c>
      <c r="V167">
        <v>5.0999999999999996</v>
      </c>
      <c r="W167">
        <v>0.871</v>
      </c>
      <c r="X167">
        <v>0.5</v>
      </c>
      <c r="Y167">
        <v>3.2</v>
      </c>
      <c r="Z167">
        <v>3.7</v>
      </c>
      <c r="AA167">
        <v>4.9000000000000004</v>
      </c>
      <c r="AB167">
        <v>1.5</v>
      </c>
      <c r="AC167">
        <v>0.4</v>
      </c>
      <c r="AD167">
        <v>2.2000000000000002</v>
      </c>
      <c r="AE167">
        <v>2</v>
      </c>
      <c r="AF167">
        <v>17.399999999999999</v>
      </c>
      <c r="AG167">
        <f>IF(IFERROR(VLOOKUP(C167,'2012'!$C:$AF,3,FALSE),1) = 1, 1, 0)</f>
        <v>0</v>
      </c>
    </row>
    <row r="168" spans="1:33" x14ac:dyDescent="0.2">
      <c r="A168">
        <v>167</v>
      </c>
      <c r="B168" t="s">
        <v>406</v>
      </c>
      <c r="C168" t="s">
        <v>407</v>
      </c>
      <c r="D168" t="str">
        <f>_xlfn.CONCAT(C168,"-2011")</f>
        <v>gomesry01-2011</v>
      </c>
      <c r="E168" t="s">
        <v>35</v>
      </c>
      <c r="F168">
        <v>28</v>
      </c>
      <c r="G168" t="s">
        <v>59</v>
      </c>
      <c r="H168">
        <v>76</v>
      </c>
      <c r="I168">
        <v>62</v>
      </c>
      <c r="J168">
        <v>27.6</v>
      </c>
      <c r="K168">
        <v>2.7</v>
      </c>
      <c r="L168">
        <v>6.6</v>
      </c>
      <c r="M168">
        <v>0.41</v>
      </c>
      <c r="N168">
        <v>0.9</v>
      </c>
      <c r="O168">
        <v>2.8</v>
      </c>
      <c r="P168">
        <v>0.34100000000000003</v>
      </c>
      <c r="Q168">
        <v>1.8</v>
      </c>
      <c r="R168">
        <v>3.9</v>
      </c>
      <c r="S168">
        <v>0.45900000000000002</v>
      </c>
      <c r="T168">
        <v>0.48099999999999998</v>
      </c>
      <c r="U168">
        <v>0.8</v>
      </c>
      <c r="V168">
        <v>1.1000000000000001</v>
      </c>
      <c r="W168">
        <v>0.71799999999999997</v>
      </c>
      <c r="X168">
        <v>0.8</v>
      </c>
      <c r="Y168">
        <v>2.5</v>
      </c>
      <c r="Z168">
        <v>3.3</v>
      </c>
      <c r="AA168">
        <v>1.6</v>
      </c>
      <c r="AB168">
        <v>0.8</v>
      </c>
      <c r="AC168">
        <v>0.2</v>
      </c>
      <c r="AD168">
        <v>0.7</v>
      </c>
      <c r="AE168">
        <v>2.1</v>
      </c>
      <c r="AF168">
        <v>7.2</v>
      </c>
      <c r="AG168">
        <f>IF(IFERROR(VLOOKUP(C168,'2012'!$C:$AF,3,FALSE),1) = 1, 1, 0)</f>
        <v>0</v>
      </c>
    </row>
    <row r="169" spans="1:33" x14ac:dyDescent="0.2">
      <c r="A169">
        <v>168</v>
      </c>
      <c r="B169" t="s">
        <v>408</v>
      </c>
      <c r="C169" t="s">
        <v>409</v>
      </c>
      <c r="D169" t="str">
        <f>_xlfn.CONCAT(C169,"-2011")</f>
        <v>goodedr01-2011</v>
      </c>
      <c r="E169" t="s">
        <v>28</v>
      </c>
      <c r="F169">
        <v>29</v>
      </c>
      <c r="G169" t="s">
        <v>56</v>
      </c>
      <c r="H169">
        <v>35</v>
      </c>
      <c r="I169">
        <v>18</v>
      </c>
      <c r="J169">
        <v>24.6</v>
      </c>
      <c r="K169">
        <v>4.5</v>
      </c>
      <c r="L169">
        <v>10.3</v>
      </c>
      <c r="M169">
        <v>0.43099999999999999</v>
      </c>
      <c r="N169">
        <v>0.1</v>
      </c>
      <c r="O169">
        <v>0.6</v>
      </c>
      <c r="P169">
        <v>0.15</v>
      </c>
      <c r="Q169">
        <v>4.4000000000000004</v>
      </c>
      <c r="R169">
        <v>9.8000000000000007</v>
      </c>
      <c r="S169">
        <v>0.44700000000000001</v>
      </c>
      <c r="T169">
        <v>0.435</v>
      </c>
      <c r="U169">
        <v>2.2999999999999998</v>
      </c>
      <c r="V169">
        <v>2.9</v>
      </c>
      <c r="W169">
        <v>0.79400000000000004</v>
      </c>
      <c r="X169">
        <v>2.1</v>
      </c>
      <c r="Y169">
        <v>4.7</v>
      </c>
      <c r="Z169">
        <v>6.8</v>
      </c>
      <c r="AA169">
        <v>1.3</v>
      </c>
      <c r="AB169">
        <v>0.6</v>
      </c>
      <c r="AC169">
        <v>0.5</v>
      </c>
      <c r="AD169">
        <v>1.3</v>
      </c>
      <c r="AE169">
        <v>2.8</v>
      </c>
      <c r="AF169">
        <v>11.3</v>
      </c>
      <c r="AG169">
        <f>IF(IFERROR(VLOOKUP(C169,'2012'!$C:$AF,3,FALSE),1) = 1, 1, 0)</f>
        <v>0</v>
      </c>
    </row>
    <row r="170" spans="1:33" x14ac:dyDescent="0.2">
      <c r="A170">
        <v>169</v>
      </c>
      <c r="B170" t="s">
        <v>410</v>
      </c>
      <c r="C170" t="s">
        <v>411</v>
      </c>
      <c r="D170" t="str">
        <f>_xlfn.CONCAT(C170,"-2011")</f>
        <v>gordobe01-2011</v>
      </c>
      <c r="E170" t="s">
        <v>30</v>
      </c>
      <c r="F170">
        <v>27</v>
      </c>
      <c r="G170" t="s">
        <v>51</v>
      </c>
      <c r="H170">
        <v>82</v>
      </c>
      <c r="I170">
        <v>27</v>
      </c>
      <c r="J170">
        <v>26</v>
      </c>
      <c r="K170">
        <v>4.0999999999999996</v>
      </c>
      <c r="L170">
        <v>9.4</v>
      </c>
      <c r="M170">
        <v>0.44</v>
      </c>
      <c r="N170">
        <v>1.3</v>
      </c>
      <c r="O170">
        <v>3.2</v>
      </c>
      <c r="P170">
        <v>0.40200000000000002</v>
      </c>
      <c r="Q170">
        <v>2.8</v>
      </c>
      <c r="R170">
        <v>6.1</v>
      </c>
      <c r="S170">
        <v>0.46</v>
      </c>
      <c r="T170">
        <v>0.51</v>
      </c>
      <c r="U170">
        <v>1.7</v>
      </c>
      <c r="V170">
        <v>2</v>
      </c>
      <c r="W170">
        <v>0.85</v>
      </c>
      <c r="X170">
        <v>0.5</v>
      </c>
      <c r="Y170">
        <v>1.9</v>
      </c>
      <c r="Z170">
        <v>2.4</v>
      </c>
      <c r="AA170">
        <v>2.1</v>
      </c>
      <c r="AB170">
        <v>0.6</v>
      </c>
      <c r="AC170">
        <v>0.2</v>
      </c>
      <c r="AD170">
        <v>1.7</v>
      </c>
      <c r="AE170">
        <v>2.2000000000000002</v>
      </c>
      <c r="AF170">
        <v>11.2</v>
      </c>
      <c r="AG170">
        <f>IF(IFERROR(VLOOKUP(C170,'2012'!$C:$AF,3,FALSE),1) = 1, 1, 0)</f>
        <v>0</v>
      </c>
    </row>
    <row r="171" spans="1:33" x14ac:dyDescent="0.2">
      <c r="A171">
        <v>170</v>
      </c>
      <c r="B171" t="s">
        <v>412</v>
      </c>
      <c r="C171" t="s">
        <v>413</v>
      </c>
      <c r="D171" t="str">
        <f>_xlfn.CONCAT(C171,"-2011")</f>
        <v>gordoer01-2011</v>
      </c>
      <c r="E171" t="s">
        <v>30</v>
      </c>
      <c r="F171">
        <v>22</v>
      </c>
      <c r="G171" t="s">
        <v>59</v>
      </c>
      <c r="H171">
        <v>56</v>
      </c>
      <c r="I171">
        <v>56</v>
      </c>
      <c r="J171">
        <v>37.700000000000003</v>
      </c>
      <c r="K171">
        <v>7.6</v>
      </c>
      <c r="L171">
        <v>16.899999999999999</v>
      </c>
      <c r="M171">
        <v>0.45</v>
      </c>
      <c r="N171">
        <v>1.9</v>
      </c>
      <c r="O171">
        <v>5.2</v>
      </c>
      <c r="P171">
        <v>0.36399999999999999</v>
      </c>
      <c r="Q171">
        <v>5.7</v>
      </c>
      <c r="R171">
        <v>11.8</v>
      </c>
      <c r="S171">
        <v>0.48799999999999999</v>
      </c>
      <c r="T171">
        <v>0.50600000000000001</v>
      </c>
      <c r="U171">
        <v>5.0999999999999996</v>
      </c>
      <c r="V171">
        <v>6.2</v>
      </c>
      <c r="W171">
        <v>0.82499999999999996</v>
      </c>
      <c r="X171">
        <v>0.8</v>
      </c>
      <c r="Y171">
        <v>2.1</v>
      </c>
      <c r="Z171">
        <v>2.9</v>
      </c>
      <c r="AA171">
        <v>4.4000000000000004</v>
      </c>
      <c r="AB171">
        <v>1.3</v>
      </c>
      <c r="AC171">
        <v>0.3</v>
      </c>
      <c r="AD171">
        <v>2.7</v>
      </c>
      <c r="AE171">
        <v>2.1</v>
      </c>
      <c r="AF171">
        <v>22.3</v>
      </c>
      <c r="AG171">
        <f>IF(IFERROR(VLOOKUP(C171,'2012'!$C:$AF,3,FALSE),1) = 1, 1, 0)</f>
        <v>0</v>
      </c>
    </row>
    <row r="172" spans="1:33" x14ac:dyDescent="0.2">
      <c r="A172">
        <v>171</v>
      </c>
      <c r="B172" t="s">
        <v>414</v>
      </c>
      <c r="C172" t="s">
        <v>415</v>
      </c>
      <c r="D172" t="str">
        <f>_xlfn.CONCAT(C172,"-2011")</f>
        <v>gortama01-2011</v>
      </c>
      <c r="E172" t="s">
        <v>32</v>
      </c>
      <c r="F172">
        <v>26</v>
      </c>
      <c r="G172" t="s">
        <v>39</v>
      </c>
      <c r="H172">
        <v>80</v>
      </c>
      <c r="I172">
        <v>14</v>
      </c>
      <c r="J172">
        <v>25.4</v>
      </c>
      <c r="K172">
        <v>4.2</v>
      </c>
      <c r="L172">
        <v>7.5</v>
      </c>
      <c r="M172">
        <v>0.56100000000000005</v>
      </c>
      <c r="N172">
        <v>0</v>
      </c>
      <c r="O172">
        <v>0.1</v>
      </c>
      <c r="P172">
        <v>0.25</v>
      </c>
      <c r="Q172">
        <v>4.2</v>
      </c>
      <c r="R172">
        <v>7.5</v>
      </c>
      <c r="S172">
        <v>0.56299999999999994</v>
      </c>
      <c r="T172">
        <v>0.56100000000000005</v>
      </c>
      <c r="U172">
        <v>1.8</v>
      </c>
      <c r="V172">
        <v>2.4</v>
      </c>
      <c r="W172">
        <v>0.72499999999999998</v>
      </c>
      <c r="X172">
        <v>1.9</v>
      </c>
      <c r="Y172">
        <v>6</v>
      </c>
      <c r="Z172">
        <v>7.9</v>
      </c>
      <c r="AA172">
        <v>0.9</v>
      </c>
      <c r="AB172">
        <v>0.5</v>
      </c>
      <c r="AC172">
        <v>1.1000000000000001</v>
      </c>
      <c r="AD172">
        <v>1</v>
      </c>
      <c r="AE172">
        <v>2.4</v>
      </c>
      <c r="AF172">
        <v>10.199999999999999</v>
      </c>
      <c r="AG172">
        <f>IF(IFERROR(VLOOKUP(C172,'2012'!$C:$AF,3,FALSE),1) = 1, 1, 0)</f>
        <v>0</v>
      </c>
    </row>
    <row r="173" spans="1:33" x14ac:dyDescent="0.2">
      <c r="A173">
        <v>172</v>
      </c>
      <c r="B173" t="s">
        <v>416</v>
      </c>
      <c r="C173" t="s">
        <v>417</v>
      </c>
      <c r="D173" t="str">
        <f>_xlfn.CONCAT(C173,"-2011")</f>
        <v>grahajo01-2011</v>
      </c>
      <c r="E173" t="s">
        <v>35</v>
      </c>
      <c r="F173">
        <v>28</v>
      </c>
      <c r="G173" t="s">
        <v>66</v>
      </c>
      <c r="H173">
        <v>39</v>
      </c>
      <c r="I173">
        <v>8</v>
      </c>
      <c r="J173">
        <v>15</v>
      </c>
      <c r="K173">
        <v>2.1</v>
      </c>
      <c r="L173">
        <v>4.5999999999999996</v>
      </c>
      <c r="M173">
        <v>0.45800000000000002</v>
      </c>
      <c r="N173">
        <v>0.2</v>
      </c>
      <c r="O173">
        <v>0.8</v>
      </c>
      <c r="P173">
        <v>0.3</v>
      </c>
      <c r="Q173">
        <v>1.9</v>
      </c>
      <c r="R173">
        <v>3.8</v>
      </c>
      <c r="S173">
        <v>0.49</v>
      </c>
      <c r="T173">
        <v>0.48299999999999998</v>
      </c>
      <c r="U173">
        <v>0.7</v>
      </c>
      <c r="V173">
        <v>0.9</v>
      </c>
      <c r="W173">
        <v>0.80600000000000005</v>
      </c>
      <c r="X173">
        <v>0.2</v>
      </c>
      <c r="Y173">
        <v>1.9</v>
      </c>
      <c r="Z173">
        <v>2.2000000000000002</v>
      </c>
      <c r="AA173">
        <v>0.5</v>
      </c>
      <c r="AB173">
        <v>0.2</v>
      </c>
      <c r="AC173">
        <v>0.2</v>
      </c>
      <c r="AD173">
        <v>0.7</v>
      </c>
      <c r="AE173">
        <v>1.9</v>
      </c>
      <c r="AF173">
        <v>5.2</v>
      </c>
      <c r="AG173">
        <f>IF(IFERROR(VLOOKUP(C173,'2012'!$C:$AF,3,FALSE),1) = 1, 1, 0)</f>
        <v>1</v>
      </c>
    </row>
    <row r="174" spans="1:33" x14ac:dyDescent="0.2">
      <c r="A174">
        <v>173</v>
      </c>
      <c r="B174" t="s">
        <v>418</v>
      </c>
      <c r="C174" t="s">
        <v>419</v>
      </c>
      <c r="D174" t="str">
        <f>_xlfn.CONCAT(C174,"-2011")</f>
        <v>grahast01-2011</v>
      </c>
      <c r="E174" t="s">
        <v>30</v>
      </c>
      <c r="F174">
        <v>28</v>
      </c>
      <c r="G174" t="s">
        <v>40</v>
      </c>
      <c r="H174">
        <v>59</v>
      </c>
      <c r="I174">
        <v>28</v>
      </c>
      <c r="J174">
        <v>16.3</v>
      </c>
      <c r="K174">
        <v>1.4</v>
      </c>
      <c r="L174">
        <v>3.4</v>
      </c>
      <c r="M174">
        <v>0.40500000000000003</v>
      </c>
      <c r="N174">
        <v>0.1</v>
      </c>
      <c r="O174">
        <v>0.4</v>
      </c>
      <c r="P174">
        <v>0.23799999999999999</v>
      </c>
      <c r="Q174">
        <v>1.3</v>
      </c>
      <c r="R174">
        <v>3</v>
      </c>
      <c r="S174">
        <v>0.42499999999999999</v>
      </c>
      <c r="T174">
        <v>0.41799999999999998</v>
      </c>
      <c r="U174">
        <v>0.5</v>
      </c>
      <c r="V174">
        <v>0.6</v>
      </c>
      <c r="W174">
        <v>0.81599999999999995</v>
      </c>
      <c r="X174">
        <v>0.3</v>
      </c>
      <c r="Y174">
        <v>1.8</v>
      </c>
      <c r="Z174">
        <v>2.1</v>
      </c>
      <c r="AA174">
        <v>0.7</v>
      </c>
      <c r="AB174">
        <v>0.2</v>
      </c>
      <c r="AC174">
        <v>0</v>
      </c>
      <c r="AD174">
        <v>0.6</v>
      </c>
      <c r="AE174">
        <v>1.8</v>
      </c>
      <c r="AF174">
        <v>3.4</v>
      </c>
      <c r="AG174">
        <f>IF(IFERROR(VLOOKUP(C174,'2012'!$C:$AF,3,FALSE),1) = 1, 1, 0)</f>
        <v>1</v>
      </c>
    </row>
    <row r="175" spans="1:33" x14ac:dyDescent="0.2">
      <c r="A175">
        <v>174</v>
      </c>
      <c r="B175" t="s">
        <v>420</v>
      </c>
      <c r="C175" t="s">
        <v>421</v>
      </c>
      <c r="D175" t="str">
        <f>_xlfn.CONCAT(C175,"-2011")</f>
        <v>grangda01-2011</v>
      </c>
      <c r="E175" t="s">
        <v>35</v>
      </c>
      <c r="F175">
        <v>27</v>
      </c>
      <c r="G175" t="s">
        <v>65</v>
      </c>
      <c r="H175">
        <v>79</v>
      </c>
      <c r="I175">
        <v>79</v>
      </c>
      <c r="J175">
        <v>35</v>
      </c>
      <c r="K175">
        <v>6.8</v>
      </c>
      <c r="L175">
        <v>15.9</v>
      </c>
      <c r="M175">
        <v>0.42499999999999999</v>
      </c>
      <c r="N175">
        <v>2</v>
      </c>
      <c r="O175">
        <v>5.2</v>
      </c>
      <c r="P175">
        <v>0.38600000000000001</v>
      </c>
      <c r="Q175">
        <v>4.8</v>
      </c>
      <c r="R175">
        <v>10.8</v>
      </c>
      <c r="S175">
        <v>0.443</v>
      </c>
      <c r="T175">
        <v>0.48699999999999999</v>
      </c>
      <c r="U175">
        <v>5</v>
      </c>
      <c r="V175">
        <v>5.9</v>
      </c>
      <c r="W175">
        <v>0.84799999999999998</v>
      </c>
      <c r="X175">
        <v>1.1000000000000001</v>
      </c>
      <c r="Y175">
        <v>4.3</v>
      </c>
      <c r="Z175">
        <v>5.4</v>
      </c>
      <c r="AA175">
        <v>2.6</v>
      </c>
      <c r="AB175">
        <v>1.1000000000000001</v>
      </c>
      <c r="AC175">
        <v>0.8</v>
      </c>
      <c r="AD175">
        <v>2.6</v>
      </c>
      <c r="AE175">
        <v>2.7</v>
      </c>
      <c r="AF175">
        <v>20.5</v>
      </c>
      <c r="AG175">
        <f>IF(IFERROR(VLOOKUP(C175,'2012'!$C:$AF,3,FALSE),1) = 1, 1, 0)</f>
        <v>0</v>
      </c>
    </row>
    <row r="176" spans="1:33" x14ac:dyDescent="0.2">
      <c r="A176">
        <v>175</v>
      </c>
      <c r="B176" t="s">
        <v>422</v>
      </c>
      <c r="C176" t="s">
        <v>423</v>
      </c>
      <c r="D176" t="str">
        <f>_xlfn.CONCAT(C176,"-2011")</f>
        <v>grayaa01-2011</v>
      </c>
      <c r="E176" t="s">
        <v>32</v>
      </c>
      <c r="F176">
        <v>26</v>
      </c>
      <c r="G176" t="s">
        <v>48</v>
      </c>
      <c r="H176">
        <v>41</v>
      </c>
      <c r="I176">
        <v>6</v>
      </c>
      <c r="J176">
        <v>13</v>
      </c>
      <c r="K176">
        <v>1.4</v>
      </c>
      <c r="L176">
        <v>2.4</v>
      </c>
      <c r="M176">
        <v>0.56599999999999995</v>
      </c>
      <c r="N176">
        <v>0</v>
      </c>
      <c r="O176">
        <v>0</v>
      </c>
      <c r="Q176">
        <v>1.4</v>
      </c>
      <c r="R176">
        <v>2.4</v>
      </c>
      <c r="S176">
        <v>0.56599999999999995</v>
      </c>
      <c r="T176">
        <v>0.56599999999999995</v>
      </c>
      <c r="U176">
        <v>0.4</v>
      </c>
      <c r="V176">
        <v>0.8</v>
      </c>
      <c r="W176">
        <v>0.5</v>
      </c>
      <c r="X176">
        <v>1.4</v>
      </c>
      <c r="Y176">
        <v>2.7</v>
      </c>
      <c r="Z176">
        <v>4.2</v>
      </c>
      <c r="AA176">
        <v>0.4</v>
      </c>
      <c r="AB176">
        <v>0.3</v>
      </c>
      <c r="AC176">
        <v>0.3</v>
      </c>
      <c r="AD176">
        <v>0.8</v>
      </c>
      <c r="AE176">
        <v>2.2999999999999998</v>
      </c>
      <c r="AF176">
        <v>3.1</v>
      </c>
      <c r="AG176">
        <f>IF(IFERROR(VLOOKUP(C176,'2012'!$C:$AF,3,FALSE),1) = 1, 1, 0)</f>
        <v>0</v>
      </c>
    </row>
    <row r="177" spans="1:33" x14ac:dyDescent="0.2">
      <c r="A177">
        <v>176</v>
      </c>
      <c r="B177" t="s">
        <v>424</v>
      </c>
      <c r="C177" t="s">
        <v>425</v>
      </c>
      <c r="D177" t="str">
        <f>_xlfn.CONCAT(C177,"-2011")</f>
        <v>greenda02-2011</v>
      </c>
      <c r="E177" t="s">
        <v>30</v>
      </c>
      <c r="F177">
        <v>23</v>
      </c>
      <c r="G177" t="s">
        <v>58</v>
      </c>
      <c r="H177">
        <v>8</v>
      </c>
      <c r="I177">
        <v>0</v>
      </c>
      <c r="J177">
        <v>11.5</v>
      </c>
      <c r="K177">
        <v>2.1</v>
      </c>
      <c r="L177">
        <v>4.4000000000000004</v>
      </c>
      <c r="M177">
        <v>0.48599999999999999</v>
      </c>
      <c r="N177">
        <v>0.9</v>
      </c>
      <c r="O177">
        <v>2.4</v>
      </c>
      <c r="P177">
        <v>0.36799999999999999</v>
      </c>
      <c r="Q177">
        <v>1.3</v>
      </c>
      <c r="R177">
        <v>2</v>
      </c>
      <c r="S177">
        <v>0.625</v>
      </c>
      <c r="T177">
        <v>0.58599999999999997</v>
      </c>
      <c r="U177">
        <v>0</v>
      </c>
      <c r="V177">
        <v>0</v>
      </c>
      <c r="X177">
        <v>0.4</v>
      </c>
      <c r="Y177">
        <v>1.5</v>
      </c>
      <c r="Z177">
        <v>1.9</v>
      </c>
      <c r="AA177">
        <v>0.3</v>
      </c>
      <c r="AB177">
        <v>0.3</v>
      </c>
      <c r="AC177">
        <v>0.1</v>
      </c>
      <c r="AD177">
        <v>0.6</v>
      </c>
      <c r="AE177">
        <v>0.9</v>
      </c>
      <c r="AF177">
        <v>5.0999999999999996</v>
      </c>
      <c r="AG177">
        <f>IF(IFERROR(VLOOKUP(C177,'2012'!$C:$AF,3,FALSE),1) = 1, 1, 0)</f>
        <v>0</v>
      </c>
    </row>
    <row r="178" spans="1:33" x14ac:dyDescent="0.2">
      <c r="A178">
        <v>177</v>
      </c>
      <c r="B178" t="s">
        <v>426</v>
      </c>
      <c r="C178" t="s">
        <v>427</v>
      </c>
      <c r="D178" t="str">
        <f>_xlfn.CONCAT(C178,"-2011")</f>
        <v>greenje02-2011</v>
      </c>
      <c r="E178" t="s">
        <v>71</v>
      </c>
      <c r="F178">
        <v>24</v>
      </c>
      <c r="G178" t="s">
        <v>39</v>
      </c>
      <c r="H178">
        <v>75</v>
      </c>
      <c r="I178">
        <v>51</v>
      </c>
      <c r="J178">
        <v>32.4</v>
      </c>
      <c r="K178">
        <v>4.9000000000000004</v>
      </c>
      <c r="L178">
        <v>10.9</v>
      </c>
      <c r="M178">
        <v>0.44900000000000001</v>
      </c>
      <c r="N178">
        <v>0.9</v>
      </c>
      <c r="O178">
        <v>2.8</v>
      </c>
      <c r="P178">
        <v>0.30299999999999999</v>
      </c>
      <c r="Q178">
        <v>4.0999999999999996</v>
      </c>
      <c r="R178">
        <v>8.1</v>
      </c>
      <c r="S178">
        <v>0.499</v>
      </c>
      <c r="T178">
        <v>0.48799999999999999</v>
      </c>
      <c r="U178">
        <v>2.6</v>
      </c>
      <c r="V178">
        <v>3.3</v>
      </c>
      <c r="W178">
        <v>0.81100000000000005</v>
      </c>
      <c r="X178">
        <v>1</v>
      </c>
      <c r="Y178">
        <v>3.8</v>
      </c>
      <c r="Z178">
        <v>4.8</v>
      </c>
      <c r="AA178">
        <v>1.4</v>
      </c>
      <c r="AB178">
        <v>0.7</v>
      </c>
      <c r="AC178">
        <v>0.5</v>
      </c>
      <c r="AD178">
        <v>1.3</v>
      </c>
      <c r="AE178">
        <v>2.8</v>
      </c>
      <c r="AF178">
        <v>13.3</v>
      </c>
      <c r="AG178">
        <f>IF(IFERROR(VLOOKUP(C178,'2012'!$C:$AF,3,FALSE),1) = 1, 1, 0)</f>
        <v>1</v>
      </c>
    </row>
    <row r="179" spans="1:33" x14ac:dyDescent="0.2">
      <c r="A179">
        <v>178</v>
      </c>
      <c r="B179" t="s">
        <v>428</v>
      </c>
      <c r="C179" t="s">
        <v>429</v>
      </c>
      <c r="D179" t="str">
        <f>_xlfn.CONCAT(C179,"-2011")</f>
        <v>greenwi01-2011</v>
      </c>
      <c r="E179" t="s">
        <v>30</v>
      </c>
      <c r="F179">
        <v>29</v>
      </c>
      <c r="G179" t="s">
        <v>48</v>
      </c>
      <c r="H179">
        <v>77</v>
      </c>
      <c r="I179">
        <v>13</v>
      </c>
      <c r="J179">
        <v>21.7</v>
      </c>
      <c r="K179">
        <v>3.5</v>
      </c>
      <c r="L179">
        <v>7.9</v>
      </c>
      <c r="M179">
        <v>0.443</v>
      </c>
      <c r="N179">
        <v>0.7</v>
      </c>
      <c r="O179">
        <v>2</v>
      </c>
      <c r="P179">
        <v>0.34799999999999998</v>
      </c>
      <c r="Q179">
        <v>2.8</v>
      </c>
      <c r="R179">
        <v>5.9</v>
      </c>
      <c r="S179">
        <v>0.47599999999999998</v>
      </c>
      <c r="T179">
        <v>0.48799999999999999</v>
      </c>
      <c r="U179">
        <v>1</v>
      </c>
      <c r="V179">
        <v>1.3</v>
      </c>
      <c r="W179">
        <v>0.78</v>
      </c>
      <c r="X179">
        <v>0.3</v>
      </c>
      <c r="Y179">
        <v>1.8</v>
      </c>
      <c r="Z179">
        <v>2.1</v>
      </c>
      <c r="AA179">
        <v>1</v>
      </c>
      <c r="AB179">
        <v>0.5</v>
      </c>
      <c r="AC179">
        <v>0.2</v>
      </c>
      <c r="AD179">
        <v>0.9</v>
      </c>
      <c r="AE179">
        <v>1.9</v>
      </c>
      <c r="AF179">
        <v>8.6999999999999993</v>
      </c>
      <c r="AG179">
        <f>IF(IFERROR(VLOOKUP(C179,'2012'!$C:$AF,3,FALSE),1) = 1, 1, 0)</f>
        <v>0</v>
      </c>
    </row>
    <row r="180" spans="1:33" x14ac:dyDescent="0.2">
      <c r="A180">
        <v>179</v>
      </c>
      <c r="B180" t="s">
        <v>430</v>
      </c>
      <c r="C180" t="s">
        <v>431</v>
      </c>
      <c r="D180" t="str">
        <f>_xlfn.CONCAT(C180,"-2011")</f>
        <v>greendo01-2011</v>
      </c>
      <c r="E180" t="s">
        <v>35</v>
      </c>
      <c r="F180">
        <v>22</v>
      </c>
      <c r="G180" t="s">
        <v>49</v>
      </c>
      <c r="H180">
        <v>69</v>
      </c>
      <c r="I180">
        <v>21</v>
      </c>
      <c r="J180">
        <v>16.3</v>
      </c>
      <c r="K180">
        <v>2.2999999999999998</v>
      </c>
      <c r="L180">
        <v>5.6</v>
      </c>
      <c r="M180">
        <v>0.40400000000000003</v>
      </c>
      <c r="N180">
        <v>0.7</v>
      </c>
      <c r="O180">
        <v>2.2000000000000002</v>
      </c>
      <c r="P180">
        <v>0.29199999999999998</v>
      </c>
      <c r="Q180">
        <v>1.6</v>
      </c>
      <c r="R180">
        <v>3.4</v>
      </c>
      <c r="S180">
        <v>0.47799999999999998</v>
      </c>
      <c r="T180">
        <v>0.46200000000000002</v>
      </c>
      <c r="U180">
        <v>0.6</v>
      </c>
      <c r="V180">
        <v>0.9</v>
      </c>
      <c r="W180">
        <v>0.66200000000000003</v>
      </c>
      <c r="X180">
        <v>0.7</v>
      </c>
      <c r="Y180">
        <v>1.4</v>
      </c>
      <c r="Z180">
        <v>2.1</v>
      </c>
      <c r="AA180">
        <v>0.7</v>
      </c>
      <c r="AB180">
        <v>0.5</v>
      </c>
      <c r="AC180">
        <v>0.3</v>
      </c>
      <c r="AD180">
        <v>0.9</v>
      </c>
      <c r="AE180">
        <v>1.3</v>
      </c>
      <c r="AF180">
        <v>5.8</v>
      </c>
      <c r="AG180">
        <f>IF(IFERROR(VLOOKUP(C180,'2012'!$C:$AF,3,FALSE),1) = 1, 1, 0)</f>
        <v>0</v>
      </c>
    </row>
    <row r="181" spans="1:33" x14ac:dyDescent="0.2">
      <c r="A181">
        <v>180</v>
      </c>
      <c r="B181" t="s">
        <v>432</v>
      </c>
      <c r="C181" t="s">
        <v>433</v>
      </c>
      <c r="D181" t="str">
        <f>_xlfn.CONCAT(C181,"-2011")</f>
        <v>greenor01-2011</v>
      </c>
      <c r="E181" t="s">
        <v>30</v>
      </c>
      <c r="F181">
        <v>28</v>
      </c>
      <c r="G181" t="s">
        <v>40</v>
      </c>
      <c r="H181">
        <v>3</v>
      </c>
      <c r="I181">
        <v>0</v>
      </c>
      <c r="J181">
        <v>1.7</v>
      </c>
      <c r="K181">
        <v>0.3</v>
      </c>
      <c r="L181">
        <v>0.7</v>
      </c>
      <c r="M181">
        <v>0.5</v>
      </c>
      <c r="N181">
        <v>0</v>
      </c>
      <c r="O181">
        <v>0</v>
      </c>
      <c r="Q181">
        <v>0.3</v>
      </c>
      <c r="R181">
        <v>0.7</v>
      </c>
      <c r="S181">
        <v>0.5</v>
      </c>
      <c r="T181">
        <v>0.5</v>
      </c>
      <c r="U181">
        <v>0.3</v>
      </c>
      <c r="V181">
        <v>0.7</v>
      </c>
      <c r="W181">
        <v>0.5</v>
      </c>
      <c r="X181">
        <v>0</v>
      </c>
      <c r="Y181">
        <v>0</v>
      </c>
      <c r="Z181">
        <v>0</v>
      </c>
      <c r="AA181">
        <v>0.3</v>
      </c>
      <c r="AB181">
        <v>0.3</v>
      </c>
      <c r="AC181">
        <v>0</v>
      </c>
      <c r="AD181">
        <v>0</v>
      </c>
      <c r="AE181">
        <v>0</v>
      </c>
      <c r="AF181">
        <v>1</v>
      </c>
      <c r="AG181">
        <f>IF(IFERROR(VLOOKUP(C181,'2012'!$C:$AF,3,FALSE),1) = 1, 1, 0)</f>
        <v>1</v>
      </c>
    </row>
    <row r="182" spans="1:33" x14ac:dyDescent="0.2">
      <c r="A182">
        <v>181</v>
      </c>
      <c r="B182" t="s">
        <v>434</v>
      </c>
      <c r="C182" t="s">
        <v>435</v>
      </c>
      <c r="D182" t="str">
        <f>_xlfn.CONCAT(C182,"-2011")</f>
        <v>griffbl01-2011</v>
      </c>
      <c r="E182" t="s">
        <v>28</v>
      </c>
      <c r="F182">
        <v>21</v>
      </c>
      <c r="G182" t="s">
        <v>59</v>
      </c>
      <c r="H182">
        <v>82</v>
      </c>
      <c r="I182">
        <v>82</v>
      </c>
      <c r="J182">
        <v>38</v>
      </c>
      <c r="K182">
        <v>8.5</v>
      </c>
      <c r="L182">
        <v>16.8</v>
      </c>
      <c r="M182">
        <v>0.50600000000000001</v>
      </c>
      <c r="N182">
        <v>0.1</v>
      </c>
      <c r="O182">
        <v>0.3</v>
      </c>
      <c r="P182">
        <v>0.29199999999999998</v>
      </c>
      <c r="Q182">
        <v>8.4</v>
      </c>
      <c r="R182">
        <v>16.5</v>
      </c>
      <c r="S182">
        <v>0.51</v>
      </c>
      <c r="T182">
        <v>0.50800000000000001</v>
      </c>
      <c r="U182">
        <v>5.4</v>
      </c>
      <c r="V182">
        <v>8.5</v>
      </c>
      <c r="W182">
        <v>0.64200000000000002</v>
      </c>
      <c r="X182">
        <v>3.3</v>
      </c>
      <c r="Y182">
        <v>8.8000000000000007</v>
      </c>
      <c r="Z182">
        <v>12.1</v>
      </c>
      <c r="AA182">
        <v>3.8</v>
      </c>
      <c r="AB182">
        <v>0.8</v>
      </c>
      <c r="AC182">
        <v>0.5</v>
      </c>
      <c r="AD182">
        <v>2.7</v>
      </c>
      <c r="AE182">
        <v>3.1</v>
      </c>
      <c r="AF182">
        <v>22.5</v>
      </c>
      <c r="AG182">
        <f>IF(IFERROR(VLOOKUP(C182,'2012'!$C:$AF,3,FALSE),1) = 1, 1, 0)</f>
        <v>0</v>
      </c>
    </row>
    <row r="183" spans="1:33" x14ac:dyDescent="0.2">
      <c r="A183">
        <v>182</v>
      </c>
      <c r="B183" t="s">
        <v>436</v>
      </c>
      <c r="C183" t="s">
        <v>437</v>
      </c>
      <c r="D183" t="str">
        <f>_xlfn.CONCAT(C183,"-2011")</f>
        <v>haddaha01-2011</v>
      </c>
      <c r="E183" t="s">
        <v>32</v>
      </c>
      <c r="F183">
        <v>25</v>
      </c>
      <c r="G183" t="s">
        <v>50</v>
      </c>
      <c r="H183">
        <v>31</v>
      </c>
      <c r="I183">
        <v>0</v>
      </c>
      <c r="J183">
        <v>5.4</v>
      </c>
      <c r="K183">
        <v>1</v>
      </c>
      <c r="L183">
        <v>1.9</v>
      </c>
      <c r="M183">
        <v>0.51700000000000002</v>
      </c>
      <c r="N183">
        <v>0</v>
      </c>
      <c r="O183">
        <v>0</v>
      </c>
      <c r="P183">
        <v>0</v>
      </c>
      <c r="Q183">
        <v>1</v>
      </c>
      <c r="R183">
        <v>1.8</v>
      </c>
      <c r="S183">
        <v>0.52600000000000002</v>
      </c>
      <c r="T183">
        <v>0.51700000000000002</v>
      </c>
      <c r="U183">
        <v>0.5</v>
      </c>
      <c r="V183">
        <v>0.7</v>
      </c>
      <c r="W183">
        <v>0.65200000000000002</v>
      </c>
      <c r="X183">
        <v>0.8</v>
      </c>
      <c r="Y183">
        <v>1.4</v>
      </c>
      <c r="Z183">
        <v>2.2000000000000002</v>
      </c>
      <c r="AA183">
        <v>0.2</v>
      </c>
      <c r="AB183">
        <v>0.1</v>
      </c>
      <c r="AC183">
        <v>0.4</v>
      </c>
      <c r="AD183">
        <v>0.4</v>
      </c>
      <c r="AE183">
        <v>0.9</v>
      </c>
      <c r="AF183">
        <v>2.4</v>
      </c>
      <c r="AG183">
        <f>IF(IFERROR(VLOOKUP(C183,'2012'!$C:$AF,3,FALSE),1) = 1, 1, 0)</f>
        <v>0</v>
      </c>
    </row>
    <row r="184" spans="1:33" x14ac:dyDescent="0.2">
      <c r="A184">
        <v>183</v>
      </c>
      <c r="B184" t="s">
        <v>438</v>
      </c>
      <c r="C184" t="s">
        <v>439</v>
      </c>
      <c r="D184" t="str">
        <f>_xlfn.CONCAT(C184,"-2011")</f>
        <v>hamilri01-2011</v>
      </c>
      <c r="E184" t="s">
        <v>30</v>
      </c>
      <c r="F184">
        <v>32</v>
      </c>
      <c r="G184" t="s">
        <v>51</v>
      </c>
      <c r="H184">
        <v>55</v>
      </c>
      <c r="I184">
        <v>39</v>
      </c>
      <c r="J184">
        <v>27.2</v>
      </c>
      <c r="K184">
        <v>5.2</v>
      </c>
      <c r="L184">
        <v>12.2</v>
      </c>
      <c r="M184">
        <v>0.42899999999999999</v>
      </c>
      <c r="N184">
        <v>1</v>
      </c>
      <c r="O184">
        <v>2.6</v>
      </c>
      <c r="P184">
        <v>0.38200000000000001</v>
      </c>
      <c r="Q184">
        <v>4.2</v>
      </c>
      <c r="R184">
        <v>9.6</v>
      </c>
      <c r="S184">
        <v>0.442</v>
      </c>
      <c r="T184">
        <v>0.47</v>
      </c>
      <c r="U184">
        <v>2.7</v>
      </c>
      <c r="V184">
        <v>3.1</v>
      </c>
      <c r="W184">
        <v>0.84899999999999998</v>
      </c>
      <c r="X184">
        <v>0.4</v>
      </c>
      <c r="Y184">
        <v>1.9</v>
      </c>
      <c r="Z184">
        <v>2.2999999999999998</v>
      </c>
      <c r="AA184">
        <v>3.1</v>
      </c>
      <c r="AB184">
        <v>0.7</v>
      </c>
      <c r="AC184">
        <v>0.1</v>
      </c>
      <c r="AD184">
        <v>1.6</v>
      </c>
      <c r="AE184">
        <v>1.7</v>
      </c>
      <c r="AF184">
        <v>14.1</v>
      </c>
      <c r="AG184">
        <f>IF(IFERROR(VLOOKUP(C184,'2012'!$C:$AF,3,FALSE),1) = 1, 1, 0)</f>
        <v>0</v>
      </c>
    </row>
    <row r="185" spans="1:33" x14ac:dyDescent="0.2">
      <c r="A185">
        <v>184</v>
      </c>
      <c r="B185" t="s">
        <v>440</v>
      </c>
      <c r="C185" t="s">
        <v>441</v>
      </c>
      <c r="D185" t="str">
        <f>_xlfn.CONCAT(C185,"-2011")</f>
        <v>hansbty01-2011</v>
      </c>
      <c r="E185" t="s">
        <v>28</v>
      </c>
      <c r="F185">
        <v>25</v>
      </c>
      <c r="G185" t="s">
        <v>65</v>
      </c>
      <c r="H185">
        <v>70</v>
      </c>
      <c r="I185">
        <v>29</v>
      </c>
      <c r="J185">
        <v>21.9</v>
      </c>
      <c r="K185">
        <v>4.0999999999999996</v>
      </c>
      <c r="L185">
        <v>8.8000000000000007</v>
      </c>
      <c r="M185">
        <v>0.46500000000000002</v>
      </c>
      <c r="N185">
        <v>0</v>
      </c>
      <c r="O185">
        <v>0</v>
      </c>
      <c r="P185">
        <v>0</v>
      </c>
      <c r="Q185">
        <v>4.0999999999999996</v>
      </c>
      <c r="R185">
        <v>8.6999999999999993</v>
      </c>
      <c r="S185">
        <v>0.46600000000000003</v>
      </c>
      <c r="T185">
        <v>0.46500000000000002</v>
      </c>
      <c r="U185">
        <v>2.8</v>
      </c>
      <c r="V185">
        <v>3.6</v>
      </c>
      <c r="W185">
        <v>0.77900000000000003</v>
      </c>
      <c r="X185">
        <v>2.1</v>
      </c>
      <c r="Y185">
        <v>3.2</v>
      </c>
      <c r="Z185">
        <v>5.2</v>
      </c>
      <c r="AA185">
        <v>0.6</v>
      </c>
      <c r="AB185">
        <v>0.5</v>
      </c>
      <c r="AC185">
        <v>0.2</v>
      </c>
      <c r="AD185">
        <v>1.1000000000000001</v>
      </c>
      <c r="AE185">
        <v>2.2999999999999998</v>
      </c>
      <c r="AF185">
        <v>11</v>
      </c>
      <c r="AG185">
        <f>IF(IFERROR(VLOOKUP(C185,'2012'!$C:$AF,3,FALSE),1) = 1, 1, 0)</f>
        <v>0</v>
      </c>
    </row>
    <row r="186" spans="1:33" x14ac:dyDescent="0.2">
      <c r="A186">
        <v>185</v>
      </c>
      <c r="B186" t="s">
        <v>442</v>
      </c>
      <c r="C186" t="s">
        <v>443</v>
      </c>
      <c r="D186" t="str">
        <f>_xlfn.CONCAT(C186,"-2011")</f>
        <v>haranlu01-2011</v>
      </c>
      <c r="E186" t="s">
        <v>28</v>
      </c>
      <c r="F186">
        <v>23</v>
      </c>
      <c r="G186" t="s">
        <v>39</v>
      </c>
      <c r="H186">
        <v>49</v>
      </c>
      <c r="I186">
        <v>0</v>
      </c>
      <c r="J186">
        <v>13.1</v>
      </c>
      <c r="K186">
        <v>1.6</v>
      </c>
      <c r="L186">
        <v>4.2</v>
      </c>
      <c r="M186">
        <v>0.38300000000000001</v>
      </c>
      <c r="N186">
        <v>0.3</v>
      </c>
      <c r="O186">
        <v>1.3</v>
      </c>
      <c r="P186">
        <v>0.24199999999999999</v>
      </c>
      <c r="Q186">
        <v>1.3</v>
      </c>
      <c r="R186">
        <v>2.9</v>
      </c>
      <c r="S186">
        <v>0.45</v>
      </c>
      <c r="T186">
        <v>0.42199999999999999</v>
      </c>
      <c r="U186">
        <v>0.4</v>
      </c>
      <c r="V186">
        <v>0.5</v>
      </c>
      <c r="W186">
        <v>0.73099999999999998</v>
      </c>
      <c r="X186">
        <v>0.8</v>
      </c>
      <c r="Y186">
        <v>2.1</v>
      </c>
      <c r="Z186">
        <v>2.9</v>
      </c>
      <c r="AA186">
        <v>0.6</v>
      </c>
      <c r="AB186">
        <v>0.3</v>
      </c>
      <c r="AC186">
        <v>0.3</v>
      </c>
      <c r="AD186">
        <v>0.3</v>
      </c>
      <c r="AE186">
        <v>1.6</v>
      </c>
      <c r="AF186">
        <v>3.9</v>
      </c>
      <c r="AG186">
        <f>IF(IFERROR(VLOOKUP(C186,'2012'!$C:$AF,3,FALSE),1) = 1, 1, 0)</f>
        <v>0</v>
      </c>
    </row>
    <row r="187" spans="1:33" x14ac:dyDescent="0.2">
      <c r="A187">
        <v>186</v>
      </c>
      <c r="B187" t="s">
        <v>444</v>
      </c>
      <c r="C187" t="s">
        <v>445</v>
      </c>
      <c r="D187" t="str">
        <f>_xlfn.CONCAT(C187,"-2011")</f>
        <v>hardeja01-2011</v>
      </c>
      <c r="E187" t="s">
        <v>30</v>
      </c>
      <c r="F187">
        <v>21</v>
      </c>
      <c r="G187" t="s">
        <v>44</v>
      </c>
      <c r="H187">
        <v>82</v>
      </c>
      <c r="I187">
        <v>5</v>
      </c>
      <c r="J187">
        <v>26.7</v>
      </c>
      <c r="K187">
        <v>3.6</v>
      </c>
      <c r="L187">
        <v>8.3000000000000007</v>
      </c>
      <c r="M187">
        <v>0.436</v>
      </c>
      <c r="N187">
        <v>1.4</v>
      </c>
      <c r="O187">
        <v>4</v>
      </c>
      <c r="P187">
        <v>0.34899999999999998</v>
      </c>
      <c r="Q187">
        <v>2.2999999999999998</v>
      </c>
      <c r="R187">
        <v>4.4000000000000004</v>
      </c>
      <c r="S187">
        <v>0.51400000000000001</v>
      </c>
      <c r="T187">
        <v>0.51800000000000002</v>
      </c>
      <c r="U187">
        <v>3.5</v>
      </c>
      <c r="V187">
        <v>4.2</v>
      </c>
      <c r="W187">
        <v>0.84299999999999997</v>
      </c>
      <c r="X187">
        <v>0.5</v>
      </c>
      <c r="Y187">
        <v>2.6</v>
      </c>
      <c r="Z187">
        <v>3.1</v>
      </c>
      <c r="AA187">
        <v>2.1</v>
      </c>
      <c r="AB187">
        <v>1.1000000000000001</v>
      </c>
      <c r="AC187">
        <v>0.3</v>
      </c>
      <c r="AD187">
        <v>1.3</v>
      </c>
      <c r="AE187">
        <v>2.5</v>
      </c>
      <c r="AF187">
        <v>12.2</v>
      </c>
      <c r="AG187">
        <f>IF(IFERROR(VLOOKUP(C187,'2012'!$C:$AF,3,FALSE),1) = 1, 1, 0)</f>
        <v>0</v>
      </c>
    </row>
    <row r="188" spans="1:33" x14ac:dyDescent="0.2">
      <c r="A188">
        <v>187</v>
      </c>
      <c r="B188" t="s">
        <v>446</v>
      </c>
      <c r="C188" t="s">
        <v>447</v>
      </c>
      <c r="D188" t="str">
        <f>_xlfn.CONCAT(C188,"-2011")</f>
        <v>harrial01-2011</v>
      </c>
      <c r="E188" t="s">
        <v>28</v>
      </c>
      <c r="F188">
        <v>30</v>
      </c>
      <c r="G188" t="s">
        <v>31</v>
      </c>
      <c r="H188">
        <v>73</v>
      </c>
      <c r="I188">
        <v>3</v>
      </c>
      <c r="J188">
        <v>22.8</v>
      </c>
      <c r="K188">
        <v>3.8</v>
      </c>
      <c r="L188">
        <v>9.1999999999999993</v>
      </c>
      <c r="M188">
        <v>0.41599999999999998</v>
      </c>
      <c r="N188">
        <v>1.6</v>
      </c>
      <c r="O188">
        <v>4.5</v>
      </c>
      <c r="P188">
        <v>0.35699999999999998</v>
      </c>
      <c r="Q188">
        <v>2.2000000000000002</v>
      </c>
      <c r="R188">
        <v>4.8</v>
      </c>
      <c r="S188">
        <v>0.47299999999999998</v>
      </c>
      <c r="T188">
        <v>0.503</v>
      </c>
      <c r="U188">
        <v>1.2</v>
      </c>
      <c r="V188">
        <v>1.6</v>
      </c>
      <c r="W188">
        <v>0.73499999999999999</v>
      </c>
      <c r="X188">
        <v>1</v>
      </c>
      <c r="Y188">
        <v>3.5</v>
      </c>
      <c r="Z188">
        <v>4.5</v>
      </c>
      <c r="AA188">
        <v>1.4</v>
      </c>
      <c r="AB188">
        <v>0.5</v>
      </c>
      <c r="AC188">
        <v>0.1</v>
      </c>
      <c r="AD188">
        <v>1.5</v>
      </c>
      <c r="AE188">
        <v>2.8</v>
      </c>
      <c r="AF188">
        <v>10.5</v>
      </c>
      <c r="AG188">
        <f>IF(IFERROR(VLOOKUP(C188,'2012'!$C:$AF,3,FALSE),1) = 1, 1, 0)</f>
        <v>0</v>
      </c>
    </row>
    <row r="189" spans="1:33" x14ac:dyDescent="0.2">
      <c r="A189">
        <v>188</v>
      </c>
      <c r="B189" t="s">
        <v>448</v>
      </c>
      <c r="C189" t="s">
        <v>449</v>
      </c>
      <c r="D189" t="str">
        <f>_xlfn.CONCAT(C189,"-2011")</f>
        <v>harride01-2011</v>
      </c>
      <c r="E189" t="s">
        <v>38</v>
      </c>
      <c r="F189">
        <v>27</v>
      </c>
      <c r="G189" t="s">
        <v>39</v>
      </c>
      <c r="H189">
        <v>71</v>
      </c>
      <c r="I189">
        <v>70</v>
      </c>
      <c r="J189">
        <v>31.7</v>
      </c>
      <c r="K189">
        <v>4.8</v>
      </c>
      <c r="L189">
        <v>11.5</v>
      </c>
      <c r="M189">
        <v>0.42199999999999999</v>
      </c>
      <c r="N189">
        <v>0.8</v>
      </c>
      <c r="O189">
        <v>2.5</v>
      </c>
      <c r="P189">
        <v>0.32200000000000001</v>
      </c>
      <c r="Q189">
        <v>4</v>
      </c>
      <c r="R189">
        <v>8.9</v>
      </c>
      <c r="S189">
        <v>0.45</v>
      </c>
      <c r="T189">
        <v>0.45800000000000002</v>
      </c>
      <c r="U189">
        <v>4.7</v>
      </c>
      <c r="V189">
        <v>5.7</v>
      </c>
      <c r="W189">
        <v>0.83299999999999996</v>
      </c>
      <c r="X189">
        <v>0.2</v>
      </c>
      <c r="Y189">
        <v>2.1</v>
      </c>
      <c r="Z189">
        <v>2.4</v>
      </c>
      <c r="AA189">
        <v>7.1</v>
      </c>
      <c r="AB189">
        <v>1</v>
      </c>
      <c r="AC189">
        <v>0.1</v>
      </c>
      <c r="AD189">
        <v>2.9</v>
      </c>
      <c r="AE189">
        <v>2.2999999999999998</v>
      </c>
      <c r="AF189">
        <v>15.2</v>
      </c>
      <c r="AG189">
        <f>IF(IFERROR(VLOOKUP(C189,'2012'!$C:$AF,3,FALSE),1) = 1, 1, 0)</f>
        <v>0</v>
      </c>
    </row>
    <row r="190" spans="1:33" x14ac:dyDescent="0.2">
      <c r="A190">
        <v>189</v>
      </c>
      <c r="B190" t="s">
        <v>450</v>
      </c>
      <c r="C190" t="s">
        <v>451</v>
      </c>
      <c r="D190" t="str">
        <f>_xlfn.CONCAT(C190,"-2011")</f>
        <v>harrima01-2011</v>
      </c>
      <c r="E190" t="s">
        <v>30</v>
      </c>
      <c r="F190">
        <v>21</v>
      </c>
      <c r="G190" t="s">
        <v>66</v>
      </c>
      <c r="H190">
        <v>54</v>
      </c>
      <c r="I190">
        <v>15</v>
      </c>
      <c r="J190">
        <v>17.3</v>
      </c>
      <c r="K190">
        <v>2</v>
      </c>
      <c r="L190">
        <v>5.4</v>
      </c>
      <c r="M190">
        <v>0.374</v>
      </c>
      <c r="N190">
        <v>0.6</v>
      </c>
      <c r="O190">
        <v>1.7</v>
      </c>
      <c r="P190">
        <v>0.37</v>
      </c>
      <c r="Q190">
        <v>1.4</v>
      </c>
      <c r="R190">
        <v>3.6</v>
      </c>
      <c r="S190">
        <v>0.376</v>
      </c>
      <c r="T190">
        <v>0.433</v>
      </c>
      <c r="U190">
        <v>1.3</v>
      </c>
      <c r="V190">
        <v>1.7</v>
      </c>
      <c r="W190">
        <v>0.76300000000000001</v>
      </c>
      <c r="X190">
        <v>0.7</v>
      </c>
      <c r="Y190">
        <v>1.9</v>
      </c>
      <c r="Z190">
        <v>2.6</v>
      </c>
      <c r="AA190">
        <v>1.6</v>
      </c>
      <c r="AB190">
        <v>0.6</v>
      </c>
      <c r="AC190">
        <v>0.1</v>
      </c>
      <c r="AD190">
        <v>1.2</v>
      </c>
      <c r="AE190">
        <v>1.2</v>
      </c>
      <c r="AF190">
        <v>5.9</v>
      </c>
      <c r="AG190">
        <f>IF(IFERROR(VLOOKUP(C190,'2012'!$C:$AF,3,FALSE),1) = 1, 1, 0)</f>
        <v>0</v>
      </c>
    </row>
    <row r="191" spans="1:33" x14ac:dyDescent="0.2">
      <c r="A191">
        <v>190</v>
      </c>
      <c r="B191" t="s">
        <v>452</v>
      </c>
      <c r="C191" t="s">
        <v>453</v>
      </c>
      <c r="D191" t="str">
        <f>_xlfn.CONCAT(C191,"-2011")</f>
        <v>harrimi01-2011</v>
      </c>
      <c r="E191" t="s">
        <v>28</v>
      </c>
      <c r="F191">
        <v>27</v>
      </c>
      <c r="G191" t="s">
        <v>43</v>
      </c>
      <c r="H191">
        <v>4</v>
      </c>
      <c r="I191">
        <v>0</v>
      </c>
      <c r="J191">
        <v>4</v>
      </c>
      <c r="K191">
        <v>0.8</v>
      </c>
      <c r="L191">
        <v>1.5</v>
      </c>
      <c r="M191">
        <v>0.5</v>
      </c>
      <c r="N191">
        <v>0</v>
      </c>
      <c r="O191">
        <v>0</v>
      </c>
      <c r="Q191">
        <v>0.8</v>
      </c>
      <c r="R191">
        <v>1.5</v>
      </c>
      <c r="S191">
        <v>0.5</v>
      </c>
      <c r="T191">
        <v>0.5</v>
      </c>
      <c r="U191">
        <v>0.5</v>
      </c>
      <c r="V191">
        <v>1</v>
      </c>
      <c r="W191">
        <v>0.5</v>
      </c>
      <c r="X191">
        <v>0.5</v>
      </c>
      <c r="Y191">
        <v>0.8</v>
      </c>
      <c r="Z191">
        <v>1.3</v>
      </c>
      <c r="AA191">
        <v>0.3</v>
      </c>
      <c r="AB191">
        <v>0</v>
      </c>
      <c r="AC191">
        <v>0.3</v>
      </c>
      <c r="AD191">
        <v>0.3</v>
      </c>
      <c r="AE191">
        <v>0.5</v>
      </c>
      <c r="AF191">
        <v>2</v>
      </c>
      <c r="AG191">
        <f>IF(IFERROR(VLOOKUP(C191,'2012'!$C:$AF,3,FALSE),1) = 1, 1, 0)</f>
        <v>1</v>
      </c>
    </row>
    <row r="192" spans="1:33" x14ac:dyDescent="0.2">
      <c r="A192">
        <v>191</v>
      </c>
      <c r="B192" t="s">
        <v>454</v>
      </c>
      <c r="C192" t="s">
        <v>455</v>
      </c>
      <c r="D192" t="str">
        <f>_xlfn.CONCAT(C192,"-2011")</f>
        <v>hasleud01-2011</v>
      </c>
      <c r="E192" t="s">
        <v>28</v>
      </c>
      <c r="F192">
        <v>30</v>
      </c>
      <c r="G192" t="s">
        <v>41</v>
      </c>
      <c r="H192">
        <v>13</v>
      </c>
      <c r="I192">
        <v>0</v>
      </c>
      <c r="J192">
        <v>26.5</v>
      </c>
      <c r="K192">
        <v>3.4</v>
      </c>
      <c r="L192">
        <v>6.6</v>
      </c>
      <c r="M192">
        <v>0.51200000000000001</v>
      </c>
      <c r="N192">
        <v>0</v>
      </c>
      <c r="O192">
        <v>0</v>
      </c>
      <c r="Q192">
        <v>3.4</v>
      </c>
      <c r="R192">
        <v>6.6</v>
      </c>
      <c r="S192">
        <v>0.51200000000000001</v>
      </c>
      <c r="T192">
        <v>0.51200000000000001</v>
      </c>
      <c r="U192">
        <v>1.2</v>
      </c>
      <c r="V192">
        <v>1.5</v>
      </c>
      <c r="W192">
        <v>0.8</v>
      </c>
      <c r="X192">
        <v>2.2000000000000002</v>
      </c>
      <c r="Y192">
        <v>5.9</v>
      </c>
      <c r="Z192">
        <v>8.1999999999999993</v>
      </c>
      <c r="AA192">
        <v>0.5</v>
      </c>
      <c r="AB192">
        <v>0.5</v>
      </c>
      <c r="AC192">
        <v>0.2</v>
      </c>
      <c r="AD192">
        <v>1.1000000000000001</v>
      </c>
      <c r="AE192">
        <v>3</v>
      </c>
      <c r="AF192">
        <v>8</v>
      </c>
      <c r="AG192">
        <f>IF(IFERROR(VLOOKUP(C192,'2012'!$C:$AF,3,FALSE),1) = 1, 1, 0)</f>
        <v>0</v>
      </c>
    </row>
    <row r="193" spans="1:33" x14ac:dyDescent="0.2">
      <c r="A193">
        <v>192</v>
      </c>
      <c r="B193" t="s">
        <v>456</v>
      </c>
      <c r="C193" t="s">
        <v>457</v>
      </c>
      <c r="D193" t="str">
        <f>_xlfn.CONCAT(C193,"-2011")</f>
        <v>hawessp01-2011</v>
      </c>
      <c r="E193" t="s">
        <v>32</v>
      </c>
      <c r="F193">
        <v>22</v>
      </c>
      <c r="G193" t="s">
        <v>61</v>
      </c>
      <c r="H193">
        <v>81</v>
      </c>
      <c r="I193">
        <v>81</v>
      </c>
      <c r="J193">
        <v>21.2</v>
      </c>
      <c r="K193">
        <v>3.3</v>
      </c>
      <c r="L193">
        <v>7</v>
      </c>
      <c r="M193">
        <v>0.46500000000000002</v>
      </c>
      <c r="N193">
        <v>0.1</v>
      </c>
      <c r="O193">
        <v>0.5</v>
      </c>
      <c r="P193">
        <v>0.24299999999999999</v>
      </c>
      <c r="Q193">
        <v>3.1</v>
      </c>
      <c r="R193">
        <v>6.6</v>
      </c>
      <c r="S193">
        <v>0.48</v>
      </c>
      <c r="T193">
        <v>0.47299999999999998</v>
      </c>
      <c r="U193">
        <v>0.6</v>
      </c>
      <c r="V193">
        <v>1.1000000000000001</v>
      </c>
      <c r="W193">
        <v>0.53400000000000003</v>
      </c>
      <c r="X193">
        <v>1.6</v>
      </c>
      <c r="Y193">
        <v>4.0999999999999996</v>
      </c>
      <c r="Z193">
        <v>5.7</v>
      </c>
      <c r="AA193">
        <v>1.5</v>
      </c>
      <c r="AB193">
        <v>0.4</v>
      </c>
      <c r="AC193">
        <v>0.9</v>
      </c>
      <c r="AD193">
        <v>1.2</v>
      </c>
      <c r="AE193">
        <v>2.5</v>
      </c>
      <c r="AF193">
        <v>7.2</v>
      </c>
      <c r="AG193">
        <f>IF(IFERROR(VLOOKUP(C193,'2012'!$C:$AF,3,FALSE),1) = 1, 1, 0)</f>
        <v>0</v>
      </c>
    </row>
    <row r="194" spans="1:33" x14ac:dyDescent="0.2">
      <c r="A194">
        <v>193</v>
      </c>
      <c r="B194" t="s">
        <v>458</v>
      </c>
      <c r="C194" t="s">
        <v>459</v>
      </c>
      <c r="D194" t="str">
        <f>_xlfn.CONCAT(C194,"-2011")</f>
        <v>hayesch01-2011</v>
      </c>
      <c r="E194" t="s">
        <v>32</v>
      </c>
      <c r="F194">
        <v>27</v>
      </c>
      <c r="G194" t="s">
        <v>43</v>
      </c>
      <c r="H194">
        <v>74</v>
      </c>
      <c r="I194">
        <v>63</v>
      </c>
      <c r="J194">
        <v>28.1</v>
      </c>
      <c r="K194">
        <v>3.3</v>
      </c>
      <c r="L194">
        <v>6.3</v>
      </c>
      <c r="M194">
        <v>0.52700000000000002</v>
      </c>
      <c r="N194">
        <v>0</v>
      </c>
      <c r="O194">
        <v>0</v>
      </c>
      <c r="P194">
        <v>0</v>
      </c>
      <c r="Q194">
        <v>3.3</v>
      </c>
      <c r="R194">
        <v>6.2</v>
      </c>
      <c r="S194">
        <v>0.52900000000000003</v>
      </c>
      <c r="T194">
        <v>0.52700000000000002</v>
      </c>
      <c r="U194">
        <v>1.3</v>
      </c>
      <c r="V194">
        <v>1.9</v>
      </c>
      <c r="W194">
        <v>0.66200000000000003</v>
      </c>
      <c r="X194">
        <v>3</v>
      </c>
      <c r="Y194">
        <v>5.0999999999999996</v>
      </c>
      <c r="Z194">
        <v>8.1</v>
      </c>
      <c r="AA194">
        <v>2.7</v>
      </c>
      <c r="AB194">
        <v>1.1000000000000001</v>
      </c>
      <c r="AC194">
        <v>0.7</v>
      </c>
      <c r="AD194">
        <v>1.2</v>
      </c>
      <c r="AE194">
        <v>2.7</v>
      </c>
      <c r="AF194">
        <v>7.9</v>
      </c>
      <c r="AG194">
        <f>IF(IFERROR(VLOOKUP(C194,'2012'!$C:$AF,3,FALSE),1) = 1, 1, 0)</f>
        <v>0</v>
      </c>
    </row>
    <row r="195" spans="1:33" x14ac:dyDescent="0.2">
      <c r="A195">
        <v>194</v>
      </c>
      <c r="B195" t="s">
        <v>460</v>
      </c>
      <c r="C195" t="s">
        <v>461</v>
      </c>
      <c r="D195" t="str">
        <f>_xlfn.CONCAT(C195,"-2011")</f>
        <v>haywago01-2011</v>
      </c>
      <c r="E195" t="s">
        <v>35</v>
      </c>
      <c r="F195">
        <v>20</v>
      </c>
      <c r="G195" t="s">
        <v>60</v>
      </c>
      <c r="H195">
        <v>72</v>
      </c>
      <c r="I195">
        <v>17</v>
      </c>
      <c r="J195">
        <v>16.899999999999999</v>
      </c>
      <c r="K195">
        <v>2</v>
      </c>
      <c r="L195">
        <v>4.0999999999999996</v>
      </c>
      <c r="M195">
        <v>0.48499999999999999</v>
      </c>
      <c r="N195">
        <v>0.5</v>
      </c>
      <c r="O195">
        <v>1</v>
      </c>
      <c r="P195">
        <v>0.47299999999999998</v>
      </c>
      <c r="Q195">
        <v>1.5</v>
      </c>
      <c r="R195">
        <v>3</v>
      </c>
      <c r="S195">
        <v>0.48899999999999999</v>
      </c>
      <c r="T195">
        <v>0.54400000000000004</v>
      </c>
      <c r="U195">
        <v>1</v>
      </c>
      <c r="V195">
        <v>1.3</v>
      </c>
      <c r="W195">
        <v>0.71099999999999997</v>
      </c>
      <c r="X195">
        <v>0.6</v>
      </c>
      <c r="Y195">
        <v>1.4</v>
      </c>
      <c r="Z195">
        <v>1.9</v>
      </c>
      <c r="AA195">
        <v>1.1000000000000001</v>
      </c>
      <c r="AB195">
        <v>0.4</v>
      </c>
      <c r="AC195">
        <v>0.3</v>
      </c>
      <c r="AD195">
        <v>1</v>
      </c>
      <c r="AE195">
        <v>1.5</v>
      </c>
      <c r="AF195">
        <v>5.4</v>
      </c>
      <c r="AG195">
        <f>IF(IFERROR(VLOOKUP(C195,'2012'!$C:$AF,3,FALSE),1) = 1, 1, 0)</f>
        <v>0</v>
      </c>
    </row>
    <row r="196" spans="1:33" x14ac:dyDescent="0.2">
      <c r="A196">
        <v>195</v>
      </c>
      <c r="B196" t="s">
        <v>462</v>
      </c>
      <c r="C196" t="s">
        <v>463</v>
      </c>
      <c r="D196" t="str">
        <f>_xlfn.CONCAT(C196,"-2011")</f>
        <v>haywala01-2011</v>
      </c>
      <c r="E196" t="s">
        <v>35</v>
      </c>
      <c r="F196">
        <v>24</v>
      </c>
      <c r="G196" t="s">
        <v>62</v>
      </c>
      <c r="H196">
        <v>42</v>
      </c>
      <c r="I196">
        <v>0</v>
      </c>
      <c r="J196">
        <v>10</v>
      </c>
      <c r="K196">
        <v>1.3</v>
      </c>
      <c r="L196">
        <v>3.7</v>
      </c>
      <c r="M196">
        <v>0.35699999999999998</v>
      </c>
      <c r="N196">
        <v>0.4</v>
      </c>
      <c r="O196">
        <v>1.4</v>
      </c>
      <c r="P196">
        <v>0.28299999999999997</v>
      </c>
      <c r="Q196">
        <v>0.9</v>
      </c>
      <c r="R196">
        <v>2.2000000000000002</v>
      </c>
      <c r="S196">
        <v>0.40400000000000003</v>
      </c>
      <c r="T196">
        <v>0.41199999999999998</v>
      </c>
      <c r="U196">
        <v>0.8</v>
      </c>
      <c r="V196">
        <v>1</v>
      </c>
      <c r="W196">
        <v>0.78600000000000003</v>
      </c>
      <c r="X196">
        <v>0.5</v>
      </c>
      <c r="Y196">
        <v>1.1000000000000001</v>
      </c>
      <c r="Z196">
        <v>1.7</v>
      </c>
      <c r="AA196">
        <v>0.7</v>
      </c>
      <c r="AB196">
        <v>0.3</v>
      </c>
      <c r="AC196">
        <v>0.2</v>
      </c>
      <c r="AD196">
        <v>0.5</v>
      </c>
      <c r="AE196">
        <v>1</v>
      </c>
      <c r="AF196">
        <v>3.8</v>
      </c>
      <c r="AG196">
        <f>IF(IFERROR(VLOOKUP(C196,'2012'!$C:$AF,3,FALSE),1) = 1, 1, 0)</f>
        <v>0</v>
      </c>
    </row>
    <row r="197" spans="1:33" x14ac:dyDescent="0.2">
      <c r="A197">
        <v>196</v>
      </c>
      <c r="B197" t="s">
        <v>464</v>
      </c>
      <c r="C197" t="s">
        <v>465</v>
      </c>
      <c r="D197" t="str">
        <f>_xlfn.CONCAT(C197,"-2011")</f>
        <v>haywobr01-2011</v>
      </c>
      <c r="E197" t="s">
        <v>32</v>
      </c>
      <c r="F197">
        <v>31</v>
      </c>
      <c r="G197" t="s">
        <v>54</v>
      </c>
      <c r="H197">
        <v>72</v>
      </c>
      <c r="I197">
        <v>8</v>
      </c>
      <c r="J197">
        <v>18.5</v>
      </c>
      <c r="K197">
        <v>1.8</v>
      </c>
      <c r="L197">
        <v>3.1</v>
      </c>
      <c r="M197">
        <v>0.57399999999999995</v>
      </c>
      <c r="N197">
        <v>0</v>
      </c>
      <c r="O197">
        <v>0</v>
      </c>
      <c r="P197">
        <v>0</v>
      </c>
      <c r="Q197">
        <v>1.8</v>
      </c>
      <c r="R197">
        <v>3.1</v>
      </c>
      <c r="S197">
        <v>0.57699999999999996</v>
      </c>
      <c r="T197">
        <v>0.57399999999999995</v>
      </c>
      <c r="U197">
        <v>0.9</v>
      </c>
      <c r="V197">
        <v>2.5</v>
      </c>
      <c r="W197">
        <v>0.36199999999999999</v>
      </c>
      <c r="X197">
        <v>1.8</v>
      </c>
      <c r="Y197">
        <v>3.4</v>
      </c>
      <c r="Z197">
        <v>5.2</v>
      </c>
      <c r="AA197">
        <v>0.3</v>
      </c>
      <c r="AB197">
        <v>0.2</v>
      </c>
      <c r="AC197">
        <v>1</v>
      </c>
      <c r="AD197">
        <v>0.7</v>
      </c>
      <c r="AE197">
        <v>2</v>
      </c>
      <c r="AF197">
        <v>4.4000000000000004</v>
      </c>
      <c r="AG197">
        <f>IF(IFERROR(VLOOKUP(C197,'2012'!$C:$AF,3,FALSE),1) = 1, 1, 0)</f>
        <v>0</v>
      </c>
    </row>
    <row r="198" spans="1:33" x14ac:dyDescent="0.2">
      <c r="A198">
        <v>197</v>
      </c>
      <c r="B198" t="s">
        <v>466</v>
      </c>
      <c r="C198" t="s">
        <v>467</v>
      </c>
      <c r="D198" t="str">
        <f>_xlfn.CONCAT(C198,"-2011")</f>
        <v>headlu01-2011</v>
      </c>
      <c r="E198" t="s">
        <v>38</v>
      </c>
      <c r="F198">
        <v>28</v>
      </c>
      <c r="G198" t="s">
        <v>49</v>
      </c>
      <c r="H198">
        <v>36</v>
      </c>
      <c r="I198">
        <v>14</v>
      </c>
      <c r="J198">
        <v>16.3</v>
      </c>
      <c r="K198">
        <v>1.9</v>
      </c>
      <c r="L198">
        <v>4.5999999999999996</v>
      </c>
      <c r="M198">
        <v>0.41499999999999998</v>
      </c>
      <c r="N198">
        <v>0.7</v>
      </c>
      <c r="O198">
        <v>1.8</v>
      </c>
      <c r="P198">
        <v>0.39100000000000001</v>
      </c>
      <c r="Q198">
        <v>1.2</v>
      </c>
      <c r="R198">
        <v>2.8</v>
      </c>
      <c r="S198">
        <v>0.43</v>
      </c>
      <c r="T198">
        <v>0.49099999999999999</v>
      </c>
      <c r="U198">
        <v>1.1000000000000001</v>
      </c>
      <c r="V198">
        <v>1.4</v>
      </c>
      <c r="W198">
        <v>0.78</v>
      </c>
      <c r="X198">
        <v>0.4</v>
      </c>
      <c r="Y198">
        <v>1.2</v>
      </c>
      <c r="Z198">
        <v>1.7</v>
      </c>
      <c r="AA198">
        <v>1.9</v>
      </c>
      <c r="AB198">
        <v>0.3</v>
      </c>
      <c r="AC198">
        <v>0.3</v>
      </c>
      <c r="AD198">
        <v>0.9</v>
      </c>
      <c r="AE198">
        <v>1.2</v>
      </c>
      <c r="AF198">
        <v>5.6</v>
      </c>
      <c r="AG198">
        <f>IF(IFERROR(VLOOKUP(C198,'2012'!$C:$AF,3,FALSE),1) = 1, 1, 0)</f>
        <v>1</v>
      </c>
    </row>
    <row r="199" spans="1:33" x14ac:dyDescent="0.2">
      <c r="A199">
        <v>198</v>
      </c>
      <c r="B199" t="s">
        <v>468</v>
      </c>
      <c r="C199" t="s">
        <v>469</v>
      </c>
      <c r="D199" t="str">
        <f>_xlfn.CONCAT(C199,"-2011")</f>
        <v>hendege02-2011</v>
      </c>
      <c r="E199" t="s">
        <v>30</v>
      </c>
      <c r="F199">
        <v>23</v>
      </c>
      <c r="G199" t="s">
        <v>33</v>
      </c>
      <c r="H199">
        <v>68</v>
      </c>
      <c r="I199">
        <v>30</v>
      </c>
      <c r="J199">
        <v>24.4</v>
      </c>
      <c r="K199">
        <v>3.8</v>
      </c>
      <c r="L199">
        <v>8.4</v>
      </c>
      <c r="M199">
        <v>0.45400000000000001</v>
      </c>
      <c r="N199">
        <v>0.1</v>
      </c>
      <c r="O199">
        <v>0.5</v>
      </c>
      <c r="P199">
        <v>0.19400000000000001</v>
      </c>
      <c r="Q199">
        <v>3.7</v>
      </c>
      <c r="R199">
        <v>7.9</v>
      </c>
      <c r="S199">
        <v>0.47199999999999998</v>
      </c>
      <c r="T199">
        <v>0.46100000000000002</v>
      </c>
      <c r="U199">
        <v>1.9</v>
      </c>
      <c r="V199">
        <v>2.4</v>
      </c>
      <c r="W199">
        <v>0.78500000000000003</v>
      </c>
      <c r="X199">
        <v>0.7</v>
      </c>
      <c r="Y199">
        <v>2.2999999999999998</v>
      </c>
      <c r="Z199">
        <v>3</v>
      </c>
      <c r="AA199">
        <v>1.5</v>
      </c>
      <c r="AB199">
        <v>0.7</v>
      </c>
      <c r="AC199">
        <v>0.5</v>
      </c>
      <c r="AD199">
        <v>0.9</v>
      </c>
      <c r="AE199">
        <v>1.7</v>
      </c>
      <c r="AF199">
        <v>9.6</v>
      </c>
      <c r="AG199">
        <f>IF(IFERROR(VLOOKUP(C199,'2012'!$C:$AF,3,FALSE),1) = 1, 1, 0)</f>
        <v>0</v>
      </c>
    </row>
    <row r="200" spans="1:33" x14ac:dyDescent="0.2">
      <c r="A200">
        <v>199</v>
      </c>
      <c r="B200" t="s">
        <v>470</v>
      </c>
      <c r="C200" t="s">
        <v>471</v>
      </c>
      <c r="D200" t="str">
        <f>_xlfn.CONCAT(C200,"-2011")</f>
        <v>henryxa01-2011</v>
      </c>
      <c r="E200" t="s">
        <v>30</v>
      </c>
      <c r="F200">
        <v>19</v>
      </c>
      <c r="G200" t="s">
        <v>50</v>
      </c>
      <c r="H200">
        <v>38</v>
      </c>
      <c r="I200">
        <v>16</v>
      </c>
      <c r="J200">
        <v>13.9</v>
      </c>
      <c r="K200">
        <v>1.7</v>
      </c>
      <c r="L200">
        <v>4.2</v>
      </c>
      <c r="M200">
        <v>0.40600000000000003</v>
      </c>
      <c r="N200">
        <v>0.1</v>
      </c>
      <c r="O200">
        <v>0.4</v>
      </c>
      <c r="P200">
        <v>0.11799999999999999</v>
      </c>
      <c r="Q200">
        <v>1.7</v>
      </c>
      <c r="R200">
        <v>3.8</v>
      </c>
      <c r="S200">
        <v>0.441</v>
      </c>
      <c r="T200">
        <v>0.41299999999999998</v>
      </c>
      <c r="U200">
        <v>0.9</v>
      </c>
      <c r="V200">
        <v>1.4</v>
      </c>
      <c r="W200">
        <v>0.63500000000000001</v>
      </c>
      <c r="X200">
        <v>0.2</v>
      </c>
      <c r="Y200">
        <v>0.7</v>
      </c>
      <c r="Z200">
        <v>1</v>
      </c>
      <c r="AA200">
        <v>0.5</v>
      </c>
      <c r="AB200">
        <v>0.3</v>
      </c>
      <c r="AC200">
        <v>0.1</v>
      </c>
      <c r="AD200">
        <v>0.3</v>
      </c>
      <c r="AE200">
        <v>1.3</v>
      </c>
      <c r="AF200">
        <v>4.3</v>
      </c>
      <c r="AG200">
        <f>IF(IFERROR(VLOOKUP(C200,'2012'!$C:$AF,3,FALSE),1) = 1, 1, 0)</f>
        <v>0</v>
      </c>
    </row>
    <row r="201" spans="1:33" x14ac:dyDescent="0.2">
      <c r="A201">
        <v>200</v>
      </c>
      <c r="B201" t="s">
        <v>472</v>
      </c>
      <c r="C201" t="s">
        <v>473</v>
      </c>
      <c r="D201" t="str">
        <f>_xlfn.CONCAT(C201,"-2011")</f>
        <v>hibbero01-2011</v>
      </c>
      <c r="E201" t="s">
        <v>32</v>
      </c>
      <c r="F201">
        <v>24</v>
      </c>
      <c r="G201" t="s">
        <v>65</v>
      </c>
      <c r="H201">
        <v>81</v>
      </c>
      <c r="I201">
        <v>80</v>
      </c>
      <c r="J201">
        <v>27.7</v>
      </c>
      <c r="K201">
        <v>5.0999999999999996</v>
      </c>
      <c r="L201">
        <v>11</v>
      </c>
      <c r="M201">
        <v>0.46100000000000002</v>
      </c>
      <c r="N201">
        <v>0</v>
      </c>
      <c r="O201">
        <v>0</v>
      </c>
      <c r="P201">
        <v>0</v>
      </c>
      <c r="Q201">
        <v>5.0999999999999996</v>
      </c>
      <c r="R201">
        <v>10.9</v>
      </c>
      <c r="S201">
        <v>0.46300000000000002</v>
      </c>
      <c r="T201">
        <v>0.46100000000000002</v>
      </c>
      <c r="U201">
        <v>2.5</v>
      </c>
      <c r="V201">
        <v>3.4</v>
      </c>
      <c r="W201">
        <v>0.745</v>
      </c>
      <c r="X201">
        <v>2.2000000000000002</v>
      </c>
      <c r="Y201">
        <v>5.3</v>
      </c>
      <c r="Z201">
        <v>7.5</v>
      </c>
      <c r="AA201">
        <v>2</v>
      </c>
      <c r="AB201">
        <v>0.4</v>
      </c>
      <c r="AC201">
        <v>1.8</v>
      </c>
      <c r="AD201">
        <v>2.2999999999999998</v>
      </c>
      <c r="AE201">
        <v>3.2</v>
      </c>
      <c r="AF201">
        <v>12.7</v>
      </c>
      <c r="AG201">
        <f>IF(IFERROR(VLOOKUP(C201,'2012'!$C:$AF,3,FALSE),1) = 1, 1, 0)</f>
        <v>0</v>
      </c>
    </row>
    <row r="202" spans="1:33" x14ac:dyDescent="0.2">
      <c r="A202">
        <v>201</v>
      </c>
      <c r="B202" t="s">
        <v>474</v>
      </c>
      <c r="C202" t="s">
        <v>475</v>
      </c>
      <c r="D202" t="str">
        <f>_xlfn.CONCAT(C202,"-2011")</f>
        <v>hicksjj01-2011</v>
      </c>
      <c r="E202" t="s">
        <v>32</v>
      </c>
      <c r="F202">
        <v>22</v>
      </c>
      <c r="G202" t="s">
        <v>66</v>
      </c>
      <c r="H202">
        <v>80</v>
      </c>
      <c r="I202">
        <v>66</v>
      </c>
      <c r="J202">
        <v>28.2</v>
      </c>
      <c r="K202">
        <v>5.4</v>
      </c>
      <c r="L202">
        <v>11.7</v>
      </c>
      <c r="M202">
        <v>0.45800000000000002</v>
      </c>
      <c r="N202">
        <v>0</v>
      </c>
      <c r="O202">
        <v>0.1</v>
      </c>
      <c r="P202">
        <v>0</v>
      </c>
      <c r="Q202">
        <v>5.4</v>
      </c>
      <c r="R202">
        <v>11.6</v>
      </c>
      <c r="S202">
        <v>0.46100000000000002</v>
      </c>
      <c r="T202">
        <v>0.45800000000000002</v>
      </c>
      <c r="U202">
        <v>3.1</v>
      </c>
      <c r="V202">
        <v>4.5999999999999996</v>
      </c>
      <c r="W202">
        <v>0.67300000000000004</v>
      </c>
      <c r="X202">
        <v>2.7</v>
      </c>
      <c r="Y202">
        <v>6</v>
      </c>
      <c r="Z202">
        <v>8.6999999999999993</v>
      </c>
      <c r="AA202">
        <v>1.1000000000000001</v>
      </c>
      <c r="AB202">
        <v>0.6</v>
      </c>
      <c r="AC202">
        <v>0.7</v>
      </c>
      <c r="AD202">
        <v>2.2000000000000002</v>
      </c>
      <c r="AE202">
        <v>2.7</v>
      </c>
      <c r="AF202">
        <v>13.8</v>
      </c>
      <c r="AG202">
        <f>IF(IFERROR(VLOOKUP(C202,'2012'!$C:$AF,3,FALSE),1) = 1, 1, 0)</f>
        <v>0</v>
      </c>
    </row>
    <row r="203" spans="1:33" x14ac:dyDescent="0.2">
      <c r="A203">
        <v>202</v>
      </c>
      <c r="B203" t="s">
        <v>476</v>
      </c>
      <c r="C203" t="s">
        <v>477</v>
      </c>
      <c r="D203" t="str">
        <f>_xlfn.CONCAT(C203,"-2011")</f>
        <v>hilarne01-2011</v>
      </c>
      <c r="E203" t="s">
        <v>32</v>
      </c>
      <c r="F203">
        <v>28</v>
      </c>
      <c r="G203" t="s">
        <v>31</v>
      </c>
      <c r="H203">
        <v>75</v>
      </c>
      <c r="I203">
        <v>75</v>
      </c>
      <c r="J203">
        <v>30.5</v>
      </c>
      <c r="K203">
        <v>5.4</v>
      </c>
      <c r="L203">
        <v>8.6999999999999993</v>
      </c>
      <c r="M203">
        <v>0.61499999999999999</v>
      </c>
      <c r="N203">
        <v>0</v>
      </c>
      <c r="O203">
        <v>0.1</v>
      </c>
      <c r="P203">
        <v>0.2</v>
      </c>
      <c r="Q203">
        <v>5.3</v>
      </c>
      <c r="R203">
        <v>8.6999999999999993</v>
      </c>
      <c r="S203">
        <v>0.61799999999999999</v>
      </c>
      <c r="T203">
        <v>0.61499999999999999</v>
      </c>
      <c r="U203">
        <v>3.8</v>
      </c>
      <c r="V203">
        <v>5.4</v>
      </c>
      <c r="W203">
        <v>0.71099999999999997</v>
      </c>
      <c r="X203">
        <v>1.9</v>
      </c>
      <c r="Y203">
        <v>5.7</v>
      </c>
      <c r="Z203">
        <v>7.6</v>
      </c>
      <c r="AA203">
        <v>2</v>
      </c>
      <c r="AB203">
        <v>1.1000000000000001</v>
      </c>
      <c r="AC203">
        <v>1</v>
      </c>
      <c r="AD203">
        <v>1.8</v>
      </c>
      <c r="AE203">
        <v>3.2</v>
      </c>
      <c r="AF203">
        <v>14.5</v>
      </c>
      <c r="AG203">
        <f>IF(IFERROR(VLOOKUP(C203,'2012'!$C:$AF,3,FALSE),1) = 1, 1, 0)</f>
        <v>0</v>
      </c>
    </row>
    <row r="204" spans="1:33" x14ac:dyDescent="0.2">
      <c r="A204">
        <v>203</v>
      </c>
      <c r="B204" t="s">
        <v>478</v>
      </c>
      <c r="C204" t="s">
        <v>479</v>
      </c>
      <c r="D204" t="str">
        <f>_xlfn.CONCAT(C204,"-2011")</f>
        <v>hillge01-2011</v>
      </c>
      <c r="E204" t="s">
        <v>38</v>
      </c>
      <c r="F204">
        <v>24</v>
      </c>
      <c r="G204" t="s">
        <v>58</v>
      </c>
      <c r="H204">
        <v>76</v>
      </c>
      <c r="I204">
        <v>5</v>
      </c>
      <c r="J204">
        <v>28.3</v>
      </c>
      <c r="K204">
        <v>3.8</v>
      </c>
      <c r="L204">
        <v>8.3000000000000007</v>
      </c>
      <c r="M204">
        <v>0.45300000000000001</v>
      </c>
      <c r="N204">
        <v>1</v>
      </c>
      <c r="O204">
        <v>2.7</v>
      </c>
      <c r="P204">
        <v>0.377</v>
      </c>
      <c r="Q204">
        <v>2.8</v>
      </c>
      <c r="R204">
        <v>5.6</v>
      </c>
      <c r="S204">
        <v>0.49</v>
      </c>
      <c r="T204">
        <v>0.51400000000000001</v>
      </c>
      <c r="U204">
        <v>3.1</v>
      </c>
      <c r="V204">
        <v>3.6</v>
      </c>
      <c r="W204">
        <v>0.86299999999999999</v>
      </c>
      <c r="X204">
        <v>0.3</v>
      </c>
      <c r="Y204">
        <v>2.2999999999999998</v>
      </c>
      <c r="Z204">
        <v>2.6</v>
      </c>
      <c r="AA204">
        <v>2.5</v>
      </c>
      <c r="AB204">
        <v>0.9</v>
      </c>
      <c r="AC204">
        <v>0.3</v>
      </c>
      <c r="AD204">
        <v>1.3</v>
      </c>
      <c r="AE204">
        <v>2</v>
      </c>
      <c r="AF204">
        <v>11.6</v>
      </c>
      <c r="AG204">
        <f>IF(IFERROR(VLOOKUP(C204,'2012'!$C:$AF,3,FALSE),1) = 1, 1, 0)</f>
        <v>0</v>
      </c>
    </row>
    <row r="205" spans="1:33" x14ac:dyDescent="0.2">
      <c r="A205">
        <v>204</v>
      </c>
      <c r="B205" t="s">
        <v>480</v>
      </c>
      <c r="C205" t="s">
        <v>481</v>
      </c>
      <c r="D205" t="str">
        <f>_xlfn.CONCAT(C205,"-2011")</f>
        <v>hillgr01-2011</v>
      </c>
      <c r="E205" t="s">
        <v>35</v>
      </c>
      <c r="F205">
        <v>38</v>
      </c>
      <c r="G205" t="s">
        <v>42</v>
      </c>
      <c r="H205">
        <v>80</v>
      </c>
      <c r="I205">
        <v>80</v>
      </c>
      <c r="J205">
        <v>30.1</v>
      </c>
      <c r="K205">
        <v>5</v>
      </c>
      <c r="L205">
        <v>10.3</v>
      </c>
      <c r="M205">
        <v>0.48399999999999999</v>
      </c>
      <c r="N205">
        <v>0.6</v>
      </c>
      <c r="O205">
        <v>1.4</v>
      </c>
      <c r="P205">
        <v>0.39500000000000002</v>
      </c>
      <c r="Q205">
        <v>4.4000000000000004</v>
      </c>
      <c r="R205">
        <v>8.9</v>
      </c>
      <c r="S205">
        <v>0.498</v>
      </c>
      <c r="T205">
        <v>0.51100000000000001</v>
      </c>
      <c r="U205">
        <v>2.7</v>
      </c>
      <c r="V205">
        <v>3.2</v>
      </c>
      <c r="W205">
        <v>0.82899999999999996</v>
      </c>
      <c r="X205">
        <v>1</v>
      </c>
      <c r="Y205">
        <v>3.3</v>
      </c>
      <c r="Z205">
        <v>4.2</v>
      </c>
      <c r="AA205">
        <v>2.5</v>
      </c>
      <c r="AB205">
        <v>0.8</v>
      </c>
      <c r="AC205">
        <v>0.4</v>
      </c>
      <c r="AD205">
        <v>1.7</v>
      </c>
      <c r="AE205">
        <v>2.2999999999999998</v>
      </c>
      <c r="AF205">
        <v>13.2</v>
      </c>
      <c r="AG205">
        <f>IF(IFERROR(VLOOKUP(C205,'2012'!$C:$AF,3,FALSE),1) = 1, 1, 0)</f>
        <v>0</v>
      </c>
    </row>
    <row r="206" spans="1:33" x14ac:dyDescent="0.2">
      <c r="A206">
        <v>205</v>
      </c>
      <c r="B206" t="s">
        <v>482</v>
      </c>
      <c r="C206" t="s">
        <v>483</v>
      </c>
      <c r="D206" t="str">
        <f>_xlfn.CONCAT(C206,"-2011")</f>
        <v>hilljo01-2011</v>
      </c>
      <c r="E206" t="s">
        <v>32</v>
      </c>
      <c r="F206">
        <v>23</v>
      </c>
      <c r="G206" t="s">
        <v>43</v>
      </c>
      <c r="H206">
        <v>72</v>
      </c>
      <c r="I206">
        <v>11</v>
      </c>
      <c r="J206">
        <v>15.6</v>
      </c>
      <c r="K206">
        <v>2.4</v>
      </c>
      <c r="L206">
        <v>4.9000000000000004</v>
      </c>
      <c r="M206">
        <v>0.49099999999999999</v>
      </c>
      <c r="N206">
        <v>0</v>
      </c>
      <c r="O206">
        <v>0</v>
      </c>
      <c r="P206">
        <v>0</v>
      </c>
      <c r="Q206">
        <v>2.4</v>
      </c>
      <c r="R206">
        <v>4.9000000000000004</v>
      </c>
      <c r="S206">
        <v>0.49399999999999999</v>
      </c>
      <c r="T206">
        <v>0.49099999999999999</v>
      </c>
      <c r="U206">
        <v>0.8</v>
      </c>
      <c r="V206">
        <v>1.2</v>
      </c>
      <c r="W206">
        <v>0.70599999999999996</v>
      </c>
      <c r="X206">
        <v>1.8</v>
      </c>
      <c r="Y206">
        <v>2.5</v>
      </c>
      <c r="Z206">
        <v>4.3</v>
      </c>
      <c r="AA206">
        <v>0.4</v>
      </c>
      <c r="AB206">
        <v>0.2</v>
      </c>
      <c r="AC206">
        <v>0.7</v>
      </c>
      <c r="AD206">
        <v>0.9</v>
      </c>
      <c r="AE206">
        <v>2.2000000000000002</v>
      </c>
      <c r="AF206">
        <v>5.6</v>
      </c>
      <c r="AG206">
        <f>IF(IFERROR(VLOOKUP(C206,'2012'!$C:$AF,3,FALSE),1) = 1, 1, 0)</f>
        <v>0</v>
      </c>
    </row>
    <row r="207" spans="1:33" x14ac:dyDescent="0.2">
      <c r="A207">
        <v>206</v>
      </c>
      <c r="B207" t="s">
        <v>484</v>
      </c>
      <c r="C207" t="s">
        <v>485</v>
      </c>
      <c r="D207" t="str">
        <f>_xlfn.CONCAT(C207,"-2011")</f>
        <v>hinriki01-2011</v>
      </c>
      <c r="E207" t="s">
        <v>69</v>
      </c>
      <c r="F207">
        <v>30</v>
      </c>
      <c r="G207" t="s">
        <v>39</v>
      </c>
      <c r="H207">
        <v>72</v>
      </c>
      <c r="I207">
        <v>51</v>
      </c>
      <c r="J207">
        <v>30</v>
      </c>
      <c r="K207">
        <v>3.9</v>
      </c>
      <c r="L207">
        <v>8.6999999999999993</v>
      </c>
      <c r="M207">
        <v>0.44600000000000001</v>
      </c>
      <c r="N207">
        <v>1</v>
      </c>
      <c r="O207">
        <v>2.6</v>
      </c>
      <c r="P207">
        <v>0.39900000000000002</v>
      </c>
      <c r="Q207">
        <v>2.8</v>
      </c>
      <c r="R207">
        <v>6</v>
      </c>
      <c r="S207">
        <v>0.46700000000000003</v>
      </c>
      <c r="T207">
        <v>0.50600000000000001</v>
      </c>
      <c r="U207">
        <v>1.5</v>
      </c>
      <c r="V207">
        <v>1.8</v>
      </c>
      <c r="W207">
        <v>0.84099999999999997</v>
      </c>
      <c r="X207">
        <v>0.3</v>
      </c>
      <c r="Y207">
        <v>2.2000000000000002</v>
      </c>
      <c r="Z207">
        <v>2.5</v>
      </c>
      <c r="AA207">
        <v>4</v>
      </c>
      <c r="AB207">
        <v>1</v>
      </c>
      <c r="AC207">
        <v>0.2</v>
      </c>
      <c r="AD207">
        <v>1.7</v>
      </c>
      <c r="AE207">
        <v>2.6</v>
      </c>
      <c r="AF207">
        <v>10.199999999999999</v>
      </c>
      <c r="AG207">
        <f>IF(IFERROR(VLOOKUP(C207,'2012'!$C:$AF,3,FALSE),1) = 1, 1, 0)</f>
        <v>0</v>
      </c>
    </row>
    <row r="208" spans="1:33" x14ac:dyDescent="0.2">
      <c r="A208">
        <v>207</v>
      </c>
      <c r="B208" t="s">
        <v>486</v>
      </c>
      <c r="C208" t="s">
        <v>487</v>
      </c>
      <c r="D208" t="str">
        <f>_xlfn.CONCAT(C208,"-2011")</f>
        <v>holidjr01-2011</v>
      </c>
      <c r="E208" t="s">
        <v>38</v>
      </c>
      <c r="F208">
        <v>20</v>
      </c>
      <c r="G208" t="s">
        <v>61</v>
      </c>
      <c r="H208">
        <v>82</v>
      </c>
      <c r="I208">
        <v>82</v>
      </c>
      <c r="J208">
        <v>35.4</v>
      </c>
      <c r="K208">
        <v>5.4</v>
      </c>
      <c r="L208">
        <v>12.2</v>
      </c>
      <c r="M208">
        <v>0.44600000000000001</v>
      </c>
      <c r="N208">
        <v>1</v>
      </c>
      <c r="O208">
        <v>2.7</v>
      </c>
      <c r="P208">
        <v>0.36499999999999999</v>
      </c>
      <c r="Q208">
        <v>4.5</v>
      </c>
      <c r="R208">
        <v>9.5</v>
      </c>
      <c r="S208">
        <v>0.47</v>
      </c>
      <c r="T208">
        <v>0.48699999999999999</v>
      </c>
      <c r="U208">
        <v>2.1</v>
      </c>
      <c r="V208">
        <v>2.5</v>
      </c>
      <c r="W208">
        <v>0.82299999999999995</v>
      </c>
      <c r="X208">
        <v>0.8</v>
      </c>
      <c r="Y208">
        <v>3.2</v>
      </c>
      <c r="Z208">
        <v>4</v>
      </c>
      <c r="AA208">
        <v>6.5</v>
      </c>
      <c r="AB208">
        <v>1.5</v>
      </c>
      <c r="AC208">
        <v>0.4</v>
      </c>
      <c r="AD208">
        <v>2.7</v>
      </c>
      <c r="AE208">
        <v>2.5</v>
      </c>
      <c r="AF208">
        <v>14</v>
      </c>
      <c r="AG208">
        <f>IF(IFERROR(VLOOKUP(C208,'2012'!$C:$AF,3,FALSE),1) = 1, 1, 0)</f>
        <v>0</v>
      </c>
    </row>
    <row r="209" spans="1:33" x14ac:dyDescent="0.2">
      <c r="A209">
        <v>208</v>
      </c>
      <c r="B209" t="s">
        <v>488</v>
      </c>
      <c r="C209" t="s">
        <v>489</v>
      </c>
      <c r="D209" t="str">
        <f>_xlfn.CONCAT(C209,"-2011")</f>
        <v>holliry01-2011</v>
      </c>
      <c r="E209" t="s">
        <v>32</v>
      </c>
      <c r="F209">
        <v>26</v>
      </c>
      <c r="G209" t="s">
        <v>66</v>
      </c>
      <c r="H209">
        <v>70</v>
      </c>
      <c r="I209">
        <v>16</v>
      </c>
      <c r="J209">
        <v>16.899999999999999</v>
      </c>
      <c r="K209">
        <v>1.9</v>
      </c>
      <c r="L209">
        <v>3.1</v>
      </c>
      <c r="M209">
        <v>0.59799999999999998</v>
      </c>
      <c r="N209">
        <v>0</v>
      </c>
      <c r="O209">
        <v>0</v>
      </c>
      <c r="Q209">
        <v>1.9</v>
      </c>
      <c r="R209">
        <v>3.1</v>
      </c>
      <c r="S209">
        <v>0.59799999999999998</v>
      </c>
      <c r="T209">
        <v>0.59799999999999998</v>
      </c>
      <c r="U209">
        <v>1.6</v>
      </c>
      <c r="V209">
        <v>2.2999999999999998</v>
      </c>
      <c r="W209">
        <v>0.68100000000000005</v>
      </c>
      <c r="X209">
        <v>1</v>
      </c>
      <c r="Y209">
        <v>1.7</v>
      </c>
      <c r="Z209">
        <v>2.7</v>
      </c>
      <c r="AA209">
        <v>0.4</v>
      </c>
      <c r="AB209">
        <v>0.3</v>
      </c>
      <c r="AC209">
        <v>0.6</v>
      </c>
      <c r="AD209">
        <v>1</v>
      </c>
      <c r="AE209">
        <v>2.8</v>
      </c>
      <c r="AF209">
        <v>5.3</v>
      </c>
      <c r="AG209">
        <f>IF(IFERROR(VLOOKUP(C209,'2012'!$C:$AF,3,FALSE),1) = 1, 1, 0)</f>
        <v>0</v>
      </c>
    </row>
    <row r="210" spans="1:33" x14ac:dyDescent="0.2">
      <c r="A210">
        <v>209</v>
      </c>
      <c r="B210" t="s">
        <v>490</v>
      </c>
      <c r="C210" t="s">
        <v>491</v>
      </c>
      <c r="D210" t="str">
        <f>_xlfn.CONCAT(C210,"-2011")</f>
        <v>horfoal01-2011</v>
      </c>
      <c r="E210" t="s">
        <v>32</v>
      </c>
      <c r="F210">
        <v>24</v>
      </c>
      <c r="G210" t="s">
        <v>57</v>
      </c>
      <c r="H210">
        <v>77</v>
      </c>
      <c r="I210">
        <v>77</v>
      </c>
      <c r="J210">
        <v>35.1</v>
      </c>
      <c r="K210">
        <v>6.7</v>
      </c>
      <c r="L210">
        <v>12</v>
      </c>
      <c r="M210">
        <v>0.55700000000000005</v>
      </c>
      <c r="N210">
        <v>0</v>
      </c>
      <c r="O210">
        <v>0.1</v>
      </c>
      <c r="P210">
        <v>0.5</v>
      </c>
      <c r="Q210">
        <v>6.6</v>
      </c>
      <c r="R210">
        <v>11.9</v>
      </c>
      <c r="S210">
        <v>0.55700000000000005</v>
      </c>
      <c r="T210">
        <v>0.55800000000000005</v>
      </c>
      <c r="U210">
        <v>1.9</v>
      </c>
      <c r="V210">
        <v>2.4</v>
      </c>
      <c r="W210">
        <v>0.79800000000000004</v>
      </c>
      <c r="X210">
        <v>2.4</v>
      </c>
      <c r="Y210">
        <v>7</v>
      </c>
      <c r="Z210">
        <v>9.3000000000000007</v>
      </c>
      <c r="AA210">
        <v>3.5</v>
      </c>
      <c r="AB210">
        <v>0.8</v>
      </c>
      <c r="AC210">
        <v>1</v>
      </c>
      <c r="AD210">
        <v>1.5</v>
      </c>
      <c r="AE210">
        <v>2.5</v>
      </c>
      <c r="AF210">
        <v>15.3</v>
      </c>
      <c r="AG210">
        <f>IF(IFERROR(VLOOKUP(C210,'2012'!$C:$AF,3,FALSE),1) = 1, 1, 0)</f>
        <v>0</v>
      </c>
    </row>
    <row r="211" spans="1:33" x14ac:dyDescent="0.2">
      <c r="A211">
        <v>210</v>
      </c>
      <c r="B211" t="s">
        <v>492</v>
      </c>
      <c r="C211" t="s">
        <v>493</v>
      </c>
      <c r="D211" t="str">
        <f>_xlfn.CONCAT(C211,"-2011")</f>
        <v>houseed01-2011</v>
      </c>
      <c r="E211" t="s">
        <v>30</v>
      </c>
      <c r="F211">
        <v>32</v>
      </c>
      <c r="G211" t="s">
        <v>41</v>
      </c>
      <c r="H211">
        <v>56</v>
      </c>
      <c r="I211">
        <v>1</v>
      </c>
      <c r="J211">
        <v>17.5</v>
      </c>
      <c r="K211">
        <v>2.2999999999999998</v>
      </c>
      <c r="L211">
        <v>5.7</v>
      </c>
      <c r="M211">
        <v>0.39900000000000002</v>
      </c>
      <c r="N211">
        <v>1.2</v>
      </c>
      <c r="O211">
        <v>3.1</v>
      </c>
      <c r="P211">
        <v>0.38900000000000001</v>
      </c>
      <c r="Q211">
        <v>1.1000000000000001</v>
      </c>
      <c r="R211">
        <v>2.6</v>
      </c>
      <c r="S211">
        <v>0.41099999999999998</v>
      </c>
      <c r="T211">
        <v>0.505</v>
      </c>
      <c r="U211">
        <v>0.7</v>
      </c>
      <c r="V211">
        <v>0.7</v>
      </c>
      <c r="W211">
        <v>0.95</v>
      </c>
      <c r="X211">
        <v>0.2</v>
      </c>
      <c r="Y211">
        <v>1.5</v>
      </c>
      <c r="Z211">
        <v>1.6</v>
      </c>
      <c r="AA211">
        <v>1.1000000000000001</v>
      </c>
      <c r="AB211">
        <v>0.6</v>
      </c>
      <c r="AC211">
        <v>0.1</v>
      </c>
      <c r="AD211">
        <v>0.5</v>
      </c>
      <c r="AE211">
        <v>1.2</v>
      </c>
      <c r="AF211">
        <v>6.5</v>
      </c>
      <c r="AG211">
        <f>IF(IFERROR(VLOOKUP(C211,'2012'!$C:$AF,3,FALSE),1) = 1, 1, 0)</f>
        <v>1</v>
      </c>
    </row>
    <row r="212" spans="1:33" x14ac:dyDescent="0.2">
      <c r="A212">
        <v>211</v>
      </c>
      <c r="B212" t="s">
        <v>494</v>
      </c>
      <c r="C212" t="s">
        <v>495</v>
      </c>
      <c r="D212" t="str">
        <f>_xlfn.CONCAT(C212,"-2011")</f>
        <v>howardw01-2011</v>
      </c>
      <c r="E212" t="s">
        <v>32</v>
      </c>
      <c r="F212">
        <v>25</v>
      </c>
      <c r="G212" t="s">
        <v>45</v>
      </c>
      <c r="H212">
        <v>78</v>
      </c>
      <c r="I212">
        <v>78</v>
      </c>
      <c r="J212">
        <v>37.6</v>
      </c>
      <c r="K212">
        <v>7.9</v>
      </c>
      <c r="L212">
        <v>13.4</v>
      </c>
      <c r="M212">
        <v>0.59299999999999997</v>
      </c>
      <c r="N212">
        <v>0</v>
      </c>
      <c r="O212">
        <v>0.1</v>
      </c>
      <c r="P212">
        <v>0</v>
      </c>
      <c r="Q212">
        <v>7.9</v>
      </c>
      <c r="R212">
        <v>13.3</v>
      </c>
      <c r="S212">
        <v>0.59699999999999998</v>
      </c>
      <c r="T212">
        <v>0.59299999999999997</v>
      </c>
      <c r="U212">
        <v>7</v>
      </c>
      <c r="V212">
        <v>11.7</v>
      </c>
      <c r="W212">
        <v>0.59599999999999997</v>
      </c>
      <c r="X212">
        <v>4</v>
      </c>
      <c r="Y212">
        <v>10.1</v>
      </c>
      <c r="Z212">
        <v>14.1</v>
      </c>
      <c r="AA212">
        <v>1.4</v>
      </c>
      <c r="AB212">
        <v>1.4</v>
      </c>
      <c r="AC212">
        <v>2.4</v>
      </c>
      <c r="AD212">
        <v>3.6</v>
      </c>
      <c r="AE212">
        <v>3.3</v>
      </c>
      <c r="AF212">
        <v>22.9</v>
      </c>
      <c r="AG212">
        <f>IF(IFERROR(VLOOKUP(C212,'2012'!$C:$AF,3,FALSE),1) = 1, 1, 0)</f>
        <v>0</v>
      </c>
    </row>
    <row r="213" spans="1:33" x14ac:dyDescent="0.2">
      <c r="A213">
        <v>212</v>
      </c>
      <c r="B213" t="s">
        <v>496</v>
      </c>
      <c r="C213" t="s">
        <v>497</v>
      </c>
      <c r="D213" t="str">
        <f>_xlfn.CONCAT(C213,"-2011")</f>
        <v>howarjo01-2011</v>
      </c>
      <c r="E213" t="s">
        <v>35</v>
      </c>
      <c r="F213">
        <v>30</v>
      </c>
      <c r="G213" t="s">
        <v>46</v>
      </c>
      <c r="H213">
        <v>18</v>
      </c>
      <c r="I213">
        <v>10</v>
      </c>
      <c r="J213">
        <v>22.7</v>
      </c>
      <c r="K213">
        <v>3.2</v>
      </c>
      <c r="L213">
        <v>9</v>
      </c>
      <c r="M213">
        <v>0.35799999999999998</v>
      </c>
      <c r="N213">
        <v>0.4</v>
      </c>
      <c r="O213">
        <v>1.6</v>
      </c>
      <c r="P213">
        <v>0.24099999999999999</v>
      </c>
      <c r="Q213">
        <v>2.8</v>
      </c>
      <c r="R213">
        <v>7.4</v>
      </c>
      <c r="S213">
        <v>0.38300000000000001</v>
      </c>
      <c r="T213">
        <v>0.38</v>
      </c>
      <c r="U213">
        <v>1.6</v>
      </c>
      <c r="V213">
        <v>2.6</v>
      </c>
      <c r="W213">
        <v>0.61699999999999999</v>
      </c>
      <c r="X213">
        <v>1</v>
      </c>
      <c r="Y213">
        <v>3.1</v>
      </c>
      <c r="Z213">
        <v>4.0999999999999996</v>
      </c>
      <c r="AA213">
        <v>1.3</v>
      </c>
      <c r="AB213">
        <v>0.7</v>
      </c>
      <c r="AC213">
        <v>0.3</v>
      </c>
      <c r="AD213">
        <v>1.1000000000000001</v>
      </c>
      <c r="AE213">
        <v>1.9</v>
      </c>
      <c r="AF213">
        <v>8.4</v>
      </c>
      <c r="AG213">
        <f>IF(IFERROR(VLOOKUP(C213,'2012'!$C:$AF,3,FALSE),1) = 1, 1, 0)</f>
        <v>0</v>
      </c>
    </row>
    <row r="214" spans="1:33" x14ac:dyDescent="0.2">
      <c r="A214">
        <v>213</v>
      </c>
      <c r="B214" t="s">
        <v>498</v>
      </c>
      <c r="C214" t="s">
        <v>499</v>
      </c>
      <c r="D214" t="str">
        <f>_xlfn.CONCAT(C214,"-2011")</f>
        <v>howarju01-2011</v>
      </c>
      <c r="E214" t="s">
        <v>28</v>
      </c>
      <c r="F214">
        <v>37</v>
      </c>
      <c r="G214" t="s">
        <v>41</v>
      </c>
      <c r="H214">
        <v>57</v>
      </c>
      <c r="I214">
        <v>0</v>
      </c>
      <c r="J214">
        <v>10.4</v>
      </c>
      <c r="K214">
        <v>1</v>
      </c>
      <c r="L214">
        <v>2.2000000000000002</v>
      </c>
      <c r="M214">
        <v>0.44</v>
      </c>
      <c r="N214">
        <v>0</v>
      </c>
      <c r="O214">
        <v>0</v>
      </c>
      <c r="Q214">
        <v>1</v>
      </c>
      <c r="R214">
        <v>2.2000000000000002</v>
      </c>
      <c r="S214">
        <v>0.44</v>
      </c>
      <c r="T214">
        <v>0.44</v>
      </c>
      <c r="U214">
        <v>0.5</v>
      </c>
      <c r="V214">
        <v>0.6</v>
      </c>
      <c r="W214">
        <v>0.82899999999999996</v>
      </c>
      <c r="X214">
        <v>0.6</v>
      </c>
      <c r="Y214">
        <v>1.5</v>
      </c>
      <c r="Z214">
        <v>2.1</v>
      </c>
      <c r="AA214">
        <v>0.4</v>
      </c>
      <c r="AB214">
        <v>0.2</v>
      </c>
      <c r="AC214">
        <v>0.1</v>
      </c>
      <c r="AD214">
        <v>0.4</v>
      </c>
      <c r="AE214">
        <v>1.1000000000000001</v>
      </c>
      <c r="AF214">
        <v>2.4</v>
      </c>
      <c r="AG214">
        <f>IF(IFERROR(VLOOKUP(C214,'2012'!$C:$AF,3,FALSE),1) = 1, 1, 0)</f>
        <v>0</v>
      </c>
    </row>
    <row r="215" spans="1:33" x14ac:dyDescent="0.2">
      <c r="A215">
        <v>214</v>
      </c>
      <c r="B215" t="s">
        <v>500</v>
      </c>
      <c r="C215" t="s">
        <v>501</v>
      </c>
      <c r="D215" t="str">
        <f>_xlfn.CONCAT(C215,"-2011")</f>
        <v>hudsole01-2011</v>
      </c>
      <c r="E215" t="s">
        <v>38</v>
      </c>
      <c r="F215">
        <v>26</v>
      </c>
      <c r="G215" t="s">
        <v>46</v>
      </c>
      <c r="H215">
        <v>11</v>
      </c>
      <c r="I215">
        <v>0</v>
      </c>
      <c r="J215">
        <v>6.6</v>
      </c>
      <c r="K215">
        <v>0.5</v>
      </c>
      <c r="L215">
        <v>2.2000000000000002</v>
      </c>
      <c r="M215">
        <v>0.25</v>
      </c>
      <c r="N215">
        <v>0.4</v>
      </c>
      <c r="O215">
        <v>1.4</v>
      </c>
      <c r="P215">
        <v>0.26700000000000002</v>
      </c>
      <c r="Q215">
        <v>0.2</v>
      </c>
      <c r="R215">
        <v>0.8</v>
      </c>
      <c r="S215">
        <v>0.222</v>
      </c>
      <c r="T215">
        <v>0.33300000000000002</v>
      </c>
      <c r="U215">
        <v>0.2</v>
      </c>
      <c r="V215">
        <v>0.4</v>
      </c>
      <c r="W215">
        <v>0.5</v>
      </c>
      <c r="X215">
        <v>0.1</v>
      </c>
      <c r="Y215">
        <v>0.4</v>
      </c>
      <c r="Z215">
        <v>0.5</v>
      </c>
      <c r="AA215">
        <v>1.5</v>
      </c>
      <c r="AB215">
        <v>0.4</v>
      </c>
      <c r="AC215">
        <v>0.1</v>
      </c>
      <c r="AD215">
        <v>0.6</v>
      </c>
      <c r="AE215">
        <v>0.9</v>
      </c>
      <c r="AF215">
        <v>1.6</v>
      </c>
      <c r="AG215">
        <f>IF(IFERROR(VLOOKUP(C215,'2012'!$C:$AF,3,FALSE),1) = 1, 1, 0)</f>
        <v>0</v>
      </c>
    </row>
    <row r="216" spans="1:33" x14ac:dyDescent="0.2">
      <c r="A216">
        <v>215</v>
      </c>
      <c r="B216" t="s">
        <v>502</v>
      </c>
      <c r="C216" t="s">
        <v>503</v>
      </c>
      <c r="D216" t="str">
        <f>_xlfn.CONCAT(C216,"-2011")</f>
        <v>humphkr01-2011</v>
      </c>
      <c r="E216" t="s">
        <v>28</v>
      </c>
      <c r="F216">
        <v>25</v>
      </c>
      <c r="G216" t="s">
        <v>40</v>
      </c>
      <c r="H216">
        <v>74</v>
      </c>
      <c r="I216">
        <v>44</v>
      </c>
      <c r="J216">
        <v>27.9</v>
      </c>
      <c r="K216">
        <v>4.0999999999999996</v>
      </c>
      <c r="L216">
        <v>7.9</v>
      </c>
      <c r="M216">
        <v>0.52700000000000002</v>
      </c>
      <c r="N216">
        <v>0</v>
      </c>
      <c r="O216">
        <v>0</v>
      </c>
      <c r="P216">
        <v>0</v>
      </c>
      <c r="Q216">
        <v>4.0999999999999996</v>
      </c>
      <c r="R216">
        <v>7.9</v>
      </c>
      <c r="S216">
        <v>0.52700000000000002</v>
      </c>
      <c r="T216">
        <v>0.52700000000000002</v>
      </c>
      <c r="U216">
        <v>1.7</v>
      </c>
      <c r="V216">
        <v>2.6</v>
      </c>
      <c r="W216">
        <v>0.66500000000000004</v>
      </c>
      <c r="X216">
        <v>3</v>
      </c>
      <c r="Y216">
        <v>7.4</v>
      </c>
      <c r="Z216">
        <v>10.4</v>
      </c>
      <c r="AA216">
        <v>1.1000000000000001</v>
      </c>
      <c r="AB216">
        <v>0.4</v>
      </c>
      <c r="AC216">
        <v>1.1000000000000001</v>
      </c>
      <c r="AD216">
        <v>1.4</v>
      </c>
      <c r="AE216">
        <v>2.2999999999999998</v>
      </c>
      <c r="AF216">
        <v>10</v>
      </c>
      <c r="AG216">
        <f>IF(IFERROR(VLOOKUP(C216,'2012'!$C:$AF,3,FALSE),1) = 1, 1, 0)</f>
        <v>0</v>
      </c>
    </row>
    <row r="217" spans="1:33" x14ac:dyDescent="0.2">
      <c r="A217">
        <v>216</v>
      </c>
      <c r="B217" t="s">
        <v>504</v>
      </c>
      <c r="C217" t="s">
        <v>505</v>
      </c>
      <c r="D217" t="str">
        <f>_xlfn.CONCAT(C217,"-2011")</f>
        <v>ibakase01-2011</v>
      </c>
      <c r="E217" t="s">
        <v>28</v>
      </c>
      <c r="F217">
        <v>21</v>
      </c>
      <c r="G217" t="s">
        <v>44</v>
      </c>
      <c r="H217">
        <v>82</v>
      </c>
      <c r="I217">
        <v>44</v>
      </c>
      <c r="J217">
        <v>27</v>
      </c>
      <c r="K217">
        <v>4.0999999999999996</v>
      </c>
      <c r="L217">
        <v>7.5</v>
      </c>
      <c r="M217">
        <v>0.54300000000000004</v>
      </c>
      <c r="N217">
        <v>0</v>
      </c>
      <c r="O217">
        <v>0</v>
      </c>
      <c r="P217">
        <v>0</v>
      </c>
      <c r="Q217">
        <v>4.0999999999999996</v>
      </c>
      <c r="R217">
        <v>7.5</v>
      </c>
      <c r="S217">
        <v>0.54400000000000004</v>
      </c>
      <c r="T217">
        <v>0.54300000000000004</v>
      </c>
      <c r="U217">
        <v>1.7</v>
      </c>
      <c r="V217">
        <v>2.2000000000000002</v>
      </c>
      <c r="W217">
        <v>0.75</v>
      </c>
      <c r="X217">
        <v>2.6</v>
      </c>
      <c r="Y217">
        <v>5</v>
      </c>
      <c r="Z217">
        <v>7.6</v>
      </c>
      <c r="AA217">
        <v>0.3</v>
      </c>
      <c r="AB217">
        <v>0.4</v>
      </c>
      <c r="AC217">
        <v>2.4</v>
      </c>
      <c r="AD217">
        <v>0.9</v>
      </c>
      <c r="AE217">
        <v>3.3</v>
      </c>
      <c r="AF217">
        <v>9.9</v>
      </c>
      <c r="AG217">
        <f>IF(IFERROR(VLOOKUP(C217,'2012'!$C:$AF,3,FALSE),1) = 1, 1, 0)</f>
        <v>0</v>
      </c>
    </row>
    <row r="218" spans="1:33" x14ac:dyDescent="0.2">
      <c r="A218">
        <v>217</v>
      </c>
      <c r="B218" t="s">
        <v>506</v>
      </c>
      <c r="C218" t="s">
        <v>507</v>
      </c>
      <c r="D218" t="str">
        <f>_xlfn.CONCAT(C218,"-2011")</f>
        <v>iguodan01-2011</v>
      </c>
      <c r="E218" t="s">
        <v>35</v>
      </c>
      <c r="F218">
        <v>27</v>
      </c>
      <c r="G218" t="s">
        <v>61</v>
      </c>
      <c r="H218">
        <v>67</v>
      </c>
      <c r="I218">
        <v>67</v>
      </c>
      <c r="J218">
        <v>36.9</v>
      </c>
      <c r="K218">
        <v>5</v>
      </c>
      <c r="L218">
        <v>11.3</v>
      </c>
      <c r="M218">
        <v>0.44500000000000001</v>
      </c>
      <c r="N218">
        <v>0.9</v>
      </c>
      <c r="O218">
        <v>2.7</v>
      </c>
      <c r="P218">
        <v>0.33700000000000002</v>
      </c>
      <c r="Q218">
        <v>4.0999999999999996</v>
      </c>
      <c r="R218">
        <v>8.6</v>
      </c>
      <c r="S218">
        <v>0.47899999999999998</v>
      </c>
      <c r="T218">
        <v>0.48599999999999999</v>
      </c>
      <c r="U218">
        <v>3.1</v>
      </c>
      <c r="V218">
        <v>4.5</v>
      </c>
      <c r="W218">
        <v>0.69299999999999995</v>
      </c>
      <c r="X218">
        <v>0.9</v>
      </c>
      <c r="Y218">
        <v>4.9000000000000004</v>
      </c>
      <c r="Z218">
        <v>5.8</v>
      </c>
      <c r="AA218">
        <v>6.3</v>
      </c>
      <c r="AB218">
        <v>1.5</v>
      </c>
      <c r="AC218">
        <v>0.6</v>
      </c>
      <c r="AD218">
        <v>2.1</v>
      </c>
      <c r="AE218">
        <v>1.6</v>
      </c>
      <c r="AF218">
        <v>14.1</v>
      </c>
      <c r="AG218">
        <f>IF(IFERROR(VLOOKUP(C218,'2012'!$C:$AF,3,FALSE),1) = 1, 1, 0)</f>
        <v>0</v>
      </c>
    </row>
    <row r="219" spans="1:33" x14ac:dyDescent="0.2">
      <c r="A219">
        <v>218</v>
      </c>
      <c r="B219" t="s">
        <v>508</v>
      </c>
      <c r="C219" t="s">
        <v>509</v>
      </c>
      <c r="D219" t="str">
        <f>_xlfn.CONCAT(C219,"-2011")</f>
        <v>ilgauzy01-2011</v>
      </c>
      <c r="E219" t="s">
        <v>32</v>
      </c>
      <c r="F219">
        <v>35</v>
      </c>
      <c r="G219" t="s">
        <v>41</v>
      </c>
      <c r="H219">
        <v>72</v>
      </c>
      <c r="I219">
        <v>51</v>
      </c>
      <c r="J219">
        <v>15.9</v>
      </c>
      <c r="K219">
        <v>2.2999999999999998</v>
      </c>
      <c r="L219">
        <v>4.4000000000000004</v>
      </c>
      <c r="M219">
        <v>0.50800000000000001</v>
      </c>
      <c r="N219">
        <v>0</v>
      </c>
      <c r="O219">
        <v>0</v>
      </c>
      <c r="P219">
        <v>0</v>
      </c>
      <c r="Q219">
        <v>2.2999999999999998</v>
      </c>
      <c r="R219">
        <v>4.4000000000000004</v>
      </c>
      <c r="S219">
        <v>0.50900000000000001</v>
      </c>
      <c r="T219">
        <v>0.50800000000000001</v>
      </c>
      <c r="U219">
        <v>0.5</v>
      </c>
      <c r="V219">
        <v>0.6</v>
      </c>
      <c r="W219">
        <v>0.78300000000000003</v>
      </c>
      <c r="X219">
        <v>1.5</v>
      </c>
      <c r="Y219">
        <v>2.5</v>
      </c>
      <c r="Z219">
        <v>4</v>
      </c>
      <c r="AA219">
        <v>0.4</v>
      </c>
      <c r="AB219">
        <v>0.3</v>
      </c>
      <c r="AC219">
        <v>0.8</v>
      </c>
      <c r="AD219">
        <v>0.7</v>
      </c>
      <c r="AE219">
        <v>2.6</v>
      </c>
      <c r="AF219">
        <v>5</v>
      </c>
      <c r="AG219">
        <f>IF(IFERROR(VLOOKUP(C219,'2012'!$C:$AF,3,FALSE),1) = 1, 1, 0)</f>
        <v>1</v>
      </c>
    </row>
    <row r="220" spans="1:33" x14ac:dyDescent="0.2">
      <c r="A220">
        <v>219</v>
      </c>
      <c r="B220" t="s">
        <v>510</v>
      </c>
      <c r="C220" t="s">
        <v>511</v>
      </c>
      <c r="D220" t="str">
        <f>_xlfn.CONCAT(C220,"-2011")</f>
        <v>mbengdj01-2011</v>
      </c>
      <c r="E220" t="s">
        <v>32</v>
      </c>
      <c r="F220">
        <v>30</v>
      </c>
      <c r="G220" t="s">
        <v>48</v>
      </c>
      <c r="H220">
        <v>41</v>
      </c>
      <c r="I220">
        <v>0</v>
      </c>
      <c r="J220">
        <v>8</v>
      </c>
      <c r="K220">
        <v>0.6</v>
      </c>
      <c r="L220">
        <v>1.2</v>
      </c>
      <c r="M220">
        <v>0.46899999999999997</v>
      </c>
      <c r="N220">
        <v>0</v>
      </c>
      <c r="O220">
        <v>0</v>
      </c>
      <c r="Q220">
        <v>0.6</v>
      </c>
      <c r="R220">
        <v>1.2</v>
      </c>
      <c r="S220">
        <v>0.46899999999999997</v>
      </c>
      <c r="T220">
        <v>0.46899999999999997</v>
      </c>
      <c r="U220">
        <v>0.3</v>
      </c>
      <c r="V220">
        <v>0.4</v>
      </c>
      <c r="W220">
        <v>0.72199999999999998</v>
      </c>
      <c r="X220">
        <v>0.9</v>
      </c>
      <c r="Y220">
        <v>1.2</v>
      </c>
      <c r="Z220">
        <v>2.1</v>
      </c>
      <c r="AA220">
        <v>0.1</v>
      </c>
      <c r="AB220">
        <v>0.1</v>
      </c>
      <c r="AC220">
        <v>0.7</v>
      </c>
      <c r="AD220">
        <v>0.5</v>
      </c>
      <c r="AE220">
        <v>1.3</v>
      </c>
      <c r="AF220">
        <v>1.4</v>
      </c>
      <c r="AG220">
        <f>IF(IFERROR(VLOOKUP(C220,'2012'!$C:$AF,3,FALSE),1) = 1, 1, 0)</f>
        <v>1</v>
      </c>
    </row>
    <row r="221" spans="1:33" x14ac:dyDescent="0.2">
      <c r="A221">
        <v>220</v>
      </c>
      <c r="B221" t="s">
        <v>512</v>
      </c>
      <c r="C221" t="s">
        <v>513</v>
      </c>
      <c r="D221" t="str">
        <f>_xlfn.CONCAT(C221,"-2011")</f>
        <v>ilyaser01-2011</v>
      </c>
      <c r="E221" t="s">
        <v>28</v>
      </c>
      <c r="F221">
        <v>23</v>
      </c>
      <c r="G221" t="s">
        <v>56</v>
      </c>
      <c r="H221">
        <v>60</v>
      </c>
      <c r="I221">
        <v>34</v>
      </c>
      <c r="J221">
        <v>25.1</v>
      </c>
      <c r="K221">
        <v>3.7</v>
      </c>
      <c r="L221">
        <v>8.5</v>
      </c>
      <c r="M221">
        <v>0.436</v>
      </c>
      <c r="N221">
        <v>0.6</v>
      </c>
      <c r="O221">
        <v>2</v>
      </c>
      <c r="P221">
        <v>0.29799999999999999</v>
      </c>
      <c r="Q221">
        <v>3.1</v>
      </c>
      <c r="R221">
        <v>6.4</v>
      </c>
      <c r="S221">
        <v>0.47899999999999998</v>
      </c>
      <c r="T221">
        <v>0.47099999999999997</v>
      </c>
      <c r="U221">
        <v>1.6</v>
      </c>
      <c r="V221">
        <v>1.7</v>
      </c>
      <c r="W221">
        <v>0.89400000000000002</v>
      </c>
      <c r="X221">
        <v>1.8</v>
      </c>
      <c r="Y221">
        <v>4.3</v>
      </c>
      <c r="Z221">
        <v>6.1</v>
      </c>
      <c r="AA221">
        <v>0.9</v>
      </c>
      <c r="AB221">
        <v>0.9</v>
      </c>
      <c r="AC221">
        <v>0.4</v>
      </c>
      <c r="AD221">
        <v>1.1000000000000001</v>
      </c>
      <c r="AE221">
        <v>2.7</v>
      </c>
      <c r="AF221">
        <v>9.5</v>
      </c>
      <c r="AG221">
        <f>IF(IFERROR(VLOOKUP(C221,'2012'!$C:$AF,3,FALSE),1) = 1, 1, 0)</f>
        <v>0</v>
      </c>
    </row>
    <row r="222" spans="1:33" x14ac:dyDescent="0.2">
      <c r="A222">
        <v>221</v>
      </c>
      <c r="B222" t="s">
        <v>514</v>
      </c>
      <c r="C222" t="s">
        <v>515</v>
      </c>
      <c r="D222" t="str">
        <f>_xlfn.CONCAT(C222,"-2011")</f>
        <v>iveyro01-2011</v>
      </c>
      <c r="E222" t="s">
        <v>30</v>
      </c>
      <c r="F222">
        <v>29</v>
      </c>
      <c r="G222" t="s">
        <v>44</v>
      </c>
      <c r="H222">
        <v>25</v>
      </c>
      <c r="I222">
        <v>0</v>
      </c>
      <c r="J222">
        <v>6.2</v>
      </c>
      <c r="K222">
        <v>0.6</v>
      </c>
      <c r="L222">
        <v>1.5</v>
      </c>
      <c r="M222">
        <v>0.42099999999999999</v>
      </c>
      <c r="N222">
        <v>0.3</v>
      </c>
      <c r="O222">
        <v>0.6</v>
      </c>
      <c r="P222">
        <v>0.438</v>
      </c>
      <c r="Q222">
        <v>0.4</v>
      </c>
      <c r="R222">
        <v>0.9</v>
      </c>
      <c r="S222">
        <v>0.40899999999999997</v>
      </c>
      <c r="T222">
        <v>0.51300000000000001</v>
      </c>
      <c r="U222">
        <v>0.1</v>
      </c>
      <c r="V222">
        <v>0.1</v>
      </c>
      <c r="W222">
        <v>1</v>
      </c>
      <c r="X222">
        <v>0.1</v>
      </c>
      <c r="Y222">
        <v>0.6</v>
      </c>
      <c r="Z222">
        <v>0.6</v>
      </c>
      <c r="AA222">
        <v>0.3</v>
      </c>
      <c r="AB222">
        <v>0.2</v>
      </c>
      <c r="AC222">
        <v>0</v>
      </c>
      <c r="AD222">
        <v>0.2</v>
      </c>
      <c r="AE222">
        <v>0.7</v>
      </c>
      <c r="AF222">
        <v>1.6</v>
      </c>
      <c r="AG222">
        <f>IF(IFERROR(VLOOKUP(C222,'2012'!$C:$AF,3,FALSE),1) = 1, 1, 0)</f>
        <v>0</v>
      </c>
    </row>
    <row r="223" spans="1:33" x14ac:dyDescent="0.2">
      <c r="A223">
        <v>222</v>
      </c>
      <c r="B223" t="s">
        <v>516</v>
      </c>
      <c r="C223" t="s">
        <v>517</v>
      </c>
      <c r="D223" t="str">
        <f>_xlfn.CONCAT(C223,"-2011")</f>
        <v>jackja01-2011</v>
      </c>
      <c r="E223" t="s">
        <v>69</v>
      </c>
      <c r="F223">
        <v>27</v>
      </c>
      <c r="G223" t="s">
        <v>39</v>
      </c>
      <c r="H223">
        <v>83</v>
      </c>
      <c r="I223">
        <v>15</v>
      </c>
      <c r="J223">
        <v>20.7</v>
      </c>
      <c r="K223">
        <v>3.1</v>
      </c>
      <c r="L223">
        <v>7.7</v>
      </c>
      <c r="M223">
        <v>0.40799999999999997</v>
      </c>
      <c r="N223">
        <v>0.4</v>
      </c>
      <c r="O223">
        <v>1.3</v>
      </c>
      <c r="P223">
        <v>0.30599999999999999</v>
      </c>
      <c r="Q223">
        <v>2.7</v>
      </c>
      <c r="R223">
        <v>6.4</v>
      </c>
      <c r="S223">
        <v>0.42899999999999999</v>
      </c>
      <c r="T223">
        <v>0.434</v>
      </c>
      <c r="U223">
        <v>2.2000000000000002</v>
      </c>
      <c r="V223">
        <v>2.6</v>
      </c>
      <c r="W223">
        <v>0.85</v>
      </c>
      <c r="X223">
        <v>0.2</v>
      </c>
      <c r="Y223">
        <v>1.8</v>
      </c>
      <c r="Z223">
        <v>2.1</v>
      </c>
      <c r="AA223">
        <v>2.9</v>
      </c>
      <c r="AB223">
        <v>0.7</v>
      </c>
      <c r="AC223">
        <v>0.1</v>
      </c>
      <c r="AD223">
        <v>1.3</v>
      </c>
      <c r="AE223">
        <v>1.2</v>
      </c>
      <c r="AF223">
        <v>8.9</v>
      </c>
      <c r="AG223">
        <f>IF(IFERROR(VLOOKUP(C223,'2012'!$C:$AF,3,FALSE),1) = 1, 1, 0)</f>
        <v>0</v>
      </c>
    </row>
    <row r="224" spans="1:33" x14ac:dyDescent="0.2">
      <c r="A224">
        <v>223</v>
      </c>
      <c r="B224" t="s">
        <v>518</v>
      </c>
      <c r="C224" t="s">
        <v>519</v>
      </c>
      <c r="D224" t="str">
        <f>_xlfn.CONCAT(C224,"-2011")</f>
        <v>jacksda01-2011</v>
      </c>
      <c r="E224" t="s">
        <v>28</v>
      </c>
      <c r="F224">
        <v>25</v>
      </c>
      <c r="G224" t="s">
        <v>49</v>
      </c>
      <c r="H224">
        <v>59</v>
      </c>
      <c r="I224">
        <v>2</v>
      </c>
      <c r="J224">
        <v>8.1999999999999993</v>
      </c>
      <c r="K224">
        <v>1.3</v>
      </c>
      <c r="L224">
        <v>2.7</v>
      </c>
      <c r="M224">
        <v>0.48699999999999999</v>
      </c>
      <c r="N224">
        <v>0.1</v>
      </c>
      <c r="O224">
        <v>0.2</v>
      </c>
      <c r="P224">
        <v>0.27300000000000002</v>
      </c>
      <c r="Q224">
        <v>1.3</v>
      </c>
      <c r="R224">
        <v>2.5</v>
      </c>
      <c r="S224">
        <v>0.503</v>
      </c>
      <c r="T224">
        <v>0.497</v>
      </c>
      <c r="U224">
        <v>0.5</v>
      </c>
      <c r="V224">
        <v>0.8</v>
      </c>
      <c r="W224">
        <v>0.61199999999999999</v>
      </c>
      <c r="X224">
        <v>0.8</v>
      </c>
      <c r="Y224">
        <v>0.8</v>
      </c>
      <c r="Z224">
        <v>1.6</v>
      </c>
      <c r="AA224">
        <v>0.2</v>
      </c>
      <c r="AB224">
        <v>0.2</v>
      </c>
      <c r="AC224">
        <v>0.1</v>
      </c>
      <c r="AD224">
        <v>0.4</v>
      </c>
      <c r="AE224">
        <v>1</v>
      </c>
      <c r="AF224">
        <v>3.2</v>
      </c>
      <c r="AG224">
        <f>IF(IFERROR(VLOOKUP(C224,'2012'!$C:$AF,3,FALSE),1) = 1, 1, 0)</f>
        <v>1</v>
      </c>
    </row>
    <row r="225" spans="1:33" x14ac:dyDescent="0.2">
      <c r="A225">
        <v>224</v>
      </c>
      <c r="B225" t="s">
        <v>520</v>
      </c>
      <c r="C225" t="s">
        <v>521</v>
      </c>
      <c r="D225" t="str">
        <f>_xlfn.CONCAT(C225,"-2011")</f>
        <v>jacksst02-2011</v>
      </c>
      <c r="E225" t="s">
        <v>30</v>
      </c>
      <c r="F225">
        <v>32</v>
      </c>
      <c r="G225" t="s">
        <v>33</v>
      </c>
      <c r="H225">
        <v>67</v>
      </c>
      <c r="I225">
        <v>67</v>
      </c>
      <c r="J225">
        <v>35.9</v>
      </c>
      <c r="K225">
        <v>6.5</v>
      </c>
      <c r="L225">
        <v>15.8</v>
      </c>
      <c r="M225">
        <v>0.41099999999999998</v>
      </c>
      <c r="N225">
        <v>1.8</v>
      </c>
      <c r="O225">
        <v>5.4</v>
      </c>
      <c r="P225">
        <v>0.33700000000000002</v>
      </c>
      <c r="Q225">
        <v>4.7</v>
      </c>
      <c r="R225">
        <v>10.4</v>
      </c>
      <c r="S225">
        <v>0.44900000000000001</v>
      </c>
      <c r="T225">
        <v>0.46800000000000003</v>
      </c>
      <c r="U225">
        <v>3.7</v>
      </c>
      <c r="V225">
        <v>4.5999999999999996</v>
      </c>
      <c r="W225">
        <v>0.81599999999999995</v>
      </c>
      <c r="X225">
        <v>0.8</v>
      </c>
      <c r="Y225">
        <v>3.7</v>
      </c>
      <c r="Z225">
        <v>4.5</v>
      </c>
      <c r="AA225">
        <v>3.6</v>
      </c>
      <c r="AB225">
        <v>1.2</v>
      </c>
      <c r="AC225">
        <v>0.4</v>
      </c>
      <c r="AD225">
        <v>3.1</v>
      </c>
      <c r="AE225">
        <v>2.4</v>
      </c>
      <c r="AF225">
        <v>18.5</v>
      </c>
      <c r="AG225">
        <f>IF(IFERROR(VLOOKUP(C225,'2012'!$C:$AF,3,FALSE),1) = 1, 1, 0)</f>
        <v>0</v>
      </c>
    </row>
    <row r="226" spans="1:33" x14ac:dyDescent="0.2">
      <c r="A226">
        <v>225</v>
      </c>
      <c r="B226" t="s">
        <v>522</v>
      </c>
      <c r="C226" t="s">
        <v>523</v>
      </c>
      <c r="D226" t="str">
        <f>_xlfn.CONCAT(C226,"-2011")</f>
        <v>jamesda01-2011</v>
      </c>
      <c r="E226" t="s">
        <v>35</v>
      </c>
      <c r="F226">
        <v>23</v>
      </c>
      <c r="G226" t="s">
        <v>40</v>
      </c>
      <c r="H226">
        <v>25</v>
      </c>
      <c r="I226">
        <v>9</v>
      </c>
      <c r="J226">
        <v>16.100000000000001</v>
      </c>
      <c r="K226">
        <v>1.8</v>
      </c>
      <c r="L226">
        <v>4.0999999999999996</v>
      </c>
      <c r="M226">
        <v>0.44700000000000001</v>
      </c>
      <c r="N226">
        <v>0</v>
      </c>
      <c r="O226">
        <v>0.1</v>
      </c>
      <c r="P226">
        <v>0</v>
      </c>
      <c r="Q226">
        <v>1.8</v>
      </c>
      <c r="R226">
        <v>4</v>
      </c>
      <c r="S226">
        <v>0.46</v>
      </c>
      <c r="T226">
        <v>0.44700000000000001</v>
      </c>
      <c r="U226">
        <v>0.7</v>
      </c>
      <c r="V226">
        <v>1.1000000000000001</v>
      </c>
      <c r="W226">
        <v>0.64300000000000002</v>
      </c>
      <c r="X226">
        <v>0.7</v>
      </c>
      <c r="Y226">
        <v>2.7</v>
      </c>
      <c r="Z226">
        <v>3.4</v>
      </c>
      <c r="AA226">
        <v>0.8</v>
      </c>
      <c r="AB226">
        <v>0.6</v>
      </c>
      <c r="AC226">
        <v>0.5</v>
      </c>
      <c r="AD226">
        <v>1</v>
      </c>
      <c r="AE226">
        <v>1.4</v>
      </c>
      <c r="AF226">
        <v>4.4000000000000004</v>
      </c>
      <c r="AG226">
        <f>IF(IFERROR(VLOOKUP(C226,'2012'!$C:$AF,3,FALSE),1) = 1, 1, 0)</f>
        <v>0</v>
      </c>
    </row>
    <row r="227" spans="1:33" x14ac:dyDescent="0.2">
      <c r="A227">
        <v>226</v>
      </c>
      <c r="B227" t="s">
        <v>524</v>
      </c>
      <c r="C227" t="s">
        <v>525</v>
      </c>
      <c r="D227" t="str">
        <f>_xlfn.CONCAT(C227,"-2011")</f>
        <v>jamesle01-2011</v>
      </c>
      <c r="E227" t="s">
        <v>35</v>
      </c>
      <c r="F227">
        <v>26</v>
      </c>
      <c r="G227" t="s">
        <v>41</v>
      </c>
      <c r="H227">
        <v>79</v>
      </c>
      <c r="I227">
        <v>79</v>
      </c>
      <c r="J227">
        <v>38.799999999999997</v>
      </c>
      <c r="K227">
        <v>9.6</v>
      </c>
      <c r="L227">
        <v>18.8</v>
      </c>
      <c r="M227">
        <v>0.51</v>
      </c>
      <c r="N227">
        <v>1.2</v>
      </c>
      <c r="O227">
        <v>3.5</v>
      </c>
      <c r="P227">
        <v>0.33</v>
      </c>
      <c r="Q227">
        <v>8.4</v>
      </c>
      <c r="R227">
        <v>15.3</v>
      </c>
      <c r="S227">
        <v>0.55200000000000005</v>
      </c>
      <c r="T227">
        <v>0.54100000000000004</v>
      </c>
      <c r="U227">
        <v>6.4</v>
      </c>
      <c r="V227">
        <v>8.4</v>
      </c>
      <c r="W227">
        <v>0.75900000000000001</v>
      </c>
      <c r="X227">
        <v>1</v>
      </c>
      <c r="Y227">
        <v>6.5</v>
      </c>
      <c r="Z227">
        <v>7.5</v>
      </c>
      <c r="AA227">
        <v>7</v>
      </c>
      <c r="AB227">
        <v>1.6</v>
      </c>
      <c r="AC227">
        <v>0.6</v>
      </c>
      <c r="AD227">
        <v>3.6</v>
      </c>
      <c r="AE227">
        <v>2.1</v>
      </c>
      <c r="AF227">
        <v>26.7</v>
      </c>
      <c r="AG227">
        <f>IF(IFERROR(VLOOKUP(C227,'2012'!$C:$AF,3,FALSE),1) = 1, 1, 0)</f>
        <v>0</v>
      </c>
    </row>
    <row r="228" spans="1:33" x14ac:dyDescent="0.2">
      <c r="A228">
        <v>227</v>
      </c>
      <c r="B228" t="s">
        <v>526</v>
      </c>
      <c r="C228" t="s">
        <v>527</v>
      </c>
      <c r="D228" t="str">
        <f>_xlfn.CONCAT(C228,"-2011")</f>
        <v>jamisan01-2011</v>
      </c>
      <c r="E228" t="s">
        <v>28</v>
      </c>
      <c r="F228">
        <v>34</v>
      </c>
      <c r="G228" t="s">
        <v>66</v>
      </c>
      <c r="H228">
        <v>56</v>
      </c>
      <c r="I228">
        <v>38</v>
      </c>
      <c r="J228">
        <v>32.9</v>
      </c>
      <c r="K228">
        <v>6.7</v>
      </c>
      <c r="L228">
        <v>15.6</v>
      </c>
      <c r="M228">
        <v>0.42699999999999999</v>
      </c>
      <c r="N228">
        <v>1.6</v>
      </c>
      <c r="O228">
        <v>4.7</v>
      </c>
      <c r="P228">
        <v>0.34599999999999997</v>
      </c>
      <c r="Q228">
        <v>5.0999999999999996</v>
      </c>
      <c r="R228">
        <v>10.9</v>
      </c>
      <c r="S228">
        <v>0.46200000000000002</v>
      </c>
      <c r="T228">
        <v>0.47899999999999998</v>
      </c>
      <c r="U228">
        <v>3.1</v>
      </c>
      <c r="V228">
        <v>4.2</v>
      </c>
      <c r="W228">
        <v>0.73099999999999998</v>
      </c>
      <c r="X228">
        <v>1.5</v>
      </c>
      <c r="Y228">
        <v>5.2</v>
      </c>
      <c r="Z228">
        <v>6.7</v>
      </c>
      <c r="AA228">
        <v>1.7</v>
      </c>
      <c r="AB228">
        <v>0.9</v>
      </c>
      <c r="AC228">
        <v>0.5</v>
      </c>
      <c r="AD228">
        <v>1.4</v>
      </c>
      <c r="AE228">
        <v>2.4</v>
      </c>
      <c r="AF228">
        <v>18</v>
      </c>
      <c r="AG228">
        <f>IF(IFERROR(VLOOKUP(C228,'2012'!$C:$AF,3,FALSE),1) = 1, 1, 0)</f>
        <v>0</v>
      </c>
    </row>
    <row r="229" spans="1:33" x14ac:dyDescent="0.2">
      <c r="A229">
        <v>228</v>
      </c>
      <c r="B229" t="s">
        <v>528</v>
      </c>
      <c r="C229" t="s">
        <v>529</v>
      </c>
      <c r="D229" t="str">
        <f>_xlfn.CONCAT(C229,"-2011")</f>
        <v>jeffeot01-2011</v>
      </c>
      <c r="E229" t="s">
        <v>30</v>
      </c>
      <c r="F229">
        <v>25</v>
      </c>
      <c r="G229" t="s">
        <v>39</v>
      </c>
      <c r="H229">
        <v>17</v>
      </c>
      <c r="I229">
        <v>1</v>
      </c>
      <c r="J229">
        <v>18.899999999999999</v>
      </c>
      <c r="K229">
        <v>1.8</v>
      </c>
      <c r="L229">
        <v>3.8</v>
      </c>
      <c r="M229">
        <v>0.47699999999999998</v>
      </c>
      <c r="N229">
        <v>0.1</v>
      </c>
      <c r="O229">
        <v>0.2</v>
      </c>
      <c r="P229">
        <v>0.25</v>
      </c>
      <c r="Q229">
        <v>1.8</v>
      </c>
      <c r="R229">
        <v>3.6</v>
      </c>
      <c r="S229">
        <v>0.49199999999999999</v>
      </c>
      <c r="T229">
        <v>0.48499999999999999</v>
      </c>
      <c r="U229">
        <v>1.8</v>
      </c>
      <c r="V229">
        <v>2.7</v>
      </c>
      <c r="W229">
        <v>0.65200000000000002</v>
      </c>
      <c r="X229">
        <v>1.5</v>
      </c>
      <c r="Y229">
        <v>2.5</v>
      </c>
      <c r="Z229">
        <v>3.9</v>
      </c>
      <c r="AA229">
        <v>1.2</v>
      </c>
      <c r="AB229">
        <v>1</v>
      </c>
      <c r="AC229">
        <v>0</v>
      </c>
      <c r="AD229">
        <v>0.8</v>
      </c>
      <c r="AE229">
        <v>1.9</v>
      </c>
      <c r="AF229">
        <v>5.5</v>
      </c>
      <c r="AG229">
        <f>IF(IFERROR(VLOOKUP(C229,'2012'!$C:$AF,3,FALSE),1) = 1, 1, 0)</f>
        <v>1</v>
      </c>
    </row>
    <row r="230" spans="1:33" x14ac:dyDescent="0.2">
      <c r="A230">
        <v>229</v>
      </c>
      <c r="B230" t="s">
        <v>530</v>
      </c>
      <c r="C230" t="s">
        <v>531</v>
      </c>
      <c r="D230" t="str">
        <f>_xlfn.CONCAT(C230,"-2011")</f>
        <v>jeffeal01-2011</v>
      </c>
      <c r="E230" t="s">
        <v>32</v>
      </c>
      <c r="F230">
        <v>26</v>
      </c>
      <c r="G230" t="s">
        <v>60</v>
      </c>
      <c r="H230">
        <v>82</v>
      </c>
      <c r="I230">
        <v>82</v>
      </c>
      <c r="J230">
        <v>35.9</v>
      </c>
      <c r="K230">
        <v>8</v>
      </c>
      <c r="L230">
        <v>16.100000000000001</v>
      </c>
      <c r="M230">
        <v>0.496</v>
      </c>
      <c r="N230">
        <v>0</v>
      </c>
      <c r="O230">
        <v>0</v>
      </c>
      <c r="Q230">
        <v>8</v>
      </c>
      <c r="R230">
        <v>16.100000000000001</v>
      </c>
      <c r="S230">
        <v>0.496</v>
      </c>
      <c r="T230">
        <v>0.496</v>
      </c>
      <c r="U230">
        <v>2.7</v>
      </c>
      <c r="V230">
        <v>3.5</v>
      </c>
      <c r="W230">
        <v>0.76100000000000001</v>
      </c>
      <c r="X230">
        <v>2.9</v>
      </c>
      <c r="Y230">
        <v>6.8</v>
      </c>
      <c r="Z230">
        <v>9.6999999999999993</v>
      </c>
      <c r="AA230">
        <v>1.8</v>
      </c>
      <c r="AB230">
        <v>0.6</v>
      </c>
      <c r="AC230">
        <v>1.9</v>
      </c>
      <c r="AD230">
        <v>1.3</v>
      </c>
      <c r="AE230">
        <v>2.9</v>
      </c>
      <c r="AF230">
        <v>18.600000000000001</v>
      </c>
      <c r="AG230">
        <f>IF(IFERROR(VLOOKUP(C230,'2012'!$C:$AF,3,FALSE),1) = 1, 1, 0)</f>
        <v>0</v>
      </c>
    </row>
    <row r="231" spans="1:33" x14ac:dyDescent="0.2">
      <c r="A231">
        <v>230</v>
      </c>
      <c r="B231" t="s">
        <v>532</v>
      </c>
      <c r="C231" t="s">
        <v>533</v>
      </c>
      <c r="D231" t="str">
        <f>_xlfn.CONCAT(C231,"-2011")</f>
        <v>jefferi01-2011</v>
      </c>
      <c r="E231" t="s">
        <v>35</v>
      </c>
      <c r="F231">
        <v>30</v>
      </c>
      <c r="G231" t="s">
        <v>58</v>
      </c>
      <c r="H231">
        <v>81</v>
      </c>
      <c r="I231">
        <v>81</v>
      </c>
      <c r="J231">
        <v>30.4</v>
      </c>
      <c r="K231">
        <v>3.8</v>
      </c>
      <c r="L231">
        <v>7.9</v>
      </c>
      <c r="M231">
        <v>0.47399999999999998</v>
      </c>
      <c r="N231">
        <v>1.7</v>
      </c>
      <c r="O231">
        <v>3.8</v>
      </c>
      <c r="P231">
        <v>0.44</v>
      </c>
      <c r="Q231">
        <v>2.1</v>
      </c>
      <c r="R231">
        <v>4.0999999999999996</v>
      </c>
      <c r="S231">
        <v>0.504</v>
      </c>
      <c r="T231">
        <v>0.57899999999999996</v>
      </c>
      <c r="U231">
        <v>1.8</v>
      </c>
      <c r="V231">
        <v>2.4</v>
      </c>
      <c r="W231">
        <v>0.75900000000000001</v>
      </c>
      <c r="X231">
        <v>0.7</v>
      </c>
      <c r="Y231">
        <v>3.2</v>
      </c>
      <c r="Z231">
        <v>3.8</v>
      </c>
      <c r="AA231">
        <v>1.3</v>
      </c>
      <c r="AB231">
        <v>0.5</v>
      </c>
      <c r="AC231">
        <v>0.4</v>
      </c>
      <c r="AD231">
        <v>1.1000000000000001</v>
      </c>
      <c r="AE231">
        <v>2</v>
      </c>
      <c r="AF231">
        <v>11</v>
      </c>
      <c r="AG231">
        <f>IF(IFERROR(VLOOKUP(C231,'2012'!$C:$AF,3,FALSE),1) = 1, 1, 0)</f>
        <v>0</v>
      </c>
    </row>
    <row r="232" spans="1:33" x14ac:dyDescent="0.2">
      <c r="A232">
        <v>231</v>
      </c>
      <c r="B232" t="s">
        <v>534</v>
      </c>
      <c r="C232" t="s">
        <v>535</v>
      </c>
      <c r="D232" t="str">
        <f>_xlfn.CONCAT(C232,"-2011")</f>
        <v>jeffrja01-2011</v>
      </c>
      <c r="E232" t="s">
        <v>28</v>
      </c>
      <c r="F232">
        <v>29</v>
      </c>
      <c r="G232" t="s">
        <v>39</v>
      </c>
      <c r="H232">
        <v>42</v>
      </c>
      <c r="I232">
        <v>9</v>
      </c>
      <c r="J232">
        <v>14.3</v>
      </c>
      <c r="K232">
        <v>0.7</v>
      </c>
      <c r="L232">
        <v>2</v>
      </c>
      <c r="M232">
        <v>0.34899999999999998</v>
      </c>
      <c r="N232">
        <v>0</v>
      </c>
      <c r="O232">
        <v>0.2</v>
      </c>
      <c r="P232">
        <v>0.222</v>
      </c>
      <c r="Q232">
        <v>0.7</v>
      </c>
      <c r="R232">
        <v>1.8</v>
      </c>
      <c r="S232">
        <v>0.36399999999999999</v>
      </c>
      <c r="T232">
        <v>0.36</v>
      </c>
      <c r="U232">
        <v>0.3</v>
      </c>
      <c r="V232">
        <v>0.7</v>
      </c>
      <c r="W232">
        <v>0.41399999999999998</v>
      </c>
      <c r="X232">
        <v>1.5</v>
      </c>
      <c r="Y232">
        <v>1.3</v>
      </c>
      <c r="Z232">
        <v>2.8</v>
      </c>
      <c r="AA232">
        <v>0.9</v>
      </c>
      <c r="AB232">
        <v>0.7</v>
      </c>
      <c r="AC232">
        <v>0.4</v>
      </c>
      <c r="AD232">
        <v>0.5</v>
      </c>
      <c r="AE232">
        <v>1.8</v>
      </c>
      <c r="AF232">
        <v>1.8</v>
      </c>
      <c r="AG232">
        <f>IF(IFERROR(VLOOKUP(C232,'2012'!$C:$AF,3,FALSE),1) = 1, 1, 0)</f>
        <v>0</v>
      </c>
    </row>
    <row r="233" spans="1:33" x14ac:dyDescent="0.2">
      <c r="A233">
        <v>232</v>
      </c>
      <c r="B233" t="s">
        <v>536</v>
      </c>
      <c r="C233" t="s">
        <v>537</v>
      </c>
      <c r="D233" t="str">
        <f>_xlfn.CONCAT(C233,"-2011")</f>
        <v>jennibr01-2011</v>
      </c>
      <c r="E233" t="s">
        <v>38</v>
      </c>
      <c r="F233">
        <v>21</v>
      </c>
      <c r="G233" t="s">
        <v>56</v>
      </c>
      <c r="H233">
        <v>63</v>
      </c>
      <c r="I233">
        <v>61</v>
      </c>
      <c r="J233">
        <v>34.4</v>
      </c>
      <c r="K233">
        <v>5.7</v>
      </c>
      <c r="L233">
        <v>14.7</v>
      </c>
      <c r="M233">
        <v>0.39</v>
      </c>
      <c r="N233">
        <v>1.6</v>
      </c>
      <c r="O233">
        <v>4.8</v>
      </c>
      <c r="P233">
        <v>0.32300000000000001</v>
      </c>
      <c r="Q233">
        <v>4.2</v>
      </c>
      <c r="R233">
        <v>9.9</v>
      </c>
      <c r="S233">
        <v>0.42199999999999999</v>
      </c>
      <c r="T233">
        <v>0.443</v>
      </c>
      <c r="U233">
        <v>3.2</v>
      </c>
      <c r="V233">
        <v>3.9</v>
      </c>
      <c r="W233">
        <v>0.80900000000000005</v>
      </c>
      <c r="X233">
        <v>0.7</v>
      </c>
      <c r="Y233">
        <v>3</v>
      </c>
      <c r="Z233">
        <v>3.7</v>
      </c>
      <c r="AA233">
        <v>4.8</v>
      </c>
      <c r="AB233">
        <v>1.5</v>
      </c>
      <c r="AC233">
        <v>0.3</v>
      </c>
      <c r="AD233">
        <v>2.2999999999999998</v>
      </c>
      <c r="AE233">
        <v>2.1</v>
      </c>
      <c r="AF233">
        <v>16.2</v>
      </c>
      <c r="AG233">
        <f>IF(IFERROR(VLOOKUP(C233,'2012'!$C:$AF,3,FALSE),1) = 1, 1, 0)</f>
        <v>0</v>
      </c>
    </row>
    <row r="234" spans="1:33" x14ac:dyDescent="0.2">
      <c r="A234">
        <v>233</v>
      </c>
      <c r="B234" t="s">
        <v>538</v>
      </c>
      <c r="C234" t="s">
        <v>539</v>
      </c>
      <c r="D234" t="str">
        <f>_xlfn.CONCAT(C234,"-2011")</f>
        <v>jetereu01-2011</v>
      </c>
      <c r="E234" t="s">
        <v>38</v>
      </c>
      <c r="F234">
        <v>27</v>
      </c>
      <c r="G234" t="s">
        <v>49</v>
      </c>
      <c r="H234">
        <v>62</v>
      </c>
      <c r="I234">
        <v>1</v>
      </c>
      <c r="J234">
        <v>13.8</v>
      </c>
      <c r="K234">
        <v>1.7</v>
      </c>
      <c r="L234">
        <v>4.2</v>
      </c>
      <c r="M234">
        <v>0.40899999999999997</v>
      </c>
      <c r="N234">
        <v>0.1</v>
      </c>
      <c r="O234">
        <v>0.5</v>
      </c>
      <c r="P234">
        <v>0.2</v>
      </c>
      <c r="Q234">
        <v>1.6</v>
      </c>
      <c r="R234">
        <v>3.7</v>
      </c>
      <c r="S234">
        <v>0.437</v>
      </c>
      <c r="T234">
        <v>0.42099999999999999</v>
      </c>
      <c r="U234">
        <v>0.6</v>
      </c>
      <c r="V234">
        <v>0.7</v>
      </c>
      <c r="W234">
        <v>0.90200000000000002</v>
      </c>
      <c r="X234">
        <v>0.1</v>
      </c>
      <c r="Y234">
        <v>1</v>
      </c>
      <c r="Z234">
        <v>1.1000000000000001</v>
      </c>
      <c r="AA234">
        <v>2.6</v>
      </c>
      <c r="AB234">
        <v>0.5</v>
      </c>
      <c r="AC234">
        <v>0</v>
      </c>
      <c r="AD234">
        <v>0.8</v>
      </c>
      <c r="AE234">
        <v>0.9</v>
      </c>
      <c r="AF234">
        <v>4.0999999999999996</v>
      </c>
      <c r="AG234">
        <f>IF(IFERROR(VLOOKUP(C234,'2012'!$C:$AF,3,FALSE),1) = 1, 1, 0)</f>
        <v>1</v>
      </c>
    </row>
    <row r="235" spans="1:33" x14ac:dyDescent="0.2">
      <c r="A235">
        <v>234</v>
      </c>
      <c r="B235" t="s">
        <v>540</v>
      </c>
      <c r="C235" t="s">
        <v>541</v>
      </c>
      <c r="D235" t="str">
        <f>_xlfn.CONCAT(C235,"-2011")</f>
        <v>jianlyi01-2011</v>
      </c>
      <c r="E235" t="s">
        <v>28</v>
      </c>
      <c r="F235">
        <v>23</v>
      </c>
      <c r="G235" t="s">
        <v>46</v>
      </c>
      <c r="H235">
        <v>63</v>
      </c>
      <c r="I235">
        <v>11</v>
      </c>
      <c r="J235">
        <v>17.7</v>
      </c>
      <c r="K235">
        <v>2.2999999999999998</v>
      </c>
      <c r="L235">
        <v>5.5</v>
      </c>
      <c r="M235">
        <v>0.41799999999999998</v>
      </c>
      <c r="N235">
        <v>0</v>
      </c>
      <c r="O235">
        <v>0.2</v>
      </c>
      <c r="P235">
        <v>0.23100000000000001</v>
      </c>
      <c r="Q235">
        <v>2.2999999999999998</v>
      </c>
      <c r="R235">
        <v>5.3</v>
      </c>
      <c r="S235">
        <v>0.42499999999999999</v>
      </c>
      <c r="T235">
        <v>0.42199999999999999</v>
      </c>
      <c r="U235">
        <v>1</v>
      </c>
      <c r="V235">
        <v>1.4</v>
      </c>
      <c r="W235">
        <v>0.68100000000000005</v>
      </c>
      <c r="X235">
        <v>1.3</v>
      </c>
      <c r="Y235">
        <v>2.7</v>
      </c>
      <c r="Z235">
        <v>3.9</v>
      </c>
      <c r="AA235">
        <v>0.4</v>
      </c>
      <c r="AB235">
        <v>0.4</v>
      </c>
      <c r="AC235">
        <v>0.5</v>
      </c>
      <c r="AD235">
        <v>0.8</v>
      </c>
      <c r="AE235">
        <v>1.8</v>
      </c>
      <c r="AF235">
        <v>5.6</v>
      </c>
      <c r="AG235">
        <f>IF(IFERROR(VLOOKUP(C235,'2012'!$C:$AF,3,FALSE),1) = 1, 1, 0)</f>
        <v>0</v>
      </c>
    </row>
    <row r="236" spans="1:33" x14ac:dyDescent="0.2">
      <c r="A236">
        <v>235</v>
      </c>
      <c r="B236" t="s">
        <v>542</v>
      </c>
      <c r="C236" t="s">
        <v>543</v>
      </c>
      <c r="D236" t="str">
        <f>_xlfn.CONCAT(C236,"-2011")</f>
        <v>johnsam01-2011</v>
      </c>
      <c r="E236" t="s">
        <v>28</v>
      </c>
      <c r="F236">
        <v>23</v>
      </c>
      <c r="G236" t="s">
        <v>53</v>
      </c>
      <c r="H236">
        <v>72</v>
      </c>
      <c r="I236">
        <v>54</v>
      </c>
      <c r="J236">
        <v>25.7</v>
      </c>
      <c r="K236">
        <v>3.9</v>
      </c>
      <c r="L236">
        <v>6.9</v>
      </c>
      <c r="M236">
        <v>0.56799999999999995</v>
      </c>
      <c r="N236">
        <v>0</v>
      </c>
      <c r="O236">
        <v>0</v>
      </c>
      <c r="P236">
        <v>0</v>
      </c>
      <c r="Q236">
        <v>3.9</v>
      </c>
      <c r="R236">
        <v>6.9</v>
      </c>
      <c r="S236">
        <v>0.56899999999999995</v>
      </c>
      <c r="T236">
        <v>0.56799999999999995</v>
      </c>
      <c r="U236">
        <v>1.8</v>
      </c>
      <c r="V236">
        <v>2.2000000000000002</v>
      </c>
      <c r="W236">
        <v>0.78800000000000003</v>
      </c>
      <c r="X236">
        <v>2.6</v>
      </c>
      <c r="Y236">
        <v>3.8</v>
      </c>
      <c r="Z236">
        <v>6.4</v>
      </c>
      <c r="AA236">
        <v>1.1000000000000001</v>
      </c>
      <c r="AB236">
        <v>0.7</v>
      </c>
      <c r="AC236">
        <v>1.2</v>
      </c>
      <c r="AD236">
        <v>1</v>
      </c>
      <c r="AE236">
        <v>3.7</v>
      </c>
      <c r="AF236">
        <v>9.6</v>
      </c>
      <c r="AG236">
        <f>IF(IFERROR(VLOOKUP(C236,'2012'!$C:$AF,3,FALSE),1) = 1, 1, 0)</f>
        <v>0</v>
      </c>
    </row>
    <row r="237" spans="1:33" x14ac:dyDescent="0.2">
      <c r="A237">
        <v>236</v>
      </c>
      <c r="B237" t="s">
        <v>544</v>
      </c>
      <c r="C237" t="s">
        <v>545</v>
      </c>
      <c r="D237" t="str">
        <f>_xlfn.CONCAT(C237,"-2011")</f>
        <v>johnsar02-2011</v>
      </c>
      <c r="E237" t="s">
        <v>38</v>
      </c>
      <c r="F237">
        <v>21</v>
      </c>
      <c r="G237" t="s">
        <v>34</v>
      </c>
      <c r="H237">
        <v>38</v>
      </c>
      <c r="I237">
        <v>0</v>
      </c>
      <c r="J237">
        <v>7.3</v>
      </c>
      <c r="K237">
        <v>1.2</v>
      </c>
      <c r="L237">
        <v>2.7</v>
      </c>
      <c r="M237">
        <v>0.45500000000000002</v>
      </c>
      <c r="N237">
        <v>0.1</v>
      </c>
      <c r="O237">
        <v>0.3</v>
      </c>
      <c r="P237">
        <v>0.41699999999999998</v>
      </c>
      <c r="Q237">
        <v>1.1000000000000001</v>
      </c>
      <c r="R237">
        <v>2.2999999999999998</v>
      </c>
      <c r="S237">
        <v>0.46100000000000002</v>
      </c>
      <c r="T237">
        <v>0.48</v>
      </c>
      <c r="U237">
        <v>0.3</v>
      </c>
      <c r="V237">
        <v>0.6</v>
      </c>
      <c r="W237">
        <v>0.59099999999999997</v>
      </c>
      <c r="X237">
        <v>0.3</v>
      </c>
      <c r="Y237">
        <v>0.7</v>
      </c>
      <c r="Z237">
        <v>0.9</v>
      </c>
      <c r="AA237">
        <v>1.2</v>
      </c>
      <c r="AB237">
        <v>0.1</v>
      </c>
      <c r="AC237">
        <v>0</v>
      </c>
      <c r="AD237">
        <v>1</v>
      </c>
      <c r="AE237">
        <v>0.8</v>
      </c>
      <c r="AF237">
        <v>2.9</v>
      </c>
      <c r="AG237">
        <f>IF(IFERROR(VLOOKUP(C237,'2012'!$C:$AF,3,FALSE),1) = 1, 1, 0)</f>
        <v>0</v>
      </c>
    </row>
    <row r="238" spans="1:33" x14ac:dyDescent="0.2">
      <c r="A238">
        <v>237</v>
      </c>
      <c r="B238" t="s">
        <v>546</v>
      </c>
      <c r="C238" t="s">
        <v>547</v>
      </c>
      <c r="D238" t="str">
        <f>_xlfn.CONCAT(C238,"-2011")</f>
        <v>johnsch03-2011</v>
      </c>
      <c r="E238" t="s">
        <v>32</v>
      </c>
      <c r="F238">
        <v>25</v>
      </c>
      <c r="G238" t="s">
        <v>39</v>
      </c>
      <c r="H238">
        <v>14</v>
      </c>
      <c r="I238">
        <v>1</v>
      </c>
      <c r="J238">
        <v>9.9</v>
      </c>
      <c r="K238">
        <v>0.6</v>
      </c>
      <c r="L238">
        <v>1.5</v>
      </c>
      <c r="M238">
        <v>0.42899999999999999</v>
      </c>
      <c r="N238">
        <v>0</v>
      </c>
      <c r="O238">
        <v>0</v>
      </c>
      <c r="Q238">
        <v>0.6</v>
      </c>
      <c r="R238">
        <v>1.5</v>
      </c>
      <c r="S238">
        <v>0.42899999999999999</v>
      </c>
      <c r="T238">
        <v>0.42899999999999999</v>
      </c>
      <c r="U238">
        <v>1.1000000000000001</v>
      </c>
      <c r="V238">
        <v>1.4</v>
      </c>
      <c r="W238">
        <v>0.75</v>
      </c>
      <c r="X238">
        <v>0.9</v>
      </c>
      <c r="Y238">
        <v>1.4</v>
      </c>
      <c r="Z238">
        <v>2.2999999999999998</v>
      </c>
      <c r="AA238">
        <v>0.2</v>
      </c>
      <c r="AB238">
        <v>0.2</v>
      </c>
      <c r="AC238">
        <v>0.6</v>
      </c>
      <c r="AD238">
        <v>0.7</v>
      </c>
      <c r="AE238">
        <v>1.5</v>
      </c>
      <c r="AF238">
        <v>2.4</v>
      </c>
      <c r="AG238">
        <f>IF(IFERROR(VLOOKUP(C238,'2012'!$C:$AF,3,FALSE),1) = 1, 1, 0)</f>
        <v>0</v>
      </c>
    </row>
    <row r="239" spans="1:33" x14ac:dyDescent="0.2">
      <c r="A239">
        <v>238</v>
      </c>
      <c r="B239" t="s">
        <v>548</v>
      </c>
      <c r="C239" t="s">
        <v>549</v>
      </c>
      <c r="D239" t="str">
        <f>_xlfn.CONCAT(C239,"-2011")</f>
        <v>johnsja01-2011</v>
      </c>
      <c r="E239" t="s">
        <v>35</v>
      </c>
      <c r="F239">
        <v>23</v>
      </c>
      <c r="G239" t="s">
        <v>39</v>
      </c>
      <c r="H239">
        <v>38</v>
      </c>
      <c r="I239">
        <v>25</v>
      </c>
      <c r="J239">
        <v>21.6</v>
      </c>
      <c r="K239">
        <v>2.8</v>
      </c>
      <c r="L239">
        <v>6.2</v>
      </c>
      <c r="M239">
        <v>0.45600000000000002</v>
      </c>
      <c r="N239">
        <v>0.2</v>
      </c>
      <c r="O239">
        <v>0.9</v>
      </c>
      <c r="P239">
        <v>0.23499999999999999</v>
      </c>
      <c r="Q239">
        <v>2.6</v>
      </c>
      <c r="R239">
        <v>5.3</v>
      </c>
      <c r="S239">
        <v>0.49299999999999999</v>
      </c>
      <c r="T239">
        <v>0.47299999999999998</v>
      </c>
      <c r="U239">
        <v>1.2</v>
      </c>
      <c r="V239">
        <v>1.9</v>
      </c>
      <c r="W239">
        <v>0.66200000000000003</v>
      </c>
      <c r="X239">
        <v>1</v>
      </c>
      <c r="Y239">
        <v>2.8</v>
      </c>
      <c r="Z239">
        <v>3.7</v>
      </c>
      <c r="AA239">
        <v>2.2999999999999998</v>
      </c>
      <c r="AB239">
        <v>0.9</v>
      </c>
      <c r="AC239">
        <v>1</v>
      </c>
      <c r="AD239">
        <v>1.7</v>
      </c>
      <c r="AE239">
        <v>2.5</v>
      </c>
      <c r="AF239">
        <v>7.1</v>
      </c>
      <c r="AG239">
        <f>IF(IFERROR(VLOOKUP(C239,'2012'!$C:$AF,3,FALSE),1) = 1, 1, 0)</f>
        <v>0</v>
      </c>
    </row>
    <row r="240" spans="1:33" x14ac:dyDescent="0.2">
      <c r="A240">
        <v>239</v>
      </c>
      <c r="B240" t="s">
        <v>550</v>
      </c>
      <c r="C240" t="s">
        <v>551</v>
      </c>
      <c r="D240" t="str">
        <f>_xlfn.CONCAT(C240,"-2011")</f>
        <v>johnsjo02-2011</v>
      </c>
      <c r="E240" t="s">
        <v>30</v>
      </c>
      <c r="F240">
        <v>29</v>
      </c>
      <c r="G240" t="s">
        <v>57</v>
      </c>
      <c r="H240">
        <v>72</v>
      </c>
      <c r="I240">
        <v>72</v>
      </c>
      <c r="J240">
        <v>35.5</v>
      </c>
      <c r="K240">
        <v>7.1</v>
      </c>
      <c r="L240">
        <v>16.100000000000001</v>
      </c>
      <c r="M240">
        <v>0.443</v>
      </c>
      <c r="N240">
        <v>1.2</v>
      </c>
      <c r="O240">
        <v>4.2</v>
      </c>
      <c r="P240">
        <v>0.29699999999999999</v>
      </c>
      <c r="Q240">
        <v>5.9</v>
      </c>
      <c r="R240">
        <v>12</v>
      </c>
      <c r="S240">
        <v>0.49399999999999999</v>
      </c>
      <c r="T240">
        <v>0.48099999999999998</v>
      </c>
      <c r="U240">
        <v>2.7</v>
      </c>
      <c r="V240">
        <v>3.4</v>
      </c>
      <c r="W240">
        <v>0.80200000000000005</v>
      </c>
      <c r="X240">
        <v>0.8</v>
      </c>
      <c r="Y240">
        <v>3.2</v>
      </c>
      <c r="Z240">
        <v>4</v>
      </c>
      <c r="AA240">
        <v>4.7</v>
      </c>
      <c r="AB240">
        <v>0.7</v>
      </c>
      <c r="AC240">
        <v>0.1</v>
      </c>
      <c r="AD240">
        <v>2</v>
      </c>
      <c r="AE240">
        <v>1.8</v>
      </c>
      <c r="AF240">
        <v>18.2</v>
      </c>
      <c r="AG240">
        <f>IF(IFERROR(VLOOKUP(C240,'2012'!$C:$AF,3,FALSE),1) = 1, 1, 0)</f>
        <v>0</v>
      </c>
    </row>
    <row r="241" spans="1:33" x14ac:dyDescent="0.2">
      <c r="A241">
        <v>240</v>
      </c>
      <c r="B241" t="s">
        <v>552</v>
      </c>
      <c r="C241" t="s">
        <v>553</v>
      </c>
      <c r="D241" t="str">
        <f>_xlfn.CONCAT(C241,"-2011")</f>
        <v>johnstr01-2011</v>
      </c>
      <c r="E241" t="s">
        <v>30</v>
      </c>
      <c r="F241">
        <v>26</v>
      </c>
      <c r="G241" t="s">
        <v>39</v>
      </c>
      <c r="H241">
        <v>8</v>
      </c>
      <c r="I241">
        <v>0</v>
      </c>
      <c r="J241">
        <v>11.8</v>
      </c>
      <c r="K241">
        <v>1.5</v>
      </c>
      <c r="L241">
        <v>4.0999999999999996</v>
      </c>
      <c r="M241">
        <v>0.36399999999999999</v>
      </c>
      <c r="N241">
        <v>0.1</v>
      </c>
      <c r="O241">
        <v>0.4</v>
      </c>
      <c r="P241">
        <v>0.33300000000000002</v>
      </c>
      <c r="Q241">
        <v>1.4</v>
      </c>
      <c r="R241">
        <v>3.8</v>
      </c>
      <c r="S241">
        <v>0.36699999999999999</v>
      </c>
      <c r="T241">
        <v>0.379</v>
      </c>
      <c r="U241">
        <v>1.1000000000000001</v>
      </c>
      <c r="V241">
        <v>1.3</v>
      </c>
      <c r="W241">
        <v>0.9</v>
      </c>
      <c r="X241">
        <v>0.3</v>
      </c>
      <c r="Y241">
        <v>0.6</v>
      </c>
      <c r="Z241">
        <v>0.9</v>
      </c>
      <c r="AA241">
        <v>1.4</v>
      </c>
      <c r="AB241">
        <v>0.1</v>
      </c>
      <c r="AC241">
        <v>0.1</v>
      </c>
      <c r="AD241">
        <v>0.6</v>
      </c>
      <c r="AE241">
        <v>1.5</v>
      </c>
      <c r="AF241">
        <v>4.3</v>
      </c>
      <c r="AG241">
        <f>IF(IFERROR(VLOOKUP(C241,'2012'!$C:$AF,3,FALSE),1) = 1, 1, 0)</f>
        <v>0</v>
      </c>
    </row>
    <row r="242" spans="1:33" x14ac:dyDescent="0.2">
      <c r="A242">
        <v>241</v>
      </c>
      <c r="B242" t="s">
        <v>554</v>
      </c>
      <c r="C242" t="s">
        <v>555</v>
      </c>
      <c r="D242" t="str">
        <f>_xlfn.CONCAT(C242,"-2011")</f>
        <v>johnswe01-2011</v>
      </c>
      <c r="E242" t="s">
        <v>30</v>
      </c>
      <c r="F242">
        <v>23</v>
      </c>
      <c r="G242" t="s">
        <v>62</v>
      </c>
      <c r="H242">
        <v>79</v>
      </c>
      <c r="I242">
        <v>63</v>
      </c>
      <c r="J242">
        <v>26.2</v>
      </c>
      <c r="K242">
        <v>3.4</v>
      </c>
      <c r="L242">
        <v>8.6</v>
      </c>
      <c r="M242">
        <v>0.39700000000000002</v>
      </c>
      <c r="N242">
        <v>1.3</v>
      </c>
      <c r="O242">
        <v>3.7</v>
      </c>
      <c r="P242">
        <v>0.35599999999999998</v>
      </c>
      <c r="Q242">
        <v>2.1</v>
      </c>
      <c r="R242">
        <v>5</v>
      </c>
      <c r="S242">
        <v>0.42699999999999999</v>
      </c>
      <c r="T242">
        <v>0.47299999999999998</v>
      </c>
      <c r="U242">
        <v>0.8</v>
      </c>
      <c r="V242">
        <v>1.2</v>
      </c>
      <c r="W242">
        <v>0.69599999999999995</v>
      </c>
      <c r="X242">
        <v>0.6</v>
      </c>
      <c r="Y242">
        <v>2.4</v>
      </c>
      <c r="Z242">
        <v>3</v>
      </c>
      <c r="AA242">
        <v>1.9</v>
      </c>
      <c r="AB242">
        <v>0.7</v>
      </c>
      <c r="AC242">
        <v>0.7</v>
      </c>
      <c r="AD242">
        <v>1.2</v>
      </c>
      <c r="AE242">
        <v>2.1</v>
      </c>
      <c r="AF242">
        <v>9</v>
      </c>
      <c r="AG242">
        <f>IF(IFERROR(VLOOKUP(C242,'2012'!$C:$AF,3,FALSE),1) = 1, 1, 0)</f>
        <v>0</v>
      </c>
    </row>
    <row r="243" spans="1:33" x14ac:dyDescent="0.2">
      <c r="A243">
        <v>242</v>
      </c>
      <c r="B243" t="s">
        <v>556</v>
      </c>
      <c r="C243" t="s">
        <v>557</v>
      </c>
      <c r="D243" t="str">
        <f>_xlfn.CONCAT(C243,"-2011")</f>
        <v>jonesda02-2011</v>
      </c>
      <c r="E243" t="s">
        <v>30</v>
      </c>
      <c r="F243">
        <v>30</v>
      </c>
      <c r="G243" t="s">
        <v>65</v>
      </c>
      <c r="H243">
        <v>45</v>
      </c>
      <c r="I243">
        <v>2</v>
      </c>
      <c r="J243">
        <v>13.1</v>
      </c>
      <c r="K243">
        <v>2.2000000000000002</v>
      </c>
      <c r="L243">
        <v>4.8</v>
      </c>
      <c r="M243">
        <v>0.46700000000000003</v>
      </c>
      <c r="N243">
        <v>0.3</v>
      </c>
      <c r="O243">
        <v>0.9</v>
      </c>
      <c r="P243">
        <v>0.35899999999999999</v>
      </c>
      <c r="Q243">
        <v>1.9</v>
      </c>
      <c r="R243">
        <v>3.9</v>
      </c>
      <c r="S243">
        <v>0.49099999999999999</v>
      </c>
      <c r="T243">
        <v>0.5</v>
      </c>
      <c r="U243">
        <v>1.5</v>
      </c>
      <c r="V243">
        <v>2</v>
      </c>
      <c r="W243">
        <v>0.76700000000000002</v>
      </c>
      <c r="X243">
        <v>0.1</v>
      </c>
      <c r="Y243">
        <v>1.4</v>
      </c>
      <c r="Z243">
        <v>1.4</v>
      </c>
      <c r="AA243">
        <v>0.7</v>
      </c>
      <c r="AB243">
        <v>0.4</v>
      </c>
      <c r="AC243">
        <v>0.2</v>
      </c>
      <c r="AD243">
        <v>0.7</v>
      </c>
      <c r="AE243">
        <v>1.6</v>
      </c>
      <c r="AF243">
        <v>6.3</v>
      </c>
      <c r="AG243">
        <f>IF(IFERROR(VLOOKUP(C243,'2012'!$C:$AF,3,FALSE),1) = 1, 1, 0)</f>
        <v>0</v>
      </c>
    </row>
    <row r="244" spans="1:33" x14ac:dyDescent="0.2">
      <c r="A244">
        <v>243</v>
      </c>
      <c r="B244" t="s">
        <v>558</v>
      </c>
      <c r="C244" t="s">
        <v>559</v>
      </c>
      <c r="D244" t="str">
        <f>_xlfn.CONCAT(C244,"-2011")</f>
        <v>jonesdo02-2011</v>
      </c>
      <c r="E244" t="s">
        <v>30</v>
      </c>
      <c r="F244">
        <v>22</v>
      </c>
      <c r="G244" t="s">
        <v>54</v>
      </c>
      <c r="H244">
        <v>18</v>
      </c>
      <c r="I244">
        <v>0</v>
      </c>
      <c r="J244">
        <v>7.5</v>
      </c>
      <c r="K244">
        <v>0.8</v>
      </c>
      <c r="L244">
        <v>2.5</v>
      </c>
      <c r="M244">
        <v>0.311</v>
      </c>
      <c r="N244">
        <v>0</v>
      </c>
      <c r="O244">
        <v>0.2</v>
      </c>
      <c r="P244">
        <v>0</v>
      </c>
      <c r="Q244">
        <v>0.8</v>
      </c>
      <c r="R244">
        <v>2.2999999999999998</v>
      </c>
      <c r="S244">
        <v>0.34100000000000003</v>
      </c>
      <c r="T244">
        <v>0.311</v>
      </c>
      <c r="U244">
        <v>0.8</v>
      </c>
      <c r="V244">
        <v>0.9</v>
      </c>
      <c r="W244">
        <v>0.82399999999999995</v>
      </c>
      <c r="X244">
        <v>0.3</v>
      </c>
      <c r="Y244">
        <v>1.1000000000000001</v>
      </c>
      <c r="Z244">
        <v>1.4</v>
      </c>
      <c r="AA244">
        <v>1.1000000000000001</v>
      </c>
      <c r="AB244">
        <v>0.3</v>
      </c>
      <c r="AC244">
        <v>0.2</v>
      </c>
      <c r="AD244">
        <v>0.6</v>
      </c>
      <c r="AE244">
        <v>0.4</v>
      </c>
      <c r="AF244">
        <v>2.2999999999999998</v>
      </c>
      <c r="AG244">
        <f>IF(IFERROR(VLOOKUP(C244,'2012'!$C:$AF,3,FALSE),1) = 1, 1, 0)</f>
        <v>0</v>
      </c>
    </row>
    <row r="245" spans="1:33" x14ac:dyDescent="0.2">
      <c r="A245">
        <v>244</v>
      </c>
      <c r="B245" t="s">
        <v>560</v>
      </c>
      <c r="C245" t="s">
        <v>561</v>
      </c>
      <c r="D245" t="str">
        <f>_xlfn.CONCAT(C245,"-2011")</f>
        <v>jonesja02-2011</v>
      </c>
      <c r="E245" t="s">
        <v>35</v>
      </c>
      <c r="F245">
        <v>30</v>
      </c>
      <c r="G245" t="s">
        <v>41</v>
      </c>
      <c r="H245">
        <v>81</v>
      </c>
      <c r="I245">
        <v>8</v>
      </c>
      <c r="J245">
        <v>19.100000000000001</v>
      </c>
      <c r="K245">
        <v>1.8</v>
      </c>
      <c r="L245">
        <v>4.3</v>
      </c>
      <c r="M245">
        <v>0.42199999999999999</v>
      </c>
      <c r="N245">
        <v>1.5</v>
      </c>
      <c r="O245">
        <v>3.5</v>
      </c>
      <c r="P245">
        <v>0.42899999999999999</v>
      </c>
      <c r="Q245">
        <v>0.3</v>
      </c>
      <c r="R245">
        <v>0.7</v>
      </c>
      <c r="S245">
        <v>0.39</v>
      </c>
      <c r="T245">
        <v>0.6</v>
      </c>
      <c r="U245">
        <v>0.7</v>
      </c>
      <c r="V245">
        <v>0.9</v>
      </c>
      <c r="W245">
        <v>0.83299999999999996</v>
      </c>
      <c r="X245">
        <v>0.3</v>
      </c>
      <c r="Y245">
        <v>1.7</v>
      </c>
      <c r="Z245">
        <v>2</v>
      </c>
      <c r="AA245">
        <v>0.5</v>
      </c>
      <c r="AB245">
        <v>0.4</v>
      </c>
      <c r="AC245">
        <v>0.2</v>
      </c>
      <c r="AD245">
        <v>0.3</v>
      </c>
      <c r="AE245">
        <v>1.6</v>
      </c>
      <c r="AF245">
        <v>5.9</v>
      </c>
      <c r="AG245">
        <f>IF(IFERROR(VLOOKUP(C245,'2012'!$C:$AF,3,FALSE),1) = 1, 1, 0)</f>
        <v>0</v>
      </c>
    </row>
    <row r="246" spans="1:33" x14ac:dyDescent="0.2">
      <c r="A246">
        <v>245</v>
      </c>
      <c r="B246" t="s">
        <v>562</v>
      </c>
      <c r="C246" t="s">
        <v>563</v>
      </c>
      <c r="D246" t="str">
        <f>_xlfn.CONCAT(C246,"-2011")</f>
        <v>jonesso01-2011</v>
      </c>
      <c r="E246" t="s">
        <v>32</v>
      </c>
      <c r="F246">
        <v>26</v>
      </c>
      <c r="G246" t="s">
        <v>65</v>
      </c>
      <c r="H246">
        <v>39</v>
      </c>
      <c r="I246">
        <v>0</v>
      </c>
      <c r="J246">
        <v>13.5</v>
      </c>
      <c r="K246">
        <v>1.3</v>
      </c>
      <c r="L246">
        <v>3.1</v>
      </c>
      <c r="M246">
        <v>0.40500000000000003</v>
      </c>
      <c r="N246">
        <v>0</v>
      </c>
      <c r="O246">
        <v>0</v>
      </c>
      <c r="P246">
        <v>0</v>
      </c>
      <c r="Q246">
        <v>1.3</v>
      </c>
      <c r="R246">
        <v>3.1</v>
      </c>
      <c r="S246">
        <v>0.40799999999999997</v>
      </c>
      <c r="T246">
        <v>0.40500000000000003</v>
      </c>
      <c r="U246">
        <v>1.1000000000000001</v>
      </c>
      <c r="V246">
        <v>1.6</v>
      </c>
      <c r="W246">
        <v>0.66100000000000003</v>
      </c>
      <c r="X246">
        <v>1.2</v>
      </c>
      <c r="Y246">
        <v>1.7</v>
      </c>
      <c r="Z246">
        <v>2.9</v>
      </c>
      <c r="AA246">
        <v>0.8</v>
      </c>
      <c r="AB246">
        <v>0.3</v>
      </c>
      <c r="AC246">
        <v>0.6</v>
      </c>
      <c r="AD246">
        <v>0.9</v>
      </c>
      <c r="AE246">
        <v>2.4</v>
      </c>
      <c r="AF246">
        <v>3.6</v>
      </c>
      <c r="AG246">
        <f>IF(IFERROR(VLOOKUP(C246,'2012'!$C:$AF,3,FALSE),1) = 1, 1, 0)</f>
        <v>0</v>
      </c>
    </row>
    <row r="247" spans="1:33" x14ac:dyDescent="0.2">
      <c r="A247">
        <v>246</v>
      </c>
      <c r="B247" t="s">
        <v>564</v>
      </c>
      <c r="C247" t="s">
        <v>565</v>
      </c>
      <c r="D247" t="str">
        <f>_xlfn.CONCAT(C247,"-2011")</f>
        <v>jordade01-2011</v>
      </c>
      <c r="E247" t="s">
        <v>32</v>
      </c>
      <c r="F247">
        <v>22</v>
      </c>
      <c r="G247" t="s">
        <v>59</v>
      </c>
      <c r="H247">
        <v>80</v>
      </c>
      <c r="I247">
        <v>66</v>
      </c>
      <c r="J247">
        <v>25.6</v>
      </c>
      <c r="K247">
        <v>2.9</v>
      </c>
      <c r="L247">
        <v>4.3</v>
      </c>
      <c r="M247">
        <v>0.68600000000000005</v>
      </c>
      <c r="N247">
        <v>0</v>
      </c>
      <c r="O247">
        <v>0</v>
      </c>
      <c r="P247">
        <v>0</v>
      </c>
      <c r="Q247">
        <v>2.9</v>
      </c>
      <c r="R247">
        <v>4.3</v>
      </c>
      <c r="S247">
        <v>0.68799999999999994</v>
      </c>
      <c r="T247">
        <v>0.68600000000000005</v>
      </c>
      <c r="U247">
        <v>1.2</v>
      </c>
      <c r="V247">
        <v>2.7</v>
      </c>
      <c r="W247">
        <v>0.45200000000000001</v>
      </c>
      <c r="X247">
        <v>2.6</v>
      </c>
      <c r="Y247">
        <v>4.5999999999999996</v>
      </c>
      <c r="Z247">
        <v>7.2</v>
      </c>
      <c r="AA247">
        <v>0.5</v>
      </c>
      <c r="AB247">
        <v>0.5</v>
      </c>
      <c r="AC247">
        <v>1.8</v>
      </c>
      <c r="AD247">
        <v>1.3</v>
      </c>
      <c r="AE247">
        <v>3.2</v>
      </c>
      <c r="AF247">
        <v>7.1</v>
      </c>
      <c r="AG247">
        <f>IF(IFERROR(VLOOKUP(C247,'2012'!$C:$AF,3,FALSE),1) = 1, 1, 0)</f>
        <v>0</v>
      </c>
    </row>
    <row r="248" spans="1:33" x14ac:dyDescent="0.2">
      <c r="A248">
        <v>247</v>
      </c>
      <c r="B248" t="s">
        <v>566</v>
      </c>
      <c r="C248" t="s">
        <v>567</v>
      </c>
      <c r="D248" t="str">
        <f>_xlfn.CONCAT(C248,"-2011")</f>
        <v>kamanch01-2011</v>
      </c>
      <c r="E248" t="s">
        <v>32</v>
      </c>
      <c r="F248">
        <v>28</v>
      </c>
      <c r="G248" t="s">
        <v>59</v>
      </c>
      <c r="H248">
        <v>32</v>
      </c>
      <c r="I248">
        <v>15</v>
      </c>
      <c r="J248">
        <v>26.2</v>
      </c>
      <c r="K248">
        <v>5.5</v>
      </c>
      <c r="L248">
        <v>11.8</v>
      </c>
      <c r="M248">
        <v>0.47099999999999997</v>
      </c>
      <c r="N248">
        <v>0</v>
      </c>
      <c r="O248">
        <v>0</v>
      </c>
      <c r="Q248">
        <v>5.5</v>
      </c>
      <c r="R248">
        <v>11.8</v>
      </c>
      <c r="S248">
        <v>0.47099999999999997</v>
      </c>
      <c r="T248">
        <v>0.47099999999999997</v>
      </c>
      <c r="U248">
        <v>1.3</v>
      </c>
      <c r="V248">
        <v>1.8</v>
      </c>
      <c r="W248">
        <v>0.754</v>
      </c>
      <c r="X248">
        <v>1.6</v>
      </c>
      <c r="Y248">
        <v>5.4</v>
      </c>
      <c r="Z248">
        <v>7</v>
      </c>
      <c r="AA248">
        <v>1.4</v>
      </c>
      <c r="AB248">
        <v>0.5</v>
      </c>
      <c r="AC248">
        <v>1.5</v>
      </c>
      <c r="AD248">
        <v>1.8</v>
      </c>
      <c r="AE248">
        <v>2.2999999999999998</v>
      </c>
      <c r="AF248">
        <v>12.4</v>
      </c>
      <c r="AG248">
        <f>IF(IFERROR(VLOOKUP(C248,'2012'!$C:$AF,3,FALSE),1) = 1, 1, 0)</f>
        <v>0</v>
      </c>
    </row>
    <row r="249" spans="1:33" x14ac:dyDescent="0.2">
      <c r="A249">
        <v>248</v>
      </c>
      <c r="B249" t="s">
        <v>568</v>
      </c>
      <c r="C249" t="s">
        <v>569</v>
      </c>
      <c r="D249" t="str">
        <f>_xlfn.CONCAT(C249,"-2011")</f>
        <v>kaponja01-2011</v>
      </c>
      <c r="E249" t="s">
        <v>35</v>
      </c>
      <c r="F249">
        <v>29</v>
      </c>
      <c r="G249" t="s">
        <v>61</v>
      </c>
      <c r="H249">
        <v>24</v>
      </c>
      <c r="I249">
        <v>2</v>
      </c>
      <c r="J249">
        <v>4.7</v>
      </c>
      <c r="K249">
        <v>0.3</v>
      </c>
      <c r="L249">
        <v>1.2</v>
      </c>
      <c r="M249">
        <v>0.25</v>
      </c>
      <c r="N249">
        <v>0</v>
      </c>
      <c r="O249">
        <v>0.3</v>
      </c>
      <c r="P249">
        <v>0.125</v>
      </c>
      <c r="Q249">
        <v>0.3</v>
      </c>
      <c r="R249">
        <v>0.8</v>
      </c>
      <c r="S249">
        <v>0.3</v>
      </c>
      <c r="T249">
        <v>0.26800000000000002</v>
      </c>
      <c r="U249">
        <v>0</v>
      </c>
      <c r="V249">
        <v>0.1</v>
      </c>
      <c r="W249">
        <v>0.5</v>
      </c>
      <c r="X249">
        <v>0.1</v>
      </c>
      <c r="Y249">
        <v>0.3</v>
      </c>
      <c r="Z249">
        <v>0.5</v>
      </c>
      <c r="AA249">
        <v>0.2</v>
      </c>
      <c r="AB249">
        <v>0.1</v>
      </c>
      <c r="AC249">
        <v>0</v>
      </c>
      <c r="AD249">
        <v>0.1</v>
      </c>
      <c r="AE249">
        <v>0.2</v>
      </c>
      <c r="AF249">
        <v>0.7</v>
      </c>
      <c r="AG249">
        <f>IF(IFERROR(VLOOKUP(C249,'2012'!$C:$AF,3,FALSE),1) = 1, 1, 0)</f>
        <v>0</v>
      </c>
    </row>
    <row r="250" spans="1:33" x14ac:dyDescent="0.2">
      <c r="A250">
        <v>249</v>
      </c>
      <c r="B250" t="s">
        <v>570</v>
      </c>
      <c r="C250" t="s">
        <v>571</v>
      </c>
      <c r="D250" t="str">
        <f>_xlfn.CONCAT(C250,"-2011")</f>
        <v>kiddja01-2011</v>
      </c>
      <c r="E250" t="s">
        <v>38</v>
      </c>
      <c r="F250">
        <v>37</v>
      </c>
      <c r="G250" t="s">
        <v>54</v>
      </c>
      <c r="H250">
        <v>80</v>
      </c>
      <c r="I250">
        <v>80</v>
      </c>
      <c r="J250">
        <v>33.200000000000003</v>
      </c>
      <c r="K250">
        <v>2.7</v>
      </c>
      <c r="L250">
        <v>7.5</v>
      </c>
      <c r="M250">
        <v>0.36099999999999999</v>
      </c>
      <c r="N250">
        <v>1.7</v>
      </c>
      <c r="O250">
        <v>4.9000000000000004</v>
      </c>
      <c r="P250">
        <v>0.34</v>
      </c>
      <c r="Q250">
        <v>1</v>
      </c>
      <c r="R250">
        <v>2.6</v>
      </c>
      <c r="S250">
        <v>0.4</v>
      </c>
      <c r="T250">
        <v>0.47199999999999998</v>
      </c>
      <c r="U250">
        <v>0.8</v>
      </c>
      <c r="V250">
        <v>1</v>
      </c>
      <c r="W250">
        <v>0.87</v>
      </c>
      <c r="X250">
        <v>0.4</v>
      </c>
      <c r="Y250">
        <v>4</v>
      </c>
      <c r="Z250">
        <v>4.4000000000000004</v>
      </c>
      <c r="AA250">
        <v>8.1999999999999993</v>
      </c>
      <c r="AB250">
        <v>1.7</v>
      </c>
      <c r="AC250">
        <v>0.4</v>
      </c>
      <c r="AD250">
        <v>2.2000000000000002</v>
      </c>
      <c r="AE250">
        <v>1.5</v>
      </c>
      <c r="AF250">
        <v>7.9</v>
      </c>
      <c r="AG250">
        <f>IF(IFERROR(VLOOKUP(C250,'2012'!$C:$AF,3,FALSE),1) = 1, 1, 0)</f>
        <v>0</v>
      </c>
    </row>
    <row r="251" spans="1:33" x14ac:dyDescent="0.2">
      <c r="A251">
        <v>250</v>
      </c>
      <c r="B251" t="s">
        <v>572</v>
      </c>
      <c r="C251" t="s">
        <v>573</v>
      </c>
      <c r="D251" t="str">
        <f>_xlfn.CONCAT(C251,"-2011")</f>
        <v>kirilan01-2011</v>
      </c>
      <c r="E251" t="s">
        <v>35</v>
      </c>
      <c r="F251">
        <v>29</v>
      </c>
      <c r="G251" t="s">
        <v>60</v>
      </c>
      <c r="H251">
        <v>64</v>
      </c>
      <c r="I251">
        <v>62</v>
      </c>
      <c r="J251">
        <v>31.2</v>
      </c>
      <c r="K251">
        <v>4</v>
      </c>
      <c r="L251">
        <v>8.5</v>
      </c>
      <c r="M251">
        <v>0.46700000000000003</v>
      </c>
      <c r="N251">
        <v>0.6</v>
      </c>
      <c r="O251">
        <v>1.5</v>
      </c>
      <c r="P251">
        <v>0.36699999999999999</v>
      </c>
      <c r="Q251">
        <v>3.4</v>
      </c>
      <c r="R251">
        <v>6.9</v>
      </c>
      <c r="S251">
        <v>0.48899999999999999</v>
      </c>
      <c r="T251">
        <v>0.5</v>
      </c>
      <c r="U251">
        <v>3.3</v>
      </c>
      <c r="V251">
        <v>4.2</v>
      </c>
      <c r="W251">
        <v>0.77</v>
      </c>
      <c r="X251">
        <v>1.6</v>
      </c>
      <c r="Y251">
        <v>3.5</v>
      </c>
      <c r="Z251">
        <v>5.0999999999999996</v>
      </c>
      <c r="AA251">
        <v>3</v>
      </c>
      <c r="AB251">
        <v>1.3</v>
      </c>
      <c r="AC251">
        <v>1.2</v>
      </c>
      <c r="AD251">
        <v>1.8</v>
      </c>
      <c r="AE251">
        <v>1.8</v>
      </c>
      <c r="AF251">
        <v>11.7</v>
      </c>
      <c r="AG251">
        <f>IF(IFERROR(VLOOKUP(C251,'2012'!$C:$AF,3,FALSE),1) = 1, 1, 0)</f>
        <v>1</v>
      </c>
    </row>
    <row r="252" spans="1:33" x14ac:dyDescent="0.2">
      <c r="A252">
        <v>251</v>
      </c>
      <c r="B252" t="s">
        <v>574</v>
      </c>
      <c r="C252" t="s">
        <v>575</v>
      </c>
      <c r="D252" t="str">
        <f>_xlfn.CONCAT(C252,"-2011")</f>
        <v>kleizli01-2011</v>
      </c>
      <c r="E252" t="s">
        <v>35</v>
      </c>
      <c r="F252">
        <v>26</v>
      </c>
      <c r="G252" t="s">
        <v>53</v>
      </c>
      <c r="H252">
        <v>39</v>
      </c>
      <c r="I252">
        <v>23</v>
      </c>
      <c r="J252">
        <v>26.5</v>
      </c>
      <c r="K252">
        <v>4.5999999999999996</v>
      </c>
      <c r="L252">
        <v>10.4</v>
      </c>
      <c r="M252">
        <v>0.438</v>
      </c>
      <c r="N252">
        <v>1</v>
      </c>
      <c r="O252">
        <v>3.4</v>
      </c>
      <c r="P252">
        <v>0.29799999999999999</v>
      </c>
      <c r="Q252">
        <v>3.6</v>
      </c>
      <c r="R252">
        <v>7.1</v>
      </c>
      <c r="S252">
        <v>0.505</v>
      </c>
      <c r="T252">
        <v>0.48599999999999999</v>
      </c>
      <c r="U252">
        <v>1.1000000000000001</v>
      </c>
      <c r="V252">
        <v>1.7</v>
      </c>
      <c r="W252">
        <v>0.63100000000000001</v>
      </c>
      <c r="X252">
        <v>0.9</v>
      </c>
      <c r="Y252">
        <v>3.6</v>
      </c>
      <c r="Z252">
        <v>4.5</v>
      </c>
      <c r="AA252">
        <v>1</v>
      </c>
      <c r="AB252">
        <v>0.5</v>
      </c>
      <c r="AC252">
        <v>0.2</v>
      </c>
      <c r="AD252">
        <v>1.7</v>
      </c>
      <c r="AE252">
        <v>2.5</v>
      </c>
      <c r="AF252">
        <v>11.2</v>
      </c>
      <c r="AG252">
        <f>IF(IFERROR(VLOOKUP(C252,'2012'!$C:$AF,3,FALSE),1) = 1, 1, 0)</f>
        <v>0</v>
      </c>
    </row>
    <row r="253" spans="1:33" x14ac:dyDescent="0.2">
      <c r="A253">
        <v>252</v>
      </c>
      <c r="B253" t="s">
        <v>576</v>
      </c>
      <c r="C253" t="s">
        <v>577</v>
      </c>
      <c r="D253" t="str">
        <f>_xlfn.CONCAT(C253,"-2011")</f>
        <v>korveky01-2011</v>
      </c>
      <c r="E253" t="s">
        <v>30</v>
      </c>
      <c r="F253">
        <v>29</v>
      </c>
      <c r="G253" t="s">
        <v>36</v>
      </c>
      <c r="H253">
        <v>82</v>
      </c>
      <c r="I253">
        <v>0</v>
      </c>
      <c r="J253">
        <v>20.100000000000001</v>
      </c>
      <c r="K253">
        <v>3</v>
      </c>
      <c r="L253">
        <v>6.8</v>
      </c>
      <c r="M253">
        <v>0.434</v>
      </c>
      <c r="N253">
        <v>1.5</v>
      </c>
      <c r="O253">
        <v>3.5</v>
      </c>
      <c r="P253">
        <v>0.41499999999999998</v>
      </c>
      <c r="Q253">
        <v>1.5</v>
      </c>
      <c r="R253">
        <v>3.3</v>
      </c>
      <c r="S253">
        <v>0.45500000000000002</v>
      </c>
      <c r="T253">
        <v>0.54200000000000004</v>
      </c>
      <c r="U253">
        <v>0.9</v>
      </c>
      <c r="V253">
        <v>1.1000000000000001</v>
      </c>
      <c r="W253">
        <v>0.88500000000000001</v>
      </c>
      <c r="X253">
        <v>0.1</v>
      </c>
      <c r="Y253">
        <v>1.7</v>
      </c>
      <c r="Z253">
        <v>1.8</v>
      </c>
      <c r="AA253">
        <v>1.5</v>
      </c>
      <c r="AB253">
        <v>0.4</v>
      </c>
      <c r="AC253">
        <v>0.2</v>
      </c>
      <c r="AD253">
        <v>0.7</v>
      </c>
      <c r="AE253">
        <v>1.9</v>
      </c>
      <c r="AF253">
        <v>8.3000000000000007</v>
      </c>
      <c r="AG253">
        <f>IF(IFERROR(VLOOKUP(C253,'2012'!$C:$AF,3,FALSE),1) = 1, 1, 0)</f>
        <v>0</v>
      </c>
    </row>
    <row r="254" spans="1:33" x14ac:dyDescent="0.2">
      <c r="A254">
        <v>253</v>
      </c>
      <c r="B254" t="s">
        <v>578</v>
      </c>
      <c r="C254" t="s">
        <v>579</v>
      </c>
      <c r="D254" t="str">
        <f>_xlfn.CONCAT(C254,"-2011")</f>
        <v>koufoko01-2011</v>
      </c>
      <c r="E254" t="s">
        <v>32</v>
      </c>
      <c r="F254">
        <v>21</v>
      </c>
      <c r="G254" t="s">
        <v>39</v>
      </c>
      <c r="H254">
        <v>50</v>
      </c>
      <c r="I254">
        <v>2</v>
      </c>
      <c r="J254">
        <v>8.6999999999999993</v>
      </c>
      <c r="K254">
        <v>1.4</v>
      </c>
      <c r="L254">
        <v>3</v>
      </c>
      <c r="M254">
        <v>0.45300000000000001</v>
      </c>
      <c r="N254">
        <v>0</v>
      </c>
      <c r="O254">
        <v>0</v>
      </c>
      <c r="P254">
        <v>0</v>
      </c>
      <c r="Q254">
        <v>1.4</v>
      </c>
      <c r="R254">
        <v>3</v>
      </c>
      <c r="S254">
        <v>0.45900000000000002</v>
      </c>
      <c r="T254">
        <v>0.45300000000000001</v>
      </c>
      <c r="U254">
        <v>0.5</v>
      </c>
      <c r="V254">
        <v>0.9</v>
      </c>
      <c r="W254">
        <v>0.55800000000000005</v>
      </c>
      <c r="X254">
        <v>1.1000000000000001</v>
      </c>
      <c r="Y254">
        <v>1.5</v>
      </c>
      <c r="Z254">
        <v>2.6</v>
      </c>
      <c r="AA254">
        <v>0.1</v>
      </c>
      <c r="AB254">
        <v>0.2</v>
      </c>
      <c r="AC254">
        <v>0.5</v>
      </c>
      <c r="AD254">
        <v>0.6</v>
      </c>
      <c r="AE254">
        <v>1.2</v>
      </c>
      <c r="AF254">
        <v>3.2</v>
      </c>
      <c r="AG254">
        <f>IF(IFERROR(VLOOKUP(C254,'2012'!$C:$AF,3,FALSE),1) = 1, 1, 0)</f>
        <v>0</v>
      </c>
    </row>
    <row r="255" spans="1:33" x14ac:dyDescent="0.2">
      <c r="A255">
        <v>254</v>
      </c>
      <c r="B255" t="s">
        <v>580</v>
      </c>
      <c r="C255" t="s">
        <v>581</v>
      </c>
      <c r="D255" t="str">
        <f>_xlfn.CONCAT(C255,"-2011")</f>
        <v>krstine01-2011</v>
      </c>
      <c r="E255" t="s">
        <v>32</v>
      </c>
      <c r="F255">
        <v>27</v>
      </c>
      <c r="G255" t="s">
        <v>39</v>
      </c>
      <c r="H255">
        <v>71</v>
      </c>
      <c r="I255">
        <v>67</v>
      </c>
      <c r="J255">
        <v>22.1</v>
      </c>
      <c r="K255">
        <v>3.3</v>
      </c>
      <c r="L255">
        <v>6.4</v>
      </c>
      <c r="M255">
        <v>0.51100000000000001</v>
      </c>
      <c r="N255">
        <v>0</v>
      </c>
      <c r="O255">
        <v>0</v>
      </c>
      <c r="Q255">
        <v>3.3</v>
      </c>
      <c r="R255">
        <v>6.4</v>
      </c>
      <c r="S255">
        <v>0.51100000000000001</v>
      </c>
      <c r="T255">
        <v>0.51100000000000001</v>
      </c>
      <c r="U255">
        <v>1.6</v>
      </c>
      <c r="V255">
        <v>2.1</v>
      </c>
      <c r="W255">
        <v>0.77400000000000002</v>
      </c>
      <c r="X255">
        <v>1.7</v>
      </c>
      <c r="Y255">
        <v>3</v>
      </c>
      <c r="Z255">
        <v>4.7</v>
      </c>
      <c r="AA255">
        <v>0.4</v>
      </c>
      <c r="AB255">
        <v>0.4</v>
      </c>
      <c r="AC255">
        <v>0.4</v>
      </c>
      <c r="AD255">
        <v>0.8</v>
      </c>
      <c r="AE255">
        <v>2.6</v>
      </c>
      <c r="AF255">
        <v>8.1</v>
      </c>
      <c r="AG255">
        <f>IF(IFERROR(VLOOKUP(C255,'2012'!$C:$AF,3,FALSE),1) = 1, 1, 0)</f>
        <v>1</v>
      </c>
    </row>
    <row r="256" spans="1:33" x14ac:dyDescent="0.2">
      <c r="A256">
        <v>255</v>
      </c>
      <c r="B256" t="s">
        <v>582</v>
      </c>
      <c r="C256" t="s">
        <v>583</v>
      </c>
      <c r="D256" t="str">
        <f>_xlfn.CONCAT(C256,"-2011")</f>
        <v>landrca01-2011</v>
      </c>
      <c r="E256" t="s">
        <v>28</v>
      </c>
      <c r="F256">
        <v>27</v>
      </c>
      <c r="G256" t="s">
        <v>39</v>
      </c>
      <c r="H256">
        <v>76</v>
      </c>
      <c r="I256">
        <v>26</v>
      </c>
      <c r="J256">
        <v>26.4</v>
      </c>
      <c r="K256">
        <v>4.5</v>
      </c>
      <c r="L256">
        <v>9</v>
      </c>
      <c r="M256">
        <v>0.502</v>
      </c>
      <c r="N256">
        <v>0</v>
      </c>
      <c r="O256">
        <v>0.1</v>
      </c>
      <c r="P256">
        <v>0</v>
      </c>
      <c r="Q256">
        <v>4.5</v>
      </c>
      <c r="R256">
        <v>9</v>
      </c>
      <c r="S256">
        <v>0.505</v>
      </c>
      <c r="T256">
        <v>0.502</v>
      </c>
      <c r="U256">
        <v>2.8</v>
      </c>
      <c r="V256">
        <v>3.8</v>
      </c>
      <c r="W256">
        <v>0.74</v>
      </c>
      <c r="X256">
        <v>2.2000000000000002</v>
      </c>
      <c r="Y256">
        <v>2.4</v>
      </c>
      <c r="Z256">
        <v>4.5999999999999996</v>
      </c>
      <c r="AA256">
        <v>0.8</v>
      </c>
      <c r="AB256">
        <v>0.5</v>
      </c>
      <c r="AC256">
        <v>0.4</v>
      </c>
      <c r="AD256">
        <v>1.4</v>
      </c>
      <c r="AE256">
        <v>2.6</v>
      </c>
      <c r="AF256">
        <v>11.9</v>
      </c>
      <c r="AG256">
        <f>IF(IFERROR(VLOOKUP(C256,'2012'!$C:$AF,3,FALSE),1) = 1, 1, 0)</f>
        <v>0</v>
      </c>
    </row>
    <row r="257" spans="1:33" x14ac:dyDescent="0.2">
      <c r="A257">
        <v>256</v>
      </c>
      <c r="B257" t="s">
        <v>584</v>
      </c>
      <c r="C257" t="s">
        <v>585</v>
      </c>
      <c r="D257" t="str">
        <f>_xlfn.CONCAT(C257,"-2011")</f>
        <v>lawac01-2011</v>
      </c>
      <c r="E257" t="s">
        <v>38</v>
      </c>
      <c r="F257">
        <v>26</v>
      </c>
      <c r="G257" t="s">
        <v>39</v>
      </c>
      <c r="H257">
        <v>51</v>
      </c>
      <c r="I257">
        <v>0</v>
      </c>
      <c r="J257">
        <v>14.2</v>
      </c>
      <c r="K257">
        <v>1.6</v>
      </c>
      <c r="L257">
        <v>3.6</v>
      </c>
      <c r="M257">
        <v>0.435</v>
      </c>
      <c r="N257">
        <v>0.1</v>
      </c>
      <c r="O257">
        <v>0.7</v>
      </c>
      <c r="P257">
        <v>0.16700000000000001</v>
      </c>
      <c r="Q257">
        <v>1.5</v>
      </c>
      <c r="R257">
        <v>2.9</v>
      </c>
      <c r="S257">
        <v>0.5</v>
      </c>
      <c r="T257">
        <v>0.45200000000000001</v>
      </c>
      <c r="U257">
        <v>0.9</v>
      </c>
      <c r="V257">
        <v>1.3</v>
      </c>
      <c r="W257">
        <v>0.73399999999999999</v>
      </c>
      <c r="X257">
        <v>0.2</v>
      </c>
      <c r="Y257">
        <v>1</v>
      </c>
      <c r="Z257">
        <v>1.2</v>
      </c>
      <c r="AA257">
        <v>1.6</v>
      </c>
      <c r="AB257">
        <v>0.6</v>
      </c>
      <c r="AC257">
        <v>0</v>
      </c>
      <c r="AD257">
        <v>0.8</v>
      </c>
      <c r="AE257">
        <v>1.2</v>
      </c>
      <c r="AF257">
        <v>4.2</v>
      </c>
      <c r="AG257">
        <f>IF(IFERROR(VLOOKUP(C257,'2012'!$C:$AF,3,FALSE),1) = 1, 1, 0)</f>
        <v>1</v>
      </c>
    </row>
    <row r="258" spans="1:33" x14ac:dyDescent="0.2">
      <c r="A258">
        <v>257</v>
      </c>
      <c r="B258" t="s">
        <v>586</v>
      </c>
      <c r="C258" t="s">
        <v>587</v>
      </c>
      <c r="D258" t="str">
        <f>_xlfn.CONCAT(C258,"-2011")</f>
        <v>lawalga01-2011</v>
      </c>
      <c r="E258" t="s">
        <v>28</v>
      </c>
      <c r="F258">
        <v>22</v>
      </c>
      <c r="G258" t="s">
        <v>42</v>
      </c>
      <c r="H258">
        <v>1</v>
      </c>
      <c r="I258">
        <v>0</v>
      </c>
      <c r="J258">
        <v>2</v>
      </c>
      <c r="K258">
        <v>0</v>
      </c>
      <c r="L258">
        <v>0</v>
      </c>
      <c r="N258">
        <v>0</v>
      </c>
      <c r="O258">
        <v>0</v>
      </c>
      <c r="Q258">
        <v>0</v>
      </c>
      <c r="R258">
        <v>0</v>
      </c>
      <c r="U258">
        <v>0</v>
      </c>
      <c r="V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0</v>
      </c>
      <c r="AG258">
        <f>IF(IFERROR(VLOOKUP(C258,'2012'!$C:$AF,3,FALSE),1) = 1, 1, 0)</f>
        <v>1</v>
      </c>
    </row>
    <row r="259" spans="1:33" x14ac:dyDescent="0.2">
      <c r="A259">
        <v>258</v>
      </c>
      <c r="B259" t="s">
        <v>588</v>
      </c>
      <c r="C259" t="s">
        <v>589</v>
      </c>
      <c r="D259" t="str">
        <f>_xlfn.CONCAT(C259,"-2011")</f>
        <v>lawsoty01-2011</v>
      </c>
      <c r="E259" t="s">
        <v>38</v>
      </c>
      <c r="F259">
        <v>23</v>
      </c>
      <c r="G259" t="s">
        <v>31</v>
      </c>
      <c r="H259">
        <v>80</v>
      </c>
      <c r="I259">
        <v>31</v>
      </c>
      <c r="J259">
        <v>26.3</v>
      </c>
      <c r="K259">
        <v>4.3</v>
      </c>
      <c r="L259">
        <v>8.6</v>
      </c>
      <c r="M259">
        <v>0.503</v>
      </c>
      <c r="N259">
        <v>0.9</v>
      </c>
      <c r="O259">
        <v>2.1</v>
      </c>
      <c r="P259">
        <v>0.40400000000000003</v>
      </c>
      <c r="Q259">
        <v>3.5</v>
      </c>
      <c r="R259">
        <v>6.5</v>
      </c>
      <c r="S259">
        <v>0.53600000000000003</v>
      </c>
      <c r="T259">
        <v>0.55300000000000005</v>
      </c>
      <c r="U259">
        <v>2.2000000000000002</v>
      </c>
      <c r="V259">
        <v>2.8</v>
      </c>
      <c r="W259">
        <v>0.76400000000000001</v>
      </c>
      <c r="X259">
        <v>0.8</v>
      </c>
      <c r="Y259">
        <v>1.8</v>
      </c>
      <c r="Z259">
        <v>2.6</v>
      </c>
      <c r="AA259">
        <v>4.7</v>
      </c>
      <c r="AB259">
        <v>1</v>
      </c>
      <c r="AC259">
        <v>0.1</v>
      </c>
      <c r="AD259">
        <v>1.7</v>
      </c>
      <c r="AE259">
        <v>1.7</v>
      </c>
      <c r="AF259">
        <v>11.7</v>
      </c>
      <c r="AG259">
        <f>IF(IFERROR(VLOOKUP(C259,'2012'!$C:$AF,3,FALSE),1) = 1, 1, 0)</f>
        <v>0</v>
      </c>
    </row>
    <row r="260" spans="1:33" x14ac:dyDescent="0.2">
      <c r="A260">
        <v>259</v>
      </c>
      <c r="B260" t="s">
        <v>590</v>
      </c>
      <c r="C260" t="s">
        <v>591</v>
      </c>
      <c r="D260" t="str">
        <f>_xlfn.CONCAT(C260,"-2011")</f>
        <v>leeco01-2011</v>
      </c>
      <c r="E260" t="s">
        <v>30</v>
      </c>
      <c r="F260">
        <v>25</v>
      </c>
      <c r="G260" t="s">
        <v>43</v>
      </c>
      <c r="H260">
        <v>81</v>
      </c>
      <c r="I260">
        <v>1</v>
      </c>
      <c r="J260">
        <v>21.3</v>
      </c>
      <c r="K260">
        <v>3.1</v>
      </c>
      <c r="L260">
        <v>7.1</v>
      </c>
      <c r="M260">
        <v>0.439</v>
      </c>
      <c r="N260">
        <v>0.9</v>
      </c>
      <c r="O260">
        <v>2.1</v>
      </c>
      <c r="P260">
        <v>0.40799999999999997</v>
      </c>
      <c r="Q260">
        <v>2.2000000000000002</v>
      </c>
      <c r="R260">
        <v>5</v>
      </c>
      <c r="S260">
        <v>0.45300000000000001</v>
      </c>
      <c r="T260">
        <v>0.501</v>
      </c>
      <c r="U260">
        <v>1.2</v>
      </c>
      <c r="V260">
        <v>1.5</v>
      </c>
      <c r="W260">
        <v>0.79200000000000004</v>
      </c>
      <c r="X260">
        <v>0.6</v>
      </c>
      <c r="Y260">
        <v>2</v>
      </c>
      <c r="Z260">
        <v>2.6</v>
      </c>
      <c r="AA260">
        <v>1.2</v>
      </c>
      <c r="AB260">
        <v>0.7</v>
      </c>
      <c r="AC260">
        <v>0.2</v>
      </c>
      <c r="AD260">
        <v>0.8</v>
      </c>
      <c r="AE260">
        <v>1.3</v>
      </c>
      <c r="AF260">
        <v>8.3000000000000007</v>
      </c>
      <c r="AG260">
        <f>IF(IFERROR(VLOOKUP(C260,'2012'!$C:$AF,3,FALSE),1) = 1, 1, 0)</f>
        <v>0</v>
      </c>
    </row>
    <row r="261" spans="1:33" x14ac:dyDescent="0.2">
      <c r="A261">
        <v>260</v>
      </c>
      <c r="B261" t="s">
        <v>592</v>
      </c>
      <c r="C261" t="s">
        <v>593</v>
      </c>
      <c r="D261" t="str">
        <f>_xlfn.CONCAT(C261,"-2011")</f>
        <v>leeda02-2011</v>
      </c>
      <c r="E261" t="s">
        <v>28</v>
      </c>
      <c r="F261">
        <v>27</v>
      </c>
      <c r="G261" t="s">
        <v>52</v>
      </c>
      <c r="H261">
        <v>73</v>
      </c>
      <c r="I261">
        <v>73</v>
      </c>
      <c r="J261">
        <v>36.1</v>
      </c>
      <c r="K261">
        <v>6.8</v>
      </c>
      <c r="L261">
        <v>13.4</v>
      </c>
      <c r="M261">
        <v>0.50700000000000001</v>
      </c>
      <c r="N261">
        <v>0</v>
      </c>
      <c r="O261">
        <v>0</v>
      </c>
      <c r="P261">
        <v>0.33300000000000002</v>
      </c>
      <c r="Q261">
        <v>6.8</v>
      </c>
      <c r="R261">
        <v>13.4</v>
      </c>
      <c r="S261">
        <v>0.50800000000000001</v>
      </c>
      <c r="T261">
        <v>0.50800000000000001</v>
      </c>
      <c r="U261">
        <v>2.9</v>
      </c>
      <c r="V261">
        <v>3.7</v>
      </c>
      <c r="W261">
        <v>0.78700000000000003</v>
      </c>
      <c r="X261">
        <v>3</v>
      </c>
      <c r="Y261">
        <v>6.8</v>
      </c>
      <c r="Z261">
        <v>9.8000000000000007</v>
      </c>
      <c r="AA261">
        <v>3.2</v>
      </c>
      <c r="AB261">
        <v>1</v>
      </c>
      <c r="AC261">
        <v>0.4</v>
      </c>
      <c r="AD261">
        <v>2.2999999999999998</v>
      </c>
      <c r="AE261">
        <v>2.9</v>
      </c>
      <c r="AF261">
        <v>16.5</v>
      </c>
      <c r="AG261">
        <f>IF(IFERROR(VLOOKUP(C261,'2012'!$C:$AF,3,FALSE),1) = 1, 1, 0)</f>
        <v>0</v>
      </c>
    </row>
    <row r="262" spans="1:33" x14ac:dyDescent="0.2">
      <c r="A262">
        <v>261</v>
      </c>
      <c r="B262" t="s">
        <v>594</v>
      </c>
      <c r="C262" t="s">
        <v>595</v>
      </c>
      <c r="D262" t="str">
        <f>_xlfn.CONCAT(C262,"-2011")</f>
        <v>lewisra02-2011</v>
      </c>
      <c r="E262" t="s">
        <v>73</v>
      </c>
      <c r="F262">
        <v>31</v>
      </c>
      <c r="G262" t="s">
        <v>39</v>
      </c>
      <c r="H262">
        <v>57</v>
      </c>
      <c r="I262">
        <v>52</v>
      </c>
      <c r="J262">
        <v>32</v>
      </c>
      <c r="K262">
        <v>4.4000000000000004</v>
      </c>
      <c r="L262">
        <v>10.199999999999999</v>
      </c>
      <c r="M262">
        <v>0.433</v>
      </c>
      <c r="N262">
        <v>1.5</v>
      </c>
      <c r="O262">
        <v>4.3</v>
      </c>
      <c r="P262">
        <v>0.35699999999999998</v>
      </c>
      <c r="Q262">
        <v>2.9</v>
      </c>
      <c r="R262">
        <v>5.9</v>
      </c>
      <c r="S262">
        <v>0.48799999999999999</v>
      </c>
      <c r="T262">
        <v>0.50800000000000001</v>
      </c>
      <c r="U262">
        <v>1.4</v>
      </c>
      <c r="V262">
        <v>1.7</v>
      </c>
      <c r="W262">
        <v>0.80200000000000005</v>
      </c>
      <c r="X262">
        <v>1.2</v>
      </c>
      <c r="Y262">
        <v>3.8</v>
      </c>
      <c r="Z262">
        <v>5.0999999999999996</v>
      </c>
      <c r="AA262">
        <v>1.6</v>
      </c>
      <c r="AB262">
        <v>0.9</v>
      </c>
      <c r="AC262">
        <v>0.5</v>
      </c>
      <c r="AD262">
        <v>1.5</v>
      </c>
      <c r="AE262">
        <v>2.8</v>
      </c>
      <c r="AF262">
        <v>11.7</v>
      </c>
      <c r="AG262">
        <f>IF(IFERROR(VLOOKUP(C262,'2012'!$C:$AF,3,FALSE),1) = 1, 1, 0)</f>
        <v>0</v>
      </c>
    </row>
    <row r="263" spans="1:33" x14ac:dyDescent="0.2">
      <c r="A263">
        <v>262</v>
      </c>
      <c r="B263" t="s">
        <v>596</v>
      </c>
      <c r="C263" t="s">
        <v>597</v>
      </c>
      <c r="D263" t="str">
        <f>_xlfn.CONCAT(C263,"-2011")</f>
        <v>linje01-2011</v>
      </c>
      <c r="E263" t="s">
        <v>38</v>
      </c>
      <c r="F263">
        <v>22</v>
      </c>
      <c r="G263" t="s">
        <v>52</v>
      </c>
      <c r="H263">
        <v>29</v>
      </c>
      <c r="I263">
        <v>0</v>
      </c>
      <c r="J263">
        <v>9.8000000000000007</v>
      </c>
      <c r="K263">
        <v>1</v>
      </c>
      <c r="L263">
        <v>2.5</v>
      </c>
      <c r="M263">
        <v>0.38900000000000001</v>
      </c>
      <c r="N263">
        <v>0</v>
      </c>
      <c r="O263">
        <v>0.2</v>
      </c>
      <c r="P263">
        <v>0.2</v>
      </c>
      <c r="Q263">
        <v>0.9</v>
      </c>
      <c r="R263">
        <v>2.2999999999999998</v>
      </c>
      <c r="S263">
        <v>0.40300000000000002</v>
      </c>
      <c r="T263">
        <v>0.39600000000000002</v>
      </c>
      <c r="U263">
        <v>0.7</v>
      </c>
      <c r="V263">
        <v>0.9</v>
      </c>
      <c r="W263">
        <v>0.76</v>
      </c>
      <c r="X263">
        <v>0.4</v>
      </c>
      <c r="Y263">
        <v>0.8</v>
      </c>
      <c r="Z263">
        <v>1.2</v>
      </c>
      <c r="AA263">
        <v>1.4</v>
      </c>
      <c r="AB263">
        <v>1.1000000000000001</v>
      </c>
      <c r="AC263">
        <v>0.3</v>
      </c>
      <c r="AD263">
        <v>0.6</v>
      </c>
      <c r="AE263">
        <v>1.1000000000000001</v>
      </c>
      <c r="AF263">
        <v>2.6</v>
      </c>
      <c r="AG263">
        <f>IF(IFERROR(VLOOKUP(C263,'2012'!$C:$AF,3,FALSE),1) = 1, 1, 0)</f>
        <v>0</v>
      </c>
    </row>
    <row r="264" spans="1:33" x14ac:dyDescent="0.2">
      <c r="A264">
        <v>263</v>
      </c>
      <c r="B264" t="s">
        <v>598</v>
      </c>
      <c r="C264" t="s">
        <v>599</v>
      </c>
      <c r="D264" t="str">
        <f>_xlfn.CONCAT(C264,"-2011")</f>
        <v>livinsh01-2011</v>
      </c>
      <c r="E264" t="s">
        <v>38</v>
      </c>
      <c r="F264">
        <v>25</v>
      </c>
      <c r="G264" t="s">
        <v>33</v>
      </c>
      <c r="H264">
        <v>73</v>
      </c>
      <c r="I264">
        <v>0</v>
      </c>
      <c r="J264">
        <v>17.3</v>
      </c>
      <c r="K264">
        <v>2.5</v>
      </c>
      <c r="L264">
        <v>5.4</v>
      </c>
      <c r="M264">
        <v>0.46600000000000003</v>
      </c>
      <c r="N264">
        <v>0</v>
      </c>
      <c r="O264">
        <v>0.1</v>
      </c>
      <c r="P264">
        <v>0.25</v>
      </c>
      <c r="Q264">
        <v>2.5</v>
      </c>
      <c r="R264">
        <v>5.4</v>
      </c>
      <c r="S264">
        <v>0.46800000000000003</v>
      </c>
      <c r="T264">
        <v>0.46700000000000003</v>
      </c>
      <c r="U264">
        <v>1.5</v>
      </c>
      <c r="V264">
        <v>1.7</v>
      </c>
      <c r="W264">
        <v>0.86399999999999999</v>
      </c>
      <c r="X264">
        <v>0.4</v>
      </c>
      <c r="Y264">
        <v>1.6</v>
      </c>
      <c r="Z264">
        <v>2</v>
      </c>
      <c r="AA264">
        <v>2.2000000000000002</v>
      </c>
      <c r="AB264">
        <v>0.6</v>
      </c>
      <c r="AC264">
        <v>0.4</v>
      </c>
      <c r="AD264">
        <v>1.2</v>
      </c>
      <c r="AE264">
        <v>1.5</v>
      </c>
      <c r="AF264">
        <v>6.6</v>
      </c>
      <c r="AG264">
        <f>IF(IFERROR(VLOOKUP(C264,'2012'!$C:$AF,3,FALSE),1) = 1, 1, 0)</f>
        <v>0</v>
      </c>
    </row>
    <row r="265" spans="1:33" x14ac:dyDescent="0.2">
      <c r="A265">
        <v>264</v>
      </c>
      <c r="B265" t="s">
        <v>600</v>
      </c>
      <c r="C265" t="s">
        <v>601</v>
      </c>
      <c r="D265" t="str">
        <f>_xlfn.CONCAT(C265,"-2011")</f>
        <v>lopezbr01-2011</v>
      </c>
      <c r="E265" t="s">
        <v>32</v>
      </c>
      <c r="F265">
        <v>22</v>
      </c>
      <c r="G265" t="s">
        <v>40</v>
      </c>
      <c r="H265">
        <v>82</v>
      </c>
      <c r="I265">
        <v>82</v>
      </c>
      <c r="J265">
        <v>35.200000000000003</v>
      </c>
      <c r="K265">
        <v>7.9</v>
      </c>
      <c r="L265">
        <v>16</v>
      </c>
      <c r="M265">
        <v>0.49199999999999999</v>
      </c>
      <c r="N265">
        <v>0</v>
      </c>
      <c r="O265">
        <v>0</v>
      </c>
      <c r="P265">
        <v>0</v>
      </c>
      <c r="Q265">
        <v>7.9</v>
      </c>
      <c r="R265">
        <v>16</v>
      </c>
      <c r="S265">
        <v>0.49199999999999999</v>
      </c>
      <c r="T265">
        <v>0.49199999999999999</v>
      </c>
      <c r="U265">
        <v>4.7</v>
      </c>
      <c r="V265">
        <v>6</v>
      </c>
      <c r="W265">
        <v>0.78700000000000003</v>
      </c>
      <c r="X265">
        <v>2.4</v>
      </c>
      <c r="Y265">
        <v>3.5</v>
      </c>
      <c r="Z265">
        <v>6</v>
      </c>
      <c r="AA265">
        <v>1.6</v>
      </c>
      <c r="AB265">
        <v>0.6</v>
      </c>
      <c r="AC265">
        <v>1.5</v>
      </c>
      <c r="AD265">
        <v>2.1</v>
      </c>
      <c r="AE265">
        <v>2.9</v>
      </c>
      <c r="AF265">
        <v>20.399999999999999</v>
      </c>
      <c r="AG265">
        <f>IF(IFERROR(VLOOKUP(C265,'2012'!$C:$AF,3,FALSE),1) = 1, 1, 0)</f>
        <v>0</v>
      </c>
    </row>
    <row r="266" spans="1:33" x14ac:dyDescent="0.2">
      <c r="A266">
        <v>265</v>
      </c>
      <c r="B266" t="s">
        <v>602</v>
      </c>
      <c r="C266" t="s">
        <v>603</v>
      </c>
      <c r="D266" t="str">
        <f>_xlfn.CONCAT(C266,"-2011")</f>
        <v>lopezro01-2011</v>
      </c>
      <c r="E266" t="s">
        <v>32</v>
      </c>
      <c r="F266">
        <v>22</v>
      </c>
      <c r="G266" t="s">
        <v>42</v>
      </c>
      <c r="H266">
        <v>67</v>
      </c>
      <c r="I266">
        <v>56</v>
      </c>
      <c r="J266">
        <v>14.8</v>
      </c>
      <c r="K266">
        <v>2.7</v>
      </c>
      <c r="L266">
        <v>5.3</v>
      </c>
      <c r="M266">
        <v>0.501</v>
      </c>
      <c r="N266">
        <v>0</v>
      </c>
      <c r="O266">
        <v>0</v>
      </c>
      <c r="Q266">
        <v>2.7</v>
      </c>
      <c r="R266">
        <v>5.3</v>
      </c>
      <c r="S266">
        <v>0.501</v>
      </c>
      <c r="T266">
        <v>0.501</v>
      </c>
      <c r="U266">
        <v>1.1000000000000001</v>
      </c>
      <c r="V266">
        <v>1.5</v>
      </c>
      <c r="W266">
        <v>0.74</v>
      </c>
      <c r="X266">
        <v>1.2</v>
      </c>
      <c r="Y266">
        <v>2</v>
      </c>
      <c r="Z266">
        <v>3.2</v>
      </c>
      <c r="AA266">
        <v>0.1</v>
      </c>
      <c r="AB266">
        <v>0.3</v>
      </c>
      <c r="AC266">
        <v>0.7</v>
      </c>
      <c r="AD266">
        <v>0.7</v>
      </c>
      <c r="AE266">
        <v>2.1</v>
      </c>
      <c r="AF266">
        <v>6.4</v>
      </c>
      <c r="AG266">
        <f>IF(IFERROR(VLOOKUP(C266,'2012'!$C:$AF,3,FALSE),1) = 1, 1, 0)</f>
        <v>0</v>
      </c>
    </row>
    <row r="267" spans="1:33" x14ac:dyDescent="0.2">
      <c r="A267">
        <v>266</v>
      </c>
      <c r="B267" t="s">
        <v>604</v>
      </c>
      <c r="C267" t="s">
        <v>605</v>
      </c>
      <c r="D267" t="str">
        <f>_xlfn.CONCAT(C267,"-2011")</f>
        <v>loveke01-2011</v>
      </c>
      <c r="E267" t="s">
        <v>28</v>
      </c>
      <c r="F267">
        <v>22</v>
      </c>
      <c r="G267" t="s">
        <v>62</v>
      </c>
      <c r="H267">
        <v>73</v>
      </c>
      <c r="I267">
        <v>73</v>
      </c>
      <c r="J267">
        <v>35.799999999999997</v>
      </c>
      <c r="K267">
        <v>6.6</v>
      </c>
      <c r="L267">
        <v>14.1</v>
      </c>
      <c r="M267">
        <v>0.47</v>
      </c>
      <c r="N267">
        <v>1.2</v>
      </c>
      <c r="O267">
        <v>2.9</v>
      </c>
      <c r="P267">
        <v>0.41699999999999998</v>
      </c>
      <c r="Q267">
        <v>5.4</v>
      </c>
      <c r="R267">
        <v>11.2</v>
      </c>
      <c r="S267">
        <v>0.48299999999999998</v>
      </c>
      <c r="T267">
        <v>0.51300000000000001</v>
      </c>
      <c r="U267">
        <v>5.8</v>
      </c>
      <c r="V267">
        <v>6.8</v>
      </c>
      <c r="W267">
        <v>0.85</v>
      </c>
      <c r="X267">
        <v>4.5</v>
      </c>
      <c r="Y267">
        <v>10.7</v>
      </c>
      <c r="Z267">
        <v>15.2</v>
      </c>
      <c r="AA267">
        <v>2.5</v>
      </c>
      <c r="AB267">
        <v>0.6</v>
      </c>
      <c r="AC267">
        <v>0.4</v>
      </c>
      <c r="AD267">
        <v>2.1</v>
      </c>
      <c r="AE267">
        <v>2</v>
      </c>
      <c r="AF267">
        <v>20.2</v>
      </c>
      <c r="AG267">
        <f>IF(IFERROR(VLOOKUP(C267,'2012'!$C:$AF,3,FALSE),1) = 1, 1, 0)</f>
        <v>0</v>
      </c>
    </row>
    <row r="268" spans="1:33" x14ac:dyDescent="0.2">
      <c r="A268">
        <v>267</v>
      </c>
      <c r="B268" t="s">
        <v>606</v>
      </c>
      <c r="C268" t="s">
        <v>607</v>
      </c>
      <c r="D268" t="str">
        <f>_xlfn.CONCAT(C268,"-2011")</f>
        <v>lowryky01-2011</v>
      </c>
      <c r="E268" t="s">
        <v>38</v>
      </c>
      <c r="F268">
        <v>24</v>
      </c>
      <c r="G268" t="s">
        <v>43</v>
      </c>
      <c r="H268">
        <v>75</v>
      </c>
      <c r="I268">
        <v>71</v>
      </c>
      <c r="J268">
        <v>34.200000000000003</v>
      </c>
      <c r="K268">
        <v>4.5999999999999996</v>
      </c>
      <c r="L268">
        <v>10.8</v>
      </c>
      <c r="M268">
        <v>0.42599999999999999</v>
      </c>
      <c r="N268">
        <v>1.7</v>
      </c>
      <c r="O268">
        <v>4.5999999999999996</v>
      </c>
      <c r="P268">
        <v>0.376</v>
      </c>
      <c r="Q268">
        <v>2.9</v>
      </c>
      <c r="R268">
        <v>6.2</v>
      </c>
      <c r="S268">
        <v>0.46400000000000002</v>
      </c>
      <c r="T268">
        <v>0.50600000000000001</v>
      </c>
      <c r="U268">
        <v>2.6</v>
      </c>
      <c r="V268">
        <v>3.3</v>
      </c>
      <c r="W268">
        <v>0.76500000000000001</v>
      </c>
      <c r="X268">
        <v>1.2</v>
      </c>
      <c r="Y268">
        <v>2.9</v>
      </c>
      <c r="Z268">
        <v>4.0999999999999996</v>
      </c>
      <c r="AA268">
        <v>6.7</v>
      </c>
      <c r="AB268">
        <v>1.4</v>
      </c>
      <c r="AC268">
        <v>0.3</v>
      </c>
      <c r="AD268">
        <v>2.1</v>
      </c>
      <c r="AE268">
        <v>2.8</v>
      </c>
      <c r="AF268">
        <v>13.5</v>
      </c>
      <c r="AG268">
        <f>IF(IFERROR(VLOOKUP(C268,'2012'!$C:$AF,3,FALSE),1) = 1, 1, 0)</f>
        <v>0</v>
      </c>
    </row>
    <row r="269" spans="1:33" x14ac:dyDescent="0.2">
      <c r="A269">
        <v>268</v>
      </c>
      <c r="B269" t="s">
        <v>608</v>
      </c>
      <c r="C269" t="s">
        <v>609</v>
      </c>
      <c r="D269" t="str">
        <f>_xlfn.CONCAT(C269,"-2011")</f>
        <v>lucasjo02-2011</v>
      </c>
      <c r="E269" t="s">
        <v>38</v>
      </c>
      <c r="F269">
        <v>28</v>
      </c>
      <c r="G269" t="s">
        <v>36</v>
      </c>
      <c r="H269">
        <v>2</v>
      </c>
      <c r="I269">
        <v>0</v>
      </c>
      <c r="J269">
        <v>5</v>
      </c>
      <c r="K269">
        <v>0.5</v>
      </c>
      <c r="L269">
        <v>1.5</v>
      </c>
      <c r="M269">
        <v>0.33300000000000002</v>
      </c>
      <c r="N269">
        <v>0</v>
      </c>
      <c r="O269">
        <v>0.5</v>
      </c>
      <c r="P269">
        <v>0</v>
      </c>
      <c r="Q269">
        <v>0.5</v>
      </c>
      <c r="R269">
        <v>1</v>
      </c>
      <c r="S269">
        <v>0.5</v>
      </c>
      <c r="T269">
        <v>0.33300000000000002</v>
      </c>
      <c r="U269">
        <v>0</v>
      </c>
      <c r="V269">
        <v>1</v>
      </c>
      <c r="W269">
        <v>0</v>
      </c>
      <c r="X269">
        <v>0</v>
      </c>
      <c r="Y269">
        <v>0</v>
      </c>
      <c r="Z269">
        <v>0</v>
      </c>
      <c r="AA269">
        <v>0.5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f>IF(IFERROR(VLOOKUP(C269,'2012'!$C:$AF,3,FALSE),1) = 1, 1, 0)</f>
        <v>0</v>
      </c>
    </row>
    <row r="270" spans="1:33" x14ac:dyDescent="0.2">
      <c r="A270">
        <v>269</v>
      </c>
      <c r="B270" t="s">
        <v>610</v>
      </c>
      <c r="C270" t="s">
        <v>611</v>
      </c>
      <c r="D270" t="str">
        <f>_xlfn.CONCAT(C270,"-2011")</f>
        <v>maggeco01-2011</v>
      </c>
      <c r="E270" t="s">
        <v>35</v>
      </c>
      <c r="F270">
        <v>31</v>
      </c>
      <c r="G270" t="s">
        <v>56</v>
      </c>
      <c r="H270">
        <v>67</v>
      </c>
      <c r="I270">
        <v>18</v>
      </c>
      <c r="J270">
        <v>20.9</v>
      </c>
      <c r="K270">
        <v>3.8</v>
      </c>
      <c r="L270">
        <v>8.3000000000000007</v>
      </c>
      <c r="M270">
        <v>0.45300000000000001</v>
      </c>
      <c r="N270">
        <v>0.4</v>
      </c>
      <c r="O270">
        <v>1.2</v>
      </c>
      <c r="P270">
        <v>0.35899999999999999</v>
      </c>
      <c r="Q270">
        <v>3.4</v>
      </c>
      <c r="R270">
        <v>7.2</v>
      </c>
      <c r="S270">
        <v>0.46800000000000003</v>
      </c>
      <c r="T270">
        <v>0.47799999999999998</v>
      </c>
      <c r="U270">
        <v>4</v>
      </c>
      <c r="V270">
        <v>4.9000000000000004</v>
      </c>
      <c r="W270">
        <v>0.83399999999999996</v>
      </c>
      <c r="X270">
        <v>0.7</v>
      </c>
      <c r="Y270">
        <v>2.9</v>
      </c>
      <c r="Z270">
        <v>3.6</v>
      </c>
      <c r="AA270">
        <v>1.3</v>
      </c>
      <c r="AB270">
        <v>0.3</v>
      </c>
      <c r="AC270">
        <v>0.1</v>
      </c>
      <c r="AD270">
        <v>1.9</v>
      </c>
      <c r="AE270">
        <v>2.6</v>
      </c>
      <c r="AF270">
        <v>12</v>
      </c>
      <c r="AG270">
        <f>IF(IFERROR(VLOOKUP(C270,'2012'!$C:$AF,3,FALSE),1) = 1, 1, 0)</f>
        <v>0</v>
      </c>
    </row>
    <row r="271" spans="1:33" x14ac:dyDescent="0.2">
      <c r="A271">
        <v>270</v>
      </c>
      <c r="B271" t="s">
        <v>612</v>
      </c>
      <c r="C271" t="s">
        <v>613</v>
      </c>
      <c r="D271" t="str">
        <f>_xlfn.CONCAT(C271,"-2011")</f>
        <v>magloja01-2011</v>
      </c>
      <c r="E271" t="s">
        <v>32</v>
      </c>
      <c r="F271">
        <v>32</v>
      </c>
      <c r="G271" t="s">
        <v>41</v>
      </c>
      <c r="H271">
        <v>18</v>
      </c>
      <c r="I271">
        <v>0</v>
      </c>
      <c r="J271">
        <v>8.8000000000000007</v>
      </c>
      <c r="K271">
        <v>0.7</v>
      </c>
      <c r="L271">
        <v>1.2</v>
      </c>
      <c r="M271">
        <v>0.59099999999999997</v>
      </c>
      <c r="N271">
        <v>0</v>
      </c>
      <c r="O271">
        <v>0</v>
      </c>
      <c r="Q271">
        <v>0.7</v>
      </c>
      <c r="R271">
        <v>1.2</v>
      </c>
      <c r="S271">
        <v>0.59099999999999997</v>
      </c>
      <c r="T271">
        <v>0.59099999999999997</v>
      </c>
      <c r="U271">
        <v>0.5</v>
      </c>
      <c r="V271">
        <v>1</v>
      </c>
      <c r="W271">
        <v>0.5</v>
      </c>
      <c r="X271">
        <v>0.9</v>
      </c>
      <c r="Y271">
        <v>2.4</v>
      </c>
      <c r="Z271">
        <v>3.4</v>
      </c>
      <c r="AA271">
        <v>0.2</v>
      </c>
      <c r="AB271">
        <v>0.2</v>
      </c>
      <c r="AC271">
        <v>0.1</v>
      </c>
      <c r="AD271">
        <v>0.3</v>
      </c>
      <c r="AE271">
        <v>1.4</v>
      </c>
      <c r="AF271">
        <v>1.9</v>
      </c>
      <c r="AG271">
        <f>IF(IFERROR(VLOOKUP(C271,'2012'!$C:$AF,3,FALSE),1) = 1, 1, 0)</f>
        <v>0</v>
      </c>
    </row>
    <row r="272" spans="1:33" x14ac:dyDescent="0.2">
      <c r="A272">
        <v>271</v>
      </c>
      <c r="B272" t="s">
        <v>614</v>
      </c>
      <c r="C272" t="s">
        <v>615</v>
      </c>
      <c r="D272" t="str">
        <f>_xlfn.CONCAT(C272,"-2011")</f>
        <v>mahinia01-2011</v>
      </c>
      <c r="E272" t="s">
        <v>32</v>
      </c>
      <c r="F272">
        <v>24</v>
      </c>
      <c r="G272" t="s">
        <v>54</v>
      </c>
      <c r="H272">
        <v>56</v>
      </c>
      <c r="I272">
        <v>0</v>
      </c>
      <c r="J272">
        <v>8.6999999999999993</v>
      </c>
      <c r="K272">
        <v>1</v>
      </c>
      <c r="L272">
        <v>1.8</v>
      </c>
      <c r="M272">
        <v>0.56100000000000005</v>
      </c>
      <c r="N272">
        <v>0</v>
      </c>
      <c r="O272">
        <v>0</v>
      </c>
      <c r="P272">
        <v>0</v>
      </c>
      <c r="Q272">
        <v>1</v>
      </c>
      <c r="R272">
        <v>1.7</v>
      </c>
      <c r="S272">
        <v>0.57299999999999995</v>
      </c>
      <c r="T272">
        <v>0.56100000000000005</v>
      </c>
      <c r="U272">
        <v>1.1000000000000001</v>
      </c>
      <c r="V272">
        <v>1.5</v>
      </c>
      <c r="W272">
        <v>0.76800000000000002</v>
      </c>
      <c r="X272">
        <v>0.8</v>
      </c>
      <c r="Y272">
        <v>1.4</v>
      </c>
      <c r="Z272">
        <v>2.1</v>
      </c>
      <c r="AA272">
        <v>0.1</v>
      </c>
      <c r="AB272">
        <v>0.3</v>
      </c>
      <c r="AC272">
        <v>0.3</v>
      </c>
      <c r="AD272">
        <v>0.4</v>
      </c>
      <c r="AE272">
        <v>1.9</v>
      </c>
      <c r="AF272">
        <v>3.1</v>
      </c>
      <c r="AG272">
        <f>IF(IFERROR(VLOOKUP(C272,'2012'!$C:$AF,3,FALSE),1) = 1, 1, 0)</f>
        <v>0</v>
      </c>
    </row>
    <row r="273" spans="1:33" x14ac:dyDescent="0.2">
      <c r="A273">
        <v>272</v>
      </c>
      <c r="B273" t="s">
        <v>616</v>
      </c>
      <c r="C273" t="s">
        <v>617</v>
      </c>
      <c r="D273" t="str">
        <f>_xlfn.CONCAT(C273,"-2011")</f>
        <v>mariosh01-2011</v>
      </c>
      <c r="E273" t="s">
        <v>35</v>
      </c>
      <c r="F273">
        <v>32</v>
      </c>
      <c r="G273" t="s">
        <v>54</v>
      </c>
      <c r="H273">
        <v>80</v>
      </c>
      <c r="I273">
        <v>27</v>
      </c>
      <c r="J273">
        <v>28.2</v>
      </c>
      <c r="K273">
        <v>5.4</v>
      </c>
      <c r="L273">
        <v>10.4</v>
      </c>
      <c r="M273">
        <v>0.52</v>
      </c>
      <c r="N273">
        <v>0.1</v>
      </c>
      <c r="O273">
        <v>0.4</v>
      </c>
      <c r="P273">
        <v>0.152</v>
      </c>
      <c r="Q273">
        <v>5.4</v>
      </c>
      <c r="R273">
        <v>10</v>
      </c>
      <c r="S273">
        <v>0.53600000000000003</v>
      </c>
      <c r="T273">
        <v>0.52300000000000002</v>
      </c>
      <c r="U273">
        <v>1.6</v>
      </c>
      <c r="V273">
        <v>2.1</v>
      </c>
      <c r="W273">
        <v>0.76800000000000002</v>
      </c>
      <c r="X273">
        <v>2.1</v>
      </c>
      <c r="Y273">
        <v>4.8</v>
      </c>
      <c r="Z273">
        <v>6.9</v>
      </c>
      <c r="AA273">
        <v>1.4</v>
      </c>
      <c r="AB273">
        <v>0.9</v>
      </c>
      <c r="AC273">
        <v>0.6</v>
      </c>
      <c r="AD273">
        <v>1.6</v>
      </c>
      <c r="AE273">
        <v>1.8</v>
      </c>
      <c r="AF273">
        <v>12.5</v>
      </c>
      <c r="AG273">
        <f>IF(IFERROR(VLOOKUP(C273,'2012'!$C:$AF,3,FALSE),1) = 1, 1, 0)</f>
        <v>0</v>
      </c>
    </row>
    <row r="274" spans="1:33" x14ac:dyDescent="0.2">
      <c r="A274">
        <v>273</v>
      </c>
      <c r="B274" t="s">
        <v>618</v>
      </c>
      <c r="C274" t="s">
        <v>619</v>
      </c>
      <c r="D274" t="str">
        <f>_xlfn.CONCAT(C274,"-2011")</f>
        <v>marksse01-2011</v>
      </c>
      <c r="E274" t="s">
        <v>32</v>
      </c>
      <c r="F274">
        <v>35</v>
      </c>
      <c r="G274" t="s">
        <v>34</v>
      </c>
      <c r="H274">
        <v>29</v>
      </c>
      <c r="I274">
        <v>0</v>
      </c>
      <c r="J274">
        <v>7.2</v>
      </c>
      <c r="K274">
        <v>0.7</v>
      </c>
      <c r="L274">
        <v>1.5</v>
      </c>
      <c r="M274">
        <v>0.432</v>
      </c>
      <c r="N274">
        <v>0.1</v>
      </c>
      <c r="O274">
        <v>0.1</v>
      </c>
      <c r="P274">
        <v>1</v>
      </c>
      <c r="Q274">
        <v>0.6</v>
      </c>
      <c r="R274">
        <v>1.4</v>
      </c>
      <c r="S274">
        <v>0.40500000000000003</v>
      </c>
      <c r="T274">
        <v>0.45500000000000002</v>
      </c>
      <c r="U274">
        <v>0.2</v>
      </c>
      <c r="V274">
        <v>0.3</v>
      </c>
      <c r="W274">
        <v>0.625</v>
      </c>
      <c r="X274">
        <v>0.6</v>
      </c>
      <c r="Y274">
        <v>0.8</v>
      </c>
      <c r="Z274">
        <v>1.4</v>
      </c>
      <c r="AA274">
        <v>0.1</v>
      </c>
      <c r="AB274">
        <v>0.1</v>
      </c>
      <c r="AC274">
        <v>0.2</v>
      </c>
      <c r="AD274">
        <v>0.4</v>
      </c>
      <c r="AE274">
        <v>1.5</v>
      </c>
      <c r="AF274">
        <v>1.6</v>
      </c>
      <c r="AG274">
        <f>IF(IFERROR(VLOOKUP(C274,'2012'!$C:$AF,3,FALSE),1) = 1, 1, 0)</f>
        <v>1</v>
      </c>
    </row>
    <row r="275" spans="1:33" x14ac:dyDescent="0.2">
      <c r="A275">
        <v>274</v>
      </c>
      <c r="B275" t="s">
        <v>620</v>
      </c>
      <c r="C275" t="s">
        <v>621</v>
      </c>
      <c r="D275" t="str">
        <f>_xlfn.CONCAT(C275,"-2011")</f>
        <v>martica01-2011</v>
      </c>
      <c r="E275" t="s">
        <v>35</v>
      </c>
      <c r="F275">
        <v>26</v>
      </c>
      <c r="G275" t="s">
        <v>46</v>
      </c>
      <c r="H275">
        <v>52</v>
      </c>
      <c r="I275">
        <v>1</v>
      </c>
      <c r="J275">
        <v>10.4</v>
      </c>
      <c r="K275">
        <v>1.4</v>
      </c>
      <c r="L275">
        <v>3.5</v>
      </c>
      <c r="M275">
        <v>0.39</v>
      </c>
      <c r="N275">
        <v>0.8</v>
      </c>
      <c r="O275">
        <v>1.9</v>
      </c>
      <c r="P275">
        <v>0.39400000000000002</v>
      </c>
      <c r="Q275">
        <v>0.6</v>
      </c>
      <c r="R275">
        <v>1.6</v>
      </c>
      <c r="S275">
        <v>0.38600000000000001</v>
      </c>
      <c r="T275">
        <v>0.497</v>
      </c>
      <c r="U275">
        <v>0.5</v>
      </c>
      <c r="V275">
        <v>0.8</v>
      </c>
      <c r="W275">
        <v>0.7</v>
      </c>
      <c r="X275">
        <v>0.4</v>
      </c>
      <c r="Y275">
        <v>1</v>
      </c>
      <c r="Z275">
        <v>1.4</v>
      </c>
      <c r="AA275">
        <v>0.3</v>
      </c>
      <c r="AB275">
        <v>0.3</v>
      </c>
      <c r="AC275">
        <v>0.1</v>
      </c>
      <c r="AD275">
        <v>0.3</v>
      </c>
      <c r="AE275">
        <v>1</v>
      </c>
      <c r="AF275">
        <v>4</v>
      </c>
      <c r="AG275">
        <f>IF(IFERROR(VLOOKUP(C275,'2012'!$C:$AF,3,FALSE),1) = 1, 1, 0)</f>
        <v>0</v>
      </c>
    </row>
    <row r="276" spans="1:33" x14ac:dyDescent="0.2">
      <c r="A276">
        <v>275</v>
      </c>
      <c r="B276" t="s">
        <v>622</v>
      </c>
      <c r="C276" t="s">
        <v>623</v>
      </c>
      <c r="D276" t="str">
        <f>_xlfn.CONCAT(C276,"-2011")</f>
        <v>martike01-2011</v>
      </c>
      <c r="E276" t="s">
        <v>28</v>
      </c>
      <c r="F276">
        <v>33</v>
      </c>
      <c r="G276" t="s">
        <v>31</v>
      </c>
      <c r="H276">
        <v>48</v>
      </c>
      <c r="I276">
        <v>48</v>
      </c>
      <c r="J276">
        <v>25.7</v>
      </c>
      <c r="K276">
        <v>3.9</v>
      </c>
      <c r="L276">
        <v>7.5</v>
      </c>
      <c r="M276">
        <v>0.51100000000000001</v>
      </c>
      <c r="N276">
        <v>0</v>
      </c>
      <c r="O276">
        <v>0.2</v>
      </c>
      <c r="P276">
        <v>0.222</v>
      </c>
      <c r="Q276">
        <v>3.8</v>
      </c>
      <c r="R276">
        <v>7.4</v>
      </c>
      <c r="S276">
        <v>0.51800000000000002</v>
      </c>
      <c r="T276">
        <v>0.51400000000000001</v>
      </c>
      <c r="U276">
        <v>0.9</v>
      </c>
      <c r="V276">
        <v>1.5</v>
      </c>
      <c r="W276">
        <v>0.58299999999999996</v>
      </c>
      <c r="X276">
        <v>1.4</v>
      </c>
      <c r="Y276">
        <v>4.8</v>
      </c>
      <c r="Z276">
        <v>6.2</v>
      </c>
      <c r="AA276">
        <v>2.2999999999999998</v>
      </c>
      <c r="AB276">
        <v>0.9</v>
      </c>
      <c r="AC276">
        <v>0.7</v>
      </c>
      <c r="AD276">
        <v>1.2</v>
      </c>
      <c r="AE276">
        <v>2.8</v>
      </c>
      <c r="AF276">
        <v>8.6</v>
      </c>
      <c r="AG276">
        <f>IF(IFERROR(VLOOKUP(C276,'2012'!$C:$AF,3,FALSE),1) = 1, 1, 0)</f>
        <v>0</v>
      </c>
    </row>
    <row r="277" spans="1:33" x14ac:dyDescent="0.2">
      <c r="A277">
        <v>276</v>
      </c>
      <c r="B277" t="s">
        <v>624</v>
      </c>
      <c r="C277" t="s">
        <v>625</v>
      </c>
      <c r="D277" t="str">
        <f>_xlfn.CONCAT(C277,"-2011")</f>
        <v>martike02-2011</v>
      </c>
      <c r="E277" t="s">
        <v>30</v>
      </c>
      <c r="F277">
        <v>27</v>
      </c>
      <c r="G277" t="s">
        <v>43</v>
      </c>
      <c r="H277">
        <v>80</v>
      </c>
      <c r="I277">
        <v>80</v>
      </c>
      <c r="J277">
        <v>32.5</v>
      </c>
      <c r="K277">
        <v>6.9</v>
      </c>
      <c r="L277">
        <v>15.8</v>
      </c>
      <c r="M277">
        <v>0.436</v>
      </c>
      <c r="N277">
        <v>2.2000000000000002</v>
      </c>
      <c r="O277">
        <v>5.7</v>
      </c>
      <c r="P277">
        <v>0.38300000000000001</v>
      </c>
      <c r="Q277">
        <v>4.7</v>
      </c>
      <c r="R277">
        <v>10.1</v>
      </c>
      <c r="S277">
        <v>0.46700000000000003</v>
      </c>
      <c r="T277">
        <v>0.50600000000000001</v>
      </c>
      <c r="U277">
        <v>7.4</v>
      </c>
      <c r="V277">
        <v>8.4</v>
      </c>
      <c r="W277">
        <v>0.88800000000000001</v>
      </c>
      <c r="X277">
        <v>0.4</v>
      </c>
      <c r="Y277">
        <v>2.9</v>
      </c>
      <c r="Z277">
        <v>3.2</v>
      </c>
      <c r="AA277">
        <v>2.5</v>
      </c>
      <c r="AB277">
        <v>1</v>
      </c>
      <c r="AC277">
        <v>0.2</v>
      </c>
      <c r="AD277">
        <v>2.2999999999999998</v>
      </c>
      <c r="AE277">
        <v>1.9</v>
      </c>
      <c r="AF277">
        <v>23.5</v>
      </c>
      <c r="AG277">
        <f>IF(IFERROR(VLOOKUP(C277,'2012'!$C:$AF,3,FALSE),1) = 1, 1, 0)</f>
        <v>0</v>
      </c>
    </row>
    <row r="278" spans="1:33" x14ac:dyDescent="0.2">
      <c r="A278">
        <v>277</v>
      </c>
      <c r="B278" t="s">
        <v>626</v>
      </c>
      <c r="C278" t="s">
        <v>627</v>
      </c>
      <c r="D278" t="str">
        <f>_xlfn.CONCAT(C278,"-2011")</f>
        <v>masonro01-2011</v>
      </c>
      <c r="E278" t="s">
        <v>30</v>
      </c>
      <c r="F278">
        <v>30</v>
      </c>
      <c r="G278" t="s">
        <v>55</v>
      </c>
      <c r="H278">
        <v>26</v>
      </c>
      <c r="I278">
        <v>0</v>
      </c>
      <c r="J278">
        <v>12.3</v>
      </c>
      <c r="K278">
        <v>1</v>
      </c>
      <c r="L278">
        <v>3</v>
      </c>
      <c r="M278">
        <v>0.33800000000000002</v>
      </c>
      <c r="N278">
        <v>0.6</v>
      </c>
      <c r="O278">
        <v>1.7</v>
      </c>
      <c r="P278">
        <v>0.36399999999999999</v>
      </c>
      <c r="Q278">
        <v>0.4</v>
      </c>
      <c r="R278">
        <v>1.3</v>
      </c>
      <c r="S278">
        <v>0.30299999999999999</v>
      </c>
      <c r="T278">
        <v>0.442</v>
      </c>
      <c r="U278">
        <v>0.3</v>
      </c>
      <c r="V278">
        <v>0.4</v>
      </c>
      <c r="W278">
        <v>0.7</v>
      </c>
      <c r="X278">
        <v>0.2</v>
      </c>
      <c r="Y278">
        <v>1.5</v>
      </c>
      <c r="Z278">
        <v>1.7</v>
      </c>
      <c r="AA278">
        <v>0.8</v>
      </c>
      <c r="AB278">
        <v>0.2</v>
      </c>
      <c r="AC278">
        <v>0.1</v>
      </c>
      <c r="AD278">
        <v>0.2</v>
      </c>
      <c r="AE278">
        <v>1</v>
      </c>
      <c r="AF278">
        <v>2.9</v>
      </c>
      <c r="AG278">
        <f>IF(IFERROR(VLOOKUP(C278,'2012'!$C:$AF,3,FALSE),1) = 1, 1, 0)</f>
        <v>0</v>
      </c>
    </row>
    <row r="279" spans="1:33" x14ac:dyDescent="0.2">
      <c r="A279">
        <v>278</v>
      </c>
      <c r="B279" t="s">
        <v>628</v>
      </c>
      <c r="C279" t="s">
        <v>629</v>
      </c>
      <c r="D279" t="str">
        <f>_xlfn.CONCAT(C279,"-2011")</f>
        <v>matthwe02-2011</v>
      </c>
      <c r="E279" t="s">
        <v>30</v>
      </c>
      <c r="F279">
        <v>24</v>
      </c>
      <c r="G279" t="s">
        <v>34</v>
      </c>
      <c r="H279">
        <v>82</v>
      </c>
      <c r="I279">
        <v>69</v>
      </c>
      <c r="J279">
        <v>33.6</v>
      </c>
      <c r="K279">
        <v>5.4</v>
      </c>
      <c r="L279">
        <v>11.9</v>
      </c>
      <c r="M279">
        <v>0.44900000000000001</v>
      </c>
      <c r="N279">
        <v>1.9</v>
      </c>
      <c r="O279">
        <v>4.5999999999999996</v>
      </c>
      <c r="P279">
        <v>0.40699999999999997</v>
      </c>
      <c r="Q279">
        <v>3.5</v>
      </c>
      <c r="R279">
        <v>7.3</v>
      </c>
      <c r="S279">
        <v>0.47599999999999998</v>
      </c>
      <c r="T279">
        <v>0.52800000000000002</v>
      </c>
      <c r="U279">
        <v>3.2</v>
      </c>
      <c r="V279">
        <v>3.8</v>
      </c>
      <c r="W279">
        <v>0.84399999999999997</v>
      </c>
      <c r="X279">
        <v>0.6</v>
      </c>
      <c r="Y279">
        <v>2.6</v>
      </c>
      <c r="Z279">
        <v>3.1</v>
      </c>
      <c r="AA279">
        <v>2</v>
      </c>
      <c r="AB279">
        <v>1.2</v>
      </c>
      <c r="AC279">
        <v>0.1</v>
      </c>
      <c r="AD279">
        <v>1.7</v>
      </c>
      <c r="AE279">
        <v>2.4</v>
      </c>
      <c r="AF279">
        <v>15.9</v>
      </c>
      <c r="AG279">
        <f>IF(IFERROR(VLOOKUP(C279,'2012'!$C:$AF,3,FALSE),1) = 1, 1, 0)</f>
        <v>0</v>
      </c>
    </row>
    <row r="280" spans="1:33" x14ac:dyDescent="0.2">
      <c r="A280">
        <v>279</v>
      </c>
      <c r="B280" t="s">
        <v>630</v>
      </c>
      <c r="C280" t="s">
        <v>631</v>
      </c>
      <c r="D280" t="str">
        <f>_xlfn.CONCAT(C280,"-2011")</f>
        <v>maxieja01-2011</v>
      </c>
      <c r="E280" t="s">
        <v>28</v>
      </c>
      <c r="F280">
        <v>27</v>
      </c>
      <c r="G280" t="s">
        <v>51</v>
      </c>
      <c r="H280">
        <v>57</v>
      </c>
      <c r="I280">
        <v>14</v>
      </c>
      <c r="J280">
        <v>16.3</v>
      </c>
      <c r="K280">
        <v>1.6</v>
      </c>
      <c r="L280">
        <v>3.3</v>
      </c>
      <c r="M280">
        <v>0.49199999999999999</v>
      </c>
      <c r="N280">
        <v>0</v>
      </c>
      <c r="O280">
        <v>0</v>
      </c>
      <c r="Q280">
        <v>1.6</v>
      </c>
      <c r="R280">
        <v>3.3</v>
      </c>
      <c r="S280">
        <v>0.49199999999999999</v>
      </c>
      <c r="T280">
        <v>0.49199999999999999</v>
      </c>
      <c r="U280">
        <v>0.9</v>
      </c>
      <c r="V280">
        <v>1.7</v>
      </c>
      <c r="W280">
        <v>0.51500000000000001</v>
      </c>
      <c r="X280">
        <v>1.2</v>
      </c>
      <c r="Y280">
        <v>1.9</v>
      </c>
      <c r="Z280">
        <v>3</v>
      </c>
      <c r="AA280">
        <v>0.3</v>
      </c>
      <c r="AB280">
        <v>0.4</v>
      </c>
      <c r="AC280">
        <v>0.4</v>
      </c>
      <c r="AD280">
        <v>0.8</v>
      </c>
      <c r="AE280">
        <v>1.6</v>
      </c>
      <c r="AF280">
        <v>4.2</v>
      </c>
      <c r="AG280">
        <f>IF(IFERROR(VLOOKUP(C280,'2012'!$C:$AF,3,FALSE),1) = 1, 1, 0)</f>
        <v>0</v>
      </c>
    </row>
    <row r="281" spans="1:33" x14ac:dyDescent="0.2">
      <c r="A281">
        <v>280</v>
      </c>
      <c r="B281" t="s">
        <v>632</v>
      </c>
      <c r="C281" t="s">
        <v>633</v>
      </c>
      <c r="D281" t="str">
        <f>_xlfn.CONCAT(C281,"-2011")</f>
        <v>maynoer01-2011</v>
      </c>
      <c r="E281" t="s">
        <v>38</v>
      </c>
      <c r="F281">
        <v>23</v>
      </c>
      <c r="G281" t="s">
        <v>44</v>
      </c>
      <c r="H281">
        <v>82</v>
      </c>
      <c r="I281">
        <v>0</v>
      </c>
      <c r="J281">
        <v>14.6</v>
      </c>
      <c r="K281">
        <v>1.6</v>
      </c>
      <c r="L281">
        <v>4.0999999999999996</v>
      </c>
      <c r="M281">
        <v>0.40200000000000002</v>
      </c>
      <c r="N281">
        <v>0.5</v>
      </c>
      <c r="O281">
        <v>1.2</v>
      </c>
      <c r="P281">
        <v>0.38500000000000001</v>
      </c>
      <c r="Q281">
        <v>1.2</v>
      </c>
      <c r="R281">
        <v>2.9</v>
      </c>
      <c r="S281">
        <v>0.40899999999999997</v>
      </c>
      <c r="T281">
        <v>0.45800000000000002</v>
      </c>
      <c r="U281">
        <v>0.5</v>
      </c>
      <c r="V281">
        <v>0.7</v>
      </c>
      <c r="W281">
        <v>0.72899999999999998</v>
      </c>
      <c r="X281">
        <v>0.3</v>
      </c>
      <c r="Y281">
        <v>1.2</v>
      </c>
      <c r="Z281">
        <v>1.5</v>
      </c>
      <c r="AA281">
        <v>2.9</v>
      </c>
      <c r="AB281">
        <v>0.4</v>
      </c>
      <c r="AC281">
        <v>0.1</v>
      </c>
      <c r="AD281">
        <v>0.9</v>
      </c>
      <c r="AE281">
        <v>1.2</v>
      </c>
      <c r="AF281">
        <v>4.2</v>
      </c>
      <c r="AG281">
        <f>IF(IFERROR(VLOOKUP(C281,'2012'!$C:$AF,3,FALSE),1) = 1, 1, 0)</f>
        <v>0</v>
      </c>
    </row>
    <row r="282" spans="1:33" x14ac:dyDescent="0.2">
      <c r="A282">
        <v>281</v>
      </c>
      <c r="B282" t="s">
        <v>634</v>
      </c>
      <c r="C282" t="s">
        <v>635</v>
      </c>
      <c r="D282" t="str">
        <f>_xlfn.CONCAT(C282,"-2011")</f>
        <v>mayooj01-2011</v>
      </c>
      <c r="E282" t="s">
        <v>30</v>
      </c>
      <c r="F282">
        <v>23</v>
      </c>
      <c r="G282" t="s">
        <v>50</v>
      </c>
      <c r="H282">
        <v>71</v>
      </c>
      <c r="I282">
        <v>17</v>
      </c>
      <c r="J282">
        <v>26.3</v>
      </c>
      <c r="K282">
        <v>4.3</v>
      </c>
      <c r="L282">
        <v>10.5</v>
      </c>
      <c r="M282">
        <v>0.40699999999999997</v>
      </c>
      <c r="N282">
        <v>1.4</v>
      </c>
      <c r="O282">
        <v>3.7</v>
      </c>
      <c r="P282">
        <v>0.36399999999999999</v>
      </c>
      <c r="Q282">
        <v>2.9</v>
      </c>
      <c r="R282">
        <v>6.8</v>
      </c>
      <c r="S282">
        <v>0.43099999999999999</v>
      </c>
      <c r="T282">
        <v>0.47099999999999997</v>
      </c>
      <c r="U282">
        <v>1.4</v>
      </c>
      <c r="V282">
        <v>1.8</v>
      </c>
      <c r="W282">
        <v>0.75600000000000001</v>
      </c>
      <c r="X282">
        <v>0.5</v>
      </c>
      <c r="Y282">
        <v>1.9</v>
      </c>
      <c r="Z282">
        <v>2.4</v>
      </c>
      <c r="AA282">
        <v>2</v>
      </c>
      <c r="AB282">
        <v>1</v>
      </c>
      <c r="AC282">
        <v>0.4</v>
      </c>
      <c r="AD282">
        <v>1.4</v>
      </c>
      <c r="AE282">
        <v>1.8</v>
      </c>
      <c r="AF282">
        <v>11.3</v>
      </c>
      <c r="AG282">
        <f>IF(IFERROR(VLOOKUP(C282,'2012'!$C:$AF,3,FALSE),1) = 1, 1, 0)</f>
        <v>0</v>
      </c>
    </row>
    <row r="283" spans="1:33" x14ac:dyDescent="0.2">
      <c r="A283">
        <v>282</v>
      </c>
      <c r="B283" t="s">
        <v>636</v>
      </c>
      <c r="C283" t="s">
        <v>637</v>
      </c>
      <c r="D283" t="str">
        <f>_xlfn.CONCAT(C283,"-2011")</f>
        <v>mbahalu01-2011</v>
      </c>
      <c r="E283" t="s">
        <v>28</v>
      </c>
      <c r="F283">
        <v>24</v>
      </c>
      <c r="G283" t="s">
        <v>56</v>
      </c>
      <c r="H283">
        <v>79</v>
      </c>
      <c r="I283">
        <v>52</v>
      </c>
      <c r="J283">
        <v>26.5</v>
      </c>
      <c r="K283">
        <v>2.5</v>
      </c>
      <c r="L283">
        <v>5.4</v>
      </c>
      <c r="M283">
        <v>0.46300000000000002</v>
      </c>
      <c r="N283">
        <v>0</v>
      </c>
      <c r="O283">
        <v>0.1</v>
      </c>
      <c r="P283">
        <v>0</v>
      </c>
      <c r="Q283">
        <v>2.5</v>
      </c>
      <c r="R283">
        <v>5.3</v>
      </c>
      <c r="S283">
        <v>0.47</v>
      </c>
      <c r="T283">
        <v>0.46300000000000002</v>
      </c>
      <c r="U283">
        <v>1.7</v>
      </c>
      <c r="V283">
        <v>2.4</v>
      </c>
      <c r="W283">
        <v>0.70699999999999996</v>
      </c>
      <c r="X283">
        <v>2.1</v>
      </c>
      <c r="Y283">
        <v>3.2</v>
      </c>
      <c r="Z283">
        <v>5.3</v>
      </c>
      <c r="AA283">
        <v>0.9</v>
      </c>
      <c r="AB283">
        <v>0.9</v>
      </c>
      <c r="AC283">
        <v>0.4</v>
      </c>
      <c r="AD283">
        <v>1</v>
      </c>
      <c r="AE283">
        <v>2.2999999999999998</v>
      </c>
      <c r="AF283">
        <v>6.7</v>
      </c>
      <c r="AG283">
        <f>IF(IFERROR(VLOOKUP(C283,'2012'!$C:$AF,3,FALSE),1) = 1, 1, 0)</f>
        <v>0</v>
      </c>
    </row>
    <row r="284" spans="1:33" x14ac:dyDescent="0.2">
      <c r="A284">
        <v>283</v>
      </c>
      <c r="B284" t="s">
        <v>638</v>
      </c>
      <c r="C284" t="s">
        <v>639</v>
      </c>
      <c r="D284" t="str">
        <f>_xlfn.CONCAT(C284,"-2011")</f>
        <v>mcdyean01-2011</v>
      </c>
      <c r="E284" t="s">
        <v>28</v>
      </c>
      <c r="F284">
        <v>36</v>
      </c>
      <c r="G284" t="s">
        <v>58</v>
      </c>
      <c r="H284">
        <v>73</v>
      </c>
      <c r="I284">
        <v>16</v>
      </c>
      <c r="J284">
        <v>19</v>
      </c>
      <c r="K284">
        <v>2.2999999999999998</v>
      </c>
      <c r="L284">
        <v>4.7</v>
      </c>
      <c r="M284">
        <v>0.49099999999999999</v>
      </c>
      <c r="N284">
        <v>0</v>
      </c>
      <c r="O284">
        <v>0</v>
      </c>
      <c r="P284">
        <v>0</v>
      </c>
      <c r="Q284">
        <v>2.2999999999999998</v>
      </c>
      <c r="R284">
        <v>4.7</v>
      </c>
      <c r="S284">
        <v>0.49299999999999999</v>
      </c>
      <c r="T284">
        <v>0.49099999999999999</v>
      </c>
      <c r="U284">
        <v>0.7</v>
      </c>
      <c r="V284">
        <v>1.1000000000000001</v>
      </c>
      <c r="W284">
        <v>0.67500000000000004</v>
      </c>
      <c r="X284">
        <v>1.7</v>
      </c>
      <c r="Y284">
        <v>3.7</v>
      </c>
      <c r="Z284">
        <v>5.4</v>
      </c>
      <c r="AA284">
        <v>1.2</v>
      </c>
      <c r="AB284">
        <v>0.5</v>
      </c>
      <c r="AC284">
        <v>0.5</v>
      </c>
      <c r="AD284">
        <v>1</v>
      </c>
      <c r="AE284">
        <v>2.2000000000000002</v>
      </c>
      <c r="AF284">
        <v>5.3</v>
      </c>
      <c r="AG284">
        <f>IF(IFERROR(VLOOKUP(C284,'2012'!$C:$AF,3,FALSE),1) = 1, 1, 0)</f>
        <v>1</v>
      </c>
    </row>
    <row r="285" spans="1:33" x14ac:dyDescent="0.2">
      <c r="A285">
        <v>284</v>
      </c>
      <c r="B285" t="s">
        <v>640</v>
      </c>
      <c r="C285" t="s">
        <v>641</v>
      </c>
      <c r="D285" t="str">
        <f>_xlfn.CONCAT(C285,"-2011")</f>
        <v>mcgeeja01-2011</v>
      </c>
      <c r="E285" t="s">
        <v>32</v>
      </c>
      <c r="F285">
        <v>23</v>
      </c>
      <c r="G285" t="s">
        <v>46</v>
      </c>
      <c r="H285">
        <v>79</v>
      </c>
      <c r="I285">
        <v>75</v>
      </c>
      <c r="J285">
        <v>27.8</v>
      </c>
      <c r="K285">
        <v>4.2</v>
      </c>
      <c r="L285">
        <v>7.6</v>
      </c>
      <c r="M285">
        <v>0.55000000000000004</v>
      </c>
      <c r="N285">
        <v>0</v>
      </c>
      <c r="O285">
        <v>0</v>
      </c>
      <c r="P285">
        <v>0</v>
      </c>
      <c r="Q285">
        <v>4.2</v>
      </c>
      <c r="R285">
        <v>7.6</v>
      </c>
      <c r="S285">
        <v>0.55200000000000005</v>
      </c>
      <c r="T285">
        <v>0.55000000000000004</v>
      </c>
      <c r="U285">
        <v>1.7</v>
      </c>
      <c r="V285">
        <v>2.9</v>
      </c>
      <c r="W285">
        <v>0.58299999999999996</v>
      </c>
      <c r="X285">
        <v>2.8</v>
      </c>
      <c r="Y285">
        <v>5.2</v>
      </c>
      <c r="Z285">
        <v>8</v>
      </c>
      <c r="AA285">
        <v>0.5</v>
      </c>
      <c r="AB285">
        <v>0.5</v>
      </c>
      <c r="AC285">
        <v>2.4</v>
      </c>
      <c r="AD285">
        <v>1.3</v>
      </c>
      <c r="AE285">
        <v>2.9</v>
      </c>
      <c r="AF285">
        <v>10.1</v>
      </c>
      <c r="AG285">
        <f>IF(IFERROR(VLOOKUP(C285,'2012'!$C:$AF,3,FALSE),1) = 1, 1, 0)</f>
        <v>0</v>
      </c>
    </row>
    <row r="286" spans="1:33" x14ac:dyDescent="0.2">
      <c r="A286">
        <v>285</v>
      </c>
      <c r="B286" t="s">
        <v>642</v>
      </c>
      <c r="C286" t="s">
        <v>643</v>
      </c>
      <c r="D286" t="str">
        <f>_xlfn.CONCAT(C286,"-2011")</f>
        <v>mcgratr01-2011</v>
      </c>
      <c r="E286" t="s">
        <v>30</v>
      </c>
      <c r="F286">
        <v>31</v>
      </c>
      <c r="G286" t="s">
        <v>51</v>
      </c>
      <c r="H286">
        <v>72</v>
      </c>
      <c r="I286">
        <v>39</v>
      </c>
      <c r="J286">
        <v>23.4</v>
      </c>
      <c r="K286">
        <v>3.2</v>
      </c>
      <c r="L286">
        <v>7.1</v>
      </c>
      <c r="M286">
        <v>0.442</v>
      </c>
      <c r="N286">
        <v>0.4</v>
      </c>
      <c r="O286">
        <v>1.2</v>
      </c>
      <c r="P286">
        <v>0.34100000000000003</v>
      </c>
      <c r="Q286">
        <v>2.7</v>
      </c>
      <c r="R286">
        <v>5.9</v>
      </c>
      <c r="S286">
        <v>0.46200000000000002</v>
      </c>
      <c r="T286">
        <v>0.47099999999999997</v>
      </c>
      <c r="U286">
        <v>1.3</v>
      </c>
      <c r="V286">
        <v>1.8</v>
      </c>
      <c r="W286">
        <v>0.69799999999999995</v>
      </c>
      <c r="X286">
        <v>0.7</v>
      </c>
      <c r="Y286">
        <v>2.8</v>
      </c>
      <c r="Z286">
        <v>3.5</v>
      </c>
      <c r="AA286">
        <v>3.5</v>
      </c>
      <c r="AB286">
        <v>0.9</v>
      </c>
      <c r="AC286">
        <v>0.5</v>
      </c>
      <c r="AD286">
        <v>1.4</v>
      </c>
      <c r="AE286">
        <v>1.4</v>
      </c>
      <c r="AF286">
        <v>8</v>
      </c>
      <c r="AG286">
        <f>IF(IFERROR(VLOOKUP(C286,'2012'!$C:$AF,3,FALSE),1) = 1, 1, 0)</f>
        <v>0</v>
      </c>
    </row>
    <row r="287" spans="1:33" x14ac:dyDescent="0.2">
      <c r="A287">
        <v>286</v>
      </c>
      <c r="B287" t="s">
        <v>644</v>
      </c>
      <c r="C287" t="s">
        <v>645</v>
      </c>
      <c r="D287" t="str">
        <f>_xlfn.CONCAT(C287,"-2011")</f>
        <v>mcguido01-2011</v>
      </c>
      <c r="E287" t="s">
        <v>35</v>
      </c>
      <c r="F287">
        <v>25</v>
      </c>
      <c r="G287" t="s">
        <v>33</v>
      </c>
      <c r="H287">
        <v>52</v>
      </c>
      <c r="I287">
        <v>8</v>
      </c>
      <c r="J287">
        <v>14.6</v>
      </c>
      <c r="K287">
        <v>1.4</v>
      </c>
      <c r="L287">
        <v>3.5</v>
      </c>
      <c r="M287">
        <v>0.39600000000000002</v>
      </c>
      <c r="N287">
        <v>0</v>
      </c>
      <c r="O287">
        <v>0</v>
      </c>
      <c r="P287">
        <v>0</v>
      </c>
      <c r="Q287">
        <v>1.4</v>
      </c>
      <c r="R287">
        <v>3.5</v>
      </c>
      <c r="S287">
        <v>0.4</v>
      </c>
      <c r="T287">
        <v>0.39600000000000002</v>
      </c>
      <c r="U287">
        <v>0.6</v>
      </c>
      <c r="V287">
        <v>0.8</v>
      </c>
      <c r="W287">
        <v>0.76900000000000002</v>
      </c>
      <c r="X287">
        <v>1.2</v>
      </c>
      <c r="Y287">
        <v>2.6</v>
      </c>
      <c r="Z287">
        <v>3.8</v>
      </c>
      <c r="AA287">
        <v>0.8</v>
      </c>
      <c r="AB287">
        <v>0.2</v>
      </c>
      <c r="AC287">
        <v>0.6</v>
      </c>
      <c r="AD287">
        <v>0.5</v>
      </c>
      <c r="AE287">
        <v>1.8</v>
      </c>
      <c r="AF287">
        <v>3.3</v>
      </c>
      <c r="AG287">
        <f>IF(IFERROR(VLOOKUP(C287,'2012'!$C:$AF,3,FALSE),1) = 1, 1, 0)</f>
        <v>0</v>
      </c>
    </row>
    <row r="288" spans="1:33" x14ac:dyDescent="0.2">
      <c r="A288">
        <v>287</v>
      </c>
      <c r="B288" t="s">
        <v>646</v>
      </c>
      <c r="C288" t="s">
        <v>647</v>
      </c>
      <c r="D288" t="str">
        <f>_xlfn.CONCAT(C288,"-2011")</f>
        <v>mcrobjo01-2011</v>
      </c>
      <c r="E288" t="s">
        <v>28</v>
      </c>
      <c r="F288">
        <v>23</v>
      </c>
      <c r="G288" t="s">
        <v>65</v>
      </c>
      <c r="H288">
        <v>72</v>
      </c>
      <c r="I288">
        <v>51</v>
      </c>
      <c r="J288">
        <v>22.2</v>
      </c>
      <c r="K288">
        <v>2.9</v>
      </c>
      <c r="L288">
        <v>5.4</v>
      </c>
      <c r="M288">
        <v>0.54700000000000004</v>
      </c>
      <c r="N288">
        <v>0.3</v>
      </c>
      <c r="O288">
        <v>0.8</v>
      </c>
      <c r="P288">
        <v>0.38300000000000001</v>
      </c>
      <c r="Q288">
        <v>2.6</v>
      </c>
      <c r="R288">
        <v>4.5</v>
      </c>
      <c r="S288">
        <v>0.57699999999999996</v>
      </c>
      <c r="T288">
        <v>0.57599999999999996</v>
      </c>
      <c r="U288">
        <v>1.2</v>
      </c>
      <c r="V288">
        <v>1.7</v>
      </c>
      <c r="W288">
        <v>0.73899999999999999</v>
      </c>
      <c r="X288">
        <v>1.5</v>
      </c>
      <c r="Y288">
        <v>3.8</v>
      </c>
      <c r="Z288">
        <v>5.3</v>
      </c>
      <c r="AA288">
        <v>2.1</v>
      </c>
      <c r="AB288">
        <v>0.7</v>
      </c>
      <c r="AC288">
        <v>0.8</v>
      </c>
      <c r="AD288">
        <v>1.3</v>
      </c>
      <c r="AE288">
        <v>2.2999999999999998</v>
      </c>
      <c r="AF288">
        <v>7.4</v>
      </c>
      <c r="AG288">
        <f>IF(IFERROR(VLOOKUP(C288,'2012'!$C:$AF,3,FALSE),1) = 1, 1, 0)</f>
        <v>0</v>
      </c>
    </row>
    <row r="289" spans="1:33" x14ac:dyDescent="0.2">
      <c r="A289">
        <v>288</v>
      </c>
      <c r="B289" t="s">
        <v>648</v>
      </c>
      <c r="C289" t="s">
        <v>649</v>
      </c>
      <c r="D289" t="str">
        <f>_xlfn.CONCAT(C289,"-2011")</f>
        <v>meeksjo01-2011</v>
      </c>
      <c r="E289" t="s">
        <v>30</v>
      </c>
      <c r="F289">
        <v>23</v>
      </c>
      <c r="G289" t="s">
        <v>61</v>
      </c>
      <c r="H289">
        <v>74</v>
      </c>
      <c r="I289">
        <v>64</v>
      </c>
      <c r="J289">
        <v>27.9</v>
      </c>
      <c r="K289">
        <v>3.3</v>
      </c>
      <c r="L289">
        <v>7.7</v>
      </c>
      <c r="M289">
        <v>0.42499999999999999</v>
      </c>
      <c r="N289">
        <v>1.9</v>
      </c>
      <c r="O289">
        <v>4.7</v>
      </c>
      <c r="P289">
        <v>0.39700000000000002</v>
      </c>
      <c r="Q289">
        <v>1.4</v>
      </c>
      <c r="R289">
        <v>3</v>
      </c>
      <c r="S289">
        <v>0.46800000000000003</v>
      </c>
      <c r="T289">
        <v>0.54600000000000004</v>
      </c>
      <c r="U289">
        <v>2.1</v>
      </c>
      <c r="V289">
        <v>2.2999999999999998</v>
      </c>
      <c r="W289">
        <v>0.89400000000000002</v>
      </c>
      <c r="X289">
        <v>0.3</v>
      </c>
      <c r="Y289">
        <v>2</v>
      </c>
      <c r="Z289">
        <v>2.2999999999999998</v>
      </c>
      <c r="AA289">
        <v>1.1000000000000001</v>
      </c>
      <c r="AB289">
        <v>0.9</v>
      </c>
      <c r="AC289">
        <v>0.1</v>
      </c>
      <c r="AD289">
        <v>0.8</v>
      </c>
      <c r="AE289">
        <v>1.3</v>
      </c>
      <c r="AF289">
        <v>10.5</v>
      </c>
      <c r="AG289">
        <f>IF(IFERROR(VLOOKUP(C289,'2012'!$C:$AF,3,FALSE),1) = 1, 1, 0)</f>
        <v>0</v>
      </c>
    </row>
    <row r="290" spans="1:33" x14ac:dyDescent="0.2">
      <c r="A290">
        <v>289</v>
      </c>
      <c r="B290" t="s">
        <v>650</v>
      </c>
      <c r="C290" t="s">
        <v>651</v>
      </c>
      <c r="D290" t="str">
        <f>_xlfn.CONCAT(C290,"-2011")</f>
        <v>mensapo01-2011</v>
      </c>
      <c r="E290" t="s">
        <v>28</v>
      </c>
      <c r="F290">
        <v>27</v>
      </c>
      <c r="G290" t="s">
        <v>48</v>
      </c>
      <c r="H290">
        <v>7</v>
      </c>
      <c r="I290">
        <v>0</v>
      </c>
      <c r="J290">
        <v>5</v>
      </c>
      <c r="K290">
        <v>0.1</v>
      </c>
      <c r="L290">
        <v>0.4</v>
      </c>
      <c r="M290">
        <v>0.33300000000000002</v>
      </c>
      <c r="N290">
        <v>0</v>
      </c>
      <c r="O290">
        <v>0</v>
      </c>
      <c r="Q290">
        <v>0.1</v>
      </c>
      <c r="R290">
        <v>0.4</v>
      </c>
      <c r="S290">
        <v>0.33300000000000002</v>
      </c>
      <c r="T290">
        <v>0.33300000000000002</v>
      </c>
      <c r="U290">
        <v>0</v>
      </c>
      <c r="V290">
        <v>0</v>
      </c>
      <c r="X290">
        <v>0.4</v>
      </c>
      <c r="Y290">
        <v>1.1000000000000001</v>
      </c>
      <c r="Z290">
        <v>1.6</v>
      </c>
      <c r="AA290">
        <v>0.3</v>
      </c>
      <c r="AB290">
        <v>0</v>
      </c>
      <c r="AC290">
        <v>0</v>
      </c>
      <c r="AD290">
        <v>0.3</v>
      </c>
      <c r="AE290">
        <v>1.6</v>
      </c>
      <c r="AF290">
        <v>0.3</v>
      </c>
      <c r="AG290">
        <f>IF(IFERROR(VLOOKUP(C290,'2012'!$C:$AF,3,FALSE),1) = 1, 1, 0)</f>
        <v>1</v>
      </c>
    </row>
    <row r="291" spans="1:33" x14ac:dyDescent="0.2">
      <c r="A291">
        <v>290</v>
      </c>
      <c r="B291" t="s">
        <v>652</v>
      </c>
      <c r="C291" t="s">
        <v>653</v>
      </c>
      <c r="D291" t="str">
        <f>_xlfn.CONCAT(C291,"-2011")</f>
        <v>milescj01-2011</v>
      </c>
      <c r="E291" t="s">
        <v>35</v>
      </c>
      <c r="F291">
        <v>23</v>
      </c>
      <c r="G291" t="s">
        <v>60</v>
      </c>
      <c r="H291">
        <v>78</v>
      </c>
      <c r="I291">
        <v>19</v>
      </c>
      <c r="J291">
        <v>25.2</v>
      </c>
      <c r="K291">
        <v>4.7</v>
      </c>
      <c r="L291">
        <v>11.5</v>
      </c>
      <c r="M291">
        <v>0.40699999999999997</v>
      </c>
      <c r="N291">
        <v>1.4</v>
      </c>
      <c r="O291">
        <v>4.3</v>
      </c>
      <c r="P291">
        <v>0.32200000000000001</v>
      </c>
      <c r="Q291">
        <v>3.3</v>
      </c>
      <c r="R291">
        <v>7.2</v>
      </c>
      <c r="S291">
        <v>0.45900000000000002</v>
      </c>
      <c r="T291">
        <v>0.46800000000000003</v>
      </c>
      <c r="U291">
        <v>2</v>
      </c>
      <c r="V291">
        <v>2.5</v>
      </c>
      <c r="W291">
        <v>0.81100000000000005</v>
      </c>
      <c r="X291">
        <v>0.7</v>
      </c>
      <c r="Y291">
        <v>2.6</v>
      </c>
      <c r="Z291">
        <v>3.3</v>
      </c>
      <c r="AA291">
        <v>1.7</v>
      </c>
      <c r="AB291">
        <v>0.9</v>
      </c>
      <c r="AC291">
        <v>0.5</v>
      </c>
      <c r="AD291">
        <v>1.2</v>
      </c>
      <c r="AE291">
        <v>2.8</v>
      </c>
      <c r="AF291">
        <v>12.8</v>
      </c>
      <c r="AG291">
        <f>IF(IFERROR(VLOOKUP(C291,'2012'!$C:$AF,3,FALSE),1) = 1, 1, 0)</f>
        <v>0</v>
      </c>
    </row>
    <row r="292" spans="1:33" x14ac:dyDescent="0.2">
      <c r="A292">
        <v>291</v>
      </c>
      <c r="B292" t="s">
        <v>654</v>
      </c>
      <c r="C292" t="s">
        <v>655</v>
      </c>
      <c r="D292" t="str">
        <f>_xlfn.CONCAT(C292,"-2011")</f>
        <v>milicda01-2011</v>
      </c>
      <c r="E292" t="s">
        <v>32</v>
      </c>
      <c r="F292">
        <v>25</v>
      </c>
      <c r="G292" t="s">
        <v>62</v>
      </c>
      <c r="H292">
        <v>69</v>
      </c>
      <c r="I292">
        <v>69</v>
      </c>
      <c r="J292">
        <v>24.4</v>
      </c>
      <c r="K292">
        <v>3.9</v>
      </c>
      <c r="L292">
        <v>8.4</v>
      </c>
      <c r="M292">
        <v>0.46899999999999997</v>
      </c>
      <c r="N292">
        <v>0</v>
      </c>
      <c r="O292">
        <v>0</v>
      </c>
      <c r="Q292">
        <v>3.9</v>
      </c>
      <c r="R292">
        <v>8.4</v>
      </c>
      <c r="S292">
        <v>0.46899999999999997</v>
      </c>
      <c r="T292">
        <v>0.46899999999999997</v>
      </c>
      <c r="U292">
        <v>0.9</v>
      </c>
      <c r="V292">
        <v>1.7</v>
      </c>
      <c r="W292">
        <v>0.55700000000000005</v>
      </c>
      <c r="X292">
        <v>1.9</v>
      </c>
      <c r="Y292">
        <v>3.3</v>
      </c>
      <c r="Z292">
        <v>5.2</v>
      </c>
      <c r="AA292">
        <v>1.5</v>
      </c>
      <c r="AB292">
        <v>0.8</v>
      </c>
      <c r="AC292">
        <v>2</v>
      </c>
      <c r="AD292">
        <v>2.2000000000000002</v>
      </c>
      <c r="AE292">
        <v>3.3</v>
      </c>
      <c r="AF292">
        <v>8.8000000000000007</v>
      </c>
      <c r="AG292">
        <f>IF(IFERROR(VLOOKUP(C292,'2012'!$C:$AF,3,FALSE),1) = 1, 1, 0)</f>
        <v>0</v>
      </c>
    </row>
    <row r="293" spans="1:33" x14ac:dyDescent="0.2">
      <c r="A293">
        <v>292</v>
      </c>
      <c r="B293" t="s">
        <v>656</v>
      </c>
      <c r="C293" t="s">
        <v>657</v>
      </c>
      <c r="D293" t="str">
        <f>_xlfn.CONCAT(C293,"-2011")</f>
        <v>millean02-2011</v>
      </c>
      <c r="E293" t="s">
        <v>38</v>
      </c>
      <c r="F293">
        <v>34</v>
      </c>
      <c r="G293" t="s">
        <v>34</v>
      </c>
      <c r="H293">
        <v>81</v>
      </c>
      <c r="I293">
        <v>81</v>
      </c>
      <c r="J293">
        <v>32.700000000000003</v>
      </c>
      <c r="K293">
        <v>4.8</v>
      </c>
      <c r="L293">
        <v>10.4</v>
      </c>
      <c r="M293">
        <v>0.46</v>
      </c>
      <c r="N293">
        <v>0</v>
      </c>
      <c r="O293">
        <v>0.5</v>
      </c>
      <c r="P293">
        <v>0.108</v>
      </c>
      <c r="Q293">
        <v>4.7</v>
      </c>
      <c r="R293">
        <v>10</v>
      </c>
      <c r="S293">
        <v>0.47599999999999998</v>
      </c>
      <c r="T293">
        <v>0.46200000000000002</v>
      </c>
      <c r="U293">
        <v>3.1</v>
      </c>
      <c r="V293">
        <v>3.6</v>
      </c>
      <c r="W293">
        <v>0.85299999999999998</v>
      </c>
      <c r="X293">
        <v>1.2</v>
      </c>
      <c r="Y293">
        <v>2.5</v>
      </c>
      <c r="Z293">
        <v>3.7</v>
      </c>
      <c r="AA293">
        <v>7</v>
      </c>
      <c r="AB293">
        <v>1.4</v>
      </c>
      <c r="AC293">
        <v>0.1</v>
      </c>
      <c r="AD293">
        <v>2.4</v>
      </c>
      <c r="AE293">
        <v>2.1</v>
      </c>
      <c r="AF293">
        <v>12.7</v>
      </c>
      <c r="AG293">
        <f>IF(IFERROR(VLOOKUP(C293,'2012'!$C:$AF,3,FALSE),1) = 1, 1, 0)</f>
        <v>0</v>
      </c>
    </row>
    <row r="294" spans="1:33" x14ac:dyDescent="0.2">
      <c r="A294">
        <v>293</v>
      </c>
      <c r="B294" t="s">
        <v>658</v>
      </c>
      <c r="C294" t="s">
        <v>659</v>
      </c>
      <c r="D294" t="str">
        <f>_xlfn.CONCAT(C294,"-2011")</f>
        <v>millebr01-2011</v>
      </c>
      <c r="E294" t="s">
        <v>32</v>
      </c>
      <c r="F294">
        <v>34</v>
      </c>
      <c r="G294" t="s">
        <v>43</v>
      </c>
      <c r="H294">
        <v>60</v>
      </c>
      <c r="I294">
        <v>5</v>
      </c>
      <c r="J294">
        <v>16.899999999999999</v>
      </c>
      <c r="K294">
        <v>2.2000000000000002</v>
      </c>
      <c r="L294">
        <v>4.9000000000000004</v>
      </c>
      <c r="M294">
        <v>0.44600000000000001</v>
      </c>
      <c r="N294">
        <v>0.7</v>
      </c>
      <c r="O294">
        <v>1.8</v>
      </c>
      <c r="P294">
        <v>0.374</v>
      </c>
      <c r="Q294">
        <v>1.5</v>
      </c>
      <c r="R294">
        <v>3.2</v>
      </c>
      <c r="S294">
        <v>0.48699999999999999</v>
      </c>
      <c r="T294">
        <v>0.51400000000000001</v>
      </c>
      <c r="U294">
        <v>1.3</v>
      </c>
      <c r="V294">
        <v>1.6</v>
      </c>
      <c r="W294">
        <v>0.83</v>
      </c>
      <c r="X294">
        <v>0.7</v>
      </c>
      <c r="Y294">
        <v>3</v>
      </c>
      <c r="Z294">
        <v>3.7</v>
      </c>
      <c r="AA294">
        <v>2.4</v>
      </c>
      <c r="AB294">
        <v>0.5</v>
      </c>
      <c r="AC294">
        <v>0.4</v>
      </c>
      <c r="AD294">
        <v>0.9</v>
      </c>
      <c r="AE294">
        <v>1.6</v>
      </c>
      <c r="AF294">
        <v>6.4</v>
      </c>
      <c r="AG294">
        <f>IF(IFERROR(VLOOKUP(C294,'2012'!$C:$AF,3,FALSE),1) = 1, 1, 0)</f>
        <v>0</v>
      </c>
    </row>
    <row r="295" spans="1:33" x14ac:dyDescent="0.2">
      <c r="A295">
        <v>294</v>
      </c>
      <c r="B295" t="s">
        <v>660</v>
      </c>
      <c r="C295" t="s">
        <v>661</v>
      </c>
      <c r="D295" t="str">
        <f>_xlfn.CONCAT(C295,"-2011")</f>
        <v>millemi01-2011</v>
      </c>
      <c r="E295" t="s">
        <v>30</v>
      </c>
      <c r="F295">
        <v>30</v>
      </c>
      <c r="G295" t="s">
        <v>41</v>
      </c>
      <c r="H295">
        <v>41</v>
      </c>
      <c r="I295">
        <v>2</v>
      </c>
      <c r="J295">
        <v>20.399999999999999</v>
      </c>
      <c r="K295">
        <v>2</v>
      </c>
      <c r="L295">
        <v>4.9000000000000004</v>
      </c>
      <c r="M295">
        <v>0.40100000000000002</v>
      </c>
      <c r="N295">
        <v>1</v>
      </c>
      <c r="O295">
        <v>2.9</v>
      </c>
      <c r="P295">
        <v>0.36399999999999999</v>
      </c>
      <c r="Q295">
        <v>0.9</v>
      </c>
      <c r="R295">
        <v>2</v>
      </c>
      <c r="S295">
        <v>0.45200000000000001</v>
      </c>
      <c r="T295">
        <v>0.50700000000000001</v>
      </c>
      <c r="U295">
        <v>0.6</v>
      </c>
      <c r="V295">
        <v>0.8</v>
      </c>
      <c r="W295">
        <v>0.67600000000000005</v>
      </c>
      <c r="X295">
        <v>0.9</v>
      </c>
      <c r="Y295">
        <v>3.6</v>
      </c>
      <c r="Z295">
        <v>4.5</v>
      </c>
      <c r="AA295">
        <v>1.2</v>
      </c>
      <c r="AB295">
        <v>0.5</v>
      </c>
      <c r="AC295">
        <v>0</v>
      </c>
      <c r="AD295">
        <v>1</v>
      </c>
      <c r="AE295">
        <v>2.1</v>
      </c>
      <c r="AF295">
        <v>5.6</v>
      </c>
      <c r="AG295">
        <f>IF(IFERROR(VLOOKUP(C295,'2012'!$C:$AF,3,FALSE),1) = 1, 1, 0)</f>
        <v>0</v>
      </c>
    </row>
    <row r="296" spans="1:33" x14ac:dyDescent="0.2">
      <c r="A296">
        <v>295</v>
      </c>
      <c r="B296" t="s">
        <v>662</v>
      </c>
      <c r="C296" t="s">
        <v>663</v>
      </c>
      <c r="D296" t="str">
        <f>_xlfn.CONCAT(C296,"-2011")</f>
        <v>millspa02-2011</v>
      </c>
      <c r="E296" t="s">
        <v>38</v>
      </c>
      <c r="F296">
        <v>22</v>
      </c>
      <c r="G296" t="s">
        <v>34</v>
      </c>
      <c r="H296">
        <v>64</v>
      </c>
      <c r="I296">
        <v>0</v>
      </c>
      <c r="J296">
        <v>12.2</v>
      </c>
      <c r="K296">
        <v>2.1</v>
      </c>
      <c r="L296">
        <v>5.0999999999999996</v>
      </c>
      <c r="M296">
        <v>0.41199999999999998</v>
      </c>
      <c r="N296">
        <v>0.7</v>
      </c>
      <c r="O296">
        <v>2.1</v>
      </c>
      <c r="P296">
        <v>0.35299999999999998</v>
      </c>
      <c r="Q296">
        <v>1.4</v>
      </c>
      <c r="R296">
        <v>3</v>
      </c>
      <c r="S296">
        <v>0.45100000000000001</v>
      </c>
      <c r="T296">
        <v>0.48299999999999998</v>
      </c>
      <c r="U296">
        <v>0.6</v>
      </c>
      <c r="V296">
        <v>0.7</v>
      </c>
      <c r="W296">
        <v>0.76600000000000001</v>
      </c>
      <c r="X296">
        <v>0.3</v>
      </c>
      <c r="Y296">
        <v>0.5</v>
      </c>
      <c r="Z296">
        <v>0.8</v>
      </c>
      <c r="AA296">
        <v>1.7</v>
      </c>
      <c r="AB296">
        <v>0.4</v>
      </c>
      <c r="AC296">
        <v>0</v>
      </c>
      <c r="AD296">
        <v>1</v>
      </c>
      <c r="AE296">
        <v>1</v>
      </c>
      <c r="AF296">
        <v>5.5</v>
      </c>
      <c r="AG296">
        <f>IF(IFERROR(VLOOKUP(C296,'2012'!$C:$AF,3,FALSE),1) = 1, 1, 0)</f>
        <v>0</v>
      </c>
    </row>
    <row r="297" spans="1:33" x14ac:dyDescent="0.2">
      <c r="A297">
        <v>296</v>
      </c>
      <c r="B297" t="s">
        <v>664</v>
      </c>
      <c r="C297" t="s">
        <v>665</v>
      </c>
      <c r="D297" t="str">
        <f>_xlfn.CONCAT(C297,"-2011")</f>
        <v>millspa01-2011</v>
      </c>
      <c r="E297" t="s">
        <v>28</v>
      </c>
      <c r="F297">
        <v>25</v>
      </c>
      <c r="G297" t="s">
        <v>60</v>
      </c>
      <c r="H297">
        <v>76</v>
      </c>
      <c r="I297">
        <v>76</v>
      </c>
      <c r="J297">
        <v>34.299999999999997</v>
      </c>
      <c r="K297">
        <v>6.9</v>
      </c>
      <c r="L297">
        <v>13</v>
      </c>
      <c r="M297">
        <v>0.53100000000000003</v>
      </c>
      <c r="N297">
        <v>0.1</v>
      </c>
      <c r="O297">
        <v>0.3</v>
      </c>
      <c r="P297">
        <v>0.39100000000000001</v>
      </c>
      <c r="Q297">
        <v>6.8</v>
      </c>
      <c r="R297">
        <v>12.7</v>
      </c>
      <c r="S297">
        <v>0.53500000000000003</v>
      </c>
      <c r="T297">
        <v>0.53600000000000003</v>
      </c>
      <c r="U297">
        <v>3.4</v>
      </c>
      <c r="V297">
        <v>4.4000000000000004</v>
      </c>
      <c r="W297">
        <v>0.75700000000000001</v>
      </c>
      <c r="X297">
        <v>2.2000000000000002</v>
      </c>
      <c r="Y297">
        <v>5.5</v>
      </c>
      <c r="Z297">
        <v>7.6</v>
      </c>
      <c r="AA297">
        <v>2.5</v>
      </c>
      <c r="AB297">
        <v>1.4</v>
      </c>
      <c r="AC297">
        <v>0.9</v>
      </c>
      <c r="AD297">
        <v>1.9</v>
      </c>
      <c r="AE297">
        <v>3.6</v>
      </c>
      <c r="AF297">
        <v>17.3</v>
      </c>
      <c r="AG297">
        <f>IF(IFERROR(VLOOKUP(C297,'2012'!$C:$AF,3,FALSE),1) = 1, 1, 0)</f>
        <v>0</v>
      </c>
    </row>
    <row r="298" spans="1:33" x14ac:dyDescent="0.2">
      <c r="A298">
        <v>297</v>
      </c>
      <c r="B298" t="s">
        <v>666</v>
      </c>
      <c r="C298" t="s">
        <v>667</v>
      </c>
      <c r="D298" t="str">
        <f>_xlfn.CONCAT(C298,"-2011")</f>
        <v>mingya01-2011</v>
      </c>
      <c r="E298" t="s">
        <v>32</v>
      </c>
      <c r="F298">
        <v>30</v>
      </c>
      <c r="G298" t="s">
        <v>43</v>
      </c>
      <c r="H298">
        <v>5</v>
      </c>
      <c r="I298">
        <v>5</v>
      </c>
      <c r="J298">
        <v>18.2</v>
      </c>
      <c r="K298">
        <v>3.6</v>
      </c>
      <c r="L298">
        <v>7.4</v>
      </c>
      <c r="M298">
        <v>0.48599999999999999</v>
      </c>
      <c r="N298">
        <v>0</v>
      </c>
      <c r="O298">
        <v>0</v>
      </c>
      <c r="Q298">
        <v>3.6</v>
      </c>
      <c r="R298">
        <v>7.4</v>
      </c>
      <c r="S298">
        <v>0.48599999999999999</v>
      </c>
      <c r="T298">
        <v>0.48599999999999999</v>
      </c>
      <c r="U298">
        <v>3</v>
      </c>
      <c r="V298">
        <v>3.2</v>
      </c>
      <c r="W298">
        <v>0.93799999999999994</v>
      </c>
      <c r="X298">
        <v>1.4</v>
      </c>
      <c r="Y298">
        <v>4</v>
      </c>
      <c r="Z298">
        <v>5.4</v>
      </c>
      <c r="AA298">
        <v>0.8</v>
      </c>
      <c r="AB298">
        <v>0</v>
      </c>
      <c r="AC298">
        <v>1.6</v>
      </c>
      <c r="AD298">
        <v>1.4</v>
      </c>
      <c r="AE298">
        <v>2.6</v>
      </c>
      <c r="AF298">
        <v>10.199999999999999</v>
      </c>
      <c r="AG298">
        <f>IF(IFERROR(VLOOKUP(C298,'2012'!$C:$AF,3,FALSE),1) = 1, 1, 0)</f>
        <v>1</v>
      </c>
    </row>
    <row r="299" spans="1:33" x14ac:dyDescent="0.2">
      <c r="A299">
        <v>298</v>
      </c>
      <c r="B299" t="s">
        <v>668</v>
      </c>
      <c r="C299" t="s">
        <v>669</v>
      </c>
      <c r="D299" t="str">
        <f>_xlfn.CONCAT(C299,"-2011")</f>
        <v>mohamna01-2011</v>
      </c>
      <c r="E299" t="s">
        <v>32</v>
      </c>
      <c r="F299">
        <v>33</v>
      </c>
      <c r="G299" t="s">
        <v>39</v>
      </c>
      <c r="H299">
        <v>75</v>
      </c>
      <c r="I299">
        <v>37</v>
      </c>
      <c r="J299">
        <v>17.100000000000001</v>
      </c>
      <c r="K299">
        <v>3.1</v>
      </c>
      <c r="L299">
        <v>6</v>
      </c>
      <c r="M299">
        <v>0.52200000000000002</v>
      </c>
      <c r="N299">
        <v>0</v>
      </c>
      <c r="O299">
        <v>0</v>
      </c>
      <c r="P299">
        <v>0</v>
      </c>
      <c r="Q299">
        <v>3.1</v>
      </c>
      <c r="R299">
        <v>6</v>
      </c>
      <c r="S299">
        <v>0.52300000000000002</v>
      </c>
      <c r="T299">
        <v>0.52200000000000002</v>
      </c>
      <c r="U299">
        <v>0.9</v>
      </c>
      <c r="V299">
        <v>1.5</v>
      </c>
      <c r="W299">
        <v>0.59799999999999998</v>
      </c>
      <c r="X299">
        <v>1.9</v>
      </c>
      <c r="Y299">
        <v>3</v>
      </c>
      <c r="Z299">
        <v>4.9000000000000004</v>
      </c>
      <c r="AA299">
        <v>0.3</v>
      </c>
      <c r="AB299">
        <v>0.4</v>
      </c>
      <c r="AC299">
        <v>0.7</v>
      </c>
      <c r="AD299">
        <v>0.9</v>
      </c>
      <c r="AE299">
        <v>2.5</v>
      </c>
      <c r="AF299">
        <v>7.1</v>
      </c>
      <c r="AG299">
        <f>IF(IFERROR(VLOOKUP(C299,'2012'!$C:$AF,3,FALSE),1) = 1, 1, 0)</f>
        <v>0</v>
      </c>
    </row>
    <row r="300" spans="1:33" x14ac:dyDescent="0.2">
      <c r="A300">
        <v>299</v>
      </c>
      <c r="B300" t="s">
        <v>670</v>
      </c>
      <c r="C300" t="s">
        <v>671</v>
      </c>
      <c r="D300" t="str">
        <f>_xlfn.CONCAT(C300,"-2011")</f>
        <v>monrogr01-2011</v>
      </c>
      <c r="E300" t="s">
        <v>32</v>
      </c>
      <c r="F300">
        <v>20</v>
      </c>
      <c r="G300" t="s">
        <v>51</v>
      </c>
      <c r="H300">
        <v>80</v>
      </c>
      <c r="I300">
        <v>48</v>
      </c>
      <c r="J300">
        <v>27.8</v>
      </c>
      <c r="K300">
        <v>3.8</v>
      </c>
      <c r="L300">
        <v>6.9</v>
      </c>
      <c r="M300">
        <v>0.55100000000000005</v>
      </c>
      <c r="N300">
        <v>0</v>
      </c>
      <c r="O300">
        <v>0</v>
      </c>
      <c r="P300">
        <v>0</v>
      </c>
      <c r="Q300">
        <v>3.8</v>
      </c>
      <c r="R300">
        <v>6.9</v>
      </c>
      <c r="S300">
        <v>0.55200000000000005</v>
      </c>
      <c r="T300">
        <v>0.55100000000000005</v>
      </c>
      <c r="U300">
        <v>1.8</v>
      </c>
      <c r="V300">
        <v>2.9</v>
      </c>
      <c r="W300">
        <v>0.622</v>
      </c>
      <c r="X300">
        <v>3.1</v>
      </c>
      <c r="Y300">
        <v>4.4000000000000004</v>
      </c>
      <c r="Z300">
        <v>7.5</v>
      </c>
      <c r="AA300">
        <v>1.3</v>
      </c>
      <c r="AB300">
        <v>1.2</v>
      </c>
      <c r="AC300">
        <v>0.6</v>
      </c>
      <c r="AD300">
        <v>1</v>
      </c>
      <c r="AE300">
        <v>2.5</v>
      </c>
      <c r="AF300">
        <v>9.4</v>
      </c>
      <c r="AG300">
        <f>IF(IFERROR(VLOOKUP(C300,'2012'!$C:$AF,3,FALSE),1) = 1, 1, 0)</f>
        <v>0</v>
      </c>
    </row>
    <row r="301" spans="1:33" x14ac:dyDescent="0.2">
      <c r="A301">
        <v>300</v>
      </c>
      <c r="B301" t="s">
        <v>672</v>
      </c>
      <c r="C301" t="s">
        <v>673</v>
      </c>
      <c r="D301" t="str">
        <f>_xlfn.CONCAT(C301,"-2011")</f>
        <v>moonja01-2011</v>
      </c>
      <c r="E301" t="s">
        <v>35</v>
      </c>
      <c r="F301">
        <v>30</v>
      </c>
      <c r="G301" t="s">
        <v>39</v>
      </c>
      <c r="H301">
        <v>59</v>
      </c>
      <c r="I301">
        <v>20</v>
      </c>
      <c r="J301">
        <v>17.7</v>
      </c>
      <c r="K301">
        <v>1.7</v>
      </c>
      <c r="L301">
        <v>4.2</v>
      </c>
      <c r="M301">
        <v>0.40699999999999997</v>
      </c>
      <c r="N301">
        <v>0.6</v>
      </c>
      <c r="O301">
        <v>2.1</v>
      </c>
      <c r="P301">
        <v>0.309</v>
      </c>
      <c r="Q301">
        <v>1.1000000000000001</v>
      </c>
      <c r="R301">
        <v>2.1</v>
      </c>
      <c r="S301">
        <v>0.504</v>
      </c>
      <c r="T301">
        <v>0.48399999999999999</v>
      </c>
      <c r="U301">
        <v>0.3</v>
      </c>
      <c r="V301">
        <v>0.3</v>
      </c>
      <c r="W301">
        <v>0.88200000000000001</v>
      </c>
      <c r="X301">
        <v>0.4</v>
      </c>
      <c r="Y301">
        <v>2.4</v>
      </c>
      <c r="Z301">
        <v>2.8</v>
      </c>
      <c r="AA301">
        <v>0.9</v>
      </c>
      <c r="AB301">
        <v>0.5</v>
      </c>
      <c r="AC301">
        <v>0.6</v>
      </c>
      <c r="AD301">
        <v>0.4</v>
      </c>
      <c r="AE301">
        <v>1.1000000000000001</v>
      </c>
      <c r="AF301">
        <v>4.3</v>
      </c>
      <c r="AG301">
        <f>IF(IFERROR(VLOOKUP(C301,'2012'!$C:$AF,3,FALSE),1) = 1, 1, 0)</f>
        <v>0</v>
      </c>
    </row>
    <row r="302" spans="1:33" x14ac:dyDescent="0.2">
      <c r="A302">
        <v>301</v>
      </c>
      <c r="B302" t="s">
        <v>674</v>
      </c>
      <c r="C302" t="s">
        <v>675</v>
      </c>
      <c r="D302" t="str">
        <f>_xlfn.CONCAT(C302,"-2011")</f>
        <v>morroan01-2011</v>
      </c>
      <c r="E302" t="s">
        <v>30</v>
      </c>
      <c r="F302">
        <v>25</v>
      </c>
      <c r="G302" t="s">
        <v>40</v>
      </c>
      <c r="H302">
        <v>58</v>
      </c>
      <c r="I302">
        <v>47</v>
      </c>
      <c r="J302">
        <v>32</v>
      </c>
      <c r="K302">
        <v>4.8</v>
      </c>
      <c r="L302">
        <v>10.7</v>
      </c>
      <c r="M302">
        <v>0.45</v>
      </c>
      <c r="N302">
        <v>1.9</v>
      </c>
      <c r="O302">
        <v>4.5</v>
      </c>
      <c r="P302">
        <v>0.42299999999999999</v>
      </c>
      <c r="Q302">
        <v>2.9</v>
      </c>
      <c r="R302">
        <v>6.2</v>
      </c>
      <c r="S302">
        <v>0.46899999999999997</v>
      </c>
      <c r="T302">
        <v>0.53900000000000003</v>
      </c>
      <c r="U302">
        <v>1.7</v>
      </c>
      <c r="V302">
        <v>1.8</v>
      </c>
      <c r="W302">
        <v>0.89700000000000002</v>
      </c>
      <c r="X302">
        <v>0.6</v>
      </c>
      <c r="Y302">
        <v>2.2999999999999998</v>
      </c>
      <c r="Z302">
        <v>3</v>
      </c>
      <c r="AA302">
        <v>1.2</v>
      </c>
      <c r="AB302">
        <v>0.3</v>
      </c>
      <c r="AC302">
        <v>0.1</v>
      </c>
      <c r="AD302">
        <v>0.9</v>
      </c>
      <c r="AE302">
        <v>2.2999999999999998</v>
      </c>
      <c r="AF302">
        <v>13.2</v>
      </c>
      <c r="AG302">
        <f>IF(IFERROR(VLOOKUP(C302,'2012'!$C:$AF,3,FALSE),1) = 1, 1, 0)</f>
        <v>0</v>
      </c>
    </row>
    <row r="303" spans="1:33" x14ac:dyDescent="0.2">
      <c r="A303">
        <v>302</v>
      </c>
      <c r="B303" t="s">
        <v>676</v>
      </c>
      <c r="C303" t="s">
        <v>677</v>
      </c>
      <c r="D303" t="str">
        <f>_xlfn.CONCAT(C303,"-2011")</f>
        <v>mozgoti01-2011</v>
      </c>
      <c r="E303" t="s">
        <v>32</v>
      </c>
      <c r="F303">
        <v>24</v>
      </c>
      <c r="G303" t="s">
        <v>39</v>
      </c>
      <c r="H303">
        <v>45</v>
      </c>
      <c r="I303">
        <v>14</v>
      </c>
      <c r="J303">
        <v>11.6</v>
      </c>
      <c r="K303">
        <v>1.4</v>
      </c>
      <c r="L303">
        <v>3</v>
      </c>
      <c r="M303">
        <v>0.47399999999999998</v>
      </c>
      <c r="N303">
        <v>0</v>
      </c>
      <c r="O303">
        <v>0</v>
      </c>
      <c r="Q303">
        <v>1.4</v>
      </c>
      <c r="R303">
        <v>3</v>
      </c>
      <c r="S303">
        <v>0.47399999999999998</v>
      </c>
      <c r="T303">
        <v>0.47399999999999998</v>
      </c>
      <c r="U303">
        <v>0.8</v>
      </c>
      <c r="V303">
        <v>1.2</v>
      </c>
      <c r="W303">
        <v>0.71199999999999997</v>
      </c>
      <c r="X303">
        <v>1</v>
      </c>
      <c r="Y303">
        <v>1.7</v>
      </c>
      <c r="Z303">
        <v>2.7</v>
      </c>
      <c r="AA303">
        <v>0.3</v>
      </c>
      <c r="AB303">
        <v>0.3</v>
      </c>
      <c r="AC303">
        <v>0.6</v>
      </c>
      <c r="AD303">
        <v>0.8</v>
      </c>
      <c r="AE303">
        <v>1.9</v>
      </c>
      <c r="AF303">
        <v>3.6</v>
      </c>
      <c r="AG303">
        <f>IF(IFERROR(VLOOKUP(C303,'2012'!$C:$AF,3,FALSE),1) = 1, 1, 0)</f>
        <v>0</v>
      </c>
    </row>
    <row r="304" spans="1:33" x14ac:dyDescent="0.2">
      <c r="A304">
        <v>303</v>
      </c>
      <c r="B304" t="s">
        <v>678</v>
      </c>
      <c r="C304" t="s">
        <v>679</v>
      </c>
      <c r="D304" t="str">
        <f>_xlfn.CONCAT(C304,"-2011")</f>
        <v>mulleby01-2011</v>
      </c>
      <c r="E304" t="s">
        <v>28</v>
      </c>
      <c r="F304">
        <v>21</v>
      </c>
      <c r="G304" t="s">
        <v>44</v>
      </c>
      <c r="H304">
        <v>13</v>
      </c>
      <c r="I304">
        <v>0</v>
      </c>
      <c r="J304">
        <v>6.5</v>
      </c>
      <c r="K304">
        <v>0.7</v>
      </c>
      <c r="L304">
        <v>2.2000000000000002</v>
      </c>
      <c r="M304">
        <v>0.32100000000000001</v>
      </c>
      <c r="N304">
        <v>0</v>
      </c>
      <c r="O304">
        <v>0</v>
      </c>
      <c r="Q304">
        <v>0.7</v>
      </c>
      <c r="R304">
        <v>2.2000000000000002</v>
      </c>
      <c r="S304">
        <v>0.32100000000000001</v>
      </c>
      <c r="T304">
        <v>0.32100000000000001</v>
      </c>
      <c r="U304">
        <v>0.5</v>
      </c>
      <c r="V304">
        <v>1.1000000000000001</v>
      </c>
      <c r="W304">
        <v>0.5</v>
      </c>
      <c r="X304">
        <v>0.5</v>
      </c>
      <c r="Y304">
        <v>1.4</v>
      </c>
      <c r="Z304">
        <v>1.8</v>
      </c>
      <c r="AA304">
        <v>0</v>
      </c>
      <c r="AB304">
        <v>0.2</v>
      </c>
      <c r="AC304">
        <v>0.2</v>
      </c>
      <c r="AD304">
        <v>0.6</v>
      </c>
      <c r="AE304">
        <v>0.8</v>
      </c>
      <c r="AF304">
        <v>1.9</v>
      </c>
      <c r="AG304">
        <f>IF(IFERROR(VLOOKUP(C304,'2012'!$C:$AF,3,FALSE),1) = 1, 1, 0)</f>
        <v>0</v>
      </c>
    </row>
    <row r="305" spans="1:33" x14ac:dyDescent="0.2">
      <c r="A305">
        <v>304</v>
      </c>
      <c r="B305" t="s">
        <v>680</v>
      </c>
      <c r="C305" t="s">
        <v>681</v>
      </c>
      <c r="D305" t="str">
        <f>_xlfn.CONCAT(C305,"-2011")</f>
        <v>murphtr01-2011</v>
      </c>
      <c r="E305" t="s">
        <v>28</v>
      </c>
      <c r="F305">
        <v>30</v>
      </c>
      <c r="G305" t="s">
        <v>39</v>
      </c>
      <c r="H305">
        <v>35</v>
      </c>
      <c r="I305">
        <v>4</v>
      </c>
      <c r="J305">
        <v>13.3</v>
      </c>
      <c r="K305">
        <v>1.2</v>
      </c>
      <c r="L305">
        <v>3.3</v>
      </c>
      <c r="M305">
        <v>0.36799999999999999</v>
      </c>
      <c r="N305">
        <v>0.1</v>
      </c>
      <c r="O305">
        <v>0.9</v>
      </c>
      <c r="P305">
        <v>0.152</v>
      </c>
      <c r="Q305">
        <v>1.1000000000000001</v>
      </c>
      <c r="R305">
        <v>2.2999999999999998</v>
      </c>
      <c r="S305">
        <v>0.45700000000000002</v>
      </c>
      <c r="T305">
        <v>0.39</v>
      </c>
      <c r="U305">
        <v>0.6</v>
      </c>
      <c r="V305">
        <v>0.9</v>
      </c>
      <c r="W305">
        <v>0.66700000000000004</v>
      </c>
      <c r="X305">
        <v>0.6</v>
      </c>
      <c r="Y305">
        <v>2.6</v>
      </c>
      <c r="Z305">
        <v>3.2</v>
      </c>
      <c r="AA305">
        <v>0.7</v>
      </c>
      <c r="AB305">
        <v>0.4</v>
      </c>
      <c r="AC305">
        <v>0.1</v>
      </c>
      <c r="AD305">
        <v>0.6</v>
      </c>
      <c r="AE305">
        <v>1.3</v>
      </c>
      <c r="AF305">
        <v>3.1</v>
      </c>
      <c r="AG305">
        <f>IF(IFERROR(VLOOKUP(C305,'2012'!$C:$AF,3,FALSE),1) = 1, 1, 0)</f>
        <v>0</v>
      </c>
    </row>
    <row r="306" spans="1:33" x14ac:dyDescent="0.2">
      <c r="A306">
        <v>305</v>
      </c>
      <c r="B306" t="s">
        <v>682</v>
      </c>
      <c r="C306" t="s">
        <v>683</v>
      </c>
      <c r="D306" t="str">
        <f>_xlfn.CONCAT(C306,"-2011")</f>
        <v>ndiayha01-2011</v>
      </c>
      <c r="E306" t="s">
        <v>32</v>
      </c>
      <c r="F306">
        <v>24</v>
      </c>
      <c r="G306" t="s">
        <v>46</v>
      </c>
      <c r="H306">
        <v>16</v>
      </c>
      <c r="I306">
        <v>0</v>
      </c>
      <c r="J306">
        <v>5</v>
      </c>
      <c r="K306">
        <v>0.3</v>
      </c>
      <c r="L306">
        <v>0.3</v>
      </c>
      <c r="M306">
        <v>0.8</v>
      </c>
      <c r="N306">
        <v>0</v>
      </c>
      <c r="O306">
        <v>0</v>
      </c>
      <c r="Q306">
        <v>0.3</v>
      </c>
      <c r="R306">
        <v>0.3</v>
      </c>
      <c r="S306">
        <v>0.8</v>
      </c>
      <c r="T306">
        <v>0.8</v>
      </c>
      <c r="U306">
        <v>0.4</v>
      </c>
      <c r="V306">
        <v>0.8</v>
      </c>
      <c r="W306">
        <v>0.5</v>
      </c>
      <c r="X306">
        <v>0.1</v>
      </c>
      <c r="Y306">
        <v>0.3</v>
      </c>
      <c r="Z306">
        <v>0.4</v>
      </c>
      <c r="AA306">
        <v>0</v>
      </c>
      <c r="AB306">
        <v>0.1</v>
      </c>
      <c r="AC306">
        <v>0.3</v>
      </c>
      <c r="AD306">
        <v>0.2</v>
      </c>
      <c r="AE306">
        <v>1.1000000000000001</v>
      </c>
      <c r="AF306">
        <v>0.9</v>
      </c>
      <c r="AG306">
        <f>IF(IFERROR(VLOOKUP(C306,'2012'!$C:$AF,3,FALSE),1) = 1, 1, 0)</f>
        <v>0</v>
      </c>
    </row>
    <row r="307" spans="1:33" x14ac:dyDescent="0.2">
      <c r="A307">
        <v>306</v>
      </c>
      <c r="B307" t="s">
        <v>684</v>
      </c>
      <c r="C307" t="s">
        <v>685</v>
      </c>
      <c r="D307" t="str">
        <f>_xlfn.CONCAT(C307,"-2011")</f>
        <v>najered01-2011</v>
      </c>
      <c r="E307" t="s">
        <v>28</v>
      </c>
      <c r="F307">
        <v>34</v>
      </c>
      <c r="G307" t="s">
        <v>33</v>
      </c>
      <c r="H307">
        <v>31</v>
      </c>
      <c r="I307">
        <v>0</v>
      </c>
      <c r="J307">
        <v>12</v>
      </c>
      <c r="K307">
        <v>0.8</v>
      </c>
      <c r="L307">
        <v>2.2999999999999998</v>
      </c>
      <c r="M307">
        <v>0.36099999999999999</v>
      </c>
      <c r="N307">
        <v>0.4</v>
      </c>
      <c r="O307">
        <v>1.1000000000000001</v>
      </c>
      <c r="P307">
        <v>0.32400000000000001</v>
      </c>
      <c r="Q307">
        <v>0.5</v>
      </c>
      <c r="R307">
        <v>1.2</v>
      </c>
      <c r="S307">
        <v>0.39500000000000002</v>
      </c>
      <c r="T307">
        <v>0.438</v>
      </c>
      <c r="U307">
        <v>0.2</v>
      </c>
      <c r="V307">
        <v>0.4</v>
      </c>
      <c r="W307">
        <v>0.54500000000000004</v>
      </c>
      <c r="X307">
        <v>0.5</v>
      </c>
      <c r="Y307">
        <v>1</v>
      </c>
      <c r="Z307">
        <v>1.4</v>
      </c>
      <c r="AA307">
        <v>0.6</v>
      </c>
      <c r="AB307">
        <v>0.4</v>
      </c>
      <c r="AC307">
        <v>0.2</v>
      </c>
      <c r="AD307">
        <v>0.4</v>
      </c>
      <c r="AE307">
        <v>1.7</v>
      </c>
      <c r="AF307">
        <v>2.2000000000000002</v>
      </c>
      <c r="AG307">
        <f>IF(IFERROR(VLOOKUP(C307,'2012'!$C:$AF,3,FALSE),1) = 1, 1, 0)</f>
        <v>0</v>
      </c>
    </row>
    <row r="308" spans="1:33" x14ac:dyDescent="0.2">
      <c r="A308">
        <v>307</v>
      </c>
      <c r="B308" t="s">
        <v>686</v>
      </c>
      <c r="C308" t="s">
        <v>687</v>
      </c>
      <c r="D308" t="str">
        <f>_xlfn.CONCAT(C308,"-2011")</f>
        <v>nashst01-2011</v>
      </c>
      <c r="E308" t="s">
        <v>38</v>
      </c>
      <c r="F308">
        <v>36</v>
      </c>
      <c r="G308" t="s">
        <v>42</v>
      </c>
      <c r="H308">
        <v>75</v>
      </c>
      <c r="I308">
        <v>75</v>
      </c>
      <c r="J308">
        <v>33.299999999999997</v>
      </c>
      <c r="K308">
        <v>5.3</v>
      </c>
      <c r="L308">
        <v>10.8</v>
      </c>
      <c r="M308">
        <v>0.49199999999999999</v>
      </c>
      <c r="N308">
        <v>1.1000000000000001</v>
      </c>
      <c r="O308">
        <v>2.7</v>
      </c>
      <c r="P308">
        <v>0.39500000000000002</v>
      </c>
      <c r="Q308">
        <v>4.2</v>
      </c>
      <c r="R308">
        <v>8.1</v>
      </c>
      <c r="S308">
        <v>0.52500000000000002</v>
      </c>
      <c r="T308">
        <v>0.54200000000000004</v>
      </c>
      <c r="U308">
        <v>3</v>
      </c>
      <c r="V308">
        <v>3.3</v>
      </c>
      <c r="W308">
        <v>0.91200000000000003</v>
      </c>
      <c r="X308">
        <v>0.5</v>
      </c>
      <c r="Y308">
        <v>2.9</v>
      </c>
      <c r="Z308">
        <v>3.5</v>
      </c>
      <c r="AA308">
        <v>11.4</v>
      </c>
      <c r="AB308">
        <v>0.6</v>
      </c>
      <c r="AC308">
        <v>0.1</v>
      </c>
      <c r="AD308">
        <v>3.5</v>
      </c>
      <c r="AE308">
        <v>1.2</v>
      </c>
      <c r="AF308">
        <v>14.7</v>
      </c>
      <c r="AG308">
        <f>IF(IFERROR(VLOOKUP(C308,'2012'!$C:$AF,3,FALSE),1) = 1, 1, 0)</f>
        <v>0</v>
      </c>
    </row>
    <row r="309" spans="1:33" x14ac:dyDescent="0.2">
      <c r="A309">
        <v>308</v>
      </c>
      <c r="B309" t="s">
        <v>688</v>
      </c>
      <c r="C309" t="s">
        <v>689</v>
      </c>
      <c r="D309" t="str">
        <f>_xlfn.CONCAT(C309,"-2011")</f>
        <v>nealga01-2011</v>
      </c>
      <c r="E309" t="s">
        <v>30</v>
      </c>
      <c r="F309">
        <v>26</v>
      </c>
      <c r="G309" t="s">
        <v>58</v>
      </c>
      <c r="H309">
        <v>80</v>
      </c>
      <c r="I309">
        <v>1</v>
      </c>
      <c r="J309">
        <v>21.1</v>
      </c>
      <c r="K309">
        <v>3.6</v>
      </c>
      <c r="L309">
        <v>7.9</v>
      </c>
      <c r="M309">
        <v>0.45100000000000001</v>
      </c>
      <c r="N309">
        <v>1.6</v>
      </c>
      <c r="O309">
        <v>3.9</v>
      </c>
      <c r="P309">
        <v>0.41899999999999998</v>
      </c>
      <c r="Q309">
        <v>2</v>
      </c>
      <c r="R309">
        <v>4.0999999999999996</v>
      </c>
      <c r="S309">
        <v>0.48099999999999998</v>
      </c>
      <c r="T309">
        <v>0.55300000000000005</v>
      </c>
      <c r="U309">
        <v>1.1000000000000001</v>
      </c>
      <c r="V309">
        <v>1.3</v>
      </c>
      <c r="W309">
        <v>0.80800000000000005</v>
      </c>
      <c r="X309">
        <v>0.3</v>
      </c>
      <c r="Y309">
        <v>2.2000000000000002</v>
      </c>
      <c r="Z309">
        <v>2.5</v>
      </c>
      <c r="AA309">
        <v>1.2</v>
      </c>
      <c r="AB309">
        <v>0.3</v>
      </c>
      <c r="AC309">
        <v>0.1</v>
      </c>
      <c r="AD309">
        <v>1</v>
      </c>
      <c r="AE309">
        <v>1.9</v>
      </c>
      <c r="AF309">
        <v>9.8000000000000007</v>
      </c>
      <c r="AG309">
        <f>IF(IFERROR(VLOOKUP(C309,'2012'!$C:$AF,3,FALSE),1) = 1, 1, 0)</f>
        <v>0</v>
      </c>
    </row>
    <row r="310" spans="1:33" x14ac:dyDescent="0.2">
      <c r="A310">
        <v>309</v>
      </c>
      <c r="B310" t="s">
        <v>690</v>
      </c>
      <c r="C310" t="s">
        <v>691</v>
      </c>
      <c r="D310" t="str">
        <f>_xlfn.CONCAT(C310,"-2011")</f>
        <v>nelsoja01-2011</v>
      </c>
      <c r="E310" t="s">
        <v>38</v>
      </c>
      <c r="F310">
        <v>28</v>
      </c>
      <c r="G310" t="s">
        <v>45</v>
      </c>
      <c r="H310">
        <v>76</v>
      </c>
      <c r="I310">
        <v>76</v>
      </c>
      <c r="J310">
        <v>30.5</v>
      </c>
      <c r="K310">
        <v>4.9000000000000004</v>
      </c>
      <c r="L310">
        <v>11</v>
      </c>
      <c r="M310">
        <v>0.44600000000000001</v>
      </c>
      <c r="N310">
        <v>1.6</v>
      </c>
      <c r="O310">
        <v>3.9</v>
      </c>
      <c r="P310">
        <v>0.40100000000000002</v>
      </c>
      <c r="Q310">
        <v>3.4</v>
      </c>
      <c r="R310">
        <v>7.1</v>
      </c>
      <c r="S310">
        <v>0.47099999999999997</v>
      </c>
      <c r="T310">
        <v>0.51700000000000002</v>
      </c>
      <c r="U310">
        <v>1.7</v>
      </c>
      <c r="V310">
        <v>2.1</v>
      </c>
      <c r="W310">
        <v>0.80200000000000005</v>
      </c>
      <c r="X310">
        <v>0.5</v>
      </c>
      <c r="Y310">
        <v>2.5</v>
      </c>
      <c r="Z310">
        <v>3</v>
      </c>
      <c r="AA310">
        <v>6</v>
      </c>
      <c r="AB310">
        <v>1</v>
      </c>
      <c r="AC310">
        <v>0</v>
      </c>
      <c r="AD310">
        <v>2.6</v>
      </c>
      <c r="AE310">
        <v>2.8</v>
      </c>
      <c r="AF310">
        <v>13.1</v>
      </c>
      <c r="AG310">
        <f>IF(IFERROR(VLOOKUP(C310,'2012'!$C:$AF,3,FALSE),1) = 1, 1, 0)</f>
        <v>0</v>
      </c>
    </row>
    <row r="311" spans="1:33" x14ac:dyDescent="0.2">
      <c r="A311">
        <v>310</v>
      </c>
      <c r="B311" t="s">
        <v>692</v>
      </c>
      <c r="C311" t="s">
        <v>693</v>
      </c>
      <c r="D311" t="str">
        <f>_xlfn.CONCAT(C311,"-2011")</f>
        <v>noahjo01-2011</v>
      </c>
      <c r="E311" t="s">
        <v>32</v>
      </c>
      <c r="F311">
        <v>25</v>
      </c>
      <c r="G311" t="s">
        <v>36</v>
      </c>
      <c r="H311">
        <v>48</v>
      </c>
      <c r="I311">
        <v>48</v>
      </c>
      <c r="J311">
        <v>32.799999999999997</v>
      </c>
      <c r="K311">
        <v>4.4000000000000004</v>
      </c>
      <c r="L311">
        <v>8.4</v>
      </c>
      <c r="M311">
        <v>0.52500000000000002</v>
      </c>
      <c r="N311">
        <v>0</v>
      </c>
      <c r="O311">
        <v>0</v>
      </c>
      <c r="P311">
        <v>0</v>
      </c>
      <c r="Q311">
        <v>4.4000000000000004</v>
      </c>
      <c r="R311">
        <v>8.4</v>
      </c>
      <c r="S311">
        <v>0.52600000000000002</v>
      </c>
      <c r="T311">
        <v>0.52500000000000002</v>
      </c>
      <c r="U311">
        <v>2.9</v>
      </c>
      <c r="V311">
        <v>3.9</v>
      </c>
      <c r="W311">
        <v>0.73899999999999999</v>
      </c>
      <c r="X311">
        <v>3.8</v>
      </c>
      <c r="Y311">
        <v>6.6</v>
      </c>
      <c r="Z311">
        <v>10.4</v>
      </c>
      <c r="AA311">
        <v>2.2000000000000002</v>
      </c>
      <c r="AB311">
        <v>1</v>
      </c>
      <c r="AC311">
        <v>1.5</v>
      </c>
      <c r="AD311">
        <v>1.9</v>
      </c>
      <c r="AE311">
        <v>3.3</v>
      </c>
      <c r="AF311">
        <v>11.7</v>
      </c>
      <c r="AG311">
        <f>IF(IFERROR(VLOOKUP(C311,'2012'!$C:$AF,3,FALSE),1) = 1, 1, 0)</f>
        <v>0</v>
      </c>
    </row>
    <row r="312" spans="1:33" x14ac:dyDescent="0.2">
      <c r="A312">
        <v>311</v>
      </c>
      <c r="B312" t="s">
        <v>694</v>
      </c>
      <c r="C312" t="s">
        <v>695</v>
      </c>
      <c r="D312" t="str">
        <f>_xlfn.CONCAT(C312,"-2011")</f>
        <v>nocioan01-2011</v>
      </c>
      <c r="E312" t="s">
        <v>35</v>
      </c>
      <c r="F312">
        <v>31</v>
      </c>
      <c r="G312" t="s">
        <v>61</v>
      </c>
      <c r="H312">
        <v>54</v>
      </c>
      <c r="I312">
        <v>17</v>
      </c>
      <c r="J312">
        <v>17.2</v>
      </c>
      <c r="K312">
        <v>2.2000000000000002</v>
      </c>
      <c r="L312">
        <v>5.0999999999999996</v>
      </c>
      <c r="M312">
        <v>0.42599999999999999</v>
      </c>
      <c r="N312">
        <v>0.8</v>
      </c>
      <c r="O312">
        <v>2.2000000000000002</v>
      </c>
      <c r="P312">
        <v>0.35599999999999998</v>
      </c>
      <c r="Q312">
        <v>1.4</v>
      </c>
      <c r="R312">
        <v>2.9</v>
      </c>
      <c r="S312">
        <v>0.47799999999999998</v>
      </c>
      <c r="T312">
        <v>0.502</v>
      </c>
      <c r="U312">
        <v>0.9</v>
      </c>
      <c r="V312">
        <v>1.1000000000000001</v>
      </c>
      <c r="W312">
        <v>0.80300000000000005</v>
      </c>
      <c r="X312">
        <v>0.4</v>
      </c>
      <c r="Y312">
        <v>2.8</v>
      </c>
      <c r="Z312">
        <v>3.1</v>
      </c>
      <c r="AA312">
        <v>0.8</v>
      </c>
      <c r="AB312">
        <v>0.3</v>
      </c>
      <c r="AC312">
        <v>0.3</v>
      </c>
      <c r="AD312">
        <v>0.9</v>
      </c>
      <c r="AE312">
        <v>1.9</v>
      </c>
      <c r="AF312">
        <v>6.1</v>
      </c>
      <c r="AG312">
        <f>IF(IFERROR(VLOOKUP(C312,'2012'!$C:$AF,3,FALSE),1) = 1, 1, 0)</f>
        <v>0</v>
      </c>
    </row>
    <row r="313" spans="1:33" x14ac:dyDescent="0.2">
      <c r="A313">
        <v>312</v>
      </c>
      <c r="B313" t="s">
        <v>696</v>
      </c>
      <c r="C313" t="s">
        <v>697</v>
      </c>
      <c r="D313" t="str">
        <f>_xlfn.CONCAT(C313,"-2011")</f>
        <v>novakst01-2011</v>
      </c>
      <c r="E313" t="s">
        <v>35</v>
      </c>
      <c r="F313">
        <v>27</v>
      </c>
      <c r="G313" t="s">
        <v>39</v>
      </c>
      <c r="H313">
        <v>30</v>
      </c>
      <c r="I313">
        <v>0</v>
      </c>
      <c r="J313">
        <v>7.2</v>
      </c>
      <c r="K313">
        <v>1.2</v>
      </c>
      <c r="L313">
        <v>2.2000000000000002</v>
      </c>
      <c r="M313">
        <v>0.52200000000000002</v>
      </c>
      <c r="N313">
        <v>0.9</v>
      </c>
      <c r="O313">
        <v>1.5</v>
      </c>
      <c r="P313">
        <v>0.56499999999999995</v>
      </c>
      <c r="Q313">
        <v>0.3</v>
      </c>
      <c r="R313">
        <v>0.7</v>
      </c>
      <c r="S313">
        <v>0.42899999999999999</v>
      </c>
      <c r="T313">
        <v>0.71599999999999997</v>
      </c>
      <c r="U313">
        <v>0.3</v>
      </c>
      <c r="V313">
        <v>0.3</v>
      </c>
      <c r="W313">
        <v>1</v>
      </c>
      <c r="X313">
        <v>0.1</v>
      </c>
      <c r="Y313">
        <v>0.8</v>
      </c>
      <c r="Z313">
        <v>0.9</v>
      </c>
      <c r="AA313">
        <v>0.1</v>
      </c>
      <c r="AB313">
        <v>0</v>
      </c>
      <c r="AC313">
        <v>0.2</v>
      </c>
      <c r="AD313">
        <v>0.1</v>
      </c>
      <c r="AE313">
        <v>0.5</v>
      </c>
      <c r="AF313">
        <v>3.5</v>
      </c>
      <c r="AG313">
        <f>IF(IFERROR(VLOOKUP(C313,'2012'!$C:$AF,3,FALSE),1) = 1, 1, 0)</f>
        <v>0</v>
      </c>
    </row>
    <row r="314" spans="1:33" x14ac:dyDescent="0.2">
      <c r="A314">
        <v>313</v>
      </c>
      <c r="B314" t="s">
        <v>698</v>
      </c>
      <c r="C314" t="s">
        <v>699</v>
      </c>
      <c r="D314" t="str">
        <f>_xlfn.CONCAT(C314,"-2011")</f>
        <v>nowitdi01-2011</v>
      </c>
      <c r="E314" t="s">
        <v>28</v>
      </c>
      <c r="F314">
        <v>32</v>
      </c>
      <c r="G314" t="s">
        <v>54</v>
      </c>
      <c r="H314">
        <v>73</v>
      </c>
      <c r="I314">
        <v>73</v>
      </c>
      <c r="J314">
        <v>34.299999999999997</v>
      </c>
      <c r="K314">
        <v>8.4</v>
      </c>
      <c r="L314">
        <v>16.2</v>
      </c>
      <c r="M314">
        <v>0.51700000000000002</v>
      </c>
      <c r="N314">
        <v>0.9</v>
      </c>
      <c r="O314">
        <v>2.2999999999999998</v>
      </c>
      <c r="P314">
        <v>0.39300000000000002</v>
      </c>
      <c r="Q314">
        <v>7.5</v>
      </c>
      <c r="R314">
        <v>13.8</v>
      </c>
      <c r="S314">
        <v>0.53800000000000003</v>
      </c>
      <c r="T314">
        <v>0.54500000000000004</v>
      </c>
      <c r="U314">
        <v>5.4</v>
      </c>
      <c r="V314">
        <v>6.1</v>
      </c>
      <c r="W314">
        <v>0.89200000000000002</v>
      </c>
      <c r="X314">
        <v>0.7</v>
      </c>
      <c r="Y314">
        <v>6.3</v>
      </c>
      <c r="Z314">
        <v>7</v>
      </c>
      <c r="AA314">
        <v>2.6</v>
      </c>
      <c r="AB314">
        <v>0.5</v>
      </c>
      <c r="AC314">
        <v>0.6</v>
      </c>
      <c r="AD314">
        <v>1.9</v>
      </c>
      <c r="AE314">
        <v>2.4</v>
      </c>
      <c r="AF314">
        <v>23</v>
      </c>
      <c r="AG314">
        <f>IF(IFERROR(VLOOKUP(C314,'2012'!$C:$AF,3,FALSE),1) = 1, 1, 0)</f>
        <v>0</v>
      </c>
    </row>
    <row r="315" spans="1:33" x14ac:dyDescent="0.2">
      <c r="A315">
        <v>314</v>
      </c>
      <c r="B315" t="s">
        <v>700</v>
      </c>
      <c r="C315" t="s">
        <v>701</v>
      </c>
      <c r="D315" t="str">
        <f>_xlfn.CONCAT(C315,"-2011")</f>
        <v>onealje01-2011</v>
      </c>
      <c r="E315" t="s">
        <v>32</v>
      </c>
      <c r="F315">
        <v>32</v>
      </c>
      <c r="G315" t="s">
        <v>37</v>
      </c>
      <c r="H315">
        <v>24</v>
      </c>
      <c r="I315">
        <v>10</v>
      </c>
      <c r="J315">
        <v>18</v>
      </c>
      <c r="K315">
        <v>2.1</v>
      </c>
      <c r="L315">
        <v>4.5</v>
      </c>
      <c r="M315">
        <v>0.45900000000000002</v>
      </c>
      <c r="N315">
        <v>0</v>
      </c>
      <c r="O315">
        <v>0</v>
      </c>
      <c r="P315">
        <v>0</v>
      </c>
      <c r="Q315">
        <v>2.1</v>
      </c>
      <c r="R315">
        <v>4.5</v>
      </c>
      <c r="S315">
        <v>0.46300000000000002</v>
      </c>
      <c r="T315">
        <v>0.45900000000000002</v>
      </c>
      <c r="U315">
        <v>1.2</v>
      </c>
      <c r="V315">
        <v>1.8</v>
      </c>
      <c r="W315">
        <v>0.67400000000000004</v>
      </c>
      <c r="X315">
        <v>1</v>
      </c>
      <c r="Y315">
        <v>2.6</v>
      </c>
      <c r="Z315">
        <v>3.7</v>
      </c>
      <c r="AA315">
        <v>0.5</v>
      </c>
      <c r="AB315">
        <v>0.1</v>
      </c>
      <c r="AC315">
        <v>1.3</v>
      </c>
      <c r="AD315">
        <v>1.1000000000000001</v>
      </c>
      <c r="AE315">
        <v>2.7</v>
      </c>
      <c r="AF315">
        <v>5.4</v>
      </c>
      <c r="AG315">
        <f>IF(IFERROR(VLOOKUP(C315,'2012'!$C:$AF,3,FALSE),1) = 1, 1, 0)</f>
        <v>0</v>
      </c>
    </row>
    <row r="316" spans="1:33" x14ac:dyDescent="0.2">
      <c r="A316">
        <v>315</v>
      </c>
      <c r="B316" t="s">
        <v>702</v>
      </c>
      <c r="C316" t="s">
        <v>703</v>
      </c>
      <c r="D316" t="str">
        <f>_xlfn.CONCAT(C316,"-2011")</f>
        <v>onealsh01-2011</v>
      </c>
      <c r="E316" t="s">
        <v>32</v>
      </c>
      <c r="F316">
        <v>38</v>
      </c>
      <c r="G316" t="s">
        <v>37</v>
      </c>
      <c r="H316">
        <v>37</v>
      </c>
      <c r="I316">
        <v>36</v>
      </c>
      <c r="J316">
        <v>20.3</v>
      </c>
      <c r="K316">
        <v>3.6</v>
      </c>
      <c r="L316">
        <v>5.4</v>
      </c>
      <c r="M316">
        <v>0.66700000000000004</v>
      </c>
      <c r="N316">
        <v>0</v>
      </c>
      <c r="O316">
        <v>0</v>
      </c>
      <c r="Q316">
        <v>3.6</v>
      </c>
      <c r="R316">
        <v>5.4</v>
      </c>
      <c r="S316">
        <v>0.66700000000000004</v>
      </c>
      <c r="T316">
        <v>0.66700000000000004</v>
      </c>
      <c r="U316">
        <v>2</v>
      </c>
      <c r="V316">
        <v>3.5</v>
      </c>
      <c r="W316">
        <v>0.55700000000000005</v>
      </c>
      <c r="X316">
        <v>1.3</v>
      </c>
      <c r="Y316">
        <v>3.5</v>
      </c>
      <c r="Z316">
        <v>4.8</v>
      </c>
      <c r="AA316">
        <v>0.7</v>
      </c>
      <c r="AB316">
        <v>0.4</v>
      </c>
      <c r="AC316">
        <v>1.1000000000000001</v>
      </c>
      <c r="AD316">
        <v>1.5</v>
      </c>
      <c r="AE316">
        <v>3.2</v>
      </c>
      <c r="AF316">
        <v>9.1999999999999993</v>
      </c>
      <c r="AG316">
        <f>IF(IFERROR(VLOOKUP(C316,'2012'!$C:$AF,3,FALSE),1) = 1, 1, 0)</f>
        <v>1</v>
      </c>
    </row>
    <row r="317" spans="1:33" x14ac:dyDescent="0.2">
      <c r="A317">
        <v>316</v>
      </c>
      <c r="B317" t="s">
        <v>704</v>
      </c>
      <c r="C317" t="s">
        <v>705</v>
      </c>
      <c r="D317" t="str">
        <f>_xlfn.CONCAT(C317,"-2011")</f>
        <v>obertfa01-2011</v>
      </c>
      <c r="E317" t="s">
        <v>32</v>
      </c>
      <c r="F317">
        <v>35</v>
      </c>
      <c r="G317" t="s">
        <v>34</v>
      </c>
      <c r="H317">
        <v>5</v>
      </c>
      <c r="I317">
        <v>0</v>
      </c>
      <c r="J317">
        <v>9</v>
      </c>
      <c r="K317">
        <v>0.6</v>
      </c>
      <c r="L317">
        <v>1</v>
      </c>
      <c r="M317">
        <v>0.6</v>
      </c>
      <c r="N317">
        <v>0</v>
      </c>
      <c r="O317">
        <v>0</v>
      </c>
      <c r="Q317">
        <v>0.6</v>
      </c>
      <c r="R317">
        <v>1</v>
      </c>
      <c r="S317">
        <v>0.6</v>
      </c>
      <c r="T317">
        <v>0.6</v>
      </c>
      <c r="U317">
        <v>0.2</v>
      </c>
      <c r="V317">
        <v>0.4</v>
      </c>
      <c r="W317">
        <v>0.5</v>
      </c>
      <c r="X317">
        <v>0.6</v>
      </c>
      <c r="Y317">
        <v>0.8</v>
      </c>
      <c r="Z317">
        <v>1.4</v>
      </c>
      <c r="AA317">
        <v>0</v>
      </c>
      <c r="AB317">
        <v>0</v>
      </c>
      <c r="AC317">
        <v>0</v>
      </c>
      <c r="AD317">
        <v>0.6</v>
      </c>
      <c r="AE317">
        <v>2</v>
      </c>
      <c r="AF317">
        <v>1.4</v>
      </c>
      <c r="AG317">
        <f>IF(IFERROR(VLOOKUP(C317,'2012'!$C:$AF,3,FALSE),1) = 1, 1, 0)</f>
        <v>1</v>
      </c>
    </row>
    <row r="318" spans="1:33" x14ac:dyDescent="0.2">
      <c r="A318">
        <v>317</v>
      </c>
      <c r="B318" t="s">
        <v>706</v>
      </c>
      <c r="C318" t="s">
        <v>707</v>
      </c>
      <c r="D318" t="str">
        <f>_xlfn.CONCAT(C318,"-2011")</f>
        <v>odomla01-2011</v>
      </c>
      <c r="E318" t="s">
        <v>28</v>
      </c>
      <c r="F318">
        <v>31</v>
      </c>
      <c r="G318" t="s">
        <v>63</v>
      </c>
      <c r="H318">
        <v>82</v>
      </c>
      <c r="I318">
        <v>35</v>
      </c>
      <c r="J318">
        <v>32.200000000000003</v>
      </c>
      <c r="K318">
        <v>5.8</v>
      </c>
      <c r="L318">
        <v>10.9</v>
      </c>
      <c r="M318">
        <v>0.53</v>
      </c>
      <c r="N318">
        <v>0.8</v>
      </c>
      <c r="O318">
        <v>2.2000000000000002</v>
      </c>
      <c r="P318">
        <v>0.38200000000000001</v>
      </c>
      <c r="Q318">
        <v>4.9000000000000004</v>
      </c>
      <c r="R318">
        <v>8.6999999999999993</v>
      </c>
      <c r="S318">
        <v>0.56599999999999995</v>
      </c>
      <c r="T318">
        <v>0.56799999999999995</v>
      </c>
      <c r="U318">
        <v>2</v>
      </c>
      <c r="V318">
        <v>3</v>
      </c>
      <c r="W318">
        <v>0.67500000000000004</v>
      </c>
      <c r="X318">
        <v>2.1</v>
      </c>
      <c r="Y318">
        <v>6.5</v>
      </c>
      <c r="Z318">
        <v>8.6999999999999993</v>
      </c>
      <c r="AA318">
        <v>3</v>
      </c>
      <c r="AB318">
        <v>0.6</v>
      </c>
      <c r="AC318">
        <v>0.7</v>
      </c>
      <c r="AD318">
        <v>1.7</v>
      </c>
      <c r="AE318">
        <v>2.4</v>
      </c>
      <c r="AF318">
        <v>14.4</v>
      </c>
      <c r="AG318">
        <f>IF(IFERROR(VLOOKUP(C318,'2012'!$C:$AF,3,FALSE),1) = 1, 1, 0)</f>
        <v>0</v>
      </c>
    </row>
    <row r="319" spans="1:33" x14ac:dyDescent="0.2">
      <c r="A319">
        <v>318</v>
      </c>
      <c r="B319" t="s">
        <v>708</v>
      </c>
      <c r="C319" t="s">
        <v>709</v>
      </c>
      <c r="D319" t="str">
        <f>_xlfn.CONCAT(C319,"-2011")</f>
        <v>okafoem01-2011</v>
      </c>
      <c r="E319" t="s">
        <v>32</v>
      </c>
      <c r="F319">
        <v>28</v>
      </c>
      <c r="G319" t="s">
        <v>48</v>
      </c>
      <c r="H319">
        <v>72</v>
      </c>
      <c r="I319">
        <v>72</v>
      </c>
      <c r="J319">
        <v>31.8</v>
      </c>
      <c r="K319">
        <v>4.2</v>
      </c>
      <c r="L319">
        <v>7.3</v>
      </c>
      <c r="M319">
        <v>0.57299999999999995</v>
      </c>
      <c r="N319">
        <v>0</v>
      </c>
      <c r="O319">
        <v>0</v>
      </c>
      <c r="P319">
        <v>0</v>
      </c>
      <c r="Q319">
        <v>4.2</v>
      </c>
      <c r="R319">
        <v>7.3</v>
      </c>
      <c r="S319">
        <v>0.57399999999999995</v>
      </c>
      <c r="T319">
        <v>0.57299999999999995</v>
      </c>
      <c r="U319">
        <v>2</v>
      </c>
      <c r="V319">
        <v>3.6</v>
      </c>
      <c r="W319">
        <v>0.56200000000000006</v>
      </c>
      <c r="X319">
        <v>3.2</v>
      </c>
      <c r="Y319">
        <v>6.3</v>
      </c>
      <c r="Z319">
        <v>9.5</v>
      </c>
      <c r="AA319">
        <v>0.6</v>
      </c>
      <c r="AB319">
        <v>0.6</v>
      </c>
      <c r="AC319">
        <v>1.8</v>
      </c>
      <c r="AD319">
        <v>1.7</v>
      </c>
      <c r="AE319">
        <v>3.2</v>
      </c>
      <c r="AF319">
        <v>10.3</v>
      </c>
      <c r="AG319">
        <f>IF(IFERROR(VLOOKUP(C319,'2012'!$C:$AF,3,FALSE),1) = 1, 1, 0)</f>
        <v>0</v>
      </c>
    </row>
    <row r="320" spans="1:33" x14ac:dyDescent="0.2">
      <c r="A320">
        <v>319</v>
      </c>
      <c r="B320" t="s">
        <v>710</v>
      </c>
      <c r="C320" t="s">
        <v>711</v>
      </c>
      <c r="D320" t="str">
        <f>_xlfn.CONCAT(C320,"-2011")</f>
        <v>okurme01-2011</v>
      </c>
      <c r="E320" t="s">
        <v>32</v>
      </c>
      <c r="F320">
        <v>31</v>
      </c>
      <c r="G320" t="s">
        <v>60</v>
      </c>
      <c r="H320">
        <v>13</v>
      </c>
      <c r="I320">
        <v>0</v>
      </c>
      <c r="J320">
        <v>12.9</v>
      </c>
      <c r="K320">
        <v>1.7</v>
      </c>
      <c r="L320">
        <v>4.8</v>
      </c>
      <c r="M320">
        <v>0.35499999999999998</v>
      </c>
      <c r="N320">
        <v>0.4</v>
      </c>
      <c r="O320">
        <v>1.2</v>
      </c>
      <c r="P320">
        <v>0.313</v>
      </c>
      <c r="Q320">
        <v>1.3</v>
      </c>
      <c r="R320">
        <v>3.5</v>
      </c>
      <c r="S320">
        <v>0.37</v>
      </c>
      <c r="T320">
        <v>0.39500000000000002</v>
      </c>
      <c r="U320">
        <v>1.2</v>
      </c>
      <c r="V320">
        <v>1.5</v>
      </c>
      <c r="W320">
        <v>0.75</v>
      </c>
      <c r="X320">
        <v>0.7</v>
      </c>
      <c r="Y320">
        <v>1.6</v>
      </c>
      <c r="Z320">
        <v>2.2999999999999998</v>
      </c>
      <c r="AA320">
        <v>1.5</v>
      </c>
      <c r="AB320">
        <v>0.3</v>
      </c>
      <c r="AC320">
        <v>0.3</v>
      </c>
      <c r="AD320">
        <v>0.5</v>
      </c>
      <c r="AE320">
        <v>1.4</v>
      </c>
      <c r="AF320">
        <v>4.9000000000000004</v>
      </c>
      <c r="AG320">
        <f>IF(IFERROR(VLOOKUP(C320,'2012'!$C:$AF,3,FALSE),1) = 1, 1, 0)</f>
        <v>0</v>
      </c>
    </row>
    <row r="321" spans="1:33" x14ac:dyDescent="0.2">
      <c r="A321">
        <v>320</v>
      </c>
      <c r="B321" t="s">
        <v>712</v>
      </c>
      <c r="C321" t="s">
        <v>713</v>
      </c>
      <c r="D321" t="str">
        <f>_xlfn.CONCAT(C321,"-2011")</f>
        <v>outlatr01-2011</v>
      </c>
      <c r="E321" t="s">
        <v>35</v>
      </c>
      <c r="F321">
        <v>26</v>
      </c>
      <c r="G321" t="s">
        <v>40</v>
      </c>
      <c r="H321">
        <v>82</v>
      </c>
      <c r="I321">
        <v>55</v>
      </c>
      <c r="J321">
        <v>28.8</v>
      </c>
      <c r="K321">
        <v>3.3</v>
      </c>
      <c r="L321">
        <v>8.9</v>
      </c>
      <c r="M321">
        <v>0.375</v>
      </c>
      <c r="N321">
        <v>0.9</v>
      </c>
      <c r="O321">
        <v>3.1</v>
      </c>
      <c r="P321">
        <v>0.30199999999999999</v>
      </c>
      <c r="Q321">
        <v>2.4</v>
      </c>
      <c r="R321">
        <v>5.8</v>
      </c>
      <c r="S321">
        <v>0.41299999999999998</v>
      </c>
      <c r="T321">
        <v>0.42699999999999999</v>
      </c>
      <c r="U321">
        <v>1.6</v>
      </c>
      <c r="V321">
        <v>2.1</v>
      </c>
      <c r="W321">
        <v>0.77200000000000002</v>
      </c>
      <c r="X321">
        <v>0.7</v>
      </c>
      <c r="Y321">
        <v>3.3</v>
      </c>
      <c r="Z321">
        <v>4</v>
      </c>
      <c r="AA321">
        <v>1</v>
      </c>
      <c r="AB321">
        <v>0.4</v>
      </c>
      <c r="AC321">
        <v>0.4</v>
      </c>
      <c r="AD321">
        <v>0.9</v>
      </c>
      <c r="AE321">
        <v>1.8</v>
      </c>
      <c r="AF321">
        <v>9.1999999999999993</v>
      </c>
      <c r="AG321">
        <f>IF(IFERROR(VLOOKUP(C321,'2012'!$C:$AF,3,FALSE),1) = 1, 1, 0)</f>
        <v>0</v>
      </c>
    </row>
    <row r="322" spans="1:33" x14ac:dyDescent="0.2">
      <c r="A322">
        <v>321</v>
      </c>
      <c r="B322" t="s">
        <v>714</v>
      </c>
      <c r="C322" t="s">
        <v>715</v>
      </c>
      <c r="D322" t="str">
        <f>_xlfn.CONCAT(C322,"-2011")</f>
        <v>owensla01-2011</v>
      </c>
      <c r="E322" t="s">
        <v>35</v>
      </c>
      <c r="F322">
        <v>28</v>
      </c>
      <c r="G322" t="s">
        <v>39</v>
      </c>
      <c r="H322">
        <v>12</v>
      </c>
      <c r="I322">
        <v>0</v>
      </c>
      <c r="J322">
        <v>11.9</v>
      </c>
      <c r="K322">
        <v>1.3</v>
      </c>
      <c r="L322">
        <v>2.7</v>
      </c>
      <c r="M322">
        <v>0.46899999999999997</v>
      </c>
      <c r="N322">
        <v>0.5</v>
      </c>
      <c r="O322">
        <v>1.1000000000000001</v>
      </c>
      <c r="P322">
        <v>0.46200000000000002</v>
      </c>
      <c r="Q322">
        <v>0.8</v>
      </c>
      <c r="R322">
        <v>1.6</v>
      </c>
      <c r="S322">
        <v>0.47399999999999998</v>
      </c>
      <c r="T322">
        <v>0.56299999999999994</v>
      </c>
      <c r="U322">
        <v>0.3</v>
      </c>
      <c r="V322">
        <v>0.8</v>
      </c>
      <c r="W322">
        <v>0.44400000000000001</v>
      </c>
      <c r="X322">
        <v>0.1</v>
      </c>
      <c r="Y322">
        <v>1.2</v>
      </c>
      <c r="Z322">
        <v>1.3</v>
      </c>
      <c r="AA322">
        <v>0.7</v>
      </c>
      <c r="AB322">
        <v>0.8</v>
      </c>
      <c r="AC322">
        <v>0.4</v>
      </c>
      <c r="AD322">
        <v>0.4</v>
      </c>
      <c r="AE322">
        <v>1.5</v>
      </c>
      <c r="AF322">
        <v>3.3</v>
      </c>
      <c r="AG322">
        <f>IF(IFERROR(VLOOKUP(C322,'2012'!$C:$AF,3,FALSE),1) = 1, 1, 0)</f>
        <v>0</v>
      </c>
    </row>
    <row r="323" spans="1:33" x14ac:dyDescent="0.2">
      <c r="A323">
        <v>322</v>
      </c>
      <c r="B323" t="s">
        <v>716</v>
      </c>
      <c r="C323" t="s">
        <v>717</v>
      </c>
      <c r="D323" t="str">
        <f>_xlfn.CONCAT(C323,"-2011")</f>
        <v>pachuza01-2011</v>
      </c>
      <c r="E323" t="s">
        <v>32</v>
      </c>
      <c r="F323">
        <v>26</v>
      </c>
      <c r="G323" t="s">
        <v>57</v>
      </c>
      <c r="H323">
        <v>79</v>
      </c>
      <c r="I323">
        <v>7</v>
      </c>
      <c r="J323">
        <v>15.7</v>
      </c>
      <c r="K323">
        <v>1.4</v>
      </c>
      <c r="L323">
        <v>2.9</v>
      </c>
      <c r="M323">
        <v>0.46100000000000002</v>
      </c>
      <c r="N323">
        <v>0</v>
      </c>
      <c r="O323">
        <v>0</v>
      </c>
      <c r="Q323">
        <v>1.4</v>
      </c>
      <c r="R323">
        <v>2.9</v>
      </c>
      <c r="S323">
        <v>0.46100000000000002</v>
      </c>
      <c r="T323">
        <v>0.46100000000000002</v>
      </c>
      <c r="U323">
        <v>1.7</v>
      </c>
      <c r="V323">
        <v>2.2999999999999998</v>
      </c>
      <c r="W323">
        <v>0.754</v>
      </c>
      <c r="X323">
        <v>1.5</v>
      </c>
      <c r="Y323">
        <v>2.7</v>
      </c>
      <c r="Z323">
        <v>4.2</v>
      </c>
      <c r="AA323">
        <v>0.7</v>
      </c>
      <c r="AB323">
        <v>0.4</v>
      </c>
      <c r="AC323">
        <v>0.3</v>
      </c>
      <c r="AD323">
        <v>0.9</v>
      </c>
      <c r="AE323">
        <v>2.2999999999999998</v>
      </c>
      <c r="AF323">
        <v>4.4000000000000004</v>
      </c>
      <c r="AG323">
        <f>IF(IFERROR(VLOOKUP(C323,'2012'!$C:$AF,3,FALSE),1) = 1, 1, 0)</f>
        <v>0</v>
      </c>
    </row>
    <row r="324" spans="1:33" x14ac:dyDescent="0.2">
      <c r="A324">
        <v>323</v>
      </c>
      <c r="B324" t="s">
        <v>718</v>
      </c>
      <c r="C324" t="s">
        <v>719</v>
      </c>
      <c r="D324" t="str">
        <f>_xlfn.CONCAT(C324,"-2011")</f>
        <v>parkean01-2011</v>
      </c>
      <c r="E324" t="s">
        <v>35</v>
      </c>
      <c r="F324">
        <v>35</v>
      </c>
      <c r="G324" t="s">
        <v>66</v>
      </c>
      <c r="H324">
        <v>72</v>
      </c>
      <c r="I324">
        <v>65</v>
      </c>
      <c r="J324">
        <v>29</v>
      </c>
      <c r="K324">
        <v>3.1</v>
      </c>
      <c r="L324">
        <v>7.7</v>
      </c>
      <c r="M324">
        <v>0.39900000000000002</v>
      </c>
      <c r="N324">
        <v>1.2</v>
      </c>
      <c r="O324">
        <v>3.2</v>
      </c>
      <c r="P324">
        <v>0.379</v>
      </c>
      <c r="Q324">
        <v>1.9</v>
      </c>
      <c r="R324">
        <v>4.5</v>
      </c>
      <c r="S324">
        <v>0.41199999999999998</v>
      </c>
      <c r="T324">
        <v>0.47599999999999998</v>
      </c>
      <c r="U324">
        <v>1</v>
      </c>
      <c r="V324">
        <v>1.3</v>
      </c>
      <c r="W324">
        <v>0.77900000000000003</v>
      </c>
      <c r="X324">
        <v>0.5</v>
      </c>
      <c r="Y324">
        <v>2.6</v>
      </c>
      <c r="Z324">
        <v>3</v>
      </c>
      <c r="AA324">
        <v>3</v>
      </c>
      <c r="AB324">
        <v>0.9</v>
      </c>
      <c r="AC324">
        <v>0.1</v>
      </c>
      <c r="AD324">
        <v>1.1000000000000001</v>
      </c>
      <c r="AE324">
        <v>1.5</v>
      </c>
      <c r="AF324">
        <v>8.3000000000000007</v>
      </c>
      <c r="AG324">
        <f>IF(IFERROR(VLOOKUP(C324,'2012'!$C:$AF,3,FALSE),1) = 1, 1, 0)</f>
        <v>0</v>
      </c>
    </row>
    <row r="325" spans="1:33" x14ac:dyDescent="0.2">
      <c r="A325">
        <v>324</v>
      </c>
      <c r="B325" t="s">
        <v>720</v>
      </c>
      <c r="C325" t="s">
        <v>721</v>
      </c>
      <c r="D325" t="str">
        <f>_xlfn.CONCAT(C325,"-2011")</f>
        <v>parketo01-2011</v>
      </c>
      <c r="E325" t="s">
        <v>38</v>
      </c>
      <c r="F325">
        <v>28</v>
      </c>
      <c r="G325" t="s">
        <v>58</v>
      </c>
      <c r="H325">
        <v>78</v>
      </c>
      <c r="I325">
        <v>78</v>
      </c>
      <c r="J325">
        <v>32.4</v>
      </c>
      <c r="K325">
        <v>7.1</v>
      </c>
      <c r="L325">
        <v>13.7</v>
      </c>
      <c r="M325">
        <v>0.51900000000000002</v>
      </c>
      <c r="N325">
        <v>0.3</v>
      </c>
      <c r="O325">
        <v>0.9</v>
      </c>
      <c r="P325">
        <v>0.35699999999999998</v>
      </c>
      <c r="Q325">
        <v>6.8</v>
      </c>
      <c r="R325">
        <v>12.8</v>
      </c>
      <c r="S325">
        <v>0.53100000000000003</v>
      </c>
      <c r="T325">
        <v>0.53100000000000003</v>
      </c>
      <c r="U325">
        <v>3</v>
      </c>
      <c r="V325">
        <v>3.9</v>
      </c>
      <c r="W325">
        <v>0.76900000000000002</v>
      </c>
      <c r="X325">
        <v>0.4</v>
      </c>
      <c r="Y325">
        <v>2.7</v>
      </c>
      <c r="Z325">
        <v>3.1</v>
      </c>
      <c r="AA325">
        <v>6.6</v>
      </c>
      <c r="AB325">
        <v>1.2</v>
      </c>
      <c r="AC325">
        <v>0</v>
      </c>
      <c r="AD325">
        <v>2.6</v>
      </c>
      <c r="AE325">
        <v>1.7</v>
      </c>
      <c r="AF325">
        <v>17.5</v>
      </c>
      <c r="AG325">
        <f>IF(IFERROR(VLOOKUP(C325,'2012'!$C:$AF,3,FALSE),1) = 1, 1, 0)</f>
        <v>0</v>
      </c>
    </row>
    <row r="326" spans="1:33" x14ac:dyDescent="0.2">
      <c r="A326">
        <v>325</v>
      </c>
      <c r="B326" t="s">
        <v>722</v>
      </c>
      <c r="C326" t="s">
        <v>723</v>
      </c>
      <c r="D326" t="str">
        <f>_xlfn.CONCAT(C326,"-2011")</f>
        <v>pattepa01-2011</v>
      </c>
      <c r="E326" t="s">
        <v>28</v>
      </c>
      <c r="F326">
        <v>21</v>
      </c>
      <c r="G326" t="s">
        <v>43</v>
      </c>
      <c r="H326">
        <v>52</v>
      </c>
      <c r="I326">
        <v>6</v>
      </c>
      <c r="J326">
        <v>16.7</v>
      </c>
      <c r="K326">
        <v>2.9</v>
      </c>
      <c r="L326">
        <v>5.0999999999999996</v>
      </c>
      <c r="M326">
        <v>0.55800000000000005</v>
      </c>
      <c r="N326">
        <v>0</v>
      </c>
      <c r="O326">
        <v>0</v>
      </c>
      <c r="P326">
        <v>0</v>
      </c>
      <c r="Q326">
        <v>2.9</v>
      </c>
      <c r="R326">
        <v>5.0999999999999996</v>
      </c>
      <c r="S326">
        <v>0.56200000000000006</v>
      </c>
      <c r="T326">
        <v>0.55800000000000005</v>
      </c>
      <c r="U326">
        <v>0.6</v>
      </c>
      <c r="V326">
        <v>0.8</v>
      </c>
      <c r="W326">
        <v>0.71399999999999997</v>
      </c>
      <c r="X326">
        <v>1.7</v>
      </c>
      <c r="Y326">
        <v>2.2000000000000002</v>
      </c>
      <c r="Z326">
        <v>3.8</v>
      </c>
      <c r="AA326">
        <v>0.8</v>
      </c>
      <c r="AB326">
        <v>0.3</v>
      </c>
      <c r="AC326">
        <v>0.7</v>
      </c>
      <c r="AD326">
        <v>0.6</v>
      </c>
      <c r="AE326">
        <v>1.5</v>
      </c>
      <c r="AF326">
        <v>6.3</v>
      </c>
      <c r="AG326">
        <f>IF(IFERROR(VLOOKUP(C326,'2012'!$C:$AF,3,FALSE),1) = 1, 1, 0)</f>
        <v>0</v>
      </c>
    </row>
    <row r="327" spans="1:33" x14ac:dyDescent="0.2">
      <c r="A327">
        <v>326</v>
      </c>
      <c r="B327" t="s">
        <v>724</v>
      </c>
      <c r="C327" t="s">
        <v>725</v>
      </c>
      <c r="D327" t="str">
        <f>_xlfn.CONCAT(C327,"-2011")</f>
        <v>paulch01-2011</v>
      </c>
      <c r="E327" t="s">
        <v>38</v>
      </c>
      <c r="F327">
        <v>25</v>
      </c>
      <c r="G327" t="s">
        <v>48</v>
      </c>
      <c r="H327">
        <v>80</v>
      </c>
      <c r="I327">
        <v>80</v>
      </c>
      <c r="J327">
        <v>36</v>
      </c>
      <c r="K327">
        <v>5.4</v>
      </c>
      <c r="L327">
        <v>11.6</v>
      </c>
      <c r="M327">
        <v>0.46300000000000002</v>
      </c>
      <c r="N327">
        <v>0.9</v>
      </c>
      <c r="O327">
        <v>2.2999999999999998</v>
      </c>
      <c r="P327">
        <v>0.38800000000000001</v>
      </c>
      <c r="Q327">
        <v>4.5</v>
      </c>
      <c r="R327">
        <v>9.3000000000000007</v>
      </c>
      <c r="S327">
        <v>0.48199999999999998</v>
      </c>
      <c r="T327">
        <v>0.502</v>
      </c>
      <c r="U327">
        <v>4.2</v>
      </c>
      <c r="V327">
        <v>4.8</v>
      </c>
      <c r="W327">
        <v>0.878</v>
      </c>
      <c r="X327">
        <v>0.5</v>
      </c>
      <c r="Y327">
        <v>3.6</v>
      </c>
      <c r="Z327">
        <v>4.0999999999999996</v>
      </c>
      <c r="AA327">
        <v>9.8000000000000007</v>
      </c>
      <c r="AB327">
        <v>2.4</v>
      </c>
      <c r="AC327">
        <v>0.1</v>
      </c>
      <c r="AD327">
        <v>2.2000000000000002</v>
      </c>
      <c r="AE327">
        <v>2.5</v>
      </c>
      <c r="AF327">
        <v>15.9</v>
      </c>
      <c r="AG327">
        <f>IF(IFERROR(VLOOKUP(C327,'2012'!$C:$AF,3,FALSE),1) = 1, 1, 0)</f>
        <v>0</v>
      </c>
    </row>
    <row r="328" spans="1:33" x14ac:dyDescent="0.2">
      <c r="A328">
        <v>327</v>
      </c>
      <c r="B328" t="s">
        <v>726</v>
      </c>
      <c r="C328" t="s">
        <v>727</v>
      </c>
      <c r="D328" t="str">
        <f>_xlfn.CONCAT(C328,"-2011")</f>
        <v>pavloal01-2011</v>
      </c>
      <c r="E328" t="s">
        <v>72</v>
      </c>
      <c r="F328">
        <v>27</v>
      </c>
      <c r="G328" t="s">
        <v>39</v>
      </c>
      <c r="H328">
        <v>31</v>
      </c>
      <c r="I328">
        <v>7</v>
      </c>
      <c r="J328">
        <v>11.7</v>
      </c>
      <c r="K328">
        <v>0.9</v>
      </c>
      <c r="L328">
        <v>2.2999999999999998</v>
      </c>
      <c r="M328">
        <v>0.40300000000000002</v>
      </c>
      <c r="N328">
        <v>0.4</v>
      </c>
      <c r="O328">
        <v>1</v>
      </c>
      <c r="P328">
        <v>0.38700000000000001</v>
      </c>
      <c r="Q328">
        <v>0.5</v>
      </c>
      <c r="R328">
        <v>1.3</v>
      </c>
      <c r="S328">
        <v>0.41499999999999998</v>
      </c>
      <c r="T328">
        <v>0.48599999999999999</v>
      </c>
      <c r="U328">
        <v>0.2</v>
      </c>
      <c r="V328">
        <v>0.3</v>
      </c>
      <c r="W328">
        <v>0.6</v>
      </c>
      <c r="X328">
        <v>0</v>
      </c>
      <c r="Y328">
        <v>1</v>
      </c>
      <c r="Z328">
        <v>1</v>
      </c>
      <c r="AA328">
        <v>0.5</v>
      </c>
      <c r="AB328">
        <v>0.3</v>
      </c>
      <c r="AC328">
        <v>0.2</v>
      </c>
      <c r="AD328">
        <v>0.4</v>
      </c>
      <c r="AE328">
        <v>1.1000000000000001</v>
      </c>
      <c r="AF328">
        <v>2.5</v>
      </c>
      <c r="AG328">
        <f>IF(IFERROR(VLOOKUP(C328,'2012'!$C:$AF,3,FALSE),1) = 1, 1, 0)</f>
        <v>0</v>
      </c>
    </row>
    <row r="329" spans="1:33" x14ac:dyDescent="0.2">
      <c r="A329">
        <v>328</v>
      </c>
      <c r="B329" t="s">
        <v>728</v>
      </c>
      <c r="C329" t="s">
        <v>729</v>
      </c>
      <c r="D329" t="str">
        <f>_xlfn.CONCAT(C329,"-2011")</f>
        <v>pekovni01-2011</v>
      </c>
      <c r="E329" t="s">
        <v>32</v>
      </c>
      <c r="F329">
        <v>25</v>
      </c>
      <c r="G329" t="s">
        <v>62</v>
      </c>
      <c r="H329">
        <v>65</v>
      </c>
      <c r="I329">
        <v>11</v>
      </c>
      <c r="J329">
        <v>13.6</v>
      </c>
      <c r="K329">
        <v>2.1</v>
      </c>
      <c r="L329">
        <v>4</v>
      </c>
      <c r="M329">
        <v>0.51700000000000002</v>
      </c>
      <c r="N329">
        <v>0</v>
      </c>
      <c r="O329">
        <v>0</v>
      </c>
      <c r="Q329">
        <v>2.1</v>
      </c>
      <c r="R329">
        <v>4</v>
      </c>
      <c r="S329">
        <v>0.51700000000000002</v>
      </c>
      <c r="T329">
        <v>0.51700000000000002</v>
      </c>
      <c r="U329">
        <v>1.3</v>
      </c>
      <c r="V329">
        <v>1.8</v>
      </c>
      <c r="W329">
        <v>0.76300000000000001</v>
      </c>
      <c r="X329">
        <v>1.4</v>
      </c>
      <c r="Y329">
        <v>1.6</v>
      </c>
      <c r="Z329">
        <v>3</v>
      </c>
      <c r="AA329">
        <v>0.4</v>
      </c>
      <c r="AB329">
        <v>0.3</v>
      </c>
      <c r="AC329">
        <v>0.5</v>
      </c>
      <c r="AD329">
        <v>1.4</v>
      </c>
      <c r="AE329">
        <v>2.8</v>
      </c>
      <c r="AF329">
        <v>5.5</v>
      </c>
      <c r="AG329">
        <f>IF(IFERROR(VLOOKUP(C329,'2012'!$C:$AF,3,FALSE),1) = 1, 1, 0)</f>
        <v>0</v>
      </c>
    </row>
    <row r="330" spans="1:33" x14ac:dyDescent="0.2">
      <c r="A330">
        <v>329</v>
      </c>
      <c r="B330" t="s">
        <v>730</v>
      </c>
      <c r="C330" t="s">
        <v>731</v>
      </c>
      <c r="D330" t="str">
        <f>_xlfn.CONCAT(C330,"-2011")</f>
        <v>perkike01-2011</v>
      </c>
      <c r="E330" t="s">
        <v>32</v>
      </c>
      <c r="F330">
        <v>26</v>
      </c>
      <c r="G330" t="s">
        <v>39</v>
      </c>
      <c r="H330">
        <v>29</v>
      </c>
      <c r="I330">
        <v>24</v>
      </c>
      <c r="J330">
        <v>25.6</v>
      </c>
      <c r="K330">
        <v>2.2999999999999998</v>
      </c>
      <c r="L330">
        <v>4.5</v>
      </c>
      <c r="M330">
        <v>0.51500000000000001</v>
      </c>
      <c r="N330">
        <v>0</v>
      </c>
      <c r="O330">
        <v>0</v>
      </c>
      <c r="Q330">
        <v>2.2999999999999998</v>
      </c>
      <c r="R330">
        <v>4.5</v>
      </c>
      <c r="S330">
        <v>0.51500000000000001</v>
      </c>
      <c r="T330">
        <v>0.51500000000000001</v>
      </c>
      <c r="U330">
        <v>1.4</v>
      </c>
      <c r="V330">
        <v>2.5</v>
      </c>
      <c r="W330">
        <v>0.55600000000000005</v>
      </c>
      <c r="X330">
        <v>2.1</v>
      </c>
      <c r="Y330">
        <v>5.9</v>
      </c>
      <c r="Z330">
        <v>8</v>
      </c>
      <c r="AA330">
        <v>0.9</v>
      </c>
      <c r="AB330">
        <v>0.3</v>
      </c>
      <c r="AC330">
        <v>0.9</v>
      </c>
      <c r="AD330">
        <v>1.9</v>
      </c>
      <c r="AE330">
        <v>3.1</v>
      </c>
      <c r="AF330">
        <v>6</v>
      </c>
      <c r="AG330">
        <f>IF(IFERROR(VLOOKUP(C330,'2012'!$C:$AF,3,FALSE),1) = 1, 1, 0)</f>
        <v>0</v>
      </c>
    </row>
    <row r="331" spans="1:33" x14ac:dyDescent="0.2">
      <c r="A331">
        <v>330</v>
      </c>
      <c r="B331" t="s">
        <v>732</v>
      </c>
      <c r="C331" t="s">
        <v>733</v>
      </c>
      <c r="D331" t="str">
        <f>_xlfn.CONCAT(C331,"-2011")</f>
        <v>petermo01-2011</v>
      </c>
      <c r="E331" t="s">
        <v>30</v>
      </c>
      <c r="F331">
        <v>33</v>
      </c>
      <c r="G331" t="s">
        <v>44</v>
      </c>
      <c r="H331">
        <v>4</v>
      </c>
      <c r="I331">
        <v>0</v>
      </c>
      <c r="J331">
        <v>5.8</v>
      </c>
      <c r="K331">
        <v>0.5</v>
      </c>
      <c r="L331">
        <v>1.3</v>
      </c>
      <c r="M331">
        <v>0.4</v>
      </c>
      <c r="N331">
        <v>0</v>
      </c>
      <c r="O331">
        <v>0.3</v>
      </c>
      <c r="P331">
        <v>0</v>
      </c>
      <c r="Q331">
        <v>0.5</v>
      </c>
      <c r="R331">
        <v>1</v>
      </c>
      <c r="S331">
        <v>0.5</v>
      </c>
      <c r="T331">
        <v>0.4</v>
      </c>
      <c r="U331">
        <v>0</v>
      </c>
      <c r="V331">
        <v>0</v>
      </c>
      <c r="X331">
        <v>0</v>
      </c>
      <c r="Y331">
        <v>0.8</v>
      </c>
      <c r="Z331">
        <v>0.8</v>
      </c>
      <c r="AA331">
        <v>0.3</v>
      </c>
      <c r="AB331">
        <v>0</v>
      </c>
      <c r="AC331">
        <v>0</v>
      </c>
      <c r="AD331">
        <v>0</v>
      </c>
      <c r="AE331">
        <v>1.3</v>
      </c>
      <c r="AF331">
        <v>1</v>
      </c>
      <c r="AG331">
        <f>IF(IFERROR(VLOOKUP(C331,'2012'!$C:$AF,3,FALSE),1) = 1, 1, 0)</f>
        <v>1</v>
      </c>
    </row>
    <row r="332" spans="1:33" x14ac:dyDescent="0.2">
      <c r="A332">
        <v>331</v>
      </c>
      <c r="B332" t="s">
        <v>734</v>
      </c>
      <c r="C332" t="s">
        <v>735</v>
      </c>
      <c r="D332" t="str">
        <f>_xlfn.CONCAT(C332,"-2011")</f>
        <v>petrojo01-2011</v>
      </c>
      <c r="E332" t="s">
        <v>32</v>
      </c>
      <c r="F332">
        <v>25</v>
      </c>
      <c r="G332" t="s">
        <v>40</v>
      </c>
      <c r="H332">
        <v>77</v>
      </c>
      <c r="I332">
        <v>1</v>
      </c>
      <c r="J332">
        <v>11.6</v>
      </c>
      <c r="K332">
        <v>1.7</v>
      </c>
      <c r="L332">
        <v>3.8</v>
      </c>
      <c r="M332">
        <v>0.44500000000000001</v>
      </c>
      <c r="N332">
        <v>0</v>
      </c>
      <c r="O332">
        <v>0.1</v>
      </c>
      <c r="P332">
        <v>0</v>
      </c>
      <c r="Q332">
        <v>1.7</v>
      </c>
      <c r="R332">
        <v>3.7</v>
      </c>
      <c r="S332">
        <v>0.45100000000000001</v>
      </c>
      <c r="T332">
        <v>0.44500000000000001</v>
      </c>
      <c r="U332">
        <v>0.2</v>
      </c>
      <c r="V332">
        <v>0.4</v>
      </c>
      <c r="W332">
        <v>0.53600000000000003</v>
      </c>
      <c r="X332">
        <v>0.8</v>
      </c>
      <c r="Y332">
        <v>1.9</v>
      </c>
      <c r="Z332">
        <v>2.8</v>
      </c>
      <c r="AA332">
        <v>0.6</v>
      </c>
      <c r="AB332">
        <v>0.4</v>
      </c>
      <c r="AC332">
        <v>0.4</v>
      </c>
      <c r="AD332">
        <v>0.6</v>
      </c>
      <c r="AE332">
        <v>2.2999999999999998</v>
      </c>
      <c r="AF332">
        <v>3.5</v>
      </c>
      <c r="AG332">
        <f>IF(IFERROR(VLOOKUP(C332,'2012'!$C:$AF,3,FALSE),1) = 1, 1, 0)</f>
        <v>0</v>
      </c>
    </row>
    <row r="333" spans="1:33" x14ac:dyDescent="0.2">
      <c r="A333">
        <v>332</v>
      </c>
      <c r="B333" t="s">
        <v>736</v>
      </c>
      <c r="C333" t="s">
        <v>737</v>
      </c>
      <c r="D333" t="str">
        <f>_xlfn.CONCAT(C333,"-2011")</f>
        <v>piercpa01-2011</v>
      </c>
      <c r="E333" t="s">
        <v>35</v>
      </c>
      <c r="F333">
        <v>33</v>
      </c>
      <c r="G333" t="s">
        <v>37</v>
      </c>
      <c r="H333">
        <v>80</v>
      </c>
      <c r="I333">
        <v>80</v>
      </c>
      <c r="J333">
        <v>34.700000000000003</v>
      </c>
      <c r="K333">
        <v>6.3</v>
      </c>
      <c r="L333">
        <v>12.8</v>
      </c>
      <c r="M333">
        <v>0.497</v>
      </c>
      <c r="N333">
        <v>1.4</v>
      </c>
      <c r="O333">
        <v>3.7</v>
      </c>
      <c r="P333">
        <v>0.374</v>
      </c>
      <c r="Q333">
        <v>5</v>
      </c>
      <c r="R333">
        <v>9.1</v>
      </c>
      <c r="S333">
        <v>0.54700000000000004</v>
      </c>
      <c r="T333">
        <v>0.55100000000000005</v>
      </c>
      <c r="U333">
        <v>4.8</v>
      </c>
      <c r="V333">
        <v>5.6</v>
      </c>
      <c r="W333">
        <v>0.86</v>
      </c>
      <c r="X333">
        <v>0.4</v>
      </c>
      <c r="Y333">
        <v>5</v>
      </c>
      <c r="Z333">
        <v>5.4</v>
      </c>
      <c r="AA333">
        <v>3.3</v>
      </c>
      <c r="AB333">
        <v>1</v>
      </c>
      <c r="AC333">
        <v>0.6</v>
      </c>
      <c r="AD333">
        <v>2.1</v>
      </c>
      <c r="AE333">
        <v>2.9</v>
      </c>
      <c r="AF333">
        <v>18.899999999999999</v>
      </c>
      <c r="AG333">
        <f>IF(IFERROR(VLOOKUP(C333,'2012'!$C:$AF,3,FALSE),1) = 1, 1, 0)</f>
        <v>0</v>
      </c>
    </row>
    <row r="334" spans="1:33" x14ac:dyDescent="0.2">
      <c r="A334">
        <v>333</v>
      </c>
      <c r="B334" t="s">
        <v>738</v>
      </c>
      <c r="C334" t="s">
        <v>739</v>
      </c>
      <c r="D334" t="str">
        <f>_xlfn.CONCAT(C334,"-2011")</f>
        <v>pietrmi01-2011</v>
      </c>
      <c r="E334" t="s">
        <v>72</v>
      </c>
      <c r="F334">
        <v>28</v>
      </c>
      <c r="G334" t="s">
        <v>39</v>
      </c>
      <c r="H334">
        <v>57</v>
      </c>
      <c r="I334">
        <v>4</v>
      </c>
      <c r="J334">
        <v>19.399999999999999</v>
      </c>
      <c r="K334">
        <v>2.5</v>
      </c>
      <c r="L334">
        <v>6.4</v>
      </c>
      <c r="M334">
        <v>0.39200000000000002</v>
      </c>
      <c r="N334">
        <v>1.5</v>
      </c>
      <c r="O334">
        <v>4.0999999999999996</v>
      </c>
      <c r="P334">
        <v>0.36</v>
      </c>
      <c r="Q334">
        <v>1</v>
      </c>
      <c r="R334">
        <v>2.2999999999999998</v>
      </c>
      <c r="S334">
        <v>0.45</v>
      </c>
      <c r="T334">
        <v>0.50800000000000001</v>
      </c>
      <c r="U334">
        <v>0.7</v>
      </c>
      <c r="V334">
        <v>1</v>
      </c>
      <c r="W334">
        <v>0.68400000000000005</v>
      </c>
      <c r="X334">
        <v>0.3</v>
      </c>
      <c r="Y334">
        <v>1.9</v>
      </c>
      <c r="Z334">
        <v>2.2000000000000002</v>
      </c>
      <c r="AA334">
        <v>0.6</v>
      </c>
      <c r="AB334">
        <v>0.5</v>
      </c>
      <c r="AC334">
        <v>0.4</v>
      </c>
      <c r="AD334">
        <v>0.7</v>
      </c>
      <c r="AE334">
        <v>1.8</v>
      </c>
      <c r="AF334">
        <v>7.2</v>
      </c>
      <c r="AG334">
        <f>IF(IFERROR(VLOOKUP(C334,'2012'!$C:$AF,3,FALSE),1) = 1, 1, 0)</f>
        <v>0</v>
      </c>
    </row>
    <row r="335" spans="1:33" x14ac:dyDescent="0.2">
      <c r="A335">
        <v>334</v>
      </c>
      <c r="B335" t="s">
        <v>740</v>
      </c>
      <c r="C335" t="s">
        <v>741</v>
      </c>
      <c r="D335" t="str">
        <f>_xlfn.CONCAT(C335,"-2011")</f>
        <v>pittmde01-2011</v>
      </c>
      <c r="E335" t="s">
        <v>32</v>
      </c>
      <c r="F335">
        <v>22</v>
      </c>
      <c r="G335" t="s">
        <v>41</v>
      </c>
      <c r="H335">
        <v>2</v>
      </c>
      <c r="I335">
        <v>0</v>
      </c>
      <c r="J335">
        <v>5.5</v>
      </c>
      <c r="K335">
        <v>0.5</v>
      </c>
      <c r="L335">
        <v>1.5</v>
      </c>
      <c r="M335">
        <v>0.33300000000000002</v>
      </c>
      <c r="N335">
        <v>0</v>
      </c>
      <c r="O335">
        <v>0</v>
      </c>
      <c r="Q335">
        <v>0.5</v>
      </c>
      <c r="R335">
        <v>1.5</v>
      </c>
      <c r="S335">
        <v>0.33300000000000002</v>
      </c>
      <c r="T335">
        <v>0.33300000000000002</v>
      </c>
      <c r="U335">
        <v>0</v>
      </c>
      <c r="V335">
        <v>0</v>
      </c>
      <c r="X335">
        <v>0.5</v>
      </c>
      <c r="Y335">
        <v>1</v>
      </c>
      <c r="Z335">
        <v>1.5</v>
      </c>
      <c r="AA335">
        <v>0</v>
      </c>
      <c r="AB335">
        <v>0</v>
      </c>
      <c r="AC335">
        <v>0</v>
      </c>
      <c r="AD335">
        <v>1</v>
      </c>
      <c r="AE335">
        <v>1</v>
      </c>
      <c r="AF335">
        <v>1</v>
      </c>
      <c r="AG335">
        <f>IF(IFERROR(VLOOKUP(C335,'2012'!$C:$AF,3,FALSE),1) = 1, 1, 0)</f>
        <v>0</v>
      </c>
    </row>
    <row r="336" spans="1:33" x14ac:dyDescent="0.2">
      <c r="A336">
        <v>335</v>
      </c>
      <c r="B336" t="s">
        <v>742</v>
      </c>
      <c r="C336" t="s">
        <v>743</v>
      </c>
      <c r="D336" t="str">
        <f>_xlfn.CONCAT(C336,"-2011")</f>
        <v>pondequ01-2011</v>
      </c>
      <c r="E336" t="s">
        <v>35</v>
      </c>
      <c r="F336">
        <v>22</v>
      </c>
      <c r="G336" t="s">
        <v>48</v>
      </c>
      <c r="H336">
        <v>66</v>
      </c>
      <c r="I336">
        <v>6</v>
      </c>
      <c r="J336">
        <v>11.1</v>
      </c>
      <c r="K336">
        <v>1.1000000000000001</v>
      </c>
      <c r="L336">
        <v>2.7</v>
      </c>
      <c r="M336">
        <v>0.40600000000000003</v>
      </c>
      <c r="N336">
        <v>0.3</v>
      </c>
      <c r="O336">
        <v>0.8</v>
      </c>
      <c r="P336">
        <v>0.36</v>
      </c>
      <c r="Q336">
        <v>0.8</v>
      </c>
      <c r="R336">
        <v>2</v>
      </c>
      <c r="S336">
        <v>0.42299999999999999</v>
      </c>
      <c r="T336">
        <v>0.45600000000000002</v>
      </c>
      <c r="U336">
        <v>0.4</v>
      </c>
      <c r="V336">
        <v>0.5</v>
      </c>
      <c r="W336">
        <v>0.70599999999999996</v>
      </c>
      <c r="X336">
        <v>0.3</v>
      </c>
      <c r="Y336">
        <v>1</v>
      </c>
      <c r="Z336">
        <v>1.3</v>
      </c>
      <c r="AA336">
        <v>0.4</v>
      </c>
      <c r="AB336">
        <v>0.3</v>
      </c>
      <c r="AC336">
        <v>0.2</v>
      </c>
      <c r="AD336">
        <v>0.2</v>
      </c>
      <c r="AE336">
        <v>1</v>
      </c>
      <c r="AF336">
        <v>2.8</v>
      </c>
      <c r="AG336">
        <f>IF(IFERROR(VLOOKUP(C336,'2012'!$C:$AF,3,FALSE),1) = 1, 1, 0)</f>
        <v>0</v>
      </c>
    </row>
    <row r="337" spans="1:33" x14ac:dyDescent="0.2">
      <c r="A337">
        <v>336</v>
      </c>
      <c r="B337" t="s">
        <v>744</v>
      </c>
      <c r="C337" t="s">
        <v>745</v>
      </c>
      <c r="D337" t="str">
        <f>_xlfn.CONCAT(C337,"-2011")</f>
        <v>poseyja01-2011</v>
      </c>
      <c r="E337" t="s">
        <v>35</v>
      </c>
      <c r="F337">
        <v>34</v>
      </c>
      <c r="G337" t="s">
        <v>65</v>
      </c>
      <c r="H337">
        <v>49</v>
      </c>
      <c r="I337">
        <v>0</v>
      </c>
      <c r="J337">
        <v>17.100000000000001</v>
      </c>
      <c r="K337">
        <v>1.7</v>
      </c>
      <c r="L337">
        <v>4.9000000000000004</v>
      </c>
      <c r="M337">
        <v>0.33600000000000002</v>
      </c>
      <c r="N337">
        <v>1.4</v>
      </c>
      <c r="O337">
        <v>4.3</v>
      </c>
      <c r="P337">
        <v>0.316</v>
      </c>
      <c r="Q337">
        <v>0.3</v>
      </c>
      <c r="R337">
        <v>0.6</v>
      </c>
      <c r="S337">
        <v>0.48299999999999998</v>
      </c>
      <c r="T337">
        <v>0.47499999999999998</v>
      </c>
      <c r="U337">
        <v>0.2</v>
      </c>
      <c r="V337">
        <v>0.3</v>
      </c>
      <c r="W337">
        <v>0.73299999999999998</v>
      </c>
      <c r="X337">
        <v>0.2</v>
      </c>
      <c r="Y337">
        <v>2.8</v>
      </c>
      <c r="Z337">
        <v>3</v>
      </c>
      <c r="AA337">
        <v>0.7</v>
      </c>
      <c r="AB337">
        <v>0.5</v>
      </c>
      <c r="AC337">
        <v>0.1</v>
      </c>
      <c r="AD337">
        <v>0.5</v>
      </c>
      <c r="AE337">
        <v>2.1</v>
      </c>
      <c r="AF337">
        <v>4.9000000000000004</v>
      </c>
      <c r="AG337">
        <f>IF(IFERROR(VLOOKUP(C337,'2012'!$C:$AF,3,FALSE),1) = 1, 1, 0)</f>
        <v>1</v>
      </c>
    </row>
    <row r="338" spans="1:33" x14ac:dyDescent="0.2">
      <c r="A338">
        <v>337</v>
      </c>
      <c r="B338" t="s">
        <v>746</v>
      </c>
      <c r="C338" t="s">
        <v>747</v>
      </c>
      <c r="D338" t="str">
        <f>_xlfn.CONCAT(C338,"-2011")</f>
        <v>powele01-2011</v>
      </c>
      <c r="E338" t="s">
        <v>67</v>
      </c>
      <c r="F338">
        <v>27</v>
      </c>
      <c r="G338" t="s">
        <v>39</v>
      </c>
      <c r="H338">
        <v>30</v>
      </c>
      <c r="I338">
        <v>3</v>
      </c>
      <c r="J338">
        <v>10.9</v>
      </c>
      <c r="K338">
        <v>2</v>
      </c>
      <c r="L338">
        <v>4</v>
      </c>
      <c r="M338">
        <v>0.496</v>
      </c>
      <c r="N338">
        <v>0</v>
      </c>
      <c r="O338">
        <v>0.1</v>
      </c>
      <c r="P338">
        <v>0</v>
      </c>
      <c r="Q338">
        <v>2</v>
      </c>
      <c r="R338">
        <v>3.9</v>
      </c>
      <c r="S338">
        <v>0.504</v>
      </c>
      <c r="T338">
        <v>0.496</v>
      </c>
      <c r="U338">
        <v>1.3</v>
      </c>
      <c r="V338">
        <v>2.4</v>
      </c>
      <c r="W338">
        <v>0.55600000000000005</v>
      </c>
      <c r="X338">
        <v>0.8</v>
      </c>
      <c r="Y338">
        <v>1.3</v>
      </c>
      <c r="Z338">
        <v>2.1</v>
      </c>
      <c r="AA338">
        <v>0.2</v>
      </c>
      <c r="AB338">
        <v>0.3</v>
      </c>
      <c r="AC338">
        <v>0.1</v>
      </c>
      <c r="AD338">
        <v>0.4</v>
      </c>
      <c r="AE338">
        <v>1.5</v>
      </c>
      <c r="AF338">
        <v>5.3</v>
      </c>
      <c r="AG338">
        <f>IF(IFERROR(VLOOKUP(C338,'2012'!$C:$AF,3,FALSE),1) = 1, 1, 0)</f>
        <v>1</v>
      </c>
    </row>
    <row r="339" spans="1:33" x14ac:dyDescent="0.2">
      <c r="A339">
        <v>338</v>
      </c>
      <c r="B339" t="s">
        <v>748</v>
      </c>
      <c r="C339" t="s">
        <v>749</v>
      </c>
      <c r="D339" t="str">
        <f>_xlfn.CONCAT(C339,"-2011")</f>
        <v>poweljo01-2011</v>
      </c>
      <c r="E339" t="s">
        <v>28</v>
      </c>
      <c r="F339">
        <v>28</v>
      </c>
      <c r="G339" t="s">
        <v>57</v>
      </c>
      <c r="H339">
        <v>54</v>
      </c>
      <c r="I339">
        <v>0</v>
      </c>
      <c r="J339">
        <v>12.1</v>
      </c>
      <c r="K339">
        <v>1.7</v>
      </c>
      <c r="L339">
        <v>3.9</v>
      </c>
      <c r="M339">
        <v>0.45200000000000001</v>
      </c>
      <c r="N339">
        <v>0</v>
      </c>
      <c r="O339">
        <v>0</v>
      </c>
      <c r="P339">
        <v>0</v>
      </c>
      <c r="Q339">
        <v>1.7</v>
      </c>
      <c r="R339">
        <v>3.8</v>
      </c>
      <c r="S339">
        <v>0.45400000000000001</v>
      </c>
      <c r="T339">
        <v>0.45200000000000001</v>
      </c>
      <c r="U339">
        <v>0.7</v>
      </c>
      <c r="V339">
        <v>0.8</v>
      </c>
      <c r="W339">
        <v>0.8</v>
      </c>
      <c r="X339">
        <v>0.9</v>
      </c>
      <c r="Y339">
        <v>1.6</v>
      </c>
      <c r="Z339">
        <v>2.5</v>
      </c>
      <c r="AA339">
        <v>0.4</v>
      </c>
      <c r="AB339">
        <v>0.1</v>
      </c>
      <c r="AC339">
        <v>0.1</v>
      </c>
      <c r="AD339">
        <v>1</v>
      </c>
      <c r="AE339">
        <v>1.4</v>
      </c>
      <c r="AF339">
        <v>4.0999999999999996</v>
      </c>
      <c r="AG339">
        <f>IF(IFERROR(VLOOKUP(C339,'2012'!$C:$AF,3,FALSE),1) = 1, 1, 0)</f>
        <v>1</v>
      </c>
    </row>
    <row r="340" spans="1:33" x14ac:dyDescent="0.2">
      <c r="A340">
        <v>339</v>
      </c>
      <c r="B340" t="s">
        <v>750</v>
      </c>
      <c r="C340" t="s">
        <v>751</v>
      </c>
      <c r="D340" t="str">
        <f>_xlfn.CONCAT(C340,"-2011")</f>
        <v>priceaj01-2011</v>
      </c>
      <c r="E340" t="s">
        <v>38</v>
      </c>
      <c r="F340">
        <v>24</v>
      </c>
      <c r="G340" t="s">
        <v>65</v>
      </c>
      <c r="H340">
        <v>50</v>
      </c>
      <c r="I340">
        <v>0</v>
      </c>
      <c r="J340">
        <v>15.9</v>
      </c>
      <c r="K340">
        <v>2.2999999999999998</v>
      </c>
      <c r="L340">
        <v>6.4</v>
      </c>
      <c r="M340">
        <v>0.35599999999999998</v>
      </c>
      <c r="N340">
        <v>0.8</v>
      </c>
      <c r="O340">
        <v>3</v>
      </c>
      <c r="P340">
        <v>0.27500000000000002</v>
      </c>
      <c r="Q340">
        <v>1.5</v>
      </c>
      <c r="R340">
        <v>3.4</v>
      </c>
      <c r="S340">
        <v>0.42699999999999999</v>
      </c>
      <c r="T340">
        <v>0.42</v>
      </c>
      <c r="U340">
        <v>1.1000000000000001</v>
      </c>
      <c r="V340">
        <v>1.6</v>
      </c>
      <c r="W340">
        <v>0.66700000000000004</v>
      </c>
      <c r="X340">
        <v>0.3</v>
      </c>
      <c r="Y340">
        <v>1.1000000000000001</v>
      </c>
      <c r="Z340">
        <v>1.4</v>
      </c>
      <c r="AA340">
        <v>2.2000000000000002</v>
      </c>
      <c r="AB340">
        <v>0.6</v>
      </c>
      <c r="AC340">
        <v>0</v>
      </c>
      <c r="AD340">
        <v>1.1000000000000001</v>
      </c>
      <c r="AE340">
        <v>1.2</v>
      </c>
      <c r="AF340">
        <v>6.5</v>
      </c>
      <c r="AG340">
        <f>IF(IFERROR(VLOOKUP(C340,'2012'!$C:$AF,3,FALSE),1) = 1, 1, 0)</f>
        <v>0</v>
      </c>
    </row>
    <row r="341" spans="1:33" x14ac:dyDescent="0.2">
      <c r="A341">
        <v>340</v>
      </c>
      <c r="B341" t="s">
        <v>752</v>
      </c>
      <c r="C341" t="s">
        <v>753</v>
      </c>
      <c r="D341" t="str">
        <f>_xlfn.CONCAT(C341,"-2011")</f>
        <v>pricero01-2011</v>
      </c>
      <c r="E341" t="s">
        <v>30</v>
      </c>
      <c r="F341">
        <v>27</v>
      </c>
      <c r="G341" t="s">
        <v>60</v>
      </c>
      <c r="H341">
        <v>59</v>
      </c>
      <c r="I341">
        <v>0</v>
      </c>
      <c r="J341">
        <v>12.2</v>
      </c>
      <c r="K341">
        <v>1.3</v>
      </c>
      <c r="L341">
        <v>3.6</v>
      </c>
      <c r="M341">
        <v>0.35199999999999998</v>
      </c>
      <c r="N341">
        <v>0.3</v>
      </c>
      <c r="O341">
        <v>1.2</v>
      </c>
      <c r="P341">
        <v>0.28999999999999998</v>
      </c>
      <c r="Q341">
        <v>0.9</v>
      </c>
      <c r="R341">
        <v>2.4</v>
      </c>
      <c r="S341">
        <v>0.38300000000000001</v>
      </c>
      <c r="T341">
        <v>0.4</v>
      </c>
      <c r="U341">
        <v>0.5</v>
      </c>
      <c r="V341">
        <v>0.7</v>
      </c>
      <c r="W341">
        <v>0.74399999999999999</v>
      </c>
      <c r="X341">
        <v>0.4</v>
      </c>
      <c r="Y341">
        <v>0.7</v>
      </c>
      <c r="Z341">
        <v>1</v>
      </c>
      <c r="AA341">
        <v>0.9</v>
      </c>
      <c r="AB341">
        <v>0.7</v>
      </c>
      <c r="AC341">
        <v>0.1</v>
      </c>
      <c r="AD341">
        <v>0.9</v>
      </c>
      <c r="AE341">
        <v>1.8</v>
      </c>
      <c r="AF341">
        <v>3.3</v>
      </c>
      <c r="AG341">
        <f>IF(IFERROR(VLOOKUP(C341,'2012'!$C:$AF,3,FALSE),1) = 1, 1, 0)</f>
        <v>0</v>
      </c>
    </row>
    <row r="342" spans="1:33" x14ac:dyDescent="0.2">
      <c r="A342">
        <v>341</v>
      </c>
      <c r="B342" t="s">
        <v>754</v>
      </c>
      <c r="C342" t="s">
        <v>755</v>
      </c>
      <c r="D342" t="str">
        <f>_xlfn.CONCAT(C342,"-2011")</f>
        <v>princta01-2011</v>
      </c>
      <c r="E342" t="s">
        <v>35</v>
      </c>
      <c r="F342">
        <v>30</v>
      </c>
      <c r="G342" t="s">
        <v>51</v>
      </c>
      <c r="H342">
        <v>78</v>
      </c>
      <c r="I342">
        <v>78</v>
      </c>
      <c r="J342">
        <v>32.799999999999997</v>
      </c>
      <c r="K342">
        <v>6.1</v>
      </c>
      <c r="L342">
        <v>12.8</v>
      </c>
      <c r="M342">
        <v>0.47299999999999998</v>
      </c>
      <c r="N342">
        <v>0.4</v>
      </c>
      <c r="O342">
        <v>1.3</v>
      </c>
      <c r="P342">
        <v>0.34699999999999998</v>
      </c>
      <c r="Q342">
        <v>5.6</v>
      </c>
      <c r="R342">
        <v>11.6</v>
      </c>
      <c r="S342">
        <v>0.48599999999999999</v>
      </c>
      <c r="T342">
        <v>0.49</v>
      </c>
      <c r="U342">
        <v>1.5</v>
      </c>
      <c r="V342">
        <v>2.2000000000000002</v>
      </c>
      <c r="W342">
        <v>0.70199999999999996</v>
      </c>
      <c r="X342">
        <v>1</v>
      </c>
      <c r="Y342">
        <v>3.2</v>
      </c>
      <c r="Z342">
        <v>4.2</v>
      </c>
      <c r="AA342">
        <v>2.8</v>
      </c>
      <c r="AB342">
        <v>0.4</v>
      </c>
      <c r="AC342">
        <v>0.5</v>
      </c>
      <c r="AD342">
        <v>1.1000000000000001</v>
      </c>
      <c r="AE342">
        <v>1.2</v>
      </c>
      <c r="AF342">
        <v>14.1</v>
      </c>
      <c r="AG342">
        <f>IF(IFERROR(VLOOKUP(C342,'2012'!$C:$AF,3,FALSE),1) = 1, 1, 0)</f>
        <v>0</v>
      </c>
    </row>
    <row r="343" spans="1:33" x14ac:dyDescent="0.2">
      <c r="A343">
        <v>342</v>
      </c>
      <c r="B343" t="s">
        <v>756</v>
      </c>
      <c r="C343" t="s">
        <v>757</v>
      </c>
      <c r="D343" t="str">
        <f>_xlfn.CONCAT(C343,"-2011")</f>
        <v>przybjo01-2011</v>
      </c>
      <c r="E343" t="s">
        <v>32</v>
      </c>
      <c r="F343">
        <v>31</v>
      </c>
      <c r="G343" t="s">
        <v>39</v>
      </c>
      <c r="H343">
        <v>36</v>
      </c>
      <c r="I343">
        <v>9</v>
      </c>
      <c r="J343">
        <v>14.4</v>
      </c>
      <c r="K343">
        <v>0.7</v>
      </c>
      <c r="L343">
        <v>1.2</v>
      </c>
      <c r="M343">
        <v>0.56799999999999995</v>
      </c>
      <c r="N343">
        <v>0</v>
      </c>
      <c r="O343">
        <v>0</v>
      </c>
      <c r="Q343">
        <v>0.7</v>
      </c>
      <c r="R343">
        <v>1.2</v>
      </c>
      <c r="S343">
        <v>0.56799999999999995</v>
      </c>
      <c r="T343">
        <v>0.56799999999999995</v>
      </c>
      <c r="U343">
        <v>0.4</v>
      </c>
      <c r="V343">
        <v>0.8</v>
      </c>
      <c r="W343">
        <v>0.51900000000000002</v>
      </c>
      <c r="X343">
        <v>1</v>
      </c>
      <c r="Y343">
        <v>3</v>
      </c>
      <c r="Z343">
        <v>4</v>
      </c>
      <c r="AA343">
        <v>0.4</v>
      </c>
      <c r="AB343">
        <v>0.1</v>
      </c>
      <c r="AC343">
        <v>0.4</v>
      </c>
      <c r="AD343">
        <v>0.8</v>
      </c>
      <c r="AE343">
        <v>2.2000000000000002</v>
      </c>
      <c r="AF343">
        <v>1.8</v>
      </c>
      <c r="AG343">
        <f>IF(IFERROR(VLOOKUP(C343,'2012'!$C:$AF,3,FALSE),1) = 1, 1, 0)</f>
        <v>0</v>
      </c>
    </row>
    <row r="344" spans="1:33" x14ac:dyDescent="0.2">
      <c r="A344">
        <v>343</v>
      </c>
      <c r="B344" t="s">
        <v>758</v>
      </c>
      <c r="C344" t="s">
        <v>759</v>
      </c>
      <c r="D344" t="str">
        <f>_xlfn.CONCAT(C344,"-2011")</f>
        <v>quinnch01-2011</v>
      </c>
      <c r="E344" t="s">
        <v>38</v>
      </c>
      <c r="F344">
        <v>27</v>
      </c>
      <c r="G344" t="s">
        <v>58</v>
      </c>
      <c r="H344">
        <v>41</v>
      </c>
      <c r="I344">
        <v>0</v>
      </c>
      <c r="J344">
        <v>7.1</v>
      </c>
      <c r="K344">
        <v>0.8</v>
      </c>
      <c r="L344">
        <v>2.2000000000000002</v>
      </c>
      <c r="M344">
        <v>0.36299999999999999</v>
      </c>
      <c r="N344">
        <v>0.3</v>
      </c>
      <c r="O344">
        <v>0.9</v>
      </c>
      <c r="P344">
        <v>0.29699999999999999</v>
      </c>
      <c r="Q344">
        <v>0.5</v>
      </c>
      <c r="R344">
        <v>1.3</v>
      </c>
      <c r="S344">
        <v>0.40699999999999997</v>
      </c>
      <c r="T344">
        <v>0.42299999999999999</v>
      </c>
      <c r="U344">
        <v>0.1</v>
      </c>
      <c r="V344">
        <v>0.2</v>
      </c>
      <c r="W344">
        <v>0.5</v>
      </c>
      <c r="X344">
        <v>0.1</v>
      </c>
      <c r="Y344">
        <v>0.5</v>
      </c>
      <c r="Z344">
        <v>0.6</v>
      </c>
      <c r="AA344">
        <v>1</v>
      </c>
      <c r="AB344">
        <v>0.1</v>
      </c>
      <c r="AC344">
        <v>0</v>
      </c>
      <c r="AD344">
        <v>0.3</v>
      </c>
      <c r="AE344">
        <v>0.7</v>
      </c>
      <c r="AF344">
        <v>2</v>
      </c>
      <c r="AG344">
        <f>IF(IFERROR(VLOOKUP(C344,'2012'!$C:$AF,3,FALSE),1) = 1, 1, 0)</f>
        <v>1</v>
      </c>
    </row>
    <row r="345" spans="1:33" x14ac:dyDescent="0.2">
      <c r="A345">
        <v>344</v>
      </c>
      <c r="B345" t="s">
        <v>760</v>
      </c>
      <c r="C345" t="s">
        <v>761</v>
      </c>
      <c r="D345" t="str">
        <f>_xlfn.CONCAT(C345,"-2011")</f>
        <v>radmavl01-2011</v>
      </c>
      <c r="E345" t="s">
        <v>28</v>
      </c>
      <c r="F345">
        <v>30</v>
      </c>
      <c r="G345" t="s">
        <v>52</v>
      </c>
      <c r="H345">
        <v>74</v>
      </c>
      <c r="I345">
        <v>6</v>
      </c>
      <c r="J345">
        <v>15.8</v>
      </c>
      <c r="K345">
        <v>1.9</v>
      </c>
      <c r="L345">
        <v>4.3</v>
      </c>
      <c r="M345">
        <v>0.43099999999999999</v>
      </c>
      <c r="N345">
        <v>0.9</v>
      </c>
      <c r="O345">
        <v>2.2999999999999998</v>
      </c>
      <c r="P345">
        <v>0.40500000000000003</v>
      </c>
      <c r="Q345">
        <v>0.9</v>
      </c>
      <c r="R345">
        <v>2</v>
      </c>
      <c r="S345">
        <v>0.46200000000000002</v>
      </c>
      <c r="T345">
        <v>0.54100000000000004</v>
      </c>
      <c r="U345">
        <v>0.4</v>
      </c>
      <c r="V345">
        <v>0.5</v>
      </c>
      <c r="W345">
        <v>0.88200000000000001</v>
      </c>
      <c r="X345">
        <v>0.9</v>
      </c>
      <c r="Y345">
        <v>2</v>
      </c>
      <c r="Z345">
        <v>2.9</v>
      </c>
      <c r="AA345">
        <v>1.1000000000000001</v>
      </c>
      <c r="AB345">
        <v>0.6</v>
      </c>
      <c r="AC345">
        <v>0.6</v>
      </c>
      <c r="AD345">
        <v>0.8</v>
      </c>
      <c r="AE345">
        <v>2.1</v>
      </c>
      <c r="AF345">
        <v>5.0999999999999996</v>
      </c>
      <c r="AG345">
        <f>IF(IFERROR(VLOOKUP(C345,'2012'!$C:$AF,3,FALSE),1) = 1, 1, 0)</f>
        <v>0</v>
      </c>
    </row>
    <row r="346" spans="1:33" x14ac:dyDescent="0.2">
      <c r="A346">
        <v>345</v>
      </c>
      <c r="B346" t="s">
        <v>762</v>
      </c>
      <c r="C346" t="s">
        <v>763</v>
      </c>
      <c r="D346" t="str">
        <f>_xlfn.CONCAT(C346,"-2011")</f>
        <v>randoan01-2011</v>
      </c>
      <c r="E346" t="s">
        <v>67</v>
      </c>
      <c r="F346">
        <v>21</v>
      </c>
      <c r="G346" t="s">
        <v>39</v>
      </c>
      <c r="H346">
        <v>40</v>
      </c>
      <c r="I346">
        <v>3</v>
      </c>
      <c r="J346">
        <v>14.8</v>
      </c>
      <c r="K346">
        <v>3.1</v>
      </c>
      <c r="L346">
        <v>6.6</v>
      </c>
      <c r="M346">
        <v>0.46600000000000003</v>
      </c>
      <c r="N346">
        <v>0</v>
      </c>
      <c r="O346">
        <v>0.1</v>
      </c>
      <c r="P346">
        <v>0.25</v>
      </c>
      <c r="Q346">
        <v>3.1</v>
      </c>
      <c r="R346">
        <v>6.5</v>
      </c>
      <c r="S346">
        <v>0.46899999999999997</v>
      </c>
      <c r="T346">
        <v>0.46800000000000003</v>
      </c>
      <c r="U346">
        <v>1.5</v>
      </c>
      <c r="V346">
        <v>2.2000000000000002</v>
      </c>
      <c r="W346">
        <v>0.67400000000000004</v>
      </c>
      <c r="X346">
        <v>1.1000000000000001</v>
      </c>
      <c r="Y346">
        <v>2.9</v>
      </c>
      <c r="Z346">
        <v>4</v>
      </c>
      <c r="AA346">
        <v>0.8</v>
      </c>
      <c r="AB346">
        <v>0.6</v>
      </c>
      <c r="AC346">
        <v>0.6</v>
      </c>
      <c r="AD346">
        <v>1.3</v>
      </c>
      <c r="AE346">
        <v>1.6</v>
      </c>
      <c r="AF346">
        <v>7.6</v>
      </c>
      <c r="AG346">
        <f>IF(IFERROR(VLOOKUP(C346,'2012'!$C:$AF,3,FALSE),1) = 1, 1, 0)</f>
        <v>0</v>
      </c>
    </row>
    <row r="347" spans="1:33" x14ac:dyDescent="0.2">
      <c r="A347">
        <v>346</v>
      </c>
      <c r="B347" t="s">
        <v>764</v>
      </c>
      <c r="C347" t="s">
        <v>765</v>
      </c>
      <c r="D347" t="str">
        <f>_xlfn.CONCAT(C347,"-2011")</f>
        <v>randoza01-2011</v>
      </c>
      <c r="E347" t="s">
        <v>28</v>
      </c>
      <c r="F347">
        <v>29</v>
      </c>
      <c r="G347" t="s">
        <v>50</v>
      </c>
      <c r="H347">
        <v>75</v>
      </c>
      <c r="I347">
        <v>74</v>
      </c>
      <c r="J347">
        <v>36.299999999999997</v>
      </c>
      <c r="K347">
        <v>8</v>
      </c>
      <c r="L347">
        <v>15.8</v>
      </c>
      <c r="M347">
        <v>0.503</v>
      </c>
      <c r="N347">
        <v>0.1</v>
      </c>
      <c r="O347">
        <v>0.6</v>
      </c>
      <c r="P347">
        <v>0.186</v>
      </c>
      <c r="Q347">
        <v>7.9</v>
      </c>
      <c r="R347">
        <v>15.3</v>
      </c>
      <c r="S347">
        <v>0.51500000000000001</v>
      </c>
      <c r="T347">
        <v>0.50700000000000001</v>
      </c>
      <c r="U347">
        <v>4</v>
      </c>
      <c r="V347">
        <v>5.3</v>
      </c>
      <c r="W347">
        <v>0.75800000000000001</v>
      </c>
      <c r="X347">
        <v>4.3</v>
      </c>
      <c r="Y347">
        <v>7.8</v>
      </c>
      <c r="Z347">
        <v>12.2</v>
      </c>
      <c r="AA347">
        <v>2.2000000000000002</v>
      </c>
      <c r="AB347">
        <v>0.8</v>
      </c>
      <c r="AC347">
        <v>0.3</v>
      </c>
      <c r="AD347">
        <v>2</v>
      </c>
      <c r="AE347">
        <v>2.2999999999999998</v>
      </c>
      <c r="AF347">
        <v>20.100000000000001</v>
      </c>
      <c r="AG347">
        <f>IF(IFERROR(VLOOKUP(C347,'2012'!$C:$AF,3,FALSE),1) = 1, 1, 0)</f>
        <v>0</v>
      </c>
    </row>
    <row r="348" spans="1:33" x14ac:dyDescent="0.2">
      <c r="A348">
        <v>347</v>
      </c>
      <c r="B348" t="s">
        <v>766</v>
      </c>
      <c r="C348" t="s">
        <v>767</v>
      </c>
      <c r="D348" t="str">
        <f>_xlfn.CONCAT(C348,"-2011")</f>
        <v>ratlith01-2011</v>
      </c>
      <c r="E348" t="s">
        <v>32</v>
      </c>
      <c r="F348">
        <v>37</v>
      </c>
      <c r="G348" t="s">
        <v>63</v>
      </c>
      <c r="H348">
        <v>10</v>
      </c>
      <c r="I348">
        <v>0</v>
      </c>
      <c r="J348">
        <v>7.1</v>
      </c>
      <c r="K348">
        <v>0.1</v>
      </c>
      <c r="L348">
        <v>0.6</v>
      </c>
      <c r="M348">
        <v>0.16700000000000001</v>
      </c>
      <c r="N348">
        <v>0</v>
      </c>
      <c r="O348">
        <v>0</v>
      </c>
      <c r="Q348">
        <v>0.1</v>
      </c>
      <c r="R348">
        <v>0.6</v>
      </c>
      <c r="S348">
        <v>0.16700000000000001</v>
      </c>
      <c r="T348">
        <v>0.16700000000000001</v>
      </c>
      <c r="U348">
        <v>0</v>
      </c>
      <c r="V348">
        <v>0.2</v>
      </c>
      <c r="W348">
        <v>0</v>
      </c>
      <c r="X348">
        <v>0.6</v>
      </c>
      <c r="Y348">
        <v>0.7</v>
      </c>
      <c r="Z348">
        <v>1.3</v>
      </c>
      <c r="AA348">
        <v>0.3</v>
      </c>
      <c r="AB348">
        <v>0.2</v>
      </c>
      <c r="AC348">
        <v>0.5</v>
      </c>
      <c r="AD348">
        <v>0.3</v>
      </c>
      <c r="AE348">
        <v>0.7</v>
      </c>
      <c r="AF348">
        <v>0.2</v>
      </c>
      <c r="AG348">
        <f>IF(IFERROR(VLOOKUP(C348,'2012'!$C:$AF,3,FALSE),1) = 1, 1, 0)</f>
        <v>1</v>
      </c>
    </row>
    <row r="349" spans="1:33" x14ac:dyDescent="0.2">
      <c r="A349">
        <v>348</v>
      </c>
      <c r="B349" t="s">
        <v>768</v>
      </c>
      <c r="C349" t="s">
        <v>769</v>
      </c>
      <c r="D349" t="str">
        <f>_xlfn.CONCAT(C349,"-2011")</f>
        <v>rautian01-2011</v>
      </c>
      <c r="E349" t="s">
        <v>30</v>
      </c>
      <c r="F349">
        <v>24</v>
      </c>
      <c r="G349" t="s">
        <v>55</v>
      </c>
      <c r="H349">
        <v>5</v>
      </c>
      <c r="I349">
        <v>0</v>
      </c>
      <c r="J349">
        <v>4.8</v>
      </c>
      <c r="K349">
        <v>0.6</v>
      </c>
      <c r="L349">
        <v>1.4</v>
      </c>
      <c r="M349">
        <v>0.42899999999999999</v>
      </c>
      <c r="N349">
        <v>0.2</v>
      </c>
      <c r="O349">
        <v>0.8</v>
      </c>
      <c r="P349">
        <v>0.25</v>
      </c>
      <c r="Q349">
        <v>0.4</v>
      </c>
      <c r="R349">
        <v>0.6</v>
      </c>
      <c r="S349">
        <v>0.66700000000000004</v>
      </c>
      <c r="T349">
        <v>0.5</v>
      </c>
      <c r="U349">
        <v>0.2</v>
      </c>
      <c r="V349">
        <v>0.4</v>
      </c>
      <c r="W349">
        <v>0.5</v>
      </c>
      <c r="X349">
        <v>0</v>
      </c>
      <c r="Y349">
        <v>0.2</v>
      </c>
      <c r="Z349">
        <v>0.2</v>
      </c>
      <c r="AA349">
        <v>0.6</v>
      </c>
      <c r="AB349">
        <v>0.2</v>
      </c>
      <c r="AC349">
        <v>0</v>
      </c>
      <c r="AD349">
        <v>1.4</v>
      </c>
      <c r="AE349">
        <v>0</v>
      </c>
      <c r="AF349">
        <v>1.6</v>
      </c>
      <c r="AG349">
        <f>IF(IFERROR(VLOOKUP(C349,'2012'!$C:$AF,3,FALSE),1) = 1, 1, 0)</f>
        <v>1</v>
      </c>
    </row>
    <row r="350" spans="1:33" x14ac:dyDescent="0.2">
      <c r="A350">
        <v>349</v>
      </c>
      <c r="B350" t="s">
        <v>770</v>
      </c>
      <c r="C350" t="s">
        <v>771</v>
      </c>
      <c r="D350" t="str">
        <f>_xlfn.CONCAT(C350,"-2011")</f>
        <v>reddmi01-2011</v>
      </c>
      <c r="E350" t="s">
        <v>30</v>
      </c>
      <c r="F350">
        <v>31</v>
      </c>
      <c r="G350" t="s">
        <v>56</v>
      </c>
      <c r="H350">
        <v>10</v>
      </c>
      <c r="I350">
        <v>0</v>
      </c>
      <c r="J350">
        <v>13.4</v>
      </c>
      <c r="K350">
        <v>1.8</v>
      </c>
      <c r="L350">
        <v>4.5</v>
      </c>
      <c r="M350">
        <v>0.4</v>
      </c>
      <c r="N350">
        <v>0.4</v>
      </c>
      <c r="O350">
        <v>1.7</v>
      </c>
      <c r="P350">
        <v>0.23499999999999999</v>
      </c>
      <c r="Q350">
        <v>1.4</v>
      </c>
      <c r="R350">
        <v>2.8</v>
      </c>
      <c r="S350">
        <v>0.5</v>
      </c>
      <c r="T350">
        <v>0.44400000000000001</v>
      </c>
      <c r="U350">
        <v>0.4</v>
      </c>
      <c r="V350">
        <v>0.4</v>
      </c>
      <c r="W350">
        <v>1</v>
      </c>
      <c r="X350">
        <v>0</v>
      </c>
      <c r="Y350">
        <v>0.8</v>
      </c>
      <c r="Z350">
        <v>0.8</v>
      </c>
      <c r="AA350">
        <v>1.2</v>
      </c>
      <c r="AB350">
        <v>0.2</v>
      </c>
      <c r="AC350">
        <v>0.1</v>
      </c>
      <c r="AD350">
        <v>0.4</v>
      </c>
      <c r="AE350">
        <v>0.4</v>
      </c>
      <c r="AF350">
        <v>4.4000000000000004</v>
      </c>
      <c r="AG350">
        <f>IF(IFERROR(VLOOKUP(C350,'2012'!$C:$AF,3,FALSE),1) = 1, 1, 0)</f>
        <v>0</v>
      </c>
    </row>
    <row r="351" spans="1:33" x14ac:dyDescent="0.2">
      <c r="A351">
        <v>350</v>
      </c>
      <c r="B351" t="s">
        <v>772</v>
      </c>
      <c r="C351" t="s">
        <v>773</v>
      </c>
      <c r="D351" t="str">
        <f>_xlfn.CONCAT(C351,"-2011")</f>
        <v>redicjj01-2011</v>
      </c>
      <c r="E351" t="s">
        <v>30</v>
      </c>
      <c r="F351">
        <v>26</v>
      </c>
      <c r="G351" t="s">
        <v>45</v>
      </c>
      <c r="H351">
        <v>59</v>
      </c>
      <c r="I351">
        <v>5</v>
      </c>
      <c r="J351">
        <v>25.6</v>
      </c>
      <c r="K351">
        <v>3.3</v>
      </c>
      <c r="L351">
        <v>7.6</v>
      </c>
      <c r="M351">
        <v>0.441</v>
      </c>
      <c r="N351">
        <v>1.5</v>
      </c>
      <c r="O351">
        <v>3.7</v>
      </c>
      <c r="P351">
        <v>0.39700000000000002</v>
      </c>
      <c r="Q351">
        <v>1.9</v>
      </c>
      <c r="R351">
        <v>3.9</v>
      </c>
      <c r="S351">
        <v>0.48199999999999998</v>
      </c>
      <c r="T351">
        <v>0.53800000000000003</v>
      </c>
      <c r="U351">
        <v>1.9</v>
      </c>
      <c r="V351">
        <v>2.2000000000000002</v>
      </c>
      <c r="W351">
        <v>0.875</v>
      </c>
      <c r="X351">
        <v>0.1</v>
      </c>
      <c r="Y351">
        <v>1.8</v>
      </c>
      <c r="Z351">
        <v>1.9</v>
      </c>
      <c r="AA351">
        <v>1.7</v>
      </c>
      <c r="AB351">
        <v>0.5</v>
      </c>
      <c r="AC351">
        <v>0.1</v>
      </c>
      <c r="AD351">
        <v>0.9</v>
      </c>
      <c r="AE351">
        <v>1.4</v>
      </c>
      <c r="AF351">
        <v>10.1</v>
      </c>
      <c r="AG351">
        <f>IF(IFERROR(VLOOKUP(C351,'2012'!$C:$AF,3,FALSE),1) = 1, 1, 0)</f>
        <v>0</v>
      </c>
    </row>
    <row r="352" spans="1:33" x14ac:dyDescent="0.2">
      <c r="A352">
        <v>351</v>
      </c>
      <c r="B352" t="s">
        <v>774</v>
      </c>
      <c r="C352" t="s">
        <v>775</v>
      </c>
      <c r="D352" t="str">
        <f>_xlfn.CONCAT(C352,"-2011")</f>
        <v>richaja01-2011</v>
      </c>
      <c r="E352" t="s">
        <v>30</v>
      </c>
      <c r="F352">
        <v>30</v>
      </c>
      <c r="G352" t="s">
        <v>39</v>
      </c>
      <c r="H352">
        <v>80</v>
      </c>
      <c r="I352">
        <v>80</v>
      </c>
      <c r="J352">
        <v>33.9</v>
      </c>
      <c r="K352">
        <v>5.9</v>
      </c>
      <c r="L352">
        <v>13.2</v>
      </c>
      <c r="M352">
        <v>0.44700000000000001</v>
      </c>
      <c r="N352">
        <v>2.4</v>
      </c>
      <c r="O352">
        <v>6</v>
      </c>
      <c r="P352">
        <v>0.39500000000000002</v>
      </c>
      <c r="Q352">
        <v>3.5</v>
      </c>
      <c r="R352">
        <v>7.2</v>
      </c>
      <c r="S352">
        <v>0.49</v>
      </c>
      <c r="T352">
        <v>0.53600000000000003</v>
      </c>
      <c r="U352">
        <v>1.5</v>
      </c>
      <c r="V352">
        <v>2</v>
      </c>
      <c r="W352">
        <v>0.73</v>
      </c>
      <c r="X352">
        <v>0.8</v>
      </c>
      <c r="Y352">
        <v>3.3</v>
      </c>
      <c r="Z352">
        <v>4.0999999999999996</v>
      </c>
      <c r="AA352">
        <v>1.8</v>
      </c>
      <c r="AB352">
        <v>1.2</v>
      </c>
      <c r="AC352">
        <v>0.2</v>
      </c>
      <c r="AD352">
        <v>1.2</v>
      </c>
      <c r="AE352">
        <v>2</v>
      </c>
      <c r="AF352">
        <v>15.6</v>
      </c>
      <c r="AG352">
        <f>IF(IFERROR(VLOOKUP(C352,'2012'!$C:$AF,3,FALSE),1) = 1, 1, 0)</f>
        <v>0</v>
      </c>
    </row>
    <row r="353" spans="1:33" x14ac:dyDescent="0.2">
      <c r="A353">
        <v>352</v>
      </c>
      <c r="B353" t="s">
        <v>776</v>
      </c>
      <c r="C353" t="s">
        <v>777</v>
      </c>
      <c r="D353" t="str">
        <f>_xlfn.CONCAT(C353,"-2011")</f>
        <v>richaqu01-2011</v>
      </c>
      <c r="E353" t="s">
        <v>35</v>
      </c>
      <c r="F353">
        <v>30</v>
      </c>
      <c r="G353" t="s">
        <v>45</v>
      </c>
      <c r="H353">
        <v>57</v>
      </c>
      <c r="I353">
        <v>19</v>
      </c>
      <c r="J353">
        <v>16.8</v>
      </c>
      <c r="K353">
        <v>1.5</v>
      </c>
      <c r="L353">
        <v>4.5</v>
      </c>
      <c r="M353">
        <v>0.34100000000000003</v>
      </c>
      <c r="N353">
        <v>0.7</v>
      </c>
      <c r="O353">
        <v>2.6</v>
      </c>
      <c r="P353">
        <v>0.28799999999999998</v>
      </c>
      <c r="Q353">
        <v>0.8</v>
      </c>
      <c r="R353">
        <v>1.9</v>
      </c>
      <c r="S353">
        <v>0.41299999999999998</v>
      </c>
      <c r="T353">
        <v>0.42399999999999999</v>
      </c>
      <c r="U353">
        <v>0.6</v>
      </c>
      <c r="V353">
        <v>0.8</v>
      </c>
      <c r="W353">
        <v>0.75</v>
      </c>
      <c r="X353">
        <v>0.7</v>
      </c>
      <c r="Y353">
        <v>2.4</v>
      </c>
      <c r="Z353">
        <v>3.1</v>
      </c>
      <c r="AA353">
        <v>0.7</v>
      </c>
      <c r="AB353">
        <v>0.4</v>
      </c>
      <c r="AC353">
        <v>0.1</v>
      </c>
      <c r="AD353">
        <v>0.6</v>
      </c>
      <c r="AE353">
        <v>1.3</v>
      </c>
      <c r="AF353">
        <v>4.4000000000000004</v>
      </c>
      <c r="AG353">
        <f>IF(IFERROR(VLOOKUP(C353,'2012'!$C:$AF,3,FALSE),1) = 1, 1, 0)</f>
        <v>0</v>
      </c>
    </row>
    <row r="354" spans="1:33" x14ac:dyDescent="0.2">
      <c r="A354">
        <v>353</v>
      </c>
      <c r="B354" t="s">
        <v>778</v>
      </c>
      <c r="C354" t="s">
        <v>779</v>
      </c>
      <c r="D354" t="str">
        <f>_xlfn.CONCAT(C354,"-2011")</f>
        <v>ridnolu01-2011</v>
      </c>
      <c r="E354" t="s">
        <v>38</v>
      </c>
      <c r="F354">
        <v>29</v>
      </c>
      <c r="G354" t="s">
        <v>62</v>
      </c>
      <c r="H354">
        <v>71</v>
      </c>
      <c r="I354">
        <v>66</v>
      </c>
      <c r="J354">
        <v>30.4</v>
      </c>
      <c r="K354">
        <v>4.5</v>
      </c>
      <c r="L354">
        <v>9.6</v>
      </c>
      <c r="M354">
        <v>0.46800000000000003</v>
      </c>
      <c r="N354">
        <v>1.1000000000000001</v>
      </c>
      <c r="O354">
        <v>2.6</v>
      </c>
      <c r="P354">
        <v>0.44</v>
      </c>
      <c r="Q354">
        <v>3.4</v>
      </c>
      <c r="R354">
        <v>7</v>
      </c>
      <c r="S354">
        <v>0.47899999999999998</v>
      </c>
      <c r="T354">
        <v>0.52800000000000002</v>
      </c>
      <c r="U354">
        <v>1.7</v>
      </c>
      <c r="V354">
        <v>1.9</v>
      </c>
      <c r="W354">
        <v>0.88300000000000001</v>
      </c>
      <c r="X354">
        <v>0.5</v>
      </c>
      <c r="Y354">
        <v>2.2999999999999998</v>
      </c>
      <c r="Z354">
        <v>2.8</v>
      </c>
      <c r="AA354">
        <v>5.4</v>
      </c>
      <c r="AB354">
        <v>1.3</v>
      </c>
      <c r="AC354">
        <v>0.1</v>
      </c>
      <c r="AD354">
        <v>2.2000000000000002</v>
      </c>
      <c r="AE354">
        <v>2.1</v>
      </c>
      <c r="AF354">
        <v>11.8</v>
      </c>
      <c r="AG354">
        <f>IF(IFERROR(VLOOKUP(C354,'2012'!$C:$AF,3,FALSE),1) = 1, 1, 0)</f>
        <v>0</v>
      </c>
    </row>
    <row r="355" spans="1:33" x14ac:dyDescent="0.2">
      <c r="A355">
        <v>354</v>
      </c>
      <c r="B355" t="s">
        <v>780</v>
      </c>
      <c r="C355" t="s">
        <v>781</v>
      </c>
      <c r="D355" t="str">
        <f>_xlfn.CONCAT(C355,"-2011")</f>
        <v>robinna01-2011</v>
      </c>
      <c r="E355" t="s">
        <v>38</v>
      </c>
      <c r="F355">
        <v>26</v>
      </c>
      <c r="G355" t="s">
        <v>39</v>
      </c>
      <c r="H355">
        <v>59</v>
      </c>
      <c r="I355">
        <v>11</v>
      </c>
      <c r="J355">
        <v>17.2</v>
      </c>
      <c r="K355">
        <v>2.5</v>
      </c>
      <c r="L355">
        <v>6.4</v>
      </c>
      <c r="M355">
        <v>0.39900000000000002</v>
      </c>
      <c r="N355">
        <v>1.1000000000000001</v>
      </c>
      <c r="O355">
        <v>3.4</v>
      </c>
      <c r="P355">
        <v>0.32500000000000001</v>
      </c>
      <c r="Q355">
        <v>1.4</v>
      </c>
      <c r="R355">
        <v>3</v>
      </c>
      <c r="S355">
        <v>0.48299999999999998</v>
      </c>
      <c r="T355">
        <v>0.48499999999999999</v>
      </c>
      <c r="U355">
        <v>0.6</v>
      </c>
      <c r="V355">
        <v>0.7</v>
      </c>
      <c r="W355">
        <v>0.81799999999999995</v>
      </c>
      <c r="X355">
        <v>0.3</v>
      </c>
      <c r="Y355">
        <v>1.3</v>
      </c>
      <c r="Z355">
        <v>1.5</v>
      </c>
      <c r="AA355">
        <v>1.9</v>
      </c>
      <c r="AB355">
        <v>0.5</v>
      </c>
      <c r="AC355">
        <v>0.1</v>
      </c>
      <c r="AD355">
        <v>1.2</v>
      </c>
      <c r="AE355">
        <v>1.9</v>
      </c>
      <c r="AF355">
        <v>6.8</v>
      </c>
      <c r="AG355">
        <f>IF(IFERROR(VLOOKUP(C355,'2012'!$C:$AF,3,FALSE),1) = 1, 1, 0)</f>
        <v>0</v>
      </c>
    </row>
    <row r="356" spans="1:33" x14ac:dyDescent="0.2">
      <c r="A356">
        <v>355</v>
      </c>
      <c r="B356" t="s">
        <v>782</v>
      </c>
      <c r="C356" t="s">
        <v>783</v>
      </c>
      <c r="D356" t="str">
        <f>_xlfn.CONCAT(C356,"-2011")</f>
        <v>rondora01-2011</v>
      </c>
      <c r="E356" t="s">
        <v>38</v>
      </c>
      <c r="F356">
        <v>24</v>
      </c>
      <c r="G356" t="s">
        <v>37</v>
      </c>
      <c r="H356">
        <v>68</v>
      </c>
      <c r="I356">
        <v>68</v>
      </c>
      <c r="J356">
        <v>37.200000000000003</v>
      </c>
      <c r="K356">
        <v>4.7</v>
      </c>
      <c r="L356">
        <v>9.9</v>
      </c>
      <c r="M356">
        <v>0.47499999999999998</v>
      </c>
      <c r="N356">
        <v>0.1</v>
      </c>
      <c r="O356">
        <v>0.6</v>
      </c>
      <c r="P356">
        <v>0.23300000000000001</v>
      </c>
      <c r="Q356">
        <v>4.5</v>
      </c>
      <c r="R356">
        <v>9.1999999999999993</v>
      </c>
      <c r="S356">
        <v>0.49099999999999999</v>
      </c>
      <c r="T356">
        <v>0.48199999999999998</v>
      </c>
      <c r="U356">
        <v>1.1000000000000001</v>
      </c>
      <c r="V356">
        <v>1.9</v>
      </c>
      <c r="W356">
        <v>0.56799999999999995</v>
      </c>
      <c r="X356">
        <v>1.3</v>
      </c>
      <c r="Y356">
        <v>3.1</v>
      </c>
      <c r="Z356">
        <v>4.4000000000000004</v>
      </c>
      <c r="AA356">
        <v>11.2</v>
      </c>
      <c r="AB356">
        <v>2.2999999999999998</v>
      </c>
      <c r="AC356">
        <v>0.2</v>
      </c>
      <c r="AD356">
        <v>3.4</v>
      </c>
      <c r="AE356">
        <v>1.8</v>
      </c>
      <c r="AF356">
        <v>10.6</v>
      </c>
      <c r="AG356">
        <f>IF(IFERROR(VLOOKUP(C356,'2012'!$C:$AF,3,FALSE),1) = 1, 1, 0)</f>
        <v>0</v>
      </c>
    </row>
    <row r="357" spans="1:33" x14ac:dyDescent="0.2">
      <c r="A357">
        <v>356</v>
      </c>
      <c r="B357" t="s">
        <v>784</v>
      </c>
      <c r="C357" t="s">
        <v>785</v>
      </c>
      <c r="D357" t="str">
        <f>_xlfn.CONCAT(C357,"-2011")</f>
        <v>rosede01-2011</v>
      </c>
      <c r="E357" t="s">
        <v>38</v>
      </c>
      <c r="F357">
        <v>22</v>
      </c>
      <c r="G357" t="s">
        <v>36</v>
      </c>
      <c r="H357">
        <v>81</v>
      </c>
      <c r="I357">
        <v>81</v>
      </c>
      <c r="J357">
        <v>37.4</v>
      </c>
      <c r="K357">
        <v>8.8000000000000007</v>
      </c>
      <c r="L357">
        <v>19.7</v>
      </c>
      <c r="M357">
        <v>0.44500000000000001</v>
      </c>
      <c r="N357">
        <v>1.6</v>
      </c>
      <c r="O357">
        <v>4.8</v>
      </c>
      <c r="P357">
        <v>0.33200000000000002</v>
      </c>
      <c r="Q357">
        <v>7.2</v>
      </c>
      <c r="R357">
        <v>15</v>
      </c>
      <c r="S357">
        <v>0.48099999999999998</v>
      </c>
      <c r="T357">
        <v>0.48499999999999999</v>
      </c>
      <c r="U357">
        <v>5.9</v>
      </c>
      <c r="V357">
        <v>6.9</v>
      </c>
      <c r="W357">
        <v>0.85799999999999998</v>
      </c>
      <c r="X357">
        <v>1</v>
      </c>
      <c r="Y357">
        <v>3.1</v>
      </c>
      <c r="Z357">
        <v>4.0999999999999996</v>
      </c>
      <c r="AA357">
        <v>7.7</v>
      </c>
      <c r="AB357">
        <v>1</v>
      </c>
      <c r="AC357">
        <v>0.6</v>
      </c>
      <c r="AD357">
        <v>3.4</v>
      </c>
      <c r="AE357">
        <v>1.7</v>
      </c>
      <c r="AF357">
        <v>25</v>
      </c>
      <c r="AG357">
        <f>IF(IFERROR(VLOOKUP(C357,'2012'!$C:$AF,3,FALSE),1) = 1, 1, 0)</f>
        <v>0</v>
      </c>
    </row>
    <row r="358" spans="1:33" x14ac:dyDescent="0.2">
      <c r="A358">
        <v>357</v>
      </c>
      <c r="B358" t="s">
        <v>786</v>
      </c>
      <c r="C358" t="s">
        <v>787</v>
      </c>
      <c r="D358" t="str">
        <f>_xlfn.CONCAT(C358,"-2011")</f>
        <v>rossqu01-2011</v>
      </c>
      <c r="E358" t="s">
        <v>35</v>
      </c>
      <c r="F358">
        <v>29</v>
      </c>
      <c r="G358" t="s">
        <v>40</v>
      </c>
      <c r="H358">
        <v>36</v>
      </c>
      <c r="I358">
        <v>4</v>
      </c>
      <c r="J358">
        <v>9.8000000000000007</v>
      </c>
      <c r="K358">
        <v>0.7</v>
      </c>
      <c r="L358">
        <v>1.6</v>
      </c>
      <c r="M358">
        <v>0.441</v>
      </c>
      <c r="N358">
        <v>0</v>
      </c>
      <c r="O358">
        <v>0.1</v>
      </c>
      <c r="P358">
        <v>0</v>
      </c>
      <c r="Q358">
        <v>0.7</v>
      </c>
      <c r="R358">
        <v>1.6</v>
      </c>
      <c r="S358">
        <v>0.46400000000000002</v>
      </c>
      <c r="T358">
        <v>0.441</v>
      </c>
      <c r="U358">
        <v>0.1</v>
      </c>
      <c r="V358">
        <v>0.4</v>
      </c>
      <c r="W358">
        <v>0.35699999999999998</v>
      </c>
      <c r="X358">
        <v>0.3</v>
      </c>
      <c r="Y358">
        <v>0.6</v>
      </c>
      <c r="Z358">
        <v>0.8</v>
      </c>
      <c r="AA358">
        <v>0.3</v>
      </c>
      <c r="AB358">
        <v>0.1</v>
      </c>
      <c r="AC358">
        <v>0.2</v>
      </c>
      <c r="AD358">
        <v>0.2</v>
      </c>
      <c r="AE358">
        <v>1.1000000000000001</v>
      </c>
      <c r="AF358">
        <v>1.6</v>
      </c>
      <c r="AG358">
        <f>IF(IFERROR(VLOOKUP(C358,'2012'!$C:$AF,3,FALSE),1) = 1, 1, 0)</f>
        <v>1</v>
      </c>
    </row>
    <row r="359" spans="1:33" x14ac:dyDescent="0.2">
      <c r="A359">
        <v>358</v>
      </c>
      <c r="B359" t="s">
        <v>788</v>
      </c>
      <c r="C359" t="s">
        <v>789</v>
      </c>
      <c r="D359" t="str">
        <f>_xlfn.CONCAT(C359,"-2011")</f>
        <v>roybr01-2011</v>
      </c>
      <c r="E359" t="s">
        <v>30</v>
      </c>
      <c r="F359">
        <v>26</v>
      </c>
      <c r="G359" t="s">
        <v>34</v>
      </c>
      <c r="H359">
        <v>47</v>
      </c>
      <c r="I359">
        <v>23</v>
      </c>
      <c r="J359">
        <v>27.9</v>
      </c>
      <c r="K359">
        <v>4.4000000000000004</v>
      </c>
      <c r="L359">
        <v>11.1</v>
      </c>
      <c r="M359">
        <v>0.4</v>
      </c>
      <c r="N359">
        <v>0.8</v>
      </c>
      <c r="O359">
        <v>2.4</v>
      </c>
      <c r="P359">
        <v>0.33300000000000002</v>
      </c>
      <c r="Q359">
        <v>3.6</v>
      </c>
      <c r="R359">
        <v>8.6999999999999993</v>
      </c>
      <c r="S359">
        <v>0.41799999999999998</v>
      </c>
      <c r="T359">
        <v>0.436</v>
      </c>
      <c r="U359">
        <v>2.5</v>
      </c>
      <c r="V359">
        <v>2.9</v>
      </c>
      <c r="W359">
        <v>0.84799999999999998</v>
      </c>
      <c r="X359">
        <v>0.6</v>
      </c>
      <c r="Y359">
        <v>2</v>
      </c>
      <c r="Z359">
        <v>2.6</v>
      </c>
      <c r="AA359">
        <v>2.7</v>
      </c>
      <c r="AB359">
        <v>0.8</v>
      </c>
      <c r="AC359">
        <v>0.3</v>
      </c>
      <c r="AD359">
        <v>1.2</v>
      </c>
      <c r="AE359">
        <v>1.6</v>
      </c>
      <c r="AF359">
        <v>12.2</v>
      </c>
      <c r="AG359">
        <f>IF(IFERROR(VLOOKUP(C359,'2012'!$C:$AF,3,FALSE),1) = 1, 1, 0)</f>
        <v>1</v>
      </c>
    </row>
    <row r="360" spans="1:33" x14ac:dyDescent="0.2">
      <c r="A360">
        <v>359</v>
      </c>
      <c r="B360" t="s">
        <v>790</v>
      </c>
      <c r="C360" t="s">
        <v>791</v>
      </c>
      <c r="D360" t="str">
        <f>_xlfn.CONCAT(C360,"-2011")</f>
        <v>rushbr01-2011</v>
      </c>
      <c r="E360" t="s">
        <v>30</v>
      </c>
      <c r="F360">
        <v>25</v>
      </c>
      <c r="G360" t="s">
        <v>65</v>
      </c>
      <c r="H360">
        <v>67</v>
      </c>
      <c r="I360">
        <v>21</v>
      </c>
      <c r="J360">
        <v>26.2</v>
      </c>
      <c r="K360">
        <v>3.2</v>
      </c>
      <c r="L360">
        <v>7.7</v>
      </c>
      <c r="M360">
        <v>0.42099999999999999</v>
      </c>
      <c r="N360">
        <v>1.4</v>
      </c>
      <c r="O360">
        <v>3.3</v>
      </c>
      <c r="P360">
        <v>0.41699999999999998</v>
      </c>
      <c r="Q360">
        <v>1.9</v>
      </c>
      <c r="R360">
        <v>4.4000000000000004</v>
      </c>
      <c r="S360">
        <v>0.42499999999999999</v>
      </c>
      <c r="T360">
        <v>0.51200000000000001</v>
      </c>
      <c r="U360">
        <v>1.2</v>
      </c>
      <c r="V360">
        <v>1.6</v>
      </c>
      <c r="W360">
        <v>0.755</v>
      </c>
      <c r="X360">
        <v>0.5</v>
      </c>
      <c r="Y360">
        <v>2.7</v>
      </c>
      <c r="Z360">
        <v>3.2</v>
      </c>
      <c r="AA360">
        <v>0.9</v>
      </c>
      <c r="AB360">
        <v>0.6</v>
      </c>
      <c r="AC360">
        <v>0.5</v>
      </c>
      <c r="AD360">
        <v>1</v>
      </c>
      <c r="AE360">
        <v>1.6</v>
      </c>
      <c r="AF360">
        <v>9.1</v>
      </c>
      <c r="AG360">
        <f>IF(IFERROR(VLOOKUP(C360,'2012'!$C:$AF,3,FALSE),1) = 1, 1, 0)</f>
        <v>0</v>
      </c>
    </row>
    <row r="361" spans="1:33" x14ac:dyDescent="0.2">
      <c r="A361">
        <v>360</v>
      </c>
      <c r="B361" t="s">
        <v>792</v>
      </c>
      <c r="C361" t="s">
        <v>793</v>
      </c>
      <c r="D361" t="str">
        <f>_xlfn.CONCAT(C361,"-2011")</f>
        <v>salmojo01-2011</v>
      </c>
      <c r="E361" t="s">
        <v>30</v>
      </c>
      <c r="F361">
        <v>31</v>
      </c>
      <c r="G361" t="s">
        <v>56</v>
      </c>
      <c r="H361">
        <v>73</v>
      </c>
      <c r="I361">
        <v>70</v>
      </c>
      <c r="J361">
        <v>35</v>
      </c>
      <c r="K361">
        <v>5.0999999999999996</v>
      </c>
      <c r="L361">
        <v>12.3</v>
      </c>
      <c r="M361">
        <v>0.41499999999999998</v>
      </c>
      <c r="N361">
        <v>1.1000000000000001</v>
      </c>
      <c r="O361">
        <v>3</v>
      </c>
      <c r="P361">
        <v>0.379</v>
      </c>
      <c r="Q361">
        <v>4</v>
      </c>
      <c r="R361">
        <v>9.3000000000000007</v>
      </c>
      <c r="S361">
        <v>0.42699999999999999</v>
      </c>
      <c r="T361">
        <v>0.46200000000000002</v>
      </c>
      <c r="U361">
        <v>2.7</v>
      </c>
      <c r="V361">
        <v>3.3</v>
      </c>
      <c r="W361">
        <v>0.81299999999999994</v>
      </c>
      <c r="X361">
        <v>0.4</v>
      </c>
      <c r="Y361">
        <v>3.3</v>
      </c>
      <c r="Z361">
        <v>3.6</v>
      </c>
      <c r="AA361">
        <v>3.5</v>
      </c>
      <c r="AB361">
        <v>1</v>
      </c>
      <c r="AC361">
        <v>0.4</v>
      </c>
      <c r="AD361">
        <v>1.9</v>
      </c>
      <c r="AE361">
        <v>2.2000000000000002</v>
      </c>
      <c r="AF361">
        <v>14</v>
      </c>
      <c r="AG361">
        <f>IF(IFERROR(VLOOKUP(C361,'2012'!$C:$AF,3,FALSE),1) = 1, 1, 0)</f>
        <v>0</v>
      </c>
    </row>
    <row r="362" spans="1:33" x14ac:dyDescent="0.2">
      <c r="A362">
        <v>361</v>
      </c>
      <c r="B362" t="s">
        <v>794</v>
      </c>
      <c r="C362" t="s">
        <v>795</v>
      </c>
      <c r="D362" t="str">
        <f>_xlfn.CONCAT(C362,"-2011")</f>
        <v>samuesa01-2011</v>
      </c>
      <c r="E362" t="s">
        <v>28</v>
      </c>
      <c r="F362">
        <v>22</v>
      </c>
      <c r="G362" t="s">
        <v>66</v>
      </c>
      <c r="H362">
        <v>37</v>
      </c>
      <c r="I362">
        <v>10</v>
      </c>
      <c r="J362">
        <v>18.899999999999999</v>
      </c>
      <c r="K362">
        <v>3</v>
      </c>
      <c r="L362">
        <v>6.5</v>
      </c>
      <c r="M362">
        <v>0.45600000000000002</v>
      </c>
      <c r="N362">
        <v>0</v>
      </c>
      <c r="O362">
        <v>0.1</v>
      </c>
      <c r="P362">
        <v>0</v>
      </c>
      <c r="Q362">
        <v>3</v>
      </c>
      <c r="R362">
        <v>6.4</v>
      </c>
      <c r="S362">
        <v>0.46200000000000002</v>
      </c>
      <c r="T362">
        <v>0.45600000000000002</v>
      </c>
      <c r="U362">
        <v>1.8</v>
      </c>
      <c r="V362">
        <v>3</v>
      </c>
      <c r="W362">
        <v>0.61799999999999999</v>
      </c>
      <c r="X362">
        <v>2</v>
      </c>
      <c r="Y362">
        <v>2.2000000000000002</v>
      </c>
      <c r="Z362">
        <v>4.3</v>
      </c>
      <c r="AA362">
        <v>0.5</v>
      </c>
      <c r="AB362">
        <v>0.4</v>
      </c>
      <c r="AC362">
        <v>0.5</v>
      </c>
      <c r="AD362">
        <v>1.4</v>
      </c>
      <c r="AE362">
        <v>2.4</v>
      </c>
      <c r="AF362">
        <v>7.8</v>
      </c>
      <c r="AG362">
        <f>IF(IFERROR(VLOOKUP(C362,'2012'!$C:$AF,3,FALSE),1) = 1, 1, 0)</f>
        <v>0</v>
      </c>
    </row>
    <row r="363" spans="1:33" x14ac:dyDescent="0.2">
      <c r="A363">
        <v>362</v>
      </c>
      <c r="B363" t="s">
        <v>796</v>
      </c>
      <c r="C363" t="s">
        <v>797</v>
      </c>
      <c r="D363" t="str">
        <f>_xlfn.CONCAT(C363,"-2011")</f>
        <v>sandela01-2011</v>
      </c>
      <c r="E363" t="s">
        <v>32</v>
      </c>
      <c r="F363">
        <v>22</v>
      </c>
      <c r="G363" t="s">
        <v>56</v>
      </c>
      <c r="H363">
        <v>60</v>
      </c>
      <c r="I363">
        <v>12</v>
      </c>
      <c r="J363">
        <v>14.5</v>
      </c>
      <c r="K363">
        <v>1.9</v>
      </c>
      <c r="L363">
        <v>4.5</v>
      </c>
      <c r="M363">
        <v>0.433</v>
      </c>
      <c r="N363">
        <v>0</v>
      </c>
      <c r="O363">
        <v>0</v>
      </c>
      <c r="Q363">
        <v>1.9</v>
      </c>
      <c r="R363">
        <v>4.5</v>
      </c>
      <c r="S363">
        <v>0.433</v>
      </c>
      <c r="T363">
        <v>0.433</v>
      </c>
      <c r="U363">
        <v>0.5</v>
      </c>
      <c r="V363">
        <v>0.8</v>
      </c>
      <c r="W363">
        <v>0.56000000000000005</v>
      </c>
      <c r="X363">
        <v>1</v>
      </c>
      <c r="Y363">
        <v>2</v>
      </c>
      <c r="Z363">
        <v>3</v>
      </c>
      <c r="AA363">
        <v>0.3</v>
      </c>
      <c r="AB363">
        <v>0.4</v>
      </c>
      <c r="AC363">
        <v>1.2</v>
      </c>
      <c r="AD363">
        <v>0.6</v>
      </c>
      <c r="AE363">
        <v>2</v>
      </c>
      <c r="AF363">
        <v>4.3</v>
      </c>
      <c r="AG363">
        <f>IF(IFERROR(VLOOKUP(C363,'2012'!$C:$AF,3,FALSE),1) = 1, 1, 0)</f>
        <v>0</v>
      </c>
    </row>
    <row r="364" spans="1:33" x14ac:dyDescent="0.2">
      <c r="A364">
        <v>363</v>
      </c>
      <c r="B364" t="s">
        <v>798</v>
      </c>
      <c r="C364" t="s">
        <v>799</v>
      </c>
      <c r="D364" t="str">
        <f>_xlfn.CONCAT(C364,"-2011")</f>
        <v>scalabr01-2011</v>
      </c>
      <c r="E364" t="s">
        <v>28</v>
      </c>
      <c r="F364">
        <v>32</v>
      </c>
      <c r="G364" t="s">
        <v>36</v>
      </c>
      <c r="H364">
        <v>18</v>
      </c>
      <c r="I364">
        <v>0</v>
      </c>
      <c r="J364">
        <v>4.9000000000000004</v>
      </c>
      <c r="K364">
        <v>0.6</v>
      </c>
      <c r="L364">
        <v>1.1000000000000001</v>
      </c>
      <c r="M364">
        <v>0.52600000000000002</v>
      </c>
      <c r="N364">
        <v>0</v>
      </c>
      <c r="O364">
        <v>0.3</v>
      </c>
      <c r="P364">
        <v>0</v>
      </c>
      <c r="Q364">
        <v>0.6</v>
      </c>
      <c r="R364">
        <v>0.8</v>
      </c>
      <c r="S364">
        <v>0.71399999999999997</v>
      </c>
      <c r="T364">
        <v>0.52600000000000002</v>
      </c>
      <c r="U364">
        <v>0</v>
      </c>
      <c r="V364">
        <v>0</v>
      </c>
      <c r="X364">
        <v>0.1</v>
      </c>
      <c r="Y364">
        <v>0.4</v>
      </c>
      <c r="Z364">
        <v>0.4</v>
      </c>
      <c r="AA364">
        <v>0.3</v>
      </c>
      <c r="AB364">
        <v>0.2</v>
      </c>
      <c r="AC364">
        <v>0.2</v>
      </c>
      <c r="AD364">
        <v>0.3</v>
      </c>
      <c r="AE364">
        <v>1</v>
      </c>
      <c r="AF364">
        <v>1.1000000000000001</v>
      </c>
      <c r="AG364">
        <f>IF(IFERROR(VLOOKUP(C364,'2012'!$C:$AF,3,FALSE),1) = 1, 1, 0)</f>
        <v>0</v>
      </c>
    </row>
    <row r="365" spans="1:33" x14ac:dyDescent="0.2">
      <c r="A365">
        <v>364</v>
      </c>
      <c r="B365" t="s">
        <v>800</v>
      </c>
      <c r="C365" t="s">
        <v>801</v>
      </c>
      <c r="D365" t="str">
        <f>_xlfn.CONCAT(C365,"-2011")</f>
        <v>scolalu01-2011</v>
      </c>
      <c r="E365" t="s">
        <v>28</v>
      </c>
      <c r="F365">
        <v>30</v>
      </c>
      <c r="G365" t="s">
        <v>43</v>
      </c>
      <c r="H365">
        <v>74</v>
      </c>
      <c r="I365">
        <v>74</v>
      </c>
      <c r="J365">
        <v>32.6</v>
      </c>
      <c r="K365">
        <v>7.7</v>
      </c>
      <c r="L365">
        <v>15.3</v>
      </c>
      <c r="M365">
        <v>0.504</v>
      </c>
      <c r="N365">
        <v>0</v>
      </c>
      <c r="O365">
        <v>0</v>
      </c>
      <c r="P365">
        <v>0</v>
      </c>
      <c r="Q365">
        <v>7.7</v>
      </c>
      <c r="R365">
        <v>15.2</v>
      </c>
      <c r="S365">
        <v>0.505</v>
      </c>
      <c r="T365">
        <v>0.504</v>
      </c>
      <c r="U365">
        <v>2.9</v>
      </c>
      <c r="V365">
        <v>3.9</v>
      </c>
      <c r="W365">
        <v>0.73799999999999999</v>
      </c>
      <c r="X365">
        <v>2</v>
      </c>
      <c r="Y365">
        <v>6.2</v>
      </c>
      <c r="Z365">
        <v>8.1999999999999993</v>
      </c>
      <c r="AA365">
        <v>2.5</v>
      </c>
      <c r="AB365">
        <v>0.6</v>
      </c>
      <c r="AC365">
        <v>0.6</v>
      </c>
      <c r="AD365">
        <v>2</v>
      </c>
      <c r="AE365">
        <v>3.1</v>
      </c>
      <c r="AF365">
        <v>18.3</v>
      </c>
      <c r="AG365">
        <f>IF(IFERROR(VLOOKUP(C365,'2012'!$C:$AF,3,FALSE),1) = 1, 1, 0)</f>
        <v>0</v>
      </c>
    </row>
    <row r="366" spans="1:33" x14ac:dyDescent="0.2">
      <c r="A366">
        <v>365</v>
      </c>
      <c r="B366" t="s">
        <v>802</v>
      </c>
      <c r="C366" t="s">
        <v>803</v>
      </c>
      <c r="D366" t="str">
        <f>_xlfn.CONCAT(C366,"-2011")</f>
        <v>sefolth01-2011</v>
      </c>
      <c r="E366" t="s">
        <v>30</v>
      </c>
      <c r="F366">
        <v>26</v>
      </c>
      <c r="G366" t="s">
        <v>44</v>
      </c>
      <c r="H366">
        <v>79</v>
      </c>
      <c r="I366">
        <v>79</v>
      </c>
      <c r="J366">
        <v>25.9</v>
      </c>
      <c r="K366">
        <v>2</v>
      </c>
      <c r="L366">
        <v>4.2</v>
      </c>
      <c r="M366">
        <v>0.47099999999999997</v>
      </c>
      <c r="N366">
        <v>0.4</v>
      </c>
      <c r="O366">
        <v>1.3</v>
      </c>
      <c r="P366">
        <v>0.27500000000000002</v>
      </c>
      <c r="Q366">
        <v>1.6</v>
      </c>
      <c r="R366">
        <v>2.9</v>
      </c>
      <c r="S366">
        <v>0.55800000000000005</v>
      </c>
      <c r="T366">
        <v>0.51400000000000001</v>
      </c>
      <c r="U366">
        <v>0.7</v>
      </c>
      <c r="V366">
        <v>1</v>
      </c>
      <c r="W366">
        <v>0.747</v>
      </c>
      <c r="X366">
        <v>0.8</v>
      </c>
      <c r="Y366">
        <v>3.6</v>
      </c>
      <c r="Z366">
        <v>4.4000000000000004</v>
      </c>
      <c r="AA366">
        <v>1.4</v>
      </c>
      <c r="AB366">
        <v>1.2</v>
      </c>
      <c r="AC366">
        <v>0.5</v>
      </c>
      <c r="AD366">
        <v>0.7</v>
      </c>
      <c r="AE366">
        <v>2.2000000000000002</v>
      </c>
      <c r="AF366">
        <v>5.0999999999999996</v>
      </c>
      <c r="AG366">
        <f>IF(IFERROR(VLOOKUP(C366,'2012'!$C:$AF,3,FALSE),1) = 1, 1, 0)</f>
        <v>0</v>
      </c>
    </row>
    <row r="367" spans="1:33" x14ac:dyDescent="0.2">
      <c r="A367">
        <v>366</v>
      </c>
      <c r="B367" t="s">
        <v>804</v>
      </c>
      <c r="C367" t="s">
        <v>805</v>
      </c>
      <c r="D367" t="str">
        <f>_xlfn.CONCAT(C367,"-2011")</f>
        <v>serapke01-2011</v>
      </c>
      <c r="E367" t="s">
        <v>28</v>
      </c>
      <c r="F367">
        <v>21</v>
      </c>
      <c r="G367" t="s">
        <v>46</v>
      </c>
      <c r="H367">
        <v>58</v>
      </c>
      <c r="I367">
        <v>1</v>
      </c>
      <c r="J367">
        <v>10.9</v>
      </c>
      <c r="K367">
        <v>1.1000000000000001</v>
      </c>
      <c r="L367">
        <v>2.5</v>
      </c>
      <c r="M367">
        <v>0.44900000000000001</v>
      </c>
      <c r="N367">
        <v>0</v>
      </c>
      <c r="O367">
        <v>0</v>
      </c>
      <c r="Q367">
        <v>1.1000000000000001</v>
      </c>
      <c r="R367">
        <v>2.5</v>
      </c>
      <c r="S367">
        <v>0.44900000000000001</v>
      </c>
      <c r="T367">
        <v>0.44900000000000001</v>
      </c>
      <c r="U367">
        <v>0.4</v>
      </c>
      <c r="V367">
        <v>0.5</v>
      </c>
      <c r="W367">
        <v>0.71</v>
      </c>
      <c r="X367">
        <v>1.4</v>
      </c>
      <c r="Y367">
        <v>1.2</v>
      </c>
      <c r="Z367">
        <v>2.6</v>
      </c>
      <c r="AA367">
        <v>0.2</v>
      </c>
      <c r="AB367">
        <v>0.3</v>
      </c>
      <c r="AC367">
        <v>0.5</v>
      </c>
      <c r="AD367">
        <v>0.7</v>
      </c>
      <c r="AE367">
        <v>2.2000000000000002</v>
      </c>
      <c r="AF367">
        <v>2.7</v>
      </c>
      <c r="AG367">
        <f>IF(IFERROR(VLOOKUP(C367,'2012'!$C:$AF,3,FALSE),1) = 1, 1, 0)</f>
        <v>0</v>
      </c>
    </row>
    <row r="368" spans="1:33" x14ac:dyDescent="0.2">
      <c r="A368">
        <v>367</v>
      </c>
      <c r="B368" t="s">
        <v>806</v>
      </c>
      <c r="C368" t="s">
        <v>807</v>
      </c>
      <c r="D368" t="str">
        <f>_xlfn.CONCAT(C368,"-2011")</f>
        <v>sessira01-2011</v>
      </c>
      <c r="E368" t="s">
        <v>38</v>
      </c>
      <c r="F368">
        <v>24</v>
      </c>
      <c r="G368" t="s">
        <v>66</v>
      </c>
      <c r="H368">
        <v>81</v>
      </c>
      <c r="I368">
        <v>38</v>
      </c>
      <c r="J368">
        <v>26.3</v>
      </c>
      <c r="K368">
        <v>4.5</v>
      </c>
      <c r="L368">
        <v>9.6</v>
      </c>
      <c r="M368">
        <v>0.46600000000000003</v>
      </c>
      <c r="N368">
        <v>0</v>
      </c>
      <c r="O368">
        <v>0.2</v>
      </c>
      <c r="P368">
        <v>0.2</v>
      </c>
      <c r="Q368">
        <v>4.4000000000000004</v>
      </c>
      <c r="R368">
        <v>9.4</v>
      </c>
      <c r="S368">
        <v>0.47199999999999998</v>
      </c>
      <c r="T368">
        <v>0.46800000000000003</v>
      </c>
      <c r="U368">
        <v>4.3</v>
      </c>
      <c r="V368">
        <v>5.2</v>
      </c>
      <c r="W368">
        <v>0.82299999999999995</v>
      </c>
      <c r="X368">
        <v>0.6</v>
      </c>
      <c r="Y368">
        <v>2.6</v>
      </c>
      <c r="Z368">
        <v>3.1</v>
      </c>
      <c r="AA368">
        <v>5.2</v>
      </c>
      <c r="AB368">
        <v>0.7</v>
      </c>
      <c r="AC368">
        <v>0.1</v>
      </c>
      <c r="AD368">
        <v>2.2000000000000002</v>
      </c>
      <c r="AE368">
        <v>1.1000000000000001</v>
      </c>
      <c r="AF368">
        <v>13.3</v>
      </c>
      <c r="AG368">
        <f>IF(IFERROR(VLOOKUP(C368,'2012'!$C:$AF,3,FALSE),1) = 1, 1, 0)</f>
        <v>0</v>
      </c>
    </row>
    <row r="369" spans="1:33" x14ac:dyDescent="0.2">
      <c r="A369">
        <v>368</v>
      </c>
      <c r="B369" t="s">
        <v>808</v>
      </c>
      <c r="C369" t="s">
        <v>809</v>
      </c>
      <c r="D369" t="str">
        <f>_xlfn.CONCAT(C369,"-2011")</f>
        <v>shakumu01-2011</v>
      </c>
      <c r="E369" t="s">
        <v>38</v>
      </c>
      <c r="F369">
        <v>26</v>
      </c>
      <c r="G369" t="s">
        <v>46</v>
      </c>
      <c r="H369">
        <v>22</v>
      </c>
      <c r="I369">
        <v>0</v>
      </c>
      <c r="J369">
        <v>7.2</v>
      </c>
      <c r="K369">
        <v>1</v>
      </c>
      <c r="L369">
        <v>2.7</v>
      </c>
      <c r="M369">
        <v>0.35599999999999998</v>
      </c>
      <c r="N369">
        <v>0</v>
      </c>
      <c r="O369">
        <v>0.5</v>
      </c>
      <c r="P369">
        <v>0.1</v>
      </c>
      <c r="Q369">
        <v>0.9</v>
      </c>
      <c r="R369">
        <v>2.2000000000000002</v>
      </c>
      <c r="S369">
        <v>0.40799999999999997</v>
      </c>
      <c r="T369">
        <v>0.36399999999999999</v>
      </c>
      <c r="U369">
        <v>0.4</v>
      </c>
      <c r="V369">
        <v>0.7</v>
      </c>
      <c r="W369">
        <v>0.53300000000000003</v>
      </c>
      <c r="X369">
        <v>0.3</v>
      </c>
      <c r="Y369">
        <v>0.7</v>
      </c>
      <c r="Z369">
        <v>1</v>
      </c>
      <c r="AA369">
        <v>1.1000000000000001</v>
      </c>
      <c r="AB369">
        <v>0.2</v>
      </c>
      <c r="AC369">
        <v>0.1</v>
      </c>
      <c r="AD369">
        <v>0.8</v>
      </c>
      <c r="AE369">
        <v>0.7</v>
      </c>
      <c r="AF369">
        <v>2.2999999999999998</v>
      </c>
      <c r="AG369">
        <f>IF(IFERROR(VLOOKUP(C369,'2012'!$C:$AF,3,FALSE),1) = 1, 1, 0)</f>
        <v>1</v>
      </c>
    </row>
    <row r="370" spans="1:33" x14ac:dyDescent="0.2">
      <c r="A370">
        <v>369</v>
      </c>
      <c r="B370" t="s">
        <v>810</v>
      </c>
      <c r="C370" t="s">
        <v>811</v>
      </c>
      <c r="D370" t="str">
        <f>_xlfn.CONCAT(C370,"-2011")</f>
        <v>silerga01-2011</v>
      </c>
      <c r="E370" t="s">
        <v>32</v>
      </c>
      <c r="F370">
        <v>24</v>
      </c>
      <c r="G370" t="s">
        <v>42</v>
      </c>
      <c r="H370">
        <v>21</v>
      </c>
      <c r="I370">
        <v>0</v>
      </c>
      <c r="J370">
        <v>4.8</v>
      </c>
      <c r="K370">
        <v>0.8</v>
      </c>
      <c r="L370">
        <v>1.5</v>
      </c>
      <c r="M370">
        <v>0.54800000000000004</v>
      </c>
      <c r="N370">
        <v>0</v>
      </c>
      <c r="O370">
        <v>0</v>
      </c>
      <c r="Q370">
        <v>0.8</v>
      </c>
      <c r="R370">
        <v>1.5</v>
      </c>
      <c r="S370">
        <v>0.54800000000000004</v>
      </c>
      <c r="T370">
        <v>0.54800000000000004</v>
      </c>
      <c r="U370">
        <v>0.5</v>
      </c>
      <c r="V370">
        <v>1</v>
      </c>
      <c r="W370">
        <v>0.5</v>
      </c>
      <c r="X370">
        <v>0.8</v>
      </c>
      <c r="Y370">
        <v>0.6</v>
      </c>
      <c r="Z370">
        <v>1.3</v>
      </c>
      <c r="AA370">
        <v>0.1</v>
      </c>
      <c r="AB370">
        <v>0</v>
      </c>
      <c r="AC370">
        <v>0.2</v>
      </c>
      <c r="AD370">
        <v>0.5</v>
      </c>
      <c r="AE370">
        <v>1</v>
      </c>
      <c r="AF370">
        <v>2.1</v>
      </c>
      <c r="AG370">
        <f>IF(IFERROR(VLOOKUP(C370,'2012'!$C:$AF,3,FALSE),1) = 1, 1, 0)</f>
        <v>1</v>
      </c>
    </row>
    <row r="371" spans="1:33" x14ac:dyDescent="0.2">
      <c r="A371">
        <v>370</v>
      </c>
      <c r="B371" t="s">
        <v>812</v>
      </c>
      <c r="C371" t="s">
        <v>813</v>
      </c>
      <c r="D371" t="str">
        <f>_xlfn.CONCAT(C371,"-2011")</f>
        <v>simmobo01-2011</v>
      </c>
      <c r="E371" t="s">
        <v>35</v>
      </c>
      <c r="F371">
        <v>30</v>
      </c>
      <c r="G371" t="s">
        <v>58</v>
      </c>
      <c r="H371">
        <v>2</v>
      </c>
      <c r="I371">
        <v>0</v>
      </c>
      <c r="J371">
        <v>8</v>
      </c>
      <c r="K371">
        <v>0</v>
      </c>
      <c r="L371">
        <v>1.5</v>
      </c>
      <c r="M371">
        <v>0</v>
      </c>
      <c r="N371">
        <v>0</v>
      </c>
      <c r="O371">
        <v>1.5</v>
      </c>
      <c r="P371">
        <v>0</v>
      </c>
      <c r="Q371">
        <v>0</v>
      </c>
      <c r="R371">
        <v>0</v>
      </c>
      <c r="T371">
        <v>0</v>
      </c>
      <c r="U371">
        <v>0</v>
      </c>
      <c r="V371">
        <v>0</v>
      </c>
      <c r="X371">
        <v>0</v>
      </c>
      <c r="Y371">
        <v>0</v>
      </c>
      <c r="Z371">
        <v>0</v>
      </c>
      <c r="AA371">
        <v>1</v>
      </c>
      <c r="AB371">
        <v>0</v>
      </c>
      <c r="AC371">
        <v>0</v>
      </c>
      <c r="AD371">
        <v>0</v>
      </c>
      <c r="AE371">
        <v>1</v>
      </c>
      <c r="AF371">
        <v>0</v>
      </c>
      <c r="AG371">
        <f>IF(IFERROR(VLOOKUP(C371,'2012'!$C:$AF,3,FALSE),1) = 1, 1, 0)</f>
        <v>0</v>
      </c>
    </row>
    <row r="372" spans="1:33" x14ac:dyDescent="0.2">
      <c r="A372">
        <v>371</v>
      </c>
      <c r="B372" t="s">
        <v>814</v>
      </c>
      <c r="C372" t="s">
        <v>815</v>
      </c>
      <c r="D372" t="str">
        <f>_xlfn.CONCAT(C372,"-2011")</f>
        <v>skinnbr01-2011</v>
      </c>
      <c r="E372" t="s">
        <v>32</v>
      </c>
      <c r="F372">
        <v>34</v>
      </c>
      <c r="G372" t="s">
        <v>56</v>
      </c>
      <c r="H372">
        <v>2</v>
      </c>
      <c r="I372">
        <v>0</v>
      </c>
      <c r="J372">
        <v>3</v>
      </c>
      <c r="K372">
        <v>0</v>
      </c>
      <c r="L372">
        <v>0</v>
      </c>
      <c r="N372">
        <v>0</v>
      </c>
      <c r="O372">
        <v>0</v>
      </c>
      <c r="Q372">
        <v>0</v>
      </c>
      <c r="R372">
        <v>0</v>
      </c>
      <c r="U372">
        <v>0</v>
      </c>
      <c r="V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f>IF(IFERROR(VLOOKUP(C372,'2012'!$C:$AF,3,FALSE),1) = 1, 1, 0)</f>
        <v>0</v>
      </c>
    </row>
    <row r="373" spans="1:33" x14ac:dyDescent="0.2">
      <c r="A373">
        <v>372</v>
      </c>
      <c r="B373" t="s">
        <v>816</v>
      </c>
      <c r="C373" t="s">
        <v>817</v>
      </c>
      <c r="D373" t="str">
        <f>_xlfn.CONCAT(C373,"-2011")</f>
        <v>smithcr01-2011</v>
      </c>
      <c r="E373" t="s">
        <v>28</v>
      </c>
      <c r="F373">
        <v>27</v>
      </c>
      <c r="G373" t="s">
        <v>59</v>
      </c>
      <c r="H373">
        <v>48</v>
      </c>
      <c r="I373">
        <v>0</v>
      </c>
      <c r="J373">
        <v>12.2</v>
      </c>
      <c r="K373">
        <v>2.2000000000000002</v>
      </c>
      <c r="L373">
        <v>3.9</v>
      </c>
      <c r="M373">
        <v>0.55300000000000005</v>
      </c>
      <c r="N373">
        <v>0</v>
      </c>
      <c r="O373">
        <v>0.1</v>
      </c>
      <c r="P373">
        <v>0</v>
      </c>
      <c r="Q373">
        <v>2.2000000000000002</v>
      </c>
      <c r="R373">
        <v>3.8</v>
      </c>
      <c r="S373">
        <v>0.56799999999999995</v>
      </c>
      <c r="T373">
        <v>0.55300000000000005</v>
      </c>
      <c r="U373">
        <v>1</v>
      </c>
      <c r="V373">
        <v>1.4</v>
      </c>
      <c r="W373">
        <v>0.73499999999999999</v>
      </c>
      <c r="X373">
        <v>0.9</v>
      </c>
      <c r="Y373">
        <v>1.5</v>
      </c>
      <c r="Z373">
        <v>2.4</v>
      </c>
      <c r="AA373">
        <v>0.6</v>
      </c>
      <c r="AB373">
        <v>0.3</v>
      </c>
      <c r="AC373">
        <v>0.1</v>
      </c>
      <c r="AD373">
        <v>0.7</v>
      </c>
      <c r="AE373">
        <v>1.8</v>
      </c>
      <c r="AF373">
        <v>5.4</v>
      </c>
      <c r="AG373">
        <f>IF(IFERROR(VLOOKUP(C373,'2012'!$C:$AF,3,FALSE),1) = 1, 1, 0)</f>
        <v>0</v>
      </c>
    </row>
    <row r="374" spans="1:33" x14ac:dyDescent="0.2">
      <c r="A374">
        <v>373</v>
      </c>
      <c r="B374" t="s">
        <v>818</v>
      </c>
      <c r="C374" t="s">
        <v>819</v>
      </c>
      <c r="D374" t="str">
        <f>_xlfn.CONCAT(C374,"-2011")</f>
        <v>smithis01-2011</v>
      </c>
      <c r="E374" t="s">
        <v>38</v>
      </c>
      <c r="F374">
        <v>22</v>
      </c>
      <c r="G374" t="s">
        <v>39</v>
      </c>
      <c r="H374">
        <v>43</v>
      </c>
      <c r="I374">
        <v>3</v>
      </c>
      <c r="J374">
        <v>10.3</v>
      </c>
      <c r="K374">
        <v>1</v>
      </c>
      <c r="L374">
        <v>2.7</v>
      </c>
      <c r="M374">
        <v>0.374</v>
      </c>
      <c r="N374">
        <v>0.1</v>
      </c>
      <c r="O374">
        <v>0.2</v>
      </c>
      <c r="P374">
        <v>0.3</v>
      </c>
      <c r="Q374">
        <v>0.9</v>
      </c>
      <c r="R374">
        <v>2.4</v>
      </c>
      <c r="S374">
        <v>0.38100000000000001</v>
      </c>
      <c r="T374">
        <v>0.38700000000000001</v>
      </c>
      <c r="U374">
        <v>0.3</v>
      </c>
      <c r="V374">
        <v>0.5</v>
      </c>
      <c r="W374">
        <v>0.57099999999999995</v>
      </c>
      <c r="X374">
        <v>0.2</v>
      </c>
      <c r="Y374">
        <v>0.9</v>
      </c>
      <c r="Z374">
        <v>1.1000000000000001</v>
      </c>
      <c r="AA374">
        <v>1.8</v>
      </c>
      <c r="AB374">
        <v>0.4</v>
      </c>
      <c r="AC374">
        <v>0</v>
      </c>
      <c r="AD374">
        <v>0.8</v>
      </c>
      <c r="AE374">
        <v>0.9</v>
      </c>
      <c r="AF374">
        <v>2.2999999999999998</v>
      </c>
      <c r="AG374">
        <f>IF(IFERROR(VLOOKUP(C374,'2012'!$C:$AF,3,FALSE),1) = 1, 1, 0)</f>
        <v>0</v>
      </c>
    </row>
    <row r="375" spans="1:33" x14ac:dyDescent="0.2">
      <c r="A375">
        <v>374</v>
      </c>
      <c r="B375" t="s">
        <v>820</v>
      </c>
      <c r="C375" t="s">
        <v>821</v>
      </c>
      <c r="D375" t="str">
        <f>_xlfn.CONCAT(C375,"-2011")</f>
        <v>smithjr01-2011</v>
      </c>
      <c r="E375" t="s">
        <v>35</v>
      </c>
      <c r="F375">
        <v>25</v>
      </c>
      <c r="G375" t="s">
        <v>31</v>
      </c>
      <c r="H375">
        <v>79</v>
      </c>
      <c r="I375">
        <v>6</v>
      </c>
      <c r="J375">
        <v>24.9</v>
      </c>
      <c r="K375">
        <v>4.3</v>
      </c>
      <c r="L375">
        <v>9.9</v>
      </c>
      <c r="M375">
        <v>0.435</v>
      </c>
      <c r="N375">
        <v>1.6</v>
      </c>
      <c r="O375">
        <v>4</v>
      </c>
      <c r="P375">
        <v>0.39</v>
      </c>
      <c r="Q375">
        <v>2.7</v>
      </c>
      <c r="R375">
        <v>5.9</v>
      </c>
      <c r="S375">
        <v>0.46600000000000003</v>
      </c>
      <c r="T375">
        <v>0.51400000000000001</v>
      </c>
      <c r="U375">
        <v>2.1</v>
      </c>
      <c r="V375">
        <v>2.8</v>
      </c>
      <c r="W375">
        <v>0.73799999999999999</v>
      </c>
      <c r="X375">
        <v>0.6</v>
      </c>
      <c r="Y375">
        <v>3.5</v>
      </c>
      <c r="Z375">
        <v>4.0999999999999996</v>
      </c>
      <c r="AA375">
        <v>2.2000000000000002</v>
      </c>
      <c r="AB375">
        <v>1.2</v>
      </c>
      <c r="AC375">
        <v>0.2</v>
      </c>
      <c r="AD375">
        <v>1.3</v>
      </c>
      <c r="AE375">
        <v>2.2000000000000002</v>
      </c>
      <c r="AF375">
        <v>12.3</v>
      </c>
      <c r="AG375">
        <f>IF(IFERROR(VLOOKUP(C375,'2012'!$C:$AF,3,FALSE),1) = 1, 1, 0)</f>
        <v>0</v>
      </c>
    </row>
    <row r="376" spans="1:33" x14ac:dyDescent="0.2">
      <c r="A376">
        <v>375</v>
      </c>
      <c r="B376" t="s">
        <v>822</v>
      </c>
      <c r="C376" t="s">
        <v>823</v>
      </c>
      <c r="D376" t="str">
        <f>_xlfn.CONCAT(C376,"-2011")</f>
        <v>smithja02-2011</v>
      </c>
      <c r="E376" t="s">
        <v>32</v>
      </c>
      <c r="F376">
        <v>24</v>
      </c>
      <c r="G376" t="s">
        <v>48</v>
      </c>
      <c r="H376">
        <v>77</v>
      </c>
      <c r="I376">
        <v>6</v>
      </c>
      <c r="J376">
        <v>14.3</v>
      </c>
      <c r="K376">
        <v>1.8</v>
      </c>
      <c r="L376">
        <v>4</v>
      </c>
      <c r="M376">
        <v>0.443</v>
      </c>
      <c r="N376">
        <v>0</v>
      </c>
      <c r="O376">
        <v>0</v>
      </c>
      <c r="P376">
        <v>0</v>
      </c>
      <c r="Q376">
        <v>1.8</v>
      </c>
      <c r="R376">
        <v>4</v>
      </c>
      <c r="S376">
        <v>0.44600000000000001</v>
      </c>
      <c r="T376">
        <v>0.443</v>
      </c>
      <c r="U376">
        <v>0.8</v>
      </c>
      <c r="V376">
        <v>0.9</v>
      </c>
      <c r="W376">
        <v>0.84299999999999997</v>
      </c>
      <c r="X376">
        <v>1.2</v>
      </c>
      <c r="Y376">
        <v>2</v>
      </c>
      <c r="Z376">
        <v>3.1</v>
      </c>
      <c r="AA376">
        <v>0.5</v>
      </c>
      <c r="AB376">
        <v>0.3</v>
      </c>
      <c r="AC376">
        <v>0.4</v>
      </c>
      <c r="AD376">
        <v>0.7</v>
      </c>
      <c r="AE376">
        <v>1.9</v>
      </c>
      <c r="AF376">
        <v>4.3</v>
      </c>
      <c r="AG376">
        <f>IF(IFERROR(VLOOKUP(C376,'2012'!$C:$AF,3,FALSE),1) = 1, 1, 0)</f>
        <v>0</v>
      </c>
    </row>
    <row r="377" spans="1:33" x14ac:dyDescent="0.2">
      <c r="A377">
        <v>376</v>
      </c>
      <c r="B377" t="s">
        <v>824</v>
      </c>
      <c r="C377" t="s">
        <v>825</v>
      </c>
      <c r="D377" t="str">
        <f>_xlfn.CONCAT(C377,"-2011")</f>
        <v>smithjo02-2011</v>
      </c>
      <c r="E377" t="s">
        <v>28</v>
      </c>
      <c r="F377">
        <v>35</v>
      </c>
      <c r="G377" t="s">
        <v>39</v>
      </c>
      <c r="H377">
        <v>16</v>
      </c>
      <c r="I377">
        <v>3</v>
      </c>
      <c r="J377">
        <v>4.3</v>
      </c>
      <c r="K377">
        <v>0.2</v>
      </c>
      <c r="L377">
        <v>1</v>
      </c>
      <c r="M377">
        <v>0.188</v>
      </c>
      <c r="N377">
        <v>0</v>
      </c>
      <c r="O377">
        <v>0</v>
      </c>
      <c r="Q377">
        <v>0.2</v>
      </c>
      <c r="R377">
        <v>1</v>
      </c>
      <c r="S377">
        <v>0.188</v>
      </c>
      <c r="T377">
        <v>0.188</v>
      </c>
      <c r="U377">
        <v>0.1</v>
      </c>
      <c r="V377">
        <v>0.1</v>
      </c>
      <c r="W377">
        <v>1</v>
      </c>
      <c r="X377">
        <v>0.2</v>
      </c>
      <c r="Y377">
        <v>1.1000000000000001</v>
      </c>
      <c r="Z377">
        <v>1.3</v>
      </c>
      <c r="AA377">
        <v>0.3</v>
      </c>
      <c r="AB377">
        <v>0</v>
      </c>
      <c r="AC377">
        <v>0.3</v>
      </c>
      <c r="AD377">
        <v>0.3</v>
      </c>
      <c r="AE377">
        <v>0.8</v>
      </c>
      <c r="AF377">
        <v>0.5</v>
      </c>
      <c r="AG377">
        <f>IF(IFERROR(VLOOKUP(C377,'2012'!$C:$AF,3,FALSE),1) = 1, 1, 0)</f>
        <v>1</v>
      </c>
    </row>
    <row r="378" spans="1:33" x14ac:dyDescent="0.2">
      <c r="A378">
        <v>377</v>
      </c>
      <c r="B378" t="s">
        <v>826</v>
      </c>
      <c r="C378" t="s">
        <v>827</v>
      </c>
      <c r="D378" t="str">
        <f>_xlfn.CONCAT(C378,"-2011")</f>
        <v>smithjo03-2011</v>
      </c>
      <c r="E378" t="s">
        <v>28</v>
      </c>
      <c r="F378">
        <v>25</v>
      </c>
      <c r="G378" t="s">
        <v>57</v>
      </c>
      <c r="H378">
        <v>77</v>
      </c>
      <c r="I378">
        <v>77</v>
      </c>
      <c r="J378">
        <v>34.4</v>
      </c>
      <c r="K378">
        <v>6.5</v>
      </c>
      <c r="L378">
        <v>13.5</v>
      </c>
      <c r="M378">
        <v>0.47699999999999998</v>
      </c>
      <c r="N378">
        <v>0.7</v>
      </c>
      <c r="O378">
        <v>2</v>
      </c>
      <c r="P378">
        <v>0.33100000000000002</v>
      </c>
      <c r="Q378">
        <v>5.8</v>
      </c>
      <c r="R378">
        <v>11.5</v>
      </c>
      <c r="S378">
        <v>0.503</v>
      </c>
      <c r="T378">
        <v>0.502</v>
      </c>
      <c r="U378">
        <v>3</v>
      </c>
      <c r="V378">
        <v>4.0999999999999996</v>
      </c>
      <c r="W378">
        <v>0.72499999999999998</v>
      </c>
      <c r="X378">
        <v>1.7</v>
      </c>
      <c r="Y378">
        <v>6.8</v>
      </c>
      <c r="Z378">
        <v>8.5</v>
      </c>
      <c r="AA378">
        <v>3.3</v>
      </c>
      <c r="AB378">
        <v>1.3</v>
      </c>
      <c r="AC378">
        <v>1.6</v>
      </c>
      <c r="AD378">
        <v>2.6</v>
      </c>
      <c r="AE378">
        <v>2.8</v>
      </c>
      <c r="AF378">
        <v>16.5</v>
      </c>
      <c r="AG378">
        <f>IF(IFERROR(VLOOKUP(C378,'2012'!$C:$AF,3,FALSE),1) = 1, 1, 0)</f>
        <v>0</v>
      </c>
    </row>
    <row r="379" spans="1:33" x14ac:dyDescent="0.2">
      <c r="A379">
        <v>378</v>
      </c>
      <c r="B379" t="s">
        <v>828</v>
      </c>
      <c r="C379" t="s">
        <v>829</v>
      </c>
      <c r="D379" t="str">
        <f>_xlfn.CONCAT(C379,"-2011")</f>
        <v>songada01-2011</v>
      </c>
      <c r="E379" t="s">
        <v>32</v>
      </c>
      <c r="F379">
        <v>32</v>
      </c>
      <c r="G379" t="s">
        <v>61</v>
      </c>
      <c r="H379">
        <v>10</v>
      </c>
      <c r="I379">
        <v>0</v>
      </c>
      <c r="J379">
        <v>7.1</v>
      </c>
      <c r="K379">
        <v>0.7</v>
      </c>
      <c r="L379">
        <v>1.5</v>
      </c>
      <c r="M379">
        <v>0.46700000000000003</v>
      </c>
      <c r="N379">
        <v>0</v>
      </c>
      <c r="O379">
        <v>0</v>
      </c>
      <c r="Q379">
        <v>0.7</v>
      </c>
      <c r="R379">
        <v>1.5</v>
      </c>
      <c r="S379">
        <v>0.46700000000000003</v>
      </c>
      <c r="T379">
        <v>0.46700000000000003</v>
      </c>
      <c r="U379">
        <v>0.2</v>
      </c>
      <c r="V379">
        <v>0.4</v>
      </c>
      <c r="W379">
        <v>0.5</v>
      </c>
      <c r="X379">
        <v>0.2</v>
      </c>
      <c r="Y379">
        <v>0.8</v>
      </c>
      <c r="Z379">
        <v>1</v>
      </c>
      <c r="AA379">
        <v>0.2</v>
      </c>
      <c r="AB379">
        <v>0</v>
      </c>
      <c r="AC379">
        <v>0</v>
      </c>
      <c r="AD379">
        <v>0.4</v>
      </c>
      <c r="AE379">
        <v>1.6</v>
      </c>
      <c r="AF379">
        <v>1.6</v>
      </c>
      <c r="AG379">
        <f>IF(IFERROR(VLOOKUP(C379,'2012'!$C:$AF,3,FALSE),1) = 1, 1, 0)</f>
        <v>1</v>
      </c>
    </row>
    <row r="380" spans="1:33" x14ac:dyDescent="0.2">
      <c r="A380">
        <v>379</v>
      </c>
      <c r="B380" t="s">
        <v>830</v>
      </c>
      <c r="C380" t="s">
        <v>831</v>
      </c>
      <c r="D380" t="str">
        <f>_xlfn.CONCAT(C380,"-2011")</f>
        <v>speigma01-2011</v>
      </c>
      <c r="E380" t="s">
        <v>32</v>
      </c>
      <c r="F380">
        <v>23</v>
      </c>
      <c r="G380" t="s">
        <v>61</v>
      </c>
      <c r="H380">
        <v>64</v>
      </c>
      <c r="I380">
        <v>1</v>
      </c>
      <c r="J380">
        <v>11.5</v>
      </c>
      <c r="K380">
        <v>2.2999999999999998</v>
      </c>
      <c r="L380">
        <v>4.5</v>
      </c>
      <c r="M380">
        <v>0.495</v>
      </c>
      <c r="N380">
        <v>0</v>
      </c>
      <c r="O380">
        <v>0.1</v>
      </c>
      <c r="P380">
        <v>0.25</v>
      </c>
      <c r="Q380">
        <v>2.2000000000000002</v>
      </c>
      <c r="R380">
        <v>4.5</v>
      </c>
      <c r="S380">
        <v>0.498</v>
      </c>
      <c r="T380">
        <v>0.497</v>
      </c>
      <c r="U380">
        <v>0.9</v>
      </c>
      <c r="V380">
        <v>1.1000000000000001</v>
      </c>
      <c r="W380">
        <v>0.753</v>
      </c>
      <c r="X380">
        <v>1</v>
      </c>
      <c r="Y380">
        <v>2.2999999999999998</v>
      </c>
      <c r="Z380">
        <v>3.3</v>
      </c>
      <c r="AA380">
        <v>0.5</v>
      </c>
      <c r="AB380">
        <v>0.1</v>
      </c>
      <c r="AC380">
        <v>0.3</v>
      </c>
      <c r="AD380">
        <v>0.6</v>
      </c>
      <c r="AE380">
        <v>1.9</v>
      </c>
      <c r="AF380">
        <v>5.4</v>
      </c>
      <c r="AG380">
        <f>IF(IFERROR(VLOOKUP(C380,'2012'!$C:$AF,3,FALSE),1) = 1, 1, 0)</f>
        <v>0</v>
      </c>
    </row>
    <row r="381" spans="1:33" x14ac:dyDescent="0.2">
      <c r="A381">
        <v>380</v>
      </c>
      <c r="B381" t="s">
        <v>832</v>
      </c>
      <c r="C381" t="s">
        <v>833</v>
      </c>
      <c r="D381" t="str">
        <f>_xlfn.CONCAT(C381,"-2011")</f>
        <v>splitti01-2011</v>
      </c>
      <c r="E381" t="s">
        <v>32</v>
      </c>
      <c r="F381">
        <v>26</v>
      </c>
      <c r="G381" t="s">
        <v>58</v>
      </c>
      <c r="H381">
        <v>60</v>
      </c>
      <c r="I381">
        <v>6</v>
      </c>
      <c r="J381">
        <v>12.3</v>
      </c>
      <c r="K381">
        <v>1.7</v>
      </c>
      <c r="L381">
        <v>3.2</v>
      </c>
      <c r="M381">
        <v>0.52900000000000003</v>
      </c>
      <c r="N381">
        <v>0</v>
      </c>
      <c r="O381">
        <v>0</v>
      </c>
      <c r="P381">
        <v>0</v>
      </c>
      <c r="Q381">
        <v>1.7</v>
      </c>
      <c r="R381">
        <v>3.2</v>
      </c>
      <c r="S381">
        <v>0.53200000000000003</v>
      </c>
      <c r="T381">
        <v>0.52900000000000003</v>
      </c>
      <c r="U381">
        <v>1.3</v>
      </c>
      <c r="V381">
        <v>2.2999999999999998</v>
      </c>
      <c r="W381">
        <v>0.54300000000000004</v>
      </c>
      <c r="X381">
        <v>1.2</v>
      </c>
      <c r="Y381">
        <v>2.2000000000000002</v>
      </c>
      <c r="Z381">
        <v>3.4</v>
      </c>
      <c r="AA381">
        <v>0.4</v>
      </c>
      <c r="AB381">
        <v>0.5</v>
      </c>
      <c r="AC381">
        <v>0.3</v>
      </c>
      <c r="AD381">
        <v>0.5</v>
      </c>
      <c r="AE381">
        <v>1.5</v>
      </c>
      <c r="AF381">
        <v>4.5999999999999996</v>
      </c>
      <c r="AG381">
        <f>IF(IFERROR(VLOOKUP(C381,'2012'!$C:$AF,3,FALSE),1) = 1, 1, 0)</f>
        <v>0</v>
      </c>
    </row>
    <row r="382" spans="1:33" x14ac:dyDescent="0.2">
      <c r="A382">
        <v>381</v>
      </c>
      <c r="B382" t="s">
        <v>834</v>
      </c>
      <c r="C382" t="s">
        <v>835</v>
      </c>
      <c r="D382" t="str">
        <f>_xlfn.CONCAT(C382,"-2011")</f>
        <v>stackje01-2011</v>
      </c>
      <c r="E382" t="s">
        <v>30</v>
      </c>
      <c r="F382">
        <v>36</v>
      </c>
      <c r="G382" t="s">
        <v>41</v>
      </c>
      <c r="H382">
        <v>7</v>
      </c>
      <c r="I382">
        <v>1</v>
      </c>
      <c r="J382">
        <v>7.1</v>
      </c>
      <c r="K382">
        <v>0.4</v>
      </c>
      <c r="L382">
        <v>1.7</v>
      </c>
      <c r="M382">
        <v>0.25</v>
      </c>
      <c r="N382">
        <v>0.1</v>
      </c>
      <c r="O382">
        <v>0.6</v>
      </c>
      <c r="P382">
        <v>0.25</v>
      </c>
      <c r="Q382">
        <v>0.3</v>
      </c>
      <c r="R382">
        <v>1.1000000000000001</v>
      </c>
      <c r="S382">
        <v>0.25</v>
      </c>
      <c r="T382">
        <v>0.29199999999999998</v>
      </c>
      <c r="U382">
        <v>0.7</v>
      </c>
      <c r="V382">
        <v>1</v>
      </c>
      <c r="W382">
        <v>0.71399999999999997</v>
      </c>
      <c r="X382">
        <v>0.1</v>
      </c>
      <c r="Y382">
        <v>0.9</v>
      </c>
      <c r="Z382">
        <v>1</v>
      </c>
      <c r="AA382">
        <v>0.4</v>
      </c>
      <c r="AB382">
        <v>0</v>
      </c>
      <c r="AC382">
        <v>0.3</v>
      </c>
      <c r="AD382">
        <v>0.3</v>
      </c>
      <c r="AE382">
        <v>0.4</v>
      </c>
      <c r="AF382">
        <v>1.7</v>
      </c>
      <c r="AG382">
        <f>IF(IFERROR(VLOOKUP(C382,'2012'!$C:$AF,3,FALSE),1) = 1, 1, 0)</f>
        <v>0</v>
      </c>
    </row>
    <row r="383" spans="1:33" x14ac:dyDescent="0.2">
      <c r="A383">
        <v>382</v>
      </c>
      <c r="B383" t="s">
        <v>836</v>
      </c>
      <c r="C383" t="s">
        <v>837</v>
      </c>
      <c r="D383" t="str">
        <f>_xlfn.CONCAT(C383,"-2011")</f>
        <v>stephla01-2011</v>
      </c>
      <c r="E383" t="s">
        <v>30</v>
      </c>
      <c r="F383">
        <v>20</v>
      </c>
      <c r="G383" t="s">
        <v>65</v>
      </c>
      <c r="H383">
        <v>12</v>
      </c>
      <c r="I383">
        <v>0</v>
      </c>
      <c r="J383">
        <v>9.6</v>
      </c>
      <c r="K383">
        <v>1.1000000000000001</v>
      </c>
      <c r="L383">
        <v>3.3</v>
      </c>
      <c r="M383">
        <v>0.33300000000000002</v>
      </c>
      <c r="N383">
        <v>0</v>
      </c>
      <c r="O383">
        <v>0.4</v>
      </c>
      <c r="P383">
        <v>0</v>
      </c>
      <c r="Q383">
        <v>1.1000000000000001</v>
      </c>
      <c r="R383">
        <v>2.8</v>
      </c>
      <c r="S383">
        <v>0.38200000000000001</v>
      </c>
      <c r="T383">
        <v>0.33300000000000002</v>
      </c>
      <c r="U383">
        <v>0.9</v>
      </c>
      <c r="V383">
        <v>1.2</v>
      </c>
      <c r="W383">
        <v>0.78600000000000003</v>
      </c>
      <c r="X383">
        <v>0.1</v>
      </c>
      <c r="Y383">
        <v>1.4</v>
      </c>
      <c r="Z383">
        <v>1.5</v>
      </c>
      <c r="AA383">
        <v>1.8</v>
      </c>
      <c r="AB383">
        <v>0.3</v>
      </c>
      <c r="AC383">
        <v>0</v>
      </c>
      <c r="AD383">
        <v>1.3</v>
      </c>
      <c r="AE383">
        <v>1.2</v>
      </c>
      <c r="AF383">
        <v>3.1</v>
      </c>
      <c r="AG383">
        <f>IF(IFERROR(VLOOKUP(C383,'2012'!$C:$AF,3,FALSE),1) = 1, 1, 0)</f>
        <v>0</v>
      </c>
    </row>
    <row r="384" spans="1:33" x14ac:dyDescent="0.2">
      <c r="A384">
        <v>383</v>
      </c>
      <c r="B384" t="s">
        <v>838</v>
      </c>
      <c r="C384" t="s">
        <v>839</v>
      </c>
      <c r="D384" t="str">
        <f>_xlfn.CONCAT(C384,"-2011")</f>
        <v>stevede01-2011</v>
      </c>
      <c r="E384" t="s">
        <v>30</v>
      </c>
      <c r="F384">
        <v>29</v>
      </c>
      <c r="G384" t="s">
        <v>54</v>
      </c>
      <c r="H384">
        <v>72</v>
      </c>
      <c r="I384">
        <v>54</v>
      </c>
      <c r="J384">
        <v>16.100000000000001</v>
      </c>
      <c r="K384">
        <v>1.8</v>
      </c>
      <c r="L384">
        <v>4.5999999999999996</v>
      </c>
      <c r="M384">
        <v>0.38800000000000001</v>
      </c>
      <c r="N384">
        <v>1.3</v>
      </c>
      <c r="O384">
        <v>3.5</v>
      </c>
      <c r="P384">
        <v>0.378</v>
      </c>
      <c r="Q384">
        <v>0.5</v>
      </c>
      <c r="R384">
        <v>1.1000000000000001</v>
      </c>
      <c r="S384">
        <v>0.42</v>
      </c>
      <c r="T384">
        <v>0.53</v>
      </c>
      <c r="U384">
        <v>0.5</v>
      </c>
      <c r="V384">
        <v>0.6</v>
      </c>
      <c r="W384">
        <v>0.76700000000000002</v>
      </c>
      <c r="X384">
        <v>0.3</v>
      </c>
      <c r="Y384">
        <v>1.2</v>
      </c>
      <c r="Z384">
        <v>1.5</v>
      </c>
      <c r="AA384">
        <v>1.1000000000000001</v>
      </c>
      <c r="AB384">
        <v>0.3</v>
      </c>
      <c r="AC384">
        <v>0.1</v>
      </c>
      <c r="AD384">
        <v>0.6</v>
      </c>
      <c r="AE384">
        <v>1</v>
      </c>
      <c r="AF384">
        <v>5.3</v>
      </c>
      <c r="AG384">
        <f>IF(IFERROR(VLOOKUP(C384,'2012'!$C:$AF,3,FALSE),1) = 1, 1, 0)</f>
        <v>0</v>
      </c>
    </row>
    <row r="385" spans="1:33" x14ac:dyDescent="0.2">
      <c r="A385">
        <v>384</v>
      </c>
      <c r="B385" t="s">
        <v>840</v>
      </c>
      <c r="C385" t="s">
        <v>841</v>
      </c>
      <c r="D385" t="str">
        <f>_xlfn.CONCAT(C385,"-2011")</f>
        <v>stojape01-2011</v>
      </c>
      <c r="E385" t="s">
        <v>35</v>
      </c>
      <c r="F385">
        <v>33</v>
      </c>
      <c r="G385" t="s">
        <v>39</v>
      </c>
      <c r="H385">
        <v>33</v>
      </c>
      <c r="I385">
        <v>13</v>
      </c>
      <c r="J385">
        <v>18.7</v>
      </c>
      <c r="K385">
        <v>3</v>
      </c>
      <c r="L385">
        <v>6.9</v>
      </c>
      <c r="M385">
        <v>0.441</v>
      </c>
      <c r="N385">
        <v>1.7</v>
      </c>
      <c r="O385">
        <v>4.0999999999999996</v>
      </c>
      <c r="P385">
        <v>0.41899999999999998</v>
      </c>
      <c r="Q385">
        <v>1.3</v>
      </c>
      <c r="R385">
        <v>2.8</v>
      </c>
      <c r="S385">
        <v>0.47299999999999998</v>
      </c>
      <c r="T385">
        <v>0.56599999999999995</v>
      </c>
      <c r="U385">
        <v>0.7</v>
      </c>
      <c r="V385">
        <v>0.8</v>
      </c>
      <c r="W385">
        <v>0.92</v>
      </c>
      <c r="X385">
        <v>0.4</v>
      </c>
      <c r="Y385">
        <v>1.8</v>
      </c>
      <c r="Z385">
        <v>2.2999999999999998</v>
      </c>
      <c r="AA385">
        <v>0.9</v>
      </c>
      <c r="AB385">
        <v>0.4</v>
      </c>
      <c r="AC385">
        <v>0.1</v>
      </c>
      <c r="AD385">
        <v>0.5</v>
      </c>
      <c r="AE385">
        <v>0.7</v>
      </c>
      <c r="AF385">
        <v>8.5</v>
      </c>
      <c r="AG385">
        <f>IF(IFERROR(VLOOKUP(C385,'2012'!$C:$AF,3,FALSE),1) = 1, 1, 0)</f>
        <v>1</v>
      </c>
    </row>
    <row r="386" spans="1:33" x14ac:dyDescent="0.2">
      <c r="A386">
        <v>385</v>
      </c>
      <c r="B386" t="s">
        <v>842</v>
      </c>
      <c r="C386" t="s">
        <v>843</v>
      </c>
      <c r="D386" t="str">
        <f>_xlfn.CONCAT(C386,"-2011")</f>
        <v>stoudam01-2011</v>
      </c>
      <c r="E386" t="s">
        <v>32</v>
      </c>
      <c r="F386">
        <v>28</v>
      </c>
      <c r="G386" t="s">
        <v>55</v>
      </c>
      <c r="H386">
        <v>78</v>
      </c>
      <c r="I386">
        <v>78</v>
      </c>
      <c r="J386">
        <v>36.799999999999997</v>
      </c>
      <c r="K386">
        <v>9.5</v>
      </c>
      <c r="L386">
        <v>19</v>
      </c>
      <c r="M386">
        <v>0.502</v>
      </c>
      <c r="N386">
        <v>0.1</v>
      </c>
      <c r="O386">
        <v>0.3</v>
      </c>
      <c r="P386">
        <v>0.435</v>
      </c>
      <c r="Q386">
        <v>9.4</v>
      </c>
      <c r="R386">
        <v>18.7</v>
      </c>
      <c r="S386">
        <v>0.503</v>
      </c>
      <c r="T386">
        <v>0.505</v>
      </c>
      <c r="U386">
        <v>6.1</v>
      </c>
      <c r="V386">
        <v>7.7</v>
      </c>
      <c r="W386">
        <v>0.79200000000000004</v>
      </c>
      <c r="X386">
        <v>2.5</v>
      </c>
      <c r="Y386">
        <v>5.6</v>
      </c>
      <c r="Z386">
        <v>8.1999999999999993</v>
      </c>
      <c r="AA386">
        <v>2.6</v>
      </c>
      <c r="AB386">
        <v>0.9</v>
      </c>
      <c r="AC386">
        <v>1.9</v>
      </c>
      <c r="AD386">
        <v>3.2</v>
      </c>
      <c r="AE386">
        <v>3.5</v>
      </c>
      <c r="AF386">
        <v>25.3</v>
      </c>
      <c r="AG386">
        <f>IF(IFERROR(VLOOKUP(C386,'2012'!$C:$AF,3,FALSE),1) = 1, 1, 0)</f>
        <v>0</v>
      </c>
    </row>
    <row r="387" spans="1:33" x14ac:dyDescent="0.2">
      <c r="A387">
        <v>386</v>
      </c>
      <c r="B387" t="s">
        <v>844</v>
      </c>
      <c r="C387" t="s">
        <v>845</v>
      </c>
      <c r="D387" t="str">
        <f>_xlfn.CONCAT(C387,"-2011")</f>
        <v>stuckro01-2011</v>
      </c>
      <c r="E387" t="s">
        <v>38</v>
      </c>
      <c r="F387">
        <v>24</v>
      </c>
      <c r="G387" t="s">
        <v>51</v>
      </c>
      <c r="H387">
        <v>70</v>
      </c>
      <c r="I387">
        <v>54</v>
      </c>
      <c r="J387">
        <v>31.2</v>
      </c>
      <c r="K387">
        <v>5.2</v>
      </c>
      <c r="L387">
        <v>11.8</v>
      </c>
      <c r="M387">
        <v>0.439</v>
      </c>
      <c r="N387">
        <v>0.4</v>
      </c>
      <c r="O387">
        <v>1.3</v>
      </c>
      <c r="P387">
        <v>0.28899999999999998</v>
      </c>
      <c r="Q387">
        <v>4.8</v>
      </c>
      <c r="R387">
        <v>10.5</v>
      </c>
      <c r="S387">
        <v>0.45700000000000002</v>
      </c>
      <c r="T387">
        <v>0.45500000000000002</v>
      </c>
      <c r="U387">
        <v>4.7</v>
      </c>
      <c r="V387">
        <v>5.4</v>
      </c>
      <c r="W387">
        <v>0.86599999999999999</v>
      </c>
      <c r="X387">
        <v>1</v>
      </c>
      <c r="Y387">
        <v>2.1</v>
      </c>
      <c r="Z387">
        <v>3.1</v>
      </c>
      <c r="AA387">
        <v>5.2</v>
      </c>
      <c r="AB387">
        <v>1.1000000000000001</v>
      </c>
      <c r="AC387">
        <v>0.1</v>
      </c>
      <c r="AD387">
        <v>2.2000000000000002</v>
      </c>
      <c r="AE387">
        <v>2.5</v>
      </c>
      <c r="AF387">
        <v>15.5</v>
      </c>
      <c r="AG387">
        <f>IF(IFERROR(VLOOKUP(C387,'2012'!$C:$AF,3,FALSE),1) = 1, 1, 0)</f>
        <v>0</v>
      </c>
    </row>
    <row r="388" spans="1:33" x14ac:dyDescent="0.2">
      <c r="A388">
        <v>387</v>
      </c>
      <c r="B388" t="s">
        <v>846</v>
      </c>
      <c r="C388" t="s">
        <v>847</v>
      </c>
      <c r="D388" t="str">
        <f>_xlfn.CONCAT(C388,"-2011")</f>
        <v>summeda01-2011</v>
      </c>
      <c r="E388" t="s">
        <v>35</v>
      </c>
      <c r="F388">
        <v>23</v>
      </c>
      <c r="G388" t="s">
        <v>51</v>
      </c>
      <c r="H388">
        <v>22</v>
      </c>
      <c r="I388">
        <v>1</v>
      </c>
      <c r="J388">
        <v>9</v>
      </c>
      <c r="K388">
        <v>1.3</v>
      </c>
      <c r="L388">
        <v>3.1</v>
      </c>
      <c r="M388">
        <v>0.40600000000000003</v>
      </c>
      <c r="N388">
        <v>0.4</v>
      </c>
      <c r="O388">
        <v>1</v>
      </c>
      <c r="P388">
        <v>0.42899999999999999</v>
      </c>
      <c r="Q388">
        <v>0.9</v>
      </c>
      <c r="R388">
        <v>2.2000000000000002</v>
      </c>
      <c r="S388">
        <v>0.39600000000000002</v>
      </c>
      <c r="T388">
        <v>0.47099999999999997</v>
      </c>
      <c r="U388">
        <v>0.4</v>
      </c>
      <c r="V388">
        <v>0.9</v>
      </c>
      <c r="W388">
        <v>0.45</v>
      </c>
      <c r="X388">
        <v>0.1</v>
      </c>
      <c r="Y388">
        <v>0.5</v>
      </c>
      <c r="Z388">
        <v>0.5</v>
      </c>
      <c r="AA388">
        <v>0.1</v>
      </c>
      <c r="AB388">
        <v>0.1</v>
      </c>
      <c r="AC388">
        <v>0</v>
      </c>
      <c r="AD388">
        <v>0.6</v>
      </c>
      <c r="AE388">
        <v>1</v>
      </c>
      <c r="AF388">
        <v>3.4</v>
      </c>
      <c r="AG388">
        <f>IF(IFERROR(VLOOKUP(C388,'2012'!$C:$AF,3,FALSE),1) = 1, 1, 0)</f>
        <v>0</v>
      </c>
    </row>
    <row r="389" spans="1:33" x14ac:dyDescent="0.2">
      <c r="A389">
        <v>388</v>
      </c>
      <c r="B389" t="s">
        <v>848</v>
      </c>
      <c r="C389" t="s">
        <v>849</v>
      </c>
      <c r="D389" t="str">
        <f>_xlfn.CONCAT(C389,"-2011")</f>
        <v>sypa01-2011</v>
      </c>
      <c r="E389" t="s">
        <v>35</v>
      </c>
      <c r="F389">
        <v>22</v>
      </c>
      <c r="G389" t="s">
        <v>57</v>
      </c>
      <c r="H389">
        <v>3</v>
      </c>
      <c r="I389">
        <v>0</v>
      </c>
      <c r="J389">
        <v>7</v>
      </c>
      <c r="K389">
        <v>0.7</v>
      </c>
      <c r="L389">
        <v>2</v>
      </c>
      <c r="M389">
        <v>0.33300000000000002</v>
      </c>
      <c r="N389">
        <v>0</v>
      </c>
      <c r="O389">
        <v>0.3</v>
      </c>
      <c r="P389">
        <v>0</v>
      </c>
      <c r="Q389">
        <v>0.7</v>
      </c>
      <c r="R389">
        <v>1.7</v>
      </c>
      <c r="S389">
        <v>0.4</v>
      </c>
      <c r="T389">
        <v>0.33300000000000002</v>
      </c>
      <c r="U389">
        <v>1</v>
      </c>
      <c r="V389">
        <v>1</v>
      </c>
      <c r="W389">
        <v>1</v>
      </c>
      <c r="X389">
        <v>0.7</v>
      </c>
      <c r="Y389">
        <v>0.3</v>
      </c>
      <c r="Z389">
        <v>1</v>
      </c>
      <c r="AA389">
        <v>0.7</v>
      </c>
      <c r="AB389">
        <v>0.3</v>
      </c>
      <c r="AC389">
        <v>0</v>
      </c>
      <c r="AD389">
        <v>1</v>
      </c>
      <c r="AE389">
        <v>0.3</v>
      </c>
      <c r="AF389">
        <v>2.2999999999999998</v>
      </c>
      <c r="AG389">
        <f>IF(IFERROR(VLOOKUP(C389,'2012'!$C:$AF,3,FALSE),1) = 1, 1, 0)</f>
        <v>1</v>
      </c>
    </row>
    <row r="390" spans="1:33" x14ac:dyDescent="0.2">
      <c r="A390">
        <v>389</v>
      </c>
      <c r="B390" t="s">
        <v>850</v>
      </c>
      <c r="C390" t="s">
        <v>851</v>
      </c>
      <c r="D390" t="str">
        <f>_xlfn.CONCAT(C390,"-2011")</f>
        <v>tayloje02-2011</v>
      </c>
      <c r="E390" t="s">
        <v>30</v>
      </c>
      <c r="F390">
        <v>24</v>
      </c>
      <c r="G390" t="s">
        <v>39</v>
      </c>
      <c r="H390">
        <v>34</v>
      </c>
      <c r="I390">
        <v>8</v>
      </c>
      <c r="J390">
        <v>14.2</v>
      </c>
      <c r="K390">
        <v>2.8</v>
      </c>
      <c r="L390">
        <v>5.8</v>
      </c>
      <c r="M390">
        <v>0.48</v>
      </c>
      <c r="N390">
        <v>0.4</v>
      </c>
      <c r="O390">
        <v>1.3</v>
      </c>
      <c r="P390">
        <v>0.311</v>
      </c>
      <c r="Q390">
        <v>2.4</v>
      </c>
      <c r="R390">
        <v>4.4000000000000004</v>
      </c>
      <c r="S390">
        <v>0.53</v>
      </c>
      <c r="T390">
        <v>0.51500000000000001</v>
      </c>
      <c r="U390">
        <v>0.6</v>
      </c>
      <c r="V390">
        <v>0.8</v>
      </c>
      <c r="W390">
        <v>0.75</v>
      </c>
      <c r="X390">
        <v>0.8</v>
      </c>
      <c r="Y390">
        <v>1.1000000000000001</v>
      </c>
      <c r="Z390">
        <v>1.8</v>
      </c>
      <c r="AA390">
        <v>0.9</v>
      </c>
      <c r="AB390">
        <v>0.4</v>
      </c>
      <c r="AC390">
        <v>0.1</v>
      </c>
      <c r="AD390">
        <v>1.4</v>
      </c>
      <c r="AE390">
        <v>1.1000000000000001</v>
      </c>
      <c r="AF390">
        <v>6.6</v>
      </c>
      <c r="AG390">
        <f>IF(IFERROR(VLOOKUP(C390,'2012'!$C:$AF,3,FALSE),1) = 1, 1, 0)</f>
        <v>1</v>
      </c>
    </row>
    <row r="391" spans="1:33" x14ac:dyDescent="0.2">
      <c r="A391">
        <v>390</v>
      </c>
      <c r="B391" t="s">
        <v>852</v>
      </c>
      <c r="C391" t="s">
        <v>853</v>
      </c>
      <c r="D391" t="str">
        <f>_xlfn.CONCAT(C391,"-2011")</f>
        <v>teaguje01-2011</v>
      </c>
      <c r="E391" t="s">
        <v>38</v>
      </c>
      <c r="F391">
        <v>22</v>
      </c>
      <c r="G391" t="s">
        <v>57</v>
      </c>
      <c r="H391">
        <v>70</v>
      </c>
      <c r="I391">
        <v>7</v>
      </c>
      <c r="J391">
        <v>13.8</v>
      </c>
      <c r="K391">
        <v>1.9</v>
      </c>
      <c r="L391">
        <v>4.3</v>
      </c>
      <c r="M391">
        <v>0.438</v>
      </c>
      <c r="N391">
        <v>0.3</v>
      </c>
      <c r="O391">
        <v>0.7</v>
      </c>
      <c r="P391">
        <v>0.375</v>
      </c>
      <c r="Q391">
        <v>1.6</v>
      </c>
      <c r="R391">
        <v>3.7</v>
      </c>
      <c r="S391">
        <v>0.44900000000000001</v>
      </c>
      <c r="T391">
        <v>0.46700000000000003</v>
      </c>
      <c r="U391">
        <v>1.1000000000000001</v>
      </c>
      <c r="V391">
        <v>1.4</v>
      </c>
      <c r="W391">
        <v>0.79400000000000004</v>
      </c>
      <c r="X391">
        <v>0.2</v>
      </c>
      <c r="Y391">
        <v>1.3</v>
      </c>
      <c r="Z391">
        <v>1.5</v>
      </c>
      <c r="AA391">
        <v>2</v>
      </c>
      <c r="AB391">
        <v>0.6</v>
      </c>
      <c r="AC391">
        <v>0.4</v>
      </c>
      <c r="AD391">
        <v>0.9</v>
      </c>
      <c r="AE391">
        <v>1.2</v>
      </c>
      <c r="AF391">
        <v>5.2</v>
      </c>
      <c r="AG391">
        <f>IF(IFERROR(VLOOKUP(C391,'2012'!$C:$AF,3,FALSE),1) = 1, 1, 0)</f>
        <v>0</v>
      </c>
    </row>
    <row r="392" spans="1:33" x14ac:dyDescent="0.2">
      <c r="A392">
        <v>391</v>
      </c>
      <c r="B392" t="s">
        <v>854</v>
      </c>
      <c r="C392" t="s">
        <v>855</v>
      </c>
      <c r="D392" t="str">
        <f>_xlfn.CONCAT(C392,"-2011")</f>
        <v>telfase01-2011</v>
      </c>
      <c r="E392" t="s">
        <v>38</v>
      </c>
      <c r="F392">
        <v>25</v>
      </c>
      <c r="G392" t="s">
        <v>62</v>
      </c>
      <c r="H392">
        <v>37</v>
      </c>
      <c r="I392">
        <v>8</v>
      </c>
      <c r="J392">
        <v>19.2</v>
      </c>
      <c r="K392">
        <v>2.6</v>
      </c>
      <c r="L392">
        <v>6.5</v>
      </c>
      <c r="M392">
        <v>0.40200000000000002</v>
      </c>
      <c r="N392">
        <v>0.8</v>
      </c>
      <c r="O392">
        <v>2.1</v>
      </c>
      <c r="P392">
        <v>0.35899999999999999</v>
      </c>
      <c r="Q392">
        <v>1.9</v>
      </c>
      <c r="R392">
        <v>4.4000000000000004</v>
      </c>
      <c r="S392">
        <v>0.42299999999999999</v>
      </c>
      <c r="T392">
        <v>0.46100000000000002</v>
      </c>
      <c r="U392">
        <v>1.2</v>
      </c>
      <c r="V392">
        <v>1.6</v>
      </c>
      <c r="W392">
        <v>0.73299999999999998</v>
      </c>
      <c r="X392">
        <v>0.5</v>
      </c>
      <c r="Y392">
        <v>1</v>
      </c>
      <c r="Z392">
        <v>1.5</v>
      </c>
      <c r="AA392">
        <v>3</v>
      </c>
      <c r="AB392">
        <v>0.7</v>
      </c>
      <c r="AC392">
        <v>0.1</v>
      </c>
      <c r="AD392">
        <v>1.7</v>
      </c>
      <c r="AE392">
        <v>1.7</v>
      </c>
      <c r="AF392">
        <v>7.2</v>
      </c>
      <c r="AG392">
        <f>IF(IFERROR(VLOOKUP(C392,'2012'!$C:$AF,3,FALSE),1) = 1, 1, 0)</f>
        <v>0</v>
      </c>
    </row>
    <row r="393" spans="1:33" x14ac:dyDescent="0.2">
      <c r="A393">
        <v>392</v>
      </c>
      <c r="B393" t="s">
        <v>856</v>
      </c>
      <c r="C393" t="s">
        <v>857</v>
      </c>
      <c r="D393" t="str">
        <f>_xlfn.CONCAT(C393,"-2011")</f>
        <v>templga01-2011</v>
      </c>
      <c r="E393" t="s">
        <v>68</v>
      </c>
      <c r="F393">
        <v>24</v>
      </c>
      <c r="G393" t="s">
        <v>39</v>
      </c>
      <c r="H393">
        <v>24</v>
      </c>
      <c r="I393">
        <v>0</v>
      </c>
      <c r="J393">
        <v>9.6</v>
      </c>
      <c r="K393">
        <v>0.8</v>
      </c>
      <c r="L393">
        <v>2.8</v>
      </c>
      <c r="M393">
        <v>0.29399999999999998</v>
      </c>
      <c r="N393">
        <v>0.4</v>
      </c>
      <c r="O393">
        <v>1.5</v>
      </c>
      <c r="P393">
        <v>0.27</v>
      </c>
      <c r="Q393">
        <v>0.4</v>
      </c>
      <c r="R393">
        <v>1.3</v>
      </c>
      <c r="S393">
        <v>0.32300000000000001</v>
      </c>
      <c r="T393">
        <v>0.36799999999999999</v>
      </c>
      <c r="U393">
        <v>0.3</v>
      </c>
      <c r="V393">
        <v>0.7</v>
      </c>
      <c r="W393">
        <v>0.41199999999999998</v>
      </c>
      <c r="X393">
        <v>0</v>
      </c>
      <c r="Y393">
        <v>0.9</v>
      </c>
      <c r="Z393">
        <v>1</v>
      </c>
      <c r="AA393">
        <v>1.3</v>
      </c>
      <c r="AB393">
        <v>0.5</v>
      </c>
      <c r="AC393">
        <v>0.3</v>
      </c>
      <c r="AD393">
        <v>1</v>
      </c>
      <c r="AE393">
        <v>1</v>
      </c>
      <c r="AF393">
        <v>2.4</v>
      </c>
      <c r="AG393">
        <f>IF(IFERROR(VLOOKUP(C393,'2012'!$C:$AF,3,FALSE),1) = 1, 1, 0)</f>
        <v>1</v>
      </c>
    </row>
    <row r="394" spans="1:33" x14ac:dyDescent="0.2">
      <c r="A394">
        <v>393</v>
      </c>
      <c r="B394" t="s">
        <v>858</v>
      </c>
      <c r="C394" t="s">
        <v>859</v>
      </c>
      <c r="D394" t="str">
        <f>_xlfn.CONCAT(C394,"-2011")</f>
        <v>terryja01-2011</v>
      </c>
      <c r="E394" t="s">
        <v>30</v>
      </c>
      <c r="F394">
        <v>33</v>
      </c>
      <c r="G394" t="s">
        <v>54</v>
      </c>
      <c r="H394">
        <v>82</v>
      </c>
      <c r="I394">
        <v>10</v>
      </c>
      <c r="J394">
        <v>31.3</v>
      </c>
      <c r="K394">
        <v>6</v>
      </c>
      <c r="L394">
        <v>13.3</v>
      </c>
      <c r="M394">
        <v>0.45100000000000001</v>
      </c>
      <c r="N394">
        <v>1.5</v>
      </c>
      <c r="O394">
        <v>4.3</v>
      </c>
      <c r="P394">
        <v>0.36199999999999999</v>
      </c>
      <c r="Q394">
        <v>4.5</v>
      </c>
      <c r="R394">
        <v>9</v>
      </c>
      <c r="S394">
        <v>0.49299999999999999</v>
      </c>
      <c r="T394">
        <v>0.50900000000000001</v>
      </c>
      <c r="U394">
        <v>2.2000000000000002</v>
      </c>
      <c r="V394">
        <v>2.6</v>
      </c>
      <c r="W394">
        <v>0.85</v>
      </c>
      <c r="X394">
        <v>0.3</v>
      </c>
      <c r="Y394">
        <v>1.6</v>
      </c>
      <c r="Z394">
        <v>1.9</v>
      </c>
      <c r="AA394">
        <v>4.0999999999999996</v>
      </c>
      <c r="AB394">
        <v>1.1000000000000001</v>
      </c>
      <c r="AC394">
        <v>0.2</v>
      </c>
      <c r="AD394">
        <v>2</v>
      </c>
      <c r="AE394">
        <v>1.7</v>
      </c>
      <c r="AF394">
        <v>15.8</v>
      </c>
      <c r="AG394">
        <f>IF(IFERROR(VLOOKUP(C394,'2012'!$C:$AF,3,FALSE),1) = 1, 1, 0)</f>
        <v>0</v>
      </c>
    </row>
    <row r="395" spans="1:33" x14ac:dyDescent="0.2">
      <c r="A395">
        <v>394</v>
      </c>
      <c r="B395" t="s">
        <v>860</v>
      </c>
      <c r="C395" t="s">
        <v>861</v>
      </c>
      <c r="D395" t="str">
        <f>_xlfn.CONCAT(C395,"-2011")</f>
        <v>thabeha01-2011</v>
      </c>
      <c r="E395" t="s">
        <v>32</v>
      </c>
      <c r="F395">
        <v>23</v>
      </c>
      <c r="G395" t="s">
        <v>39</v>
      </c>
      <c r="H395">
        <v>47</v>
      </c>
      <c r="I395">
        <v>0</v>
      </c>
      <c r="J395">
        <v>7.9</v>
      </c>
      <c r="K395">
        <v>0.4</v>
      </c>
      <c r="L395">
        <v>0.9</v>
      </c>
      <c r="M395">
        <v>0.42499999999999999</v>
      </c>
      <c r="N395">
        <v>0</v>
      </c>
      <c r="O395">
        <v>0</v>
      </c>
      <c r="Q395">
        <v>0.4</v>
      </c>
      <c r="R395">
        <v>0.9</v>
      </c>
      <c r="S395">
        <v>0.42499999999999999</v>
      </c>
      <c r="T395">
        <v>0.42499999999999999</v>
      </c>
      <c r="U395">
        <v>0.4</v>
      </c>
      <c r="V395">
        <v>0.7</v>
      </c>
      <c r="W395">
        <v>0.54300000000000004</v>
      </c>
      <c r="X395">
        <v>0.5</v>
      </c>
      <c r="Y395">
        <v>1.1000000000000001</v>
      </c>
      <c r="Z395">
        <v>1.6</v>
      </c>
      <c r="AA395">
        <v>0.1</v>
      </c>
      <c r="AB395">
        <v>0.2</v>
      </c>
      <c r="AC395">
        <v>0.3</v>
      </c>
      <c r="AD395">
        <v>0.4</v>
      </c>
      <c r="AE395">
        <v>1.6</v>
      </c>
      <c r="AF395">
        <v>1.1000000000000001</v>
      </c>
      <c r="AG395">
        <f>IF(IFERROR(VLOOKUP(C395,'2012'!$C:$AF,3,FALSE),1) = 1, 1, 0)</f>
        <v>0</v>
      </c>
    </row>
    <row r="396" spans="1:33" x14ac:dyDescent="0.2">
      <c r="A396">
        <v>395</v>
      </c>
      <c r="B396" t="s">
        <v>862</v>
      </c>
      <c r="C396" t="s">
        <v>863</v>
      </c>
      <c r="D396" t="str">
        <f>_xlfn.CONCAT(C396,"-2011")</f>
        <v>thomaet01-2011</v>
      </c>
      <c r="E396" t="s">
        <v>32</v>
      </c>
      <c r="F396">
        <v>32</v>
      </c>
      <c r="G396" t="s">
        <v>57</v>
      </c>
      <c r="H396">
        <v>13</v>
      </c>
      <c r="I396">
        <v>0</v>
      </c>
      <c r="J396">
        <v>6.3</v>
      </c>
      <c r="K396">
        <v>0.8</v>
      </c>
      <c r="L396">
        <v>1.6</v>
      </c>
      <c r="M396">
        <v>0.47599999999999998</v>
      </c>
      <c r="N396">
        <v>0</v>
      </c>
      <c r="O396">
        <v>0</v>
      </c>
      <c r="Q396">
        <v>0.8</v>
      </c>
      <c r="R396">
        <v>1.6</v>
      </c>
      <c r="S396">
        <v>0.47599999999999998</v>
      </c>
      <c r="T396">
        <v>0.47599999999999998</v>
      </c>
      <c r="U396">
        <v>0.9</v>
      </c>
      <c r="V396">
        <v>1.2</v>
      </c>
      <c r="W396">
        <v>0.8</v>
      </c>
      <c r="X396">
        <v>0.5</v>
      </c>
      <c r="Y396">
        <v>1.3</v>
      </c>
      <c r="Z396">
        <v>1.8</v>
      </c>
      <c r="AA396">
        <v>0.2</v>
      </c>
      <c r="AB396">
        <v>0.1</v>
      </c>
      <c r="AC396">
        <v>0.3</v>
      </c>
      <c r="AD396">
        <v>0.4</v>
      </c>
      <c r="AE396">
        <v>0.8</v>
      </c>
      <c r="AF396">
        <v>2.5</v>
      </c>
      <c r="AG396">
        <f>IF(IFERROR(VLOOKUP(C396,'2012'!$C:$AF,3,FALSE),1) = 1, 1, 0)</f>
        <v>1</v>
      </c>
    </row>
    <row r="397" spans="1:33" x14ac:dyDescent="0.2">
      <c r="A397">
        <v>396</v>
      </c>
      <c r="B397" t="s">
        <v>864</v>
      </c>
      <c r="C397" t="s">
        <v>865</v>
      </c>
      <c r="D397" t="str">
        <f>_xlfn.CONCAT(C397,"-2011")</f>
        <v>thomaku01-2011</v>
      </c>
      <c r="E397" t="s">
        <v>28</v>
      </c>
      <c r="F397">
        <v>38</v>
      </c>
      <c r="G397" t="s">
        <v>36</v>
      </c>
      <c r="H397">
        <v>52</v>
      </c>
      <c r="I397">
        <v>37</v>
      </c>
      <c r="J397">
        <v>22.7</v>
      </c>
      <c r="K397">
        <v>1.8</v>
      </c>
      <c r="L397">
        <v>3.6</v>
      </c>
      <c r="M397">
        <v>0.51100000000000001</v>
      </c>
      <c r="N397">
        <v>0</v>
      </c>
      <c r="O397">
        <v>0</v>
      </c>
      <c r="P397">
        <v>1</v>
      </c>
      <c r="Q397">
        <v>1.8</v>
      </c>
      <c r="R397">
        <v>3.6</v>
      </c>
      <c r="S397">
        <v>0.50800000000000001</v>
      </c>
      <c r="T397">
        <v>0.51300000000000001</v>
      </c>
      <c r="U397">
        <v>0.4</v>
      </c>
      <c r="V397">
        <v>0.6</v>
      </c>
      <c r="W397">
        <v>0.625</v>
      </c>
      <c r="X397">
        <v>1.4</v>
      </c>
      <c r="Y397">
        <v>4.3</v>
      </c>
      <c r="Z397">
        <v>5.8</v>
      </c>
      <c r="AA397">
        <v>1.2</v>
      </c>
      <c r="AB397">
        <v>0.6</v>
      </c>
      <c r="AC397">
        <v>0.8</v>
      </c>
      <c r="AD397">
        <v>0.8</v>
      </c>
      <c r="AE397">
        <v>3.2</v>
      </c>
      <c r="AF397">
        <v>4.0999999999999996</v>
      </c>
      <c r="AG397">
        <f>IF(IFERROR(VLOOKUP(C397,'2012'!$C:$AF,3,FALSE),1) = 1, 1, 0)</f>
        <v>0</v>
      </c>
    </row>
    <row r="398" spans="1:33" x14ac:dyDescent="0.2">
      <c r="A398">
        <v>397</v>
      </c>
      <c r="B398" t="s">
        <v>866</v>
      </c>
      <c r="C398" t="s">
        <v>867</v>
      </c>
      <c r="D398" t="str">
        <f>_xlfn.CONCAT(C398,"-2011")</f>
        <v>thomaty01-2011</v>
      </c>
      <c r="E398" t="s">
        <v>32</v>
      </c>
      <c r="F398">
        <v>24</v>
      </c>
      <c r="G398" t="s">
        <v>33</v>
      </c>
      <c r="H398">
        <v>41</v>
      </c>
      <c r="I398">
        <v>2</v>
      </c>
      <c r="J398">
        <v>21</v>
      </c>
      <c r="K398">
        <v>3.8</v>
      </c>
      <c r="L398">
        <v>8.1</v>
      </c>
      <c r="M398">
        <v>0.47099999999999997</v>
      </c>
      <c r="N398">
        <v>0</v>
      </c>
      <c r="O398">
        <v>0.1</v>
      </c>
      <c r="P398">
        <v>0</v>
      </c>
      <c r="Q398">
        <v>3.8</v>
      </c>
      <c r="R398">
        <v>8</v>
      </c>
      <c r="S398">
        <v>0.47599999999999998</v>
      </c>
      <c r="T398">
        <v>0.47099999999999997</v>
      </c>
      <c r="U398">
        <v>2.6</v>
      </c>
      <c r="V398">
        <v>3.3</v>
      </c>
      <c r="W398">
        <v>0.78700000000000003</v>
      </c>
      <c r="X398">
        <v>1.6</v>
      </c>
      <c r="Y398">
        <v>3.9</v>
      </c>
      <c r="Z398">
        <v>5.5</v>
      </c>
      <c r="AA398">
        <v>0.7</v>
      </c>
      <c r="AB398">
        <v>0.7</v>
      </c>
      <c r="AC398">
        <v>1.6</v>
      </c>
      <c r="AD398">
        <v>1.6</v>
      </c>
      <c r="AE398">
        <v>2.8</v>
      </c>
      <c r="AF398">
        <v>10.199999999999999</v>
      </c>
      <c r="AG398">
        <f>IF(IFERROR(VLOOKUP(C398,'2012'!$C:$AF,3,FALSE),1) = 1, 1, 0)</f>
        <v>0</v>
      </c>
    </row>
    <row r="399" spans="1:33" x14ac:dyDescent="0.2">
      <c r="A399">
        <v>398</v>
      </c>
      <c r="B399" t="s">
        <v>868</v>
      </c>
      <c r="C399" t="s">
        <v>869</v>
      </c>
      <c r="D399" t="str">
        <f>_xlfn.CONCAT(C399,"-2011")</f>
        <v>thompja02-2011</v>
      </c>
      <c r="E399" t="s">
        <v>28</v>
      </c>
      <c r="F399">
        <v>24</v>
      </c>
      <c r="G399" t="s">
        <v>49</v>
      </c>
      <c r="H399">
        <v>75</v>
      </c>
      <c r="I399">
        <v>39</v>
      </c>
      <c r="J399">
        <v>23.3</v>
      </c>
      <c r="K399">
        <v>3.6</v>
      </c>
      <c r="L399">
        <v>7.1</v>
      </c>
      <c r="M399">
        <v>0.50700000000000001</v>
      </c>
      <c r="N399">
        <v>0</v>
      </c>
      <c r="O399">
        <v>0</v>
      </c>
      <c r="P399">
        <v>0</v>
      </c>
      <c r="Q399">
        <v>3.6</v>
      </c>
      <c r="R399">
        <v>7.1</v>
      </c>
      <c r="S399">
        <v>0.51</v>
      </c>
      <c r="T399">
        <v>0.50700000000000001</v>
      </c>
      <c r="U399">
        <v>1.6</v>
      </c>
      <c r="V399">
        <v>2.7</v>
      </c>
      <c r="W399">
        <v>0.60499999999999998</v>
      </c>
      <c r="X399">
        <v>1.9</v>
      </c>
      <c r="Y399">
        <v>4.0999999999999996</v>
      </c>
      <c r="Z399">
        <v>6.1</v>
      </c>
      <c r="AA399">
        <v>1.2</v>
      </c>
      <c r="AB399">
        <v>0.4</v>
      </c>
      <c r="AC399">
        <v>0.6</v>
      </c>
      <c r="AD399">
        <v>1.3</v>
      </c>
      <c r="AE399">
        <v>2.8</v>
      </c>
      <c r="AF399">
        <v>8.8000000000000007</v>
      </c>
      <c r="AG399">
        <f>IF(IFERROR(VLOOKUP(C399,'2012'!$C:$AF,3,FALSE),1) = 1, 1, 0)</f>
        <v>0</v>
      </c>
    </row>
    <row r="400" spans="1:33" x14ac:dyDescent="0.2">
      <c r="A400">
        <v>399</v>
      </c>
      <c r="B400" t="s">
        <v>870</v>
      </c>
      <c r="C400" t="s">
        <v>871</v>
      </c>
      <c r="D400" t="str">
        <f>_xlfn.CONCAT(C400,"-2011")</f>
        <v>thornal01-2011</v>
      </c>
      <c r="E400" t="s">
        <v>73</v>
      </c>
      <c r="F400">
        <v>27</v>
      </c>
      <c r="G400" t="s">
        <v>39</v>
      </c>
      <c r="H400">
        <v>71</v>
      </c>
      <c r="I400">
        <v>23</v>
      </c>
      <c r="J400">
        <v>19.5</v>
      </c>
      <c r="K400">
        <v>2.9</v>
      </c>
      <c r="L400">
        <v>6.1</v>
      </c>
      <c r="M400">
        <v>0.47599999999999998</v>
      </c>
      <c r="N400">
        <v>0.1</v>
      </c>
      <c r="O400">
        <v>0.4</v>
      </c>
      <c r="P400">
        <v>0.154</v>
      </c>
      <c r="Q400">
        <v>2.8</v>
      </c>
      <c r="R400">
        <v>5.7</v>
      </c>
      <c r="S400">
        <v>0.496</v>
      </c>
      <c r="T400">
        <v>0.48</v>
      </c>
      <c r="U400">
        <v>1.5</v>
      </c>
      <c r="V400">
        <v>2</v>
      </c>
      <c r="W400">
        <v>0.77500000000000002</v>
      </c>
      <c r="X400">
        <v>0.8</v>
      </c>
      <c r="Y400">
        <v>2.2000000000000002</v>
      </c>
      <c r="Z400">
        <v>3</v>
      </c>
      <c r="AA400">
        <v>0.9</v>
      </c>
      <c r="AB400">
        <v>0.5</v>
      </c>
      <c r="AC400">
        <v>0.2</v>
      </c>
      <c r="AD400">
        <v>0.9</v>
      </c>
      <c r="AE400">
        <v>2</v>
      </c>
      <c r="AF400">
        <v>7.4</v>
      </c>
      <c r="AG400">
        <f>IF(IFERROR(VLOOKUP(C400,'2012'!$C:$AF,3,FALSE),1) = 1, 1, 0)</f>
        <v>1</v>
      </c>
    </row>
    <row r="401" spans="1:33" x14ac:dyDescent="0.2">
      <c r="A401">
        <v>400</v>
      </c>
      <c r="B401" t="s">
        <v>872</v>
      </c>
      <c r="C401" t="s">
        <v>873</v>
      </c>
      <c r="D401" t="str">
        <f>_xlfn.CONCAT(C401,"-2011")</f>
        <v>thornma01-2011</v>
      </c>
      <c r="E401" t="s">
        <v>30</v>
      </c>
      <c r="F401">
        <v>23</v>
      </c>
      <c r="G401" t="s">
        <v>39</v>
      </c>
      <c r="H401">
        <v>73</v>
      </c>
      <c r="I401">
        <v>23</v>
      </c>
      <c r="J401">
        <v>24.3</v>
      </c>
      <c r="K401">
        <v>4.8</v>
      </c>
      <c r="L401">
        <v>11.1</v>
      </c>
      <c r="M401">
        <v>0.434</v>
      </c>
      <c r="N401">
        <v>1.2</v>
      </c>
      <c r="O401">
        <v>3.3</v>
      </c>
      <c r="P401">
        <v>0.36699999999999999</v>
      </c>
      <c r="Q401">
        <v>3.6</v>
      </c>
      <c r="R401">
        <v>7.8</v>
      </c>
      <c r="S401">
        <v>0.46200000000000002</v>
      </c>
      <c r="T401">
        <v>0.48799999999999999</v>
      </c>
      <c r="U401">
        <v>2</v>
      </c>
      <c r="V401">
        <v>2.5</v>
      </c>
      <c r="W401">
        <v>0.78800000000000003</v>
      </c>
      <c r="X401">
        <v>0.8</v>
      </c>
      <c r="Y401">
        <v>2.7</v>
      </c>
      <c r="Z401">
        <v>3.5</v>
      </c>
      <c r="AA401">
        <v>1.8</v>
      </c>
      <c r="AB401">
        <v>0.9</v>
      </c>
      <c r="AC401">
        <v>0.1</v>
      </c>
      <c r="AD401">
        <v>1.3</v>
      </c>
      <c r="AE401">
        <v>1.5</v>
      </c>
      <c r="AF401">
        <v>12.8</v>
      </c>
      <c r="AG401">
        <f>IF(IFERROR(VLOOKUP(C401,'2012'!$C:$AF,3,FALSE),1) = 1, 1, 0)</f>
        <v>0</v>
      </c>
    </row>
    <row r="402" spans="1:33" x14ac:dyDescent="0.2">
      <c r="A402">
        <v>401</v>
      </c>
      <c r="B402" t="s">
        <v>874</v>
      </c>
      <c r="C402" t="s">
        <v>875</v>
      </c>
      <c r="D402" t="str">
        <f>_xlfn.CONCAT(C402,"-2011")</f>
        <v>tollian01-2011</v>
      </c>
      <c r="E402" t="s">
        <v>35</v>
      </c>
      <c r="F402">
        <v>25</v>
      </c>
      <c r="G402" t="s">
        <v>62</v>
      </c>
      <c r="H402">
        <v>65</v>
      </c>
      <c r="I402">
        <v>4</v>
      </c>
      <c r="J402">
        <v>21</v>
      </c>
      <c r="K402">
        <v>2.2000000000000002</v>
      </c>
      <c r="L402">
        <v>4.8</v>
      </c>
      <c r="M402">
        <v>0.45</v>
      </c>
      <c r="N402">
        <v>0.7</v>
      </c>
      <c r="O402">
        <v>1.8</v>
      </c>
      <c r="P402">
        <v>0.40899999999999997</v>
      </c>
      <c r="Q402">
        <v>1.4</v>
      </c>
      <c r="R402">
        <v>3</v>
      </c>
      <c r="S402">
        <v>0.47499999999999998</v>
      </c>
      <c r="T402">
        <v>0.52600000000000002</v>
      </c>
      <c r="U402">
        <v>1.6</v>
      </c>
      <c r="V402">
        <v>2</v>
      </c>
      <c r="W402">
        <v>0.80200000000000005</v>
      </c>
      <c r="X402">
        <v>1.4</v>
      </c>
      <c r="Y402">
        <v>3.1</v>
      </c>
      <c r="Z402">
        <v>4.5</v>
      </c>
      <c r="AA402">
        <v>1.3</v>
      </c>
      <c r="AB402">
        <v>0.4</v>
      </c>
      <c r="AC402">
        <v>0.4</v>
      </c>
      <c r="AD402">
        <v>0.8</v>
      </c>
      <c r="AE402">
        <v>2.2000000000000002</v>
      </c>
      <c r="AF402">
        <v>6.7</v>
      </c>
      <c r="AG402">
        <f>IF(IFERROR(VLOOKUP(C402,'2012'!$C:$AF,3,FALSE),1) = 1, 1, 0)</f>
        <v>0</v>
      </c>
    </row>
    <row r="403" spans="1:33" x14ac:dyDescent="0.2">
      <c r="A403">
        <v>402</v>
      </c>
      <c r="B403" t="s">
        <v>876</v>
      </c>
      <c r="C403" t="s">
        <v>877</v>
      </c>
      <c r="D403" t="str">
        <f>_xlfn.CONCAT(C403,"-2011")</f>
        <v>turiaro01-2011</v>
      </c>
      <c r="E403" t="s">
        <v>32</v>
      </c>
      <c r="F403">
        <v>28</v>
      </c>
      <c r="G403" t="s">
        <v>55</v>
      </c>
      <c r="H403">
        <v>64</v>
      </c>
      <c r="I403">
        <v>21</v>
      </c>
      <c r="J403">
        <v>17.8</v>
      </c>
      <c r="K403">
        <v>1.6</v>
      </c>
      <c r="L403">
        <v>2.5</v>
      </c>
      <c r="M403">
        <v>0.63200000000000001</v>
      </c>
      <c r="N403">
        <v>0</v>
      </c>
      <c r="O403">
        <v>0</v>
      </c>
      <c r="Q403">
        <v>1.6</v>
      </c>
      <c r="R403">
        <v>2.5</v>
      </c>
      <c r="S403">
        <v>0.63200000000000001</v>
      </c>
      <c r="T403">
        <v>0.63200000000000001</v>
      </c>
      <c r="U403">
        <v>1</v>
      </c>
      <c r="V403">
        <v>1.5</v>
      </c>
      <c r="W403">
        <v>0.622</v>
      </c>
      <c r="X403">
        <v>1</v>
      </c>
      <c r="Y403">
        <v>2.2000000000000002</v>
      </c>
      <c r="Z403">
        <v>3.2</v>
      </c>
      <c r="AA403">
        <v>1.4</v>
      </c>
      <c r="AB403">
        <v>0.5</v>
      </c>
      <c r="AC403">
        <v>1.1000000000000001</v>
      </c>
      <c r="AD403">
        <v>0.6</v>
      </c>
      <c r="AE403">
        <v>2.5</v>
      </c>
      <c r="AF403">
        <v>4.2</v>
      </c>
      <c r="AG403">
        <f>IF(IFERROR(VLOOKUP(C403,'2012'!$C:$AF,3,FALSE),1) = 1, 1, 0)</f>
        <v>0</v>
      </c>
    </row>
    <row r="404" spans="1:33" x14ac:dyDescent="0.2">
      <c r="A404">
        <v>403</v>
      </c>
      <c r="B404" t="s">
        <v>878</v>
      </c>
      <c r="C404" t="s">
        <v>879</v>
      </c>
      <c r="D404" t="str">
        <f>_xlfn.CONCAT(C404,"-2011")</f>
        <v>turkohe01-2011</v>
      </c>
      <c r="E404" t="s">
        <v>73</v>
      </c>
      <c r="F404">
        <v>31</v>
      </c>
      <c r="G404" t="s">
        <v>39</v>
      </c>
      <c r="H404">
        <v>81</v>
      </c>
      <c r="I404">
        <v>72</v>
      </c>
      <c r="J404">
        <v>31.4</v>
      </c>
      <c r="K404">
        <v>4</v>
      </c>
      <c r="L404">
        <v>8.9</v>
      </c>
      <c r="M404">
        <v>0.44600000000000001</v>
      </c>
      <c r="N404">
        <v>1.6</v>
      </c>
      <c r="O404">
        <v>3.8</v>
      </c>
      <c r="P404">
        <v>0.41</v>
      </c>
      <c r="Q404">
        <v>2.4</v>
      </c>
      <c r="R404">
        <v>5.0999999999999996</v>
      </c>
      <c r="S404">
        <v>0.47299999999999998</v>
      </c>
      <c r="T404">
        <v>0.53400000000000003</v>
      </c>
      <c r="U404">
        <v>1.3</v>
      </c>
      <c r="V404">
        <v>1.9</v>
      </c>
      <c r="W404">
        <v>0.67900000000000005</v>
      </c>
      <c r="X404">
        <v>0.6</v>
      </c>
      <c r="Y404">
        <v>3.8</v>
      </c>
      <c r="Z404">
        <v>4.4000000000000004</v>
      </c>
      <c r="AA404">
        <v>4.2</v>
      </c>
      <c r="AB404">
        <v>0.9</v>
      </c>
      <c r="AC404">
        <v>0.4</v>
      </c>
      <c r="AD404">
        <v>1.6</v>
      </c>
      <c r="AE404">
        <v>3</v>
      </c>
      <c r="AF404">
        <v>10.8</v>
      </c>
      <c r="AG404">
        <f>IF(IFERROR(VLOOKUP(C404,'2012'!$C:$AF,3,FALSE),1) = 1, 1, 0)</f>
        <v>0</v>
      </c>
    </row>
    <row r="405" spans="1:33" x14ac:dyDescent="0.2">
      <c r="A405">
        <v>404</v>
      </c>
      <c r="B405" t="s">
        <v>880</v>
      </c>
      <c r="C405" t="s">
        <v>881</v>
      </c>
      <c r="D405" t="str">
        <f>_xlfn.CONCAT(C405,"-2011")</f>
        <v>turneev01-2011</v>
      </c>
      <c r="E405" t="s">
        <v>30</v>
      </c>
      <c r="F405">
        <v>22</v>
      </c>
      <c r="G405" t="s">
        <v>61</v>
      </c>
      <c r="H405">
        <v>78</v>
      </c>
      <c r="I405">
        <v>14</v>
      </c>
      <c r="J405">
        <v>23</v>
      </c>
      <c r="K405">
        <v>2.9</v>
      </c>
      <c r="L405">
        <v>6.8</v>
      </c>
      <c r="M405">
        <v>0.42499999999999999</v>
      </c>
      <c r="N405">
        <v>0.2</v>
      </c>
      <c r="O405">
        <v>0.6</v>
      </c>
      <c r="P405">
        <v>0.318</v>
      </c>
      <c r="Q405">
        <v>2.7</v>
      </c>
      <c r="R405">
        <v>6.2</v>
      </c>
      <c r="S405">
        <v>0.435</v>
      </c>
      <c r="T405">
        <v>0.439</v>
      </c>
      <c r="U405">
        <v>1.3</v>
      </c>
      <c r="V405">
        <v>1.6</v>
      </c>
      <c r="W405">
        <v>0.80800000000000005</v>
      </c>
      <c r="X405">
        <v>0.5</v>
      </c>
      <c r="Y405">
        <v>3.4</v>
      </c>
      <c r="Z405">
        <v>3.9</v>
      </c>
      <c r="AA405">
        <v>2</v>
      </c>
      <c r="AB405">
        <v>0.6</v>
      </c>
      <c r="AC405">
        <v>0.2</v>
      </c>
      <c r="AD405">
        <v>1</v>
      </c>
      <c r="AE405">
        <v>1.8</v>
      </c>
      <c r="AF405">
        <v>7.2</v>
      </c>
      <c r="AG405">
        <f>IF(IFERROR(VLOOKUP(C405,'2012'!$C:$AF,3,FALSE),1) = 1, 1, 0)</f>
        <v>0</v>
      </c>
    </row>
    <row r="406" spans="1:33" x14ac:dyDescent="0.2">
      <c r="A406">
        <v>405</v>
      </c>
      <c r="B406" t="s">
        <v>882</v>
      </c>
      <c r="C406" t="s">
        <v>883</v>
      </c>
      <c r="D406" t="str">
        <f>_xlfn.CONCAT(C406,"-2011")</f>
        <v>udohek01-2011</v>
      </c>
      <c r="E406" t="s">
        <v>32</v>
      </c>
      <c r="F406">
        <v>23</v>
      </c>
      <c r="G406" t="s">
        <v>52</v>
      </c>
      <c r="H406">
        <v>58</v>
      </c>
      <c r="I406">
        <v>18</v>
      </c>
      <c r="J406">
        <v>17.8</v>
      </c>
      <c r="K406">
        <v>1.7</v>
      </c>
      <c r="L406">
        <v>3.8</v>
      </c>
      <c r="M406">
        <v>0.437</v>
      </c>
      <c r="N406">
        <v>0</v>
      </c>
      <c r="O406">
        <v>0</v>
      </c>
      <c r="Q406">
        <v>1.7</v>
      </c>
      <c r="R406">
        <v>3.8</v>
      </c>
      <c r="S406">
        <v>0.437</v>
      </c>
      <c r="T406">
        <v>0.437</v>
      </c>
      <c r="U406">
        <v>0.7</v>
      </c>
      <c r="V406">
        <v>1.1000000000000001</v>
      </c>
      <c r="W406">
        <v>0.65600000000000003</v>
      </c>
      <c r="X406">
        <v>1.4</v>
      </c>
      <c r="Y406">
        <v>1.7</v>
      </c>
      <c r="Z406">
        <v>3.1</v>
      </c>
      <c r="AA406">
        <v>0.7</v>
      </c>
      <c r="AB406">
        <v>0.4</v>
      </c>
      <c r="AC406">
        <v>1.5</v>
      </c>
      <c r="AD406">
        <v>0.8</v>
      </c>
      <c r="AE406">
        <v>2.5</v>
      </c>
      <c r="AF406">
        <v>4.0999999999999996</v>
      </c>
      <c r="AG406">
        <f>IF(IFERROR(VLOOKUP(C406,'2012'!$C:$AF,3,FALSE),1) = 1, 1, 0)</f>
        <v>0</v>
      </c>
    </row>
    <row r="407" spans="1:33" x14ac:dyDescent="0.2">
      <c r="A407">
        <v>406</v>
      </c>
      <c r="B407" t="s">
        <v>884</v>
      </c>
      <c r="C407" t="s">
        <v>885</v>
      </c>
      <c r="D407" t="str">
        <f>_xlfn.CONCAT(C407,"-2011")</f>
        <v>udokaim01-2011</v>
      </c>
      <c r="E407" t="s">
        <v>35</v>
      </c>
      <c r="F407">
        <v>33</v>
      </c>
      <c r="G407" t="s">
        <v>58</v>
      </c>
      <c r="H407">
        <v>20</v>
      </c>
      <c r="I407">
        <v>0</v>
      </c>
      <c r="J407">
        <v>6.5</v>
      </c>
      <c r="K407">
        <v>0.3</v>
      </c>
      <c r="L407">
        <v>1.1000000000000001</v>
      </c>
      <c r="M407">
        <v>0.23799999999999999</v>
      </c>
      <c r="N407">
        <v>0</v>
      </c>
      <c r="O407">
        <v>0.4</v>
      </c>
      <c r="P407">
        <v>0</v>
      </c>
      <c r="Q407">
        <v>0.3</v>
      </c>
      <c r="R407">
        <v>0.7</v>
      </c>
      <c r="S407">
        <v>0.38500000000000001</v>
      </c>
      <c r="T407">
        <v>0.23799999999999999</v>
      </c>
      <c r="U407">
        <v>0.2</v>
      </c>
      <c r="V407">
        <v>0.4</v>
      </c>
      <c r="W407">
        <v>0.5</v>
      </c>
      <c r="X407">
        <v>0.3</v>
      </c>
      <c r="Y407">
        <v>0.7</v>
      </c>
      <c r="Z407">
        <v>1</v>
      </c>
      <c r="AA407">
        <v>0.7</v>
      </c>
      <c r="AB407">
        <v>0.4</v>
      </c>
      <c r="AC407">
        <v>0.1</v>
      </c>
      <c r="AD407">
        <v>0.3</v>
      </c>
      <c r="AE407">
        <v>0.7</v>
      </c>
      <c r="AF407">
        <v>0.7</v>
      </c>
      <c r="AG407">
        <f>IF(IFERROR(VLOOKUP(C407,'2012'!$C:$AF,3,FALSE),1) = 1, 1, 0)</f>
        <v>1</v>
      </c>
    </row>
    <row r="408" spans="1:33" x14ac:dyDescent="0.2">
      <c r="A408">
        <v>407</v>
      </c>
      <c r="B408" t="s">
        <v>886</v>
      </c>
      <c r="C408" t="s">
        <v>887</v>
      </c>
      <c r="D408" t="str">
        <f>_xlfn.CONCAT(C408,"-2011")</f>
        <v>udrihbe01-2011</v>
      </c>
      <c r="E408" t="s">
        <v>38</v>
      </c>
      <c r="F408">
        <v>28</v>
      </c>
      <c r="G408" t="s">
        <v>49</v>
      </c>
      <c r="H408">
        <v>79</v>
      </c>
      <c r="I408">
        <v>64</v>
      </c>
      <c r="J408">
        <v>34.6</v>
      </c>
      <c r="K408">
        <v>5.2</v>
      </c>
      <c r="L408">
        <v>10.4</v>
      </c>
      <c r="M408">
        <v>0.5</v>
      </c>
      <c r="N408">
        <v>0.8</v>
      </c>
      <c r="O408">
        <v>2.2999999999999998</v>
      </c>
      <c r="P408">
        <v>0.35699999999999998</v>
      </c>
      <c r="Q408">
        <v>4.4000000000000004</v>
      </c>
      <c r="R408">
        <v>8.1</v>
      </c>
      <c r="S408">
        <v>0.54</v>
      </c>
      <c r="T408">
        <v>0.53900000000000003</v>
      </c>
      <c r="U408">
        <v>2.5</v>
      </c>
      <c r="V408">
        <v>2.9</v>
      </c>
      <c r="W408">
        <v>0.86399999999999999</v>
      </c>
      <c r="X408">
        <v>0.5</v>
      </c>
      <c r="Y408">
        <v>2.8</v>
      </c>
      <c r="Z408">
        <v>3.4</v>
      </c>
      <c r="AA408">
        <v>4.9000000000000004</v>
      </c>
      <c r="AB408">
        <v>1.2</v>
      </c>
      <c r="AC408">
        <v>0.1</v>
      </c>
      <c r="AD408">
        <v>1.8</v>
      </c>
      <c r="AE408">
        <v>2.2999999999999998</v>
      </c>
      <c r="AF408">
        <v>13.7</v>
      </c>
      <c r="AG408">
        <f>IF(IFERROR(VLOOKUP(C408,'2012'!$C:$AF,3,FALSE),1) = 1, 1, 0)</f>
        <v>0</v>
      </c>
    </row>
    <row r="409" spans="1:33" x14ac:dyDescent="0.2">
      <c r="A409">
        <v>408</v>
      </c>
      <c r="B409" t="s">
        <v>888</v>
      </c>
      <c r="C409" t="s">
        <v>889</v>
      </c>
      <c r="D409" t="str">
        <f>_xlfn.CONCAT(C409,"-2011")</f>
        <v>uzohbe01-2011</v>
      </c>
      <c r="E409" t="s">
        <v>38</v>
      </c>
      <c r="F409">
        <v>22</v>
      </c>
      <c r="G409" t="s">
        <v>40</v>
      </c>
      <c r="H409">
        <v>42</v>
      </c>
      <c r="I409">
        <v>0</v>
      </c>
      <c r="J409">
        <v>10.4</v>
      </c>
      <c r="K409">
        <v>1.5</v>
      </c>
      <c r="L409">
        <v>3.4</v>
      </c>
      <c r="M409">
        <v>0.42399999999999999</v>
      </c>
      <c r="N409">
        <v>0.1</v>
      </c>
      <c r="O409">
        <v>0.2</v>
      </c>
      <c r="P409">
        <v>0.375</v>
      </c>
      <c r="Q409">
        <v>1.4</v>
      </c>
      <c r="R409">
        <v>3.2</v>
      </c>
      <c r="S409">
        <v>0.42599999999999999</v>
      </c>
      <c r="T409">
        <v>0.434</v>
      </c>
      <c r="U409">
        <v>0.8</v>
      </c>
      <c r="V409">
        <v>1.3</v>
      </c>
      <c r="W409">
        <v>0.58899999999999997</v>
      </c>
      <c r="X409">
        <v>0.7</v>
      </c>
      <c r="Y409">
        <v>0.7</v>
      </c>
      <c r="Z409">
        <v>1.5</v>
      </c>
      <c r="AA409">
        <v>1.6</v>
      </c>
      <c r="AB409">
        <v>0.3</v>
      </c>
      <c r="AC409">
        <v>0.2</v>
      </c>
      <c r="AD409">
        <v>0.6</v>
      </c>
      <c r="AE409">
        <v>0.7</v>
      </c>
      <c r="AF409">
        <v>3.8</v>
      </c>
      <c r="AG409">
        <f>IF(IFERROR(VLOOKUP(C409,'2012'!$C:$AF,3,FALSE),1) = 1, 1, 0)</f>
        <v>0</v>
      </c>
    </row>
    <row r="410" spans="1:33" x14ac:dyDescent="0.2">
      <c r="A410">
        <v>409</v>
      </c>
      <c r="B410" t="s">
        <v>890</v>
      </c>
      <c r="C410" t="s">
        <v>891</v>
      </c>
      <c r="D410" t="str">
        <f>_xlfn.CONCAT(C410,"-2011")</f>
        <v>varejan01-2011</v>
      </c>
      <c r="E410" t="s">
        <v>32</v>
      </c>
      <c r="F410">
        <v>28</v>
      </c>
      <c r="G410" t="s">
        <v>66</v>
      </c>
      <c r="H410">
        <v>31</v>
      </c>
      <c r="I410">
        <v>31</v>
      </c>
      <c r="J410">
        <v>32.1</v>
      </c>
      <c r="K410">
        <v>3.7</v>
      </c>
      <c r="L410">
        <v>7</v>
      </c>
      <c r="M410">
        <v>0.52800000000000002</v>
      </c>
      <c r="N410">
        <v>0</v>
      </c>
      <c r="O410">
        <v>0.1</v>
      </c>
      <c r="P410">
        <v>0</v>
      </c>
      <c r="Q410">
        <v>3.7</v>
      </c>
      <c r="R410">
        <v>6.9</v>
      </c>
      <c r="S410">
        <v>0.53300000000000003</v>
      </c>
      <c r="T410">
        <v>0.52800000000000002</v>
      </c>
      <c r="U410">
        <v>1.7</v>
      </c>
      <c r="V410">
        <v>2.6</v>
      </c>
      <c r="W410">
        <v>0.66700000000000004</v>
      </c>
      <c r="X410">
        <v>3.2</v>
      </c>
      <c r="Y410">
        <v>6.5</v>
      </c>
      <c r="Z410">
        <v>9.6999999999999993</v>
      </c>
      <c r="AA410">
        <v>1.5</v>
      </c>
      <c r="AB410">
        <v>0.9</v>
      </c>
      <c r="AC410">
        <v>1.2</v>
      </c>
      <c r="AD410">
        <v>1.3</v>
      </c>
      <c r="AE410">
        <v>2.8</v>
      </c>
      <c r="AF410">
        <v>9.1</v>
      </c>
      <c r="AG410">
        <f>IF(IFERROR(VLOOKUP(C410,'2012'!$C:$AF,3,FALSE),1) = 1, 1, 0)</f>
        <v>0</v>
      </c>
    </row>
    <row r="411" spans="1:33" x14ac:dyDescent="0.2">
      <c r="A411">
        <v>410</v>
      </c>
      <c r="B411" t="s">
        <v>892</v>
      </c>
      <c r="C411" t="s">
        <v>893</v>
      </c>
      <c r="D411" t="str">
        <f>_xlfn.CONCAT(C411,"-2011")</f>
        <v>vasqugr01-2011</v>
      </c>
      <c r="E411" t="s">
        <v>30</v>
      </c>
      <c r="F411">
        <v>24</v>
      </c>
      <c r="G411" t="s">
        <v>50</v>
      </c>
      <c r="H411">
        <v>70</v>
      </c>
      <c r="I411">
        <v>1</v>
      </c>
      <c r="J411">
        <v>12.3</v>
      </c>
      <c r="K411">
        <v>1.4</v>
      </c>
      <c r="L411">
        <v>3.3</v>
      </c>
      <c r="M411">
        <v>0.40799999999999997</v>
      </c>
      <c r="N411">
        <v>0.4</v>
      </c>
      <c r="O411">
        <v>1.2</v>
      </c>
      <c r="P411">
        <v>0.29099999999999998</v>
      </c>
      <c r="Q411">
        <v>1</v>
      </c>
      <c r="R411">
        <v>2.1</v>
      </c>
      <c r="S411">
        <v>0.47599999999999998</v>
      </c>
      <c r="T411">
        <v>0.46100000000000002</v>
      </c>
      <c r="U411">
        <v>0.5</v>
      </c>
      <c r="V411">
        <v>0.6</v>
      </c>
      <c r="W411">
        <v>0.77300000000000002</v>
      </c>
      <c r="X411">
        <v>0.2</v>
      </c>
      <c r="Y411">
        <v>0.9</v>
      </c>
      <c r="Z411">
        <v>1</v>
      </c>
      <c r="AA411">
        <v>2.2000000000000002</v>
      </c>
      <c r="AB411">
        <v>0.3</v>
      </c>
      <c r="AC411">
        <v>0.1</v>
      </c>
      <c r="AD411">
        <v>1</v>
      </c>
      <c r="AE411">
        <v>1.2</v>
      </c>
      <c r="AF411">
        <v>3.6</v>
      </c>
      <c r="AG411">
        <f>IF(IFERROR(VLOOKUP(C411,'2012'!$C:$AF,3,FALSE),1) = 1, 1, 0)</f>
        <v>0</v>
      </c>
    </row>
    <row r="412" spans="1:33" x14ac:dyDescent="0.2">
      <c r="A412">
        <v>411</v>
      </c>
      <c r="B412" t="s">
        <v>894</v>
      </c>
      <c r="C412" t="s">
        <v>895</v>
      </c>
      <c r="D412" t="str">
        <f>_xlfn.CONCAT(C412,"-2011")</f>
        <v>villach01-2011</v>
      </c>
      <c r="E412" t="s">
        <v>28</v>
      </c>
      <c r="F412">
        <v>26</v>
      </c>
      <c r="G412" t="s">
        <v>51</v>
      </c>
      <c r="H412">
        <v>76</v>
      </c>
      <c r="I412">
        <v>11</v>
      </c>
      <c r="J412">
        <v>21.9</v>
      </c>
      <c r="K412">
        <v>4.0999999999999996</v>
      </c>
      <c r="L412">
        <v>9.3000000000000007</v>
      </c>
      <c r="M412">
        <v>0.442</v>
      </c>
      <c r="N412">
        <v>1.6</v>
      </c>
      <c r="O412">
        <v>4.3</v>
      </c>
      <c r="P412">
        <v>0.38700000000000001</v>
      </c>
      <c r="Q412">
        <v>2.5</v>
      </c>
      <c r="R412">
        <v>5.0999999999999996</v>
      </c>
      <c r="S412">
        <v>0.48799999999999999</v>
      </c>
      <c r="T412">
        <v>0.53</v>
      </c>
      <c r="U412">
        <v>1.2</v>
      </c>
      <c r="V412">
        <v>1.5</v>
      </c>
      <c r="W412">
        <v>0.76700000000000002</v>
      </c>
      <c r="X412">
        <v>0.7</v>
      </c>
      <c r="Y412">
        <v>3.2</v>
      </c>
      <c r="Z412">
        <v>3.9</v>
      </c>
      <c r="AA412">
        <v>0.6</v>
      </c>
      <c r="AB412">
        <v>0.6</v>
      </c>
      <c r="AC412">
        <v>0.6</v>
      </c>
      <c r="AD412">
        <v>0.9</v>
      </c>
      <c r="AE412">
        <v>2.2999999999999998</v>
      </c>
      <c r="AF412">
        <v>11.1</v>
      </c>
      <c r="AG412">
        <f>IF(IFERROR(VLOOKUP(C412,'2012'!$C:$AF,3,FALSE),1) = 1, 1, 0)</f>
        <v>0</v>
      </c>
    </row>
    <row r="413" spans="1:33" x14ac:dyDescent="0.2">
      <c r="A413">
        <v>412</v>
      </c>
      <c r="B413" t="s">
        <v>896</v>
      </c>
      <c r="C413" t="s">
        <v>897</v>
      </c>
      <c r="D413" t="str">
        <f>_xlfn.CONCAT(C413,"-2011")</f>
        <v>vujacsa01-2011</v>
      </c>
      <c r="E413" t="s">
        <v>30</v>
      </c>
      <c r="F413">
        <v>26</v>
      </c>
      <c r="G413" t="s">
        <v>39</v>
      </c>
      <c r="H413">
        <v>67</v>
      </c>
      <c r="I413">
        <v>17</v>
      </c>
      <c r="J413">
        <v>24.6</v>
      </c>
      <c r="K413">
        <v>3.6</v>
      </c>
      <c r="L413">
        <v>8.9</v>
      </c>
      <c r="M413">
        <v>0.40200000000000002</v>
      </c>
      <c r="N413">
        <v>1.4</v>
      </c>
      <c r="O413">
        <v>3.9</v>
      </c>
      <c r="P413">
        <v>0.37</v>
      </c>
      <c r="Q413">
        <v>2.1</v>
      </c>
      <c r="R413">
        <v>5</v>
      </c>
      <c r="S413">
        <v>0.42599999999999999</v>
      </c>
      <c r="T413">
        <v>0.48299999999999998</v>
      </c>
      <c r="U413">
        <v>1.2</v>
      </c>
      <c r="V413">
        <v>1.4</v>
      </c>
      <c r="W413">
        <v>0.84399999999999997</v>
      </c>
      <c r="X413">
        <v>0.4</v>
      </c>
      <c r="Y413">
        <v>2.2999999999999998</v>
      </c>
      <c r="Z413">
        <v>2.8</v>
      </c>
      <c r="AA413">
        <v>2</v>
      </c>
      <c r="AB413">
        <v>0.8</v>
      </c>
      <c r="AC413">
        <v>0.1</v>
      </c>
      <c r="AD413">
        <v>1</v>
      </c>
      <c r="AE413">
        <v>2</v>
      </c>
      <c r="AF413">
        <v>9.8000000000000007</v>
      </c>
      <c r="AG413">
        <f>IF(IFERROR(VLOOKUP(C413,'2012'!$C:$AF,3,FALSE),1) = 1, 1, 0)</f>
        <v>1</v>
      </c>
    </row>
    <row r="414" spans="1:33" x14ac:dyDescent="0.2">
      <c r="A414">
        <v>413</v>
      </c>
      <c r="B414" t="s">
        <v>898</v>
      </c>
      <c r="C414" t="s">
        <v>899</v>
      </c>
      <c r="D414" t="str">
        <f>_xlfn.CONCAT(C414,"-2011")</f>
        <v>wadedw01-2011</v>
      </c>
      <c r="E414" t="s">
        <v>30</v>
      </c>
      <c r="F414">
        <v>29</v>
      </c>
      <c r="G414" t="s">
        <v>41</v>
      </c>
      <c r="H414">
        <v>76</v>
      </c>
      <c r="I414">
        <v>76</v>
      </c>
      <c r="J414">
        <v>37.1</v>
      </c>
      <c r="K414">
        <v>9.1</v>
      </c>
      <c r="L414">
        <v>18.2</v>
      </c>
      <c r="M414">
        <v>0.5</v>
      </c>
      <c r="N414">
        <v>0.8</v>
      </c>
      <c r="O414">
        <v>2.7</v>
      </c>
      <c r="P414">
        <v>0.30599999999999999</v>
      </c>
      <c r="Q414">
        <v>8.3000000000000007</v>
      </c>
      <c r="R414">
        <v>15.5</v>
      </c>
      <c r="S414">
        <v>0.53400000000000003</v>
      </c>
      <c r="T414">
        <v>0.52300000000000002</v>
      </c>
      <c r="U414">
        <v>6.5</v>
      </c>
      <c r="V414">
        <v>8.6</v>
      </c>
      <c r="W414">
        <v>0.75800000000000001</v>
      </c>
      <c r="X414">
        <v>1.6</v>
      </c>
      <c r="Y414">
        <v>4.8</v>
      </c>
      <c r="Z414">
        <v>6.4</v>
      </c>
      <c r="AA414">
        <v>4.5999999999999996</v>
      </c>
      <c r="AB414">
        <v>1.5</v>
      </c>
      <c r="AC414">
        <v>1.1000000000000001</v>
      </c>
      <c r="AD414">
        <v>3.1</v>
      </c>
      <c r="AE414">
        <v>2.6</v>
      </c>
      <c r="AF414">
        <v>25.5</v>
      </c>
      <c r="AG414">
        <f>IF(IFERROR(VLOOKUP(C414,'2012'!$C:$AF,3,FALSE),1) = 1, 1, 0)</f>
        <v>0</v>
      </c>
    </row>
    <row r="415" spans="1:33" x14ac:dyDescent="0.2">
      <c r="A415">
        <v>414</v>
      </c>
      <c r="B415" t="s">
        <v>900</v>
      </c>
      <c r="C415" t="s">
        <v>901</v>
      </c>
      <c r="D415" t="str">
        <f>_xlfn.CONCAT(C415,"-2011")</f>
        <v>wafervo01-2011</v>
      </c>
      <c r="E415" t="s">
        <v>30</v>
      </c>
      <c r="F415">
        <v>25</v>
      </c>
      <c r="G415" t="s">
        <v>37</v>
      </c>
      <c r="H415">
        <v>58</v>
      </c>
      <c r="I415">
        <v>2</v>
      </c>
      <c r="J415">
        <v>9.5</v>
      </c>
      <c r="K415">
        <v>1.2</v>
      </c>
      <c r="L415">
        <v>2.7</v>
      </c>
      <c r="M415">
        <v>0.42099999999999999</v>
      </c>
      <c r="N415">
        <v>0.3</v>
      </c>
      <c r="O415">
        <v>1.2</v>
      </c>
      <c r="P415">
        <v>0.26900000000000002</v>
      </c>
      <c r="Q415">
        <v>0.8</v>
      </c>
      <c r="R415">
        <v>1.6</v>
      </c>
      <c r="S415">
        <v>0.53300000000000003</v>
      </c>
      <c r="T415">
        <v>0.47799999999999998</v>
      </c>
      <c r="U415">
        <v>0.6</v>
      </c>
      <c r="V415">
        <v>0.7</v>
      </c>
      <c r="W415">
        <v>0.84199999999999997</v>
      </c>
      <c r="X415">
        <v>0.1</v>
      </c>
      <c r="Y415">
        <v>0.7</v>
      </c>
      <c r="Z415">
        <v>0.8</v>
      </c>
      <c r="AA415">
        <v>0.6</v>
      </c>
      <c r="AB415">
        <v>0.3</v>
      </c>
      <c r="AC415">
        <v>0.1</v>
      </c>
      <c r="AD415">
        <v>0.3</v>
      </c>
      <c r="AE415">
        <v>0.7</v>
      </c>
      <c r="AF415">
        <v>3.2</v>
      </c>
      <c r="AG415">
        <f>IF(IFERROR(VLOOKUP(C415,'2012'!$C:$AF,3,FALSE),1) = 1, 1, 0)</f>
        <v>0</v>
      </c>
    </row>
    <row r="416" spans="1:33" x14ac:dyDescent="0.2">
      <c r="A416">
        <v>415</v>
      </c>
      <c r="B416" t="s">
        <v>902</v>
      </c>
      <c r="C416" t="s">
        <v>903</v>
      </c>
      <c r="D416" t="str">
        <f>_xlfn.CONCAT(C416,"-2011")</f>
        <v>walkebi01-2011</v>
      </c>
      <c r="E416" t="s">
        <v>30</v>
      </c>
      <c r="F416">
        <v>23</v>
      </c>
      <c r="G416" t="s">
        <v>55</v>
      </c>
      <c r="H416">
        <v>61</v>
      </c>
      <c r="I416">
        <v>1</v>
      </c>
      <c r="J416">
        <v>12.9</v>
      </c>
      <c r="K416">
        <v>1.7</v>
      </c>
      <c r="L416">
        <v>3.9</v>
      </c>
      <c r="M416">
        <v>0.441</v>
      </c>
      <c r="N416">
        <v>1</v>
      </c>
      <c r="O416">
        <v>2.5</v>
      </c>
      <c r="P416">
        <v>0.38600000000000001</v>
      </c>
      <c r="Q416">
        <v>0.7</v>
      </c>
      <c r="R416">
        <v>1.4</v>
      </c>
      <c r="S416">
        <v>0.54200000000000004</v>
      </c>
      <c r="T416">
        <v>0.56599999999999995</v>
      </c>
      <c r="U416">
        <v>0.5</v>
      </c>
      <c r="V416">
        <v>0.7</v>
      </c>
      <c r="W416">
        <v>0.70499999999999996</v>
      </c>
      <c r="X416">
        <v>0.3</v>
      </c>
      <c r="Y416">
        <v>1.7</v>
      </c>
      <c r="Z416">
        <v>2</v>
      </c>
      <c r="AA416">
        <v>0.6</v>
      </c>
      <c r="AB416">
        <v>0.3</v>
      </c>
      <c r="AC416">
        <v>0.1</v>
      </c>
      <c r="AD416">
        <v>0.6</v>
      </c>
      <c r="AE416">
        <v>1.3</v>
      </c>
      <c r="AF416">
        <v>4.9000000000000004</v>
      </c>
      <c r="AG416">
        <f>IF(IFERROR(VLOOKUP(C416,'2012'!$C:$AF,3,FALSE),1) = 1, 1, 0)</f>
        <v>0</v>
      </c>
    </row>
    <row r="417" spans="1:33" x14ac:dyDescent="0.2">
      <c r="A417">
        <v>416</v>
      </c>
      <c r="B417" t="s">
        <v>904</v>
      </c>
      <c r="C417" t="s">
        <v>905</v>
      </c>
      <c r="D417" t="str">
        <f>_xlfn.CONCAT(C417,"-2011")</f>
        <v>walljo01-2011</v>
      </c>
      <c r="E417" t="s">
        <v>38</v>
      </c>
      <c r="F417">
        <v>20</v>
      </c>
      <c r="G417" t="s">
        <v>46</v>
      </c>
      <c r="H417">
        <v>69</v>
      </c>
      <c r="I417">
        <v>64</v>
      </c>
      <c r="J417">
        <v>37.799999999999997</v>
      </c>
      <c r="K417">
        <v>5.8</v>
      </c>
      <c r="L417">
        <v>14.1</v>
      </c>
      <c r="M417">
        <v>0.40899999999999997</v>
      </c>
      <c r="N417">
        <v>0.5</v>
      </c>
      <c r="O417">
        <v>1.7</v>
      </c>
      <c r="P417">
        <v>0.29599999999999999</v>
      </c>
      <c r="Q417">
        <v>5.3</v>
      </c>
      <c r="R417">
        <v>12.4</v>
      </c>
      <c r="S417">
        <v>0.42499999999999999</v>
      </c>
      <c r="T417">
        <v>0.42699999999999999</v>
      </c>
      <c r="U417">
        <v>4.4000000000000004</v>
      </c>
      <c r="V417">
        <v>5.7</v>
      </c>
      <c r="W417">
        <v>0.76600000000000001</v>
      </c>
      <c r="X417">
        <v>0.5</v>
      </c>
      <c r="Y417">
        <v>4.0999999999999996</v>
      </c>
      <c r="Z417">
        <v>4.5999999999999996</v>
      </c>
      <c r="AA417">
        <v>8.3000000000000007</v>
      </c>
      <c r="AB417">
        <v>1.8</v>
      </c>
      <c r="AC417">
        <v>0.5</v>
      </c>
      <c r="AD417">
        <v>3.8</v>
      </c>
      <c r="AE417">
        <v>2.5</v>
      </c>
      <c r="AF417">
        <v>16.399999999999999</v>
      </c>
      <c r="AG417">
        <f>IF(IFERROR(VLOOKUP(C417,'2012'!$C:$AF,3,FALSE),1) = 1, 1, 0)</f>
        <v>0</v>
      </c>
    </row>
    <row r="418" spans="1:33" x14ac:dyDescent="0.2">
      <c r="A418">
        <v>417</v>
      </c>
      <c r="B418" t="s">
        <v>906</v>
      </c>
      <c r="C418" t="s">
        <v>907</v>
      </c>
      <c r="D418" t="str">
        <f>_xlfn.CONCAT(C418,"-2011")</f>
        <v>wallabe01-2011</v>
      </c>
      <c r="E418" t="s">
        <v>32</v>
      </c>
      <c r="F418">
        <v>36</v>
      </c>
      <c r="G418" t="s">
        <v>51</v>
      </c>
      <c r="H418">
        <v>54</v>
      </c>
      <c r="I418">
        <v>49</v>
      </c>
      <c r="J418">
        <v>22.9</v>
      </c>
      <c r="K418">
        <v>1.2</v>
      </c>
      <c r="L418">
        <v>2.8</v>
      </c>
      <c r="M418">
        <v>0.45</v>
      </c>
      <c r="N418">
        <v>0</v>
      </c>
      <c r="O418">
        <v>0</v>
      </c>
      <c r="P418">
        <v>0.5</v>
      </c>
      <c r="Q418">
        <v>1.2</v>
      </c>
      <c r="R418">
        <v>2.7</v>
      </c>
      <c r="S418">
        <v>0.44900000000000001</v>
      </c>
      <c r="T418">
        <v>0.45300000000000001</v>
      </c>
      <c r="U418">
        <v>0.4</v>
      </c>
      <c r="V418">
        <v>1.1000000000000001</v>
      </c>
      <c r="W418">
        <v>0.33300000000000002</v>
      </c>
      <c r="X418">
        <v>2.4</v>
      </c>
      <c r="Y418">
        <v>4.0999999999999996</v>
      </c>
      <c r="Z418">
        <v>6.5</v>
      </c>
      <c r="AA418">
        <v>1.3</v>
      </c>
      <c r="AB418">
        <v>1</v>
      </c>
      <c r="AC418">
        <v>1</v>
      </c>
      <c r="AD418">
        <v>0.8</v>
      </c>
      <c r="AE418">
        <v>1.5</v>
      </c>
      <c r="AF418">
        <v>2.9</v>
      </c>
      <c r="AG418">
        <f>IF(IFERROR(VLOOKUP(C418,'2012'!$C:$AF,3,FALSE),1) = 1, 1, 0)</f>
        <v>0</v>
      </c>
    </row>
    <row r="419" spans="1:33" x14ac:dyDescent="0.2">
      <c r="A419">
        <v>418</v>
      </c>
      <c r="B419" t="s">
        <v>908</v>
      </c>
      <c r="C419" t="s">
        <v>909</v>
      </c>
      <c r="D419" t="str">
        <f>_xlfn.CONCAT(C419,"-2011")</f>
        <v>wallage01-2011</v>
      </c>
      <c r="E419" t="s">
        <v>73</v>
      </c>
      <c r="F419">
        <v>28</v>
      </c>
      <c r="G419" t="s">
        <v>39</v>
      </c>
      <c r="H419">
        <v>71</v>
      </c>
      <c r="I419">
        <v>63</v>
      </c>
      <c r="J419">
        <v>37.9</v>
      </c>
      <c r="K419">
        <v>5.4</v>
      </c>
      <c r="L419">
        <v>12</v>
      </c>
      <c r="M419">
        <v>0.45400000000000001</v>
      </c>
      <c r="N419">
        <v>0.9</v>
      </c>
      <c r="O419">
        <v>2.6</v>
      </c>
      <c r="P419">
        <v>0.33300000000000002</v>
      </c>
      <c r="Q419">
        <v>4.5999999999999996</v>
      </c>
      <c r="R419">
        <v>9.4</v>
      </c>
      <c r="S419">
        <v>0.48699999999999999</v>
      </c>
      <c r="T419">
        <v>0.49</v>
      </c>
      <c r="U419">
        <v>3.9</v>
      </c>
      <c r="V419">
        <v>5.3</v>
      </c>
      <c r="W419">
        <v>0.746</v>
      </c>
      <c r="X419">
        <v>1.6</v>
      </c>
      <c r="Y419">
        <v>6.5</v>
      </c>
      <c r="Z419">
        <v>8</v>
      </c>
      <c r="AA419">
        <v>2.4</v>
      </c>
      <c r="AB419">
        <v>1.5</v>
      </c>
      <c r="AC419">
        <v>0.9</v>
      </c>
      <c r="AD419">
        <v>2.1</v>
      </c>
      <c r="AE419">
        <v>2.6</v>
      </c>
      <c r="AF419">
        <v>15.7</v>
      </c>
      <c r="AG419">
        <f>IF(IFERROR(VLOOKUP(C419,'2012'!$C:$AF,3,FALSE),1) = 1, 1, 0)</f>
        <v>0</v>
      </c>
    </row>
    <row r="420" spans="1:33" x14ac:dyDescent="0.2">
      <c r="A420">
        <v>419</v>
      </c>
      <c r="B420" t="s">
        <v>910</v>
      </c>
      <c r="C420" t="s">
        <v>911</v>
      </c>
      <c r="D420" t="str">
        <f>_xlfn.CONCAT(C420,"-2011")</f>
        <v>waltolu01-2011</v>
      </c>
      <c r="E420" t="s">
        <v>35</v>
      </c>
      <c r="F420">
        <v>30</v>
      </c>
      <c r="G420" t="s">
        <v>63</v>
      </c>
      <c r="H420">
        <v>54</v>
      </c>
      <c r="I420">
        <v>0</v>
      </c>
      <c r="J420">
        <v>9</v>
      </c>
      <c r="K420">
        <v>0.7</v>
      </c>
      <c r="L420">
        <v>2.1</v>
      </c>
      <c r="M420">
        <v>0.32800000000000001</v>
      </c>
      <c r="N420">
        <v>0.1</v>
      </c>
      <c r="O420">
        <v>0.6</v>
      </c>
      <c r="P420">
        <v>0.23499999999999999</v>
      </c>
      <c r="Q420">
        <v>0.6</v>
      </c>
      <c r="R420">
        <v>1.5</v>
      </c>
      <c r="S420">
        <v>0.36599999999999999</v>
      </c>
      <c r="T420">
        <v>0.36199999999999999</v>
      </c>
      <c r="U420">
        <v>0.1</v>
      </c>
      <c r="V420">
        <v>0.2</v>
      </c>
      <c r="W420">
        <v>0.7</v>
      </c>
      <c r="X420">
        <v>0.2</v>
      </c>
      <c r="Y420">
        <v>1.1000000000000001</v>
      </c>
      <c r="Z420">
        <v>1.2</v>
      </c>
      <c r="AA420">
        <v>1.1000000000000001</v>
      </c>
      <c r="AB420">
        <v>0.2</v>
      </c>
      <c r="AC420">
        <v>0.1</v>
      </c>
      <c r="AD420">
        <v>0.6</v>
      </c>
      <c r="AE420">
        <v>0.7</v>
      </c>
      <c r="AF420">
        <v>1.7</v>
      </c>
      <c r="AG420">
        <f>IF(IFERROR(VLOOKUP(C420,'2012'!$C:$AF,3,FALSE),1) = 1, 1, 0)</f>
        <v>0</v>
      </c>
    </row>
    <row r="421" spans="1:33" x14ac:dyDescent="0.2">
      <c r="A421">
        <v>420</v>
      </c>
      <c r="B421" t="s">
        <v>912</v>
      </c>
      <c r="C421" t="s">
        <v>913</v>
      </c>
      <c r="D421" t="str">
        <f>_xlfn.CONCAT(C421,"-2011")</f>
        <v>warrewi01-2011</v>
      </c>
      <c r="E421" t="s">
        <v>38</v>
      </c>
      <c r="F421">
        <v>21</v>
      </c>
      <c r="G421" t="s">
        <v>59</v>
      </c>
      <c r="H421">
        <v>19</v>
      </c>
      <c r="I421">
        <v>0</v>
      </c>
      <c r="J421">
        <v>7.1</v>
      </c>
      <c r="K421">
        <v>0.7</v>
      </c>
      <c r="L421">
        <v>1.8</v>
      </c>
      <c r="M421">
        <v>0.371</v>
      </c>
      <c r="N421">
        <v>0.3</v>
      </c>
      <c r="O421">
        <v>0.8</v>
      </c>
      <c r="P421">
        <v>0.33300000000000002</v>
      </c>
      <c r="Q421">
        <v>0.4</v>
      </c>
      <c r="R421">
        <v>1.1000000000000001</v>
      </c>
      <c r="S421">
        <v>0.4</v>
      </c>
      <c r="T421">
        <v>0.443</v>
      </c>
      <c r="U421">
        <v>0.3</v>
      </c>
      <c r="V421">
        <v>0.4</v>
      </c>
      <c r="W421">
        <v>0.75</v>
      </c>
      <c r="X421">
        <v>0.1</v>
      </c>
      <c r="Y421">
        <v>0.6</v>
      </c>
      <c r="Z421">
        <v>0.6</v>
      </c>
      <c r="AA421">
        <v>1.4</v>
      </c>
      <c r="AB421">
        <v>0.3</v>
      </c>
      <c r="AC421">
        <v>0</v>
      </c>
      <c r="AD421">
        <v>0.4</v>
      </c>
      <c r="AE421">
        <v>0.8</v>
      </c>
      <c r="AF421">
        <v>1.9</v>
      </c>
      <c r="AG421">
        <f>IF(IFERROR(VLOOKUP(C421,'2012'!$C:$AF,3,FALSE),1) = 1, 1, 0)</f>
        <v>1</v>
      </c>
    </row>
    <row r="422" spans="1:33" x14ac:dyDescent="0.2">
      <c r="A422">
        <v>421</v>
      </c>
      <c r="B422" t="s">
        <v>914</v>
      </c>
      <c r="C422" t="s">
        <v>915</v>
      </c>
      <c r="D422" t="str">
        <f>_xlfn.CONCAT(C422,"-2011")</f>
        <v>warriha01-2011</v>
      </c>
      <c r="E422" t="s">
        <v>28</v>
      </c>
      <c r="F422">
        <v>28</v>
      </c>
      <c r="G422" t="s">
        <v>42</v>
      </c>
      <c r="H422">
        <v>80</v>
      </c>
      <c r="I422">
        <v>6</v>
      </c>
      <c r="J422">
        <v>17.7</v>
      </c>
      <c r="K422">
        <v>2.9</v>
      </c>
      <c r="L422">
        <v>5.6</v>
      </c>
      <c r="M422">
        <v>0.51100000000000001</v>
      </c>
      <c r="N422">
        <v>0</v>
      </c>
      <c r="O422">
        <v>0.1</v>
      </c>
      <c r="P422">
        <v>9.0999999999999998E-2</v>
      </c>
      <c r="Q422">
        <v>2.8</v>
      </c>
      <c r="R422">
        <v>5.4</v>
      </c>
      <c r="S422">
        <v>0.52200000000000002</v>
      </c>
      <c r="T422">
        <v>0.51200000000000001</v>
      </c>
      <c r="U422">
        <v>2.7</v>
      </c>
      <c r="V422">
        <v>3.7</v>
      </c>
      <c r="W422">
        <v>0.72099999999999997</v>
      </c>
      <c r="X422">
        <v>1.1000000000000001</v>
      </c>
      <c r="Y422">
        <v>2.6</v>
      </c>
      <c r="Z422">
        <v>3.7</v>
      </c>
      <c r="AA422">
        <v>0.9</v>
      </c>
      <c r="AB422">
        <v>0.4</v>
      </c>
      <c r="AC422">
        <v>0.1</v>
      </c>
      <c r="AD422">
        <v>1</v>
      </c>
      <c r="AE422">
        <v>1.3</v>
      </c>
      <c r="AF422">
        <v>8.4</v>
      </c>
      <c r="AG422">
        <f>IF(IFERROR(VLOOKUP(C422,'2012'!$C:$AF,3,FALSE),1) = 1, 1, 0)</f>
        <v>0</v>
      </c>
    </row>
    <row r="423" spans="1:33" x14ac:dyDescent="0.2">
      <c r="A423">
        <v>422</v>
      </c>
      <c r="B423" t="s">
        <v>916</v>
      </c>
      <c r="C423" t="s">
        <v>917</v>
      </c>
      <c r="D423" t="str">
        <f>_xlfn.CONCAT(C423,"-2011")</f>
        <v>watsocj01-2011</v>
      </c>
      <c r="E423" t="s">
        <v>38</v>
      </c>
      <c r="F423">
        <v>26</v>
      </c>
      <c r="G423" t="s">
        <v>36</v>
      </c>
      <c r="H423">
        <v>82</v>
      </c>
      <c r="I423">
        <v>1</v>
      </c>
      <c r="J423">
        <v>13.3</v>
      </c>
      <c r="K423">
        <v>1.8</v>
      </c>
      <c r="L423">
        <v>4.8</v>
      </c>
      <c r="M423">
        <v>0.371</v>
      </c>
      <c r="N423">
        <v>0.5</v>
      </c>
      <c r="O423">
        <v>1.4</v>
      </c>
      <c r="P423">
        <v>0.39300000000000002</v>
      </c>
      <c r="Q423">
        <v>1.2</v>
      </c>
      <c r="R423">
        <v>3.4</v>
      </c>
      <c r="S423">
        <v>0.36199999999999999</v>
      </c>
      <c r="T423">
        <v>0.42599999999999999</v>
      </c>
      <c r="U423">
        <v>0.8</v>
      </c>
      <c r="V423">
        <v>1.1000000000000001</v>
      </c>
      <c r="W423">
        <v>0.74199999999999999</v>
      </c>
      <c r="X423">
        <v>0.2</v>
      </c>
      <c r="Y423">
        <v>1</v>
      </c>
      <c r="Z423">
        <v>1.1000000000000001</v>
      </c>
      <c r="AA423">
        <v>2.2999999999999998</v>
      </c>
      <c r="AB423">
        <v>0.7</v>
      </c>
      <c r="AC423">
        <v>0.1</v>
      </c>
      <c r="AD423">
        <v>0.9</v>
      </c>
      <c r="AE423">
        <v>1</v>
      </c>
      <c r="AF423">
        <v>4.9000000000000004</v>
      </c>
      <c r="AG423">
        <f>IF(IFERROR(VLOOKUP(C423,'2012'!$C:$AF,3,FALSE),1) = 1, 1, 0)</f>
        <v>0</v>
      </c>
    </row>
    <row r="424" spans="1:33" x14ac:dyDescent="0.2">
      <c r="A424">
        <v>423</v>
      </c>
      <c r="B424" t="s">
        <v>918</v>
      </c>
      <c r="C424" t="s">
        <v>919</v>
      </c>
      <c r="D424" t="str">
        <f>_xlfn.CONCAT(C424,"-2011")</f>
        <v>watsoea01-2011</v>
      </c>
      <c r="E424" t="s">
        <v>38</v>
      </c>
      <c r="F424">
        <v>31</v>
      </c>
      <c r="G424" t="s">
        <v>60</v>
      </c>
      <c r="H424">
        <v>80</v>
      </c>
      <c r="I424">
        <v>13</v>
      </c>
      <c r="J424">
        <v>19.600000000000001</v>
      </c>
      <c r="K424">
        <v>1.6</v>
      </c>
      <c r="L424">
        <v>3.8</v>
      </c>
      <c r="M424">
        <v>0.41</v>
      </c>
      <c r="N424">
        <v>0.5</v>
      </c>
      <c r="O424">
        <v>1.3</v>
      </c>
      <c r="P424">
        <v>0.33600000000000002</v>
      </c>
      <c r="Q424">
        <v>1.1000000000000001</v>
      </c>
      <c r="R424">
        <v>2.5</v>
      </c>
      <c r="S424">
        <v>0.45</v>
      </c>
      <c r="T424">
        <v>0.46899999999999997</v>
      </c>
      <c r="U424">
        <v>0.7</v>
      </c>
      <c r="V424">
        <v>1</v>
      </c>
      <c r="W424">
        <v>0.67100000000000004</v>
      </c>
      <c r="X424">
        <v>0.7</v>
      </c>
      <c r="Y424">
        <v>1.6</v>
      </c>
      <c r="Z424">
        <v>2.2999999999999998</v>
      </c>
      <c r="AA424">
        <v>3.5</v>
      </c>
      <c r="AB424">
        <v>0.8</v>
      </c>
      <c r="AC424">
        <v>0.2</v>
      </c>
      <c r="AD424">
        <v>1.5</v>
      </c>
      <c r="AE424">
        <v>1.8</v>
      </c>
      <c r="AF424">
        <v>4.3</v>
      </c>
      <c r="AG424">
        <f>IF(IFERROR(VLOOKUP(C424,'2012'!$C:$AF,3,FALSE),1) = 1, 1, 0)</f>
        <v>0</v>
      </c>
    </row>
    <row r="425" spans="1:33" x14ac:dyDescent="0.2">
      <c r="A425">
        <v>424</v>
      </c>
      <c r="B425" t="s">
        <v>920</v>
      </c>
      <c r="C425" t="s">
        <v>921</v>
      </c>
      <c r="D425" t="str">
        <f>_xlfn.CONCAT(C425,"-2011")</f>
        <v>weaveky01-2011</v>
      </c>
      <c r="E425" t="s">
        <v>30</v>
      </c>
      <c r="F425">
        <v>24</v>
      </c>
      <c r="G425" t="s">
        <v>60</v>
      </c>
      <c r="H425">
        <v>5</v>
      </c>
      <c r="I425">
        <v>0</v>
      </c>
      <c r="J425">
        <v>13.8</v>
      </c>
      <c r="K425">
        <v>1.8</v>
      </c>
      <c r="L425">
        <v>5</v>
      </c>
      <c r="M425">
        <v>0.36</v>
      </c>
      <c r="N425">
        <v>0.6</v>
      </c>
      <c r="O425">
        <v>1.4</v>
      </c>
      <c r="P425">
        <v>0.42899999999999999</v>
      </c>
      <c r="Q425">
        <v>1.2</v>
      </c>
      <c r="R425">
        <v>3.6</v>
      </c>
      <c r="S425">
        <v>0.33300000000000002</v>
      </c>
      <c r="T425">
        <v>0.42</v>
      </c>
      <c r="U425">
        <v>1.4</v>
      </c>
      <c r="V425">
        <v>1.6</v>
      </c>
      <c r="W425">
        <v>0.875</v>
      </c>
      <c r="X425">
        <v>0.4</v>
      </c>
      <c r="Y425">
        <v>1.6</v>
      </c>
      <c r="Z425">
        <v>2</v>
      </c>
      <c r="AA425">
        <v>1.4</v>
      </c>
      <c r="AB425">
        <v>0.4</v>
      </c>
      <c r="AC425">
        <v>0.4</v>
      </c>
      <c r="AD425">
        <v>1.4</v>
      </c>
      <c r="AE425">
        <v>0.6</v>
      </c>
      <c r="AF425">
        <v>5.6</v>
      </c>
      <c r="AG425">
        <f>IF(IFERROR(VLOOKUP(C425,'2012'!$C:$AF,3,FALSE),1) = 1, 1, 0)</f>
        <v>1</v>
      </c>
    </row>
    <row r="426" spans="1:33" x14ac:dyDescent="0.2">
      <c r="A426">
        <v>425</v>
      </c>
      <c r="B426" t="s">
        <v>922</v>
      </c>
      <c r="C426" t="s">
        <v>923</v>
      </c>
      <c r="D426" t="str">
        <f>_xlfn.CONCAT(C426,"-2011")</f>
        <v>webstma02-2011</v>
      </c>
      <c r="E426" t="s">
        <v>35</v>
      </c>
      <c r="F426">
        <v>24</v>
      </c>
      <c r="G426" t="s">
        <v>62</v>
      </c>
      <c r="H426">
        <v>46</v>
      </c>
      <c r="I426">
        <v>1</v>
      </c>
      <c r="J426">
        <v>23.8</v>
      </c>
      <c r="K426">
        <v>3.3</v>
      </c>
      <c r="L426">
        <v>7.4</v>
      </c>
      <c r="M426">
        <v>0.44700000000000001</v>
      </c>
      <c r="N426">
        <v>1.2</v>
      </c>
      <c r="O426">
        <v>2.9</v>
      </c>
      <c r="P426">
        <v>0.41699999999999998</v>
      </c>
      <c r="Q426">
        <v>2.1</v>
      </c>
      <c r="R426">
        <v>4.5</v>
      </c>
      <c r="S426">
        <v>0.46600000000000003</v>
      </c>
      <c r="T426">
        <v>0.52800000000000002</v>
      </c>
      <c r="U426">
        <v>2</v>
      </c>
      <c r="V426">
        <v>2.7</v>
      </c>
      <c r="W426">
        <v>0.77</v>
      </c>
      <c r="X426">
        <v>0.8</v>
      </c>
      <c r="Y426">
        <v>2.4</v>
      </c>
      <c r="Z426">
        <v>3.2</v>
      </c>
      <c r="AA426">
        <v>1.2</v>
      </c>
      <c r="AB426">
        <v>0.6</v>
      </c>
      <c r="AC426">
        <v>0.2</v>
      </c>
      <c r="AD426">
        <v>1.3</v>
      </c>
      <c r="AE426">
        <v>2.2000000000000002</v>
      </c>
      <c r="AF426">
        <v>9.8000000000000007</v>
      </c>
      <c r="AG426">
        <f>IF(IFERROR(VLOOKUP(C426,'2012'!$C:$AF,3,FALSE),1) = 1, 1, 0)</f>
        <v>0</v>
      </c>
    </row>
    <row r="427" spans="1:33" x14ac:dyDescent="0.2">
      <c r="A427">
        <v>426</v>
      </c>
      <c r="B427" t="s">
        <v>924</v>
      </c>
      <c r="C427" t="s">
        <v>925</v>
      </c>
      <c r="D427" t="str">
        <f>_xlfn.CONCAT(C427,"-2011")</f>
        <v>weemsso01-2011</v>
      </c>
      <c r="E427" t="s">
        <v>35</v>
      </c>
      <c r="F427">
        <v>24</v>
      </c>
      <c r="G427" t="s">
        <v>53</v>
      </c>
      <c r="H427">
        <v>59</v>
      </c>
      <c r="I427">
        <v>28</v>
      </c>
      <c r="J427">
        <v>23.9</v>
      </c>
      <c r="K427">
        <v>3.9</v>
      </c>
      <c r="L427">
        <v>8.6999999999999993</v>
      </c>
      <c r="M427">
        <v>0.44400000000000001</v>
      </c>
      <c r="N427">
        <v>0.3</v>
      </c>
      <c r="O427">
        <v>1</v>
      </c>
      <c r="P427">
        <v>0.27900000000000003</v>
      </c>
      <c r="Q427">
        <v>3.6</v>
      </c>
      <c r="R427">
        <v>7.7</v>
      </c>
      <c r="S427">
        <v>0.46700000000000003</v>
      </c>
      <c r="T427">
        <v>0.46100000000000002</v>
      </c>
      <c r="U427">
        <v>1.2</v>
      </c>
      <c r="V427">
        <v>1.6</v>
      </c>
      <c r="W427">
        <v>0.76600000000000001</v>
      </c>
      <c r="X427">
        <v>0.7</v>
      </c>
      <c r="Y427">
        <v>1.9</v>
      </c>
      <c r="Z427">
        <v>2.6</v>
      </c>
      <c r="AA427">
        <v>1.8</v>
      </c>
      <c r="AB427">
        <v>0.6</v>
      </c>
      <c r="AC427">
        <v>0</v>
      </c>
      <c r="AD427">
        <v>1.5</v>
      </c>
      <c r="AE427">
        <v>1.5</v>
      </c>
      <c r="AF427">
        <v>9.1999999999999993</v>
      </c>
      <c r="AG427">
        <f>IF(IFERROR(VLOOKUP(C427,'2012'!$C:$AF,3,FALSE),1) = 1, 1, 0)</f>
        <v>1</v>
      </c>
    </row>
    <row r="428" spans="1:33" x14ac:dyDescent="0.2">
      <c r="A428">
        <v>427</v>
      </c>
      <c r="B428" t="s">
        <v>926</v>
      </c>
      <c r="C428" t="s">
        <v>927</v>
      </c>
      <c r="D428" t="str">
        <f>_xlfn.CONCAT(C428,"-2011")</f>
        <v>westda01-2011</v>
      </c>
      <c r="E428" t="s">
        <v>28</v>
      </c>
      <c r="F428">
        <v>30</v>
      </c>
      <c r="G428" t="s">
        <v>48</v>
      </c>
      <c r="H428">
        <v>70</v>
      </c>
      <c r="I428">
        <v>70</v>
      </c>
      <c r="J428">
        <v>35</v>
      </c>
      <c r="K428">
        <v>7.5</v>
      </c>
      <c r="L428">
        <v>14.9</v>
      </c>
      <c r="M428">
        <v>0.50800000000000001</v>
      </c>
      <c r="N428">
        <v>0</v>
      </c>
      <c r="O428">
        <v>0.1</v>
      </c>
      <c r="P428">
        <v>0.222</v>
      </c>
      <c r="Q428">
        <v>7.5</v>
      </c>
      <c r="R428">
        <v>14.7</v>
      </c>
      <c r="S428">
        <v>0.51</v>
      </c>
      <c r="T428">
        <v>0.50900000000000001</v>
      </c>
      <c r="U428">
        <v>3.8</v>
      </c>
      <c r="V428">
        <v>4.7</v>
      </c>
      <c r="W428">
        <v>0.80700000000000005</v>
      </c>
      <c r="X428">
        <v>2.2000000000000002</v>
      </c>
      <c r="Y428">
        <v>5.3</v>
      </c>
      <c r="Z428">
        <v>7.6</v>
      </c>
      <c r="AA428">
        <v>2.2999999999999998</v>
      </c>
      <c r="AB428">
        <v>1</v>
      </c>
      <c r="AC428">
        <v>0.9</v>
      </c>
      <c r="AD428">
        <v>2</v>
      </c>
      <c r="AE428">
        <v>2.9</v>
      </c>
      <c r="AF428">
        <v>18.899999999999999</v>
      </c>
      <c r="AG428">
        <f>IF(IFERROR(VLOOKUP(C428,'2012'!$C:$AF,3,FALSE),1) = 1, 1, 0)</f>
        <v>0</v>
      </c>
    </row>
    <row r="429" spans="1:33" x14ac:dyDescent="0.2">
      <c r="A429">
        <v>428</v>
      </c>
      <c r="B429" t="s">
        <v>928</v>
      </c>
      <c r="C429" t="s">
        <v>929</v>
      </c>
      <c r="D429" t="str">
        <f>_xlfn.CONCAT(C429,"-2011")</f>
        <v>westde01-2011</v>
      </c>
      <c r="E429" t="s">
        <v>38</v>
      </c>
      <c r="F429">
        <v>27</v>
      </c>
      <c r="G429" t="s">
        <v>37</v>
      </c>
      <c r="H429">
        <v>24</v>
      </c>
      <c r="I429">
        <v>2</v>
      </c>
      <c r="J429">
        <v>18.899999999999999</v>
      </c>
      <c r="K429">
        <v>2.2999999999999998</v>
      </c>
      <c r="L429">
        <v>5</v>
      </c>
      <c r="M429">
        <v>0.45800000000000002</v>
      </c>
      <c r="N429">
        <v>0.5</v>
      </c>
      <c r="O429">
        <v>1.4</v>
      </c>
      <c r="P429">
        <v>0.36399999999999999</v>
      </c>
      <c r="Q429">
        <v>1.8</v>
      </c>
      <c r="R429">
        <v>3.6</v>
      </c>
      <c r="S429">
        <v>0.49399999999999999</v>
      </c>
      <c r="T429">
        <v>0.50800000000000001</v>
      </c>
      <c r="U429">
        <v>0.5</v>
      </c>
      <c r="V429">
        <v>0.6</v>
      </c>
      <c r="W429">
        <v>0.86699999999999999</v>
      </c>
      <c r="X429">
        <v>0.3</v>
      </c>
      <c r="Y429">
        <v>1.3</v>
      </c>
      <c r="Z429">
        <v>1.5</v>
      </c>
      <c r="AA429">
        <v>2.7</v>
      </c>
      <c r="AB429">
        <v>0.8</v>
      </c>
      <c r="AC429">
        <v>0.4</v>
      </c>
      <c r="AD429">
        <v>1.3</v>
      </c>
      <c r="AE429">
        <v>1.2</v>
      </c>
      <c r="AF429">
        <v>5.6</v>
      </c>
      <c r="AG429">
        <f>IF(IFERROR(VLOOKUP(C429,'2012'!$C:$AF,3,FALSE),1) = 1, 1, 0)</f>
        <v>0</v>
      </c>
    </row>
    <row r="430" spans="1:33" x14ac:dyDescent="0.2">
      <c r="A430">
        <v>429</v>
      </c>
      <c r="B430" t="s">
        <v>930</v>
      </c>
      <c r="C430" t="s">
        <v>931</v>
      </c>
      <c r="D430" t="str">
        <f>_xlfn.CONCAT(C430,"-2011")</f>
        <v>westma02-2011</v>
      </c>
      <c r="E430" t="s">
        <v>30</v>
      </c>
      <c r="F430">
        <v>26</v>
      </c>
      <c r="G430" t="s">
        <v>40</v>
      </c>
      <c r="H430">
        <v>6</v>
      </c>
      <c r="I430">
        <v>3</v>
      </c>
      <c r="J430">
        <v>19.3</v>
      </c>
      <c r="K430">
        <v>1.5</v>
      </c>
      <c r="L430">
        <v>3.5</v>
      </c>
      <c r="M430">
        <v>0.42899999999999999</v>
      </c>
      <c r="N430">
        <v>0.2</v>
      </c>
      <c r="O430">
        <v>0.7</v>
      </c>
      <c r="P430">
        <v>0.25</v>
      </c>
      <c r="Q430">
        <v>1.3</v>
      </c>
      <c r="R430">
        <v>2.8</v>
      </c>
      <c r="S430">
        <v>0.47099999999999997</v>
      </c>
      <c r="T430">
        <v>0.45200000000000001</v>
      </c>
      <c r="U430">
        <v>0.5</v>
      </c>
      <c r="V430">
        <v>0.8</v>
      </c>
      <c r="W430">
        <v>0.6</v>
      </c>
      <c r="X430">
        <v>0.3</v>
      </c>
      <c r="Y430">
        <v>1.5</v>
      </c>
      <c r="Z430">
        <v>1.8</v>
      </c>
      <c r="AA430">
        <v>1.7</v>
      </c>
      <c r="AB430">
        <v>1.2</v>
      </c>
      <c r="AC430">
        <v>0</v>
      </c>
      <c r="AD430">
        <v>0.3</v>
      </c>
      <c r="AE430">
        <v>2.2000000000000002</v>
      </c>
      <c r="AF430">
        <v>3.7</v>
      </c>
      <c r="AG430">
        <f>IF(IFERROR(VLOOKUP(C430,'2012'!$C:$AF,3,FALSE),1) = 1, 1, 0)</f>
        <v>1</v>
      </c>
    </row>
    <row r="431" spans="1:33" x14ac:dyDescent="0.2">
      <c r="A431">
        <v>430</v>
      </c>
      <c r="B431" t="s">
        <v>932</v>
      </c>
      <c r="C431" t="s">
        <v>933</v>
      </c>
      <c r="D431" t="str">
        <f>_xlfn.CONCAT(C431,"-2011")</f>
        <v>westbru01-2011</v>
      </c>
      <c r="E431" t="s">
        <v>38</v>
      </c>
      <c r="F431">
        <v>22</v>
      </c>
      <c r="G431" t="s">
        <v>44</v>
      </c>
      <c r="H431">
        <v>82</v>
      </c>
      <c r="I431">
        <v>82</v>
      </c>
      <c r="J431">
        <v>34.700000000000003</v>
      </c>
      <c r="K431">
        <v>7.5</v>
      </c>
      <c r="L431">
        <v>17</v>
      </c>
      <c r="M431">
        <v>0.442</v>
      </c>
      <c r="N431">
        <v>0.4</v>
      </c>
      <c r="O431">
        <v>1.3</v>
      </c>
      <c r="P431">
        <v>0.33</v>
      </c>
      <c r="Q431">
        <v>7.1</v>
      </c>
      <c r="R431">
        <v>15.7</v>
      </c>
      <c r="S431">
        <v>0.45100000000000001</v>
      </c>
      <c r="T431">
        <v>0.45400000000000001</v>
      </c>
      <c r="U431">
        <v>6.5</v>
      </c>
      <c r="V431">
        <v>7.7</v>
      </c>
      <c r="W431">
        <v>0.84199999999999997</v>
      </c>
      <c r="X431">
        <v>1.5</v>
      </c>
      <c r="Y431">
        <v>3.1</v>
      </c>
      <c r="Z431">
        <v>4.5999999999999996</v>
      </c>
      <c r="AA431">
        <v>8.1999999999999993</v>
      </c>
      <c r="AB431">
        <v>1.9</v>
      </c>
      <c r="AC431">
        <v>0.4</v>
      </c>
      <c r="AD431">
        <v>3.9</v>
      </c>
      <c r="AE431">
        <v>2.5</v>
      </c>
      <c r="AF431">
        <v>21.9</v>
      </c>
      <c r="AG431">
        <f>IF(IFERROR(VLOOKUP(C431,'2012'!$C:$AF,3,FALSE),1) = 1, 1, 0)</f>
        <v>0</v>
      </c>
    </row>
    <row r="432" spans="1:33" x14ac:dyDescent="0.2">
      <c r="A432">
        <v>431</v>
      </c>
      <c r="B432" t="s">
        <v>934</v>
      </c>
      <c r="C432" t="s">
        <v>935</v>
      </c>
      <c r="D432" t="str">
        <f>_xlfn.CONCAT(C432,"-2011")</f>
        <v>whitedj01-2011</v>
      </c>
      <c r="E432" t="s">
        <v>67</v>
      </c>
      <c r="F432">
        <v>24</v>
      </c>
      <c r="G432" t="s">
        <v>39</v>
      </c>
      <c r="H432">
        <v>47</v>
      </c>
      <c r="I432">
        <v>0</v>
      </c>
      <c r="J432">
        <v>14.6</v>
      </c>
      <c r="K432">
        <v>2.4</v>
      </c>
      <c r="L432">
        <v>4.7</v>
      </c>
      <c r="M432">
        <v>0.50700000000000001</v>
      </c>
      <c r="N432">
        <v>0</v>
      </c>
      <c r="O432">
        <v>0</v>
      </c>
      <c r="P432">
        <v>0</v>
      </c>
      <c r="Q432">
        <v>2.4</v>
      </c>
      <c r="R432">
        <v>4.5999999999999996</v>
      </c>
      <c r="S432">
        <v>0.51200000000000001</v>
      </c>
      <c r="T432">
        <v>0.50700000000000001</v>
      </c>
      <c r="U432">
        <v>1</v>
      </c>
      <c r="V432">
        <v>1.4</v>
      </c>
      <c r="W432">
        <v>0.71899999999999997</v>
      </c>
      <c r="X432">
        <v>0.9</v>
      </c>
      <c r="Y432">
        <v>2.4</v>
      </c>
      <c r="Z432">
        <v>3.4</v>
      </c>
      <c r="AA432">
        <v>0.4</v>
      </c>
      <c r="AB432">
        <v>0.3</v>
      </c>
      <c r="AC432">
        <v>0.4</v>
      </c>
      <c r="AD432">
        <v>0.3</v>
      </c>
      <c r="AE432">
        <v>1.6</v>
      </c>
      <c r="AF432">
        <v>5.7</v>
      </c>
      <c r="AG432">
        <f>IF(IFERROR(VLOOKUP(C432,'2012'!$C:$AF,3,FALSE),1) = 1, 1, 0)</f>
        <v>0</v>
      </c>
    </row>
    <row r="433" spans="1:33" x14ac:dyDescent="0.2">
      <c r="A433">
        <v>432</v>
      </c>
      <c r="B433" t="s">
        <v>936</v>
      </c>
      <c r="C433" t="s">
        <v>937</v>
      </c>
      <c r="D433" t="str">
        <f>_xlfn.CONCAT(C433,"-2011")</f>
        <v>whiteha01-2011</v>
      </c>
      <c r="E433" t="s">
        <v>32</v>
      </c>
      <c r="F433">
        <v>21</v>
      </c>
      <c r="G433" t="s">
        <v>49</v>
      </c>
      <c r="H433">
        <v>1</v>
      </c>
      <c r="I433">
        <v>0</v>
      </c>
      <c r="J433">
        <v>2</v>
      </c>
      <c r="K433">
        <v>0</v>
      </c>
      <c r="L433">
        <v>0</v>
      </c>
      <c r="N433">
        <v>0</v>
      </c>
      <c r="O433">
        <v>0</v>
      </c>
      <c r="Q433">
        <v>0</v>
      </c>
      <c r="R433">
        <v>0</v>
      </c>
      <c r="U433">
        <v>0</v>
      </c>
      <c r="V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2</v>
      </c>
      <c r="AF433">
        <v>0</v>
      </c>
      <c r="AG433">
        <f>IF(IFERROR(VLOOKUP(C433,'2012'!$C:$AF,3,FALSE),1) = 1, 1, 0)</f>
        <v>0</v>
      </c>
    </row>
    <row r="434" spans="1:33" x14ac:dyDescent="0.2">
      <c r="A434">
        <v>433</v>
      </c>
      <c r="B434" t="s">
        <v>938</v>
      </c>
      <c r="C434" t="s">
        <v>939</v>
      </c>
      <c r="D434" t="str">
        <f>_xlfn.CONCAT(C434,"-2011")</f>
        <v>wilcoch01-2011</v>
      </c>
      <c r="E434" t="s">
        <v>28</v>
      </c>
      <c r="F434">
        <v>28</v>
      </c>
      <c r="G434" t="s">
        <v>51</v>
      </c>
      <c r="H434">
        <v>57</v>
      </c>
      <c r="I434">
        <v>29</v>
      </c>
      <c r="J434">
        <v>17.5</v>
      </c>
      <c r="K434">
        <v>3.3</v>
      </c>
      <c r="L434">
        <v>5.6</v>
      </c>
      <c r="M434">
        <v>0.58099999999999996</v>
      </c>
      <c r="N434">
        <v>0</v>
      </c>
      <c r="O434">
        <v>0</v>
      </c>
      <c r="P434">
        <v>0</v>
      </c>
      <c r="Q434">
        <v>3.3</v>
      </c>
      <c r="R434">
        <v>5.6</v>
      </c>
      <c r="S434">
        <v>0.58299999999999996</v>
      </c>
      <c r="T434">
        <v>0.58099999999999996</v>
      </c>
      <c r="U434">
        <v>0.9</v>
      </c>
      <c r="V434">
        <v>1.6</v>
      </c>
      <c r="W434">
        <v>0.56200000000000006</v>
      </c>
      <c r="X434">
        <v>1.7</v>
      </c>
      <c r="Y434">
        <v>3.1</v>
      </c>
      <c r="Z434">
        <v>4.8</v>
      </c>
      <c r="AA434">
        <v>0.8</v>
      </c>
      <c r="AB434">
        <v>0.5</v>
      </c>
      <c r="AC434">
        <v>0.3</v>
      </c>
      <c r="AD434">
        <v>0.8</v>
      </c>
      <c r="AE434">
        <v>2.5</v>
      </c>
      <c r="AF434">
        <v>7.4</v>
      </c>
      <c r="AG434">
        <f>IF(IFERROR(VLOOKUP(C434,'2012'!$C:$AF,3,FALSE),1) = 1, 1, 0)</f>
        <v>0</v>
      </c>
    </row>
    <row r="435" spans="1:33" x14ac:dyDescent="0.2">
      <c r="A435">
        <v>434</v>
      </c>
      <c r="B435" t="s">
        <v>940</v>
      </c>
      <c r="C435" t="s">
        <v>941</v>
      </c>
      <c r="D435" t="str">
        <f>_xlfn.CONCAT(C435,"-2011")</f>
        <v>wilkida02-2011</v>
      </c>
      <c r="E435" t="s">
        <v>35</v>
      </c>
      <c r="F435">
        <v>31</v>
      </c>
      <c r="G435" t="s">
        <v>57</v>
      </c>
      <c r="H435">
        <v>52</v>
      </c>
      <c r="I435">
        <v>0</v>
      </c>
      <c r="J435">
        <v>13</v>
      </c>
      <c r="K435">
        <v>1.3</v>
      </c>
      <c r="L435">
        <v>2.6</v>
      </c>
      <c r="M435">
        <v>0.504</v>
      </c>
      <c r="N435">
        <v>0</v>
      </c>
      <c r="O435">
        <v>0.2</v>
      </c>
      <c r="P435">
        <v>0.2</v>
      </c>
      <c r="Q435">
        <v>1.3</v>
      </c>
      <c r="R435">
        <v>2.4</v>
      </c>
      <c r="S435">
        <v>0.52800000000000002</v>
      </c>
      <c r="T435">
        <v>0.51100000000000001</v>
      </c>
      <c r="U435">
        <v>0.8</v>
      </c>
      <c r="V435">
        <v>1.1000000000000001</v>
      </c>
      <c r="W435">
        <v>0.71399999999999997</v>
      </c>
      <c r="X435">
        <v>0.4</v>
      </c>
      <c r="Y435">
        <v>1.3</v>
      </c>
      <c r="Z435">
        <v>1.7</v>
      </c>
      <c r="AA435">
        <v>0.8</v>
      </c>
      <c r="AB435">
        <v>0.5</v>
      </c>
      <c r="AC435">
        <v>0.2</v>
      </c>
      <c r="AD435">
        <v>0.4</v>
      </c>
      <c r="AE435">
        <v>1.4</v>
      </c>
      <c r="AF435">
        <v>3.5</v>
      </c>
      <c r="AG435">
        <f>IF(IFERROR(VLOOKUP(C435,'2012'!$C:$AF,3,FALSE),1) = 1, 1, 0)</f>
        <v>0</v>
      </c>
    </row>
    <row r="436" spans="1:33" x14ac:dyDescent="0.2">
      <c r="A436">
        <v>435</v>
      </c>
      <c r="B436" t="s">
        <v>942</v>
      </c>
      <c r="C436" t="s">
        <v>943</v>
      </c>
      <c r="D436" t="str">
        <f>_xlfn.CONCAT(C436,"-2011")</f>
        <v>willide01-2011</v>
      </c>
      <c r="E436" t="s">
        <v>38</v>
      </c>
      <c r="F436">
        <v>26</v>
      </c>
      <c r="G436" t="s">
        <v>39</v>
      </c>
      <c r="H436">
        <v>65</v>
      </c>
      <c r="I436">
        <v>65</v>
      </c>
      <c r="J436">
        <v>37.9</v>
      </c>
      <c r="K436">
        <v>6.6</v>
      </c>
      <c r="L436">
        <v>15</v>
      </c>
      <c r="M436">
        <v>0.439</v>
      </c>
      <c r="N436">
        <v>1.6</v>
      </c>
      <c r="O436">
        <v>4.9000000000000004</v>
      </c>
      <c r="P436">
        <v>0.33100000000000002</v>
      </c>
      <c r="Q436">
        <v>5</v>
      </c>
      <c r="R436">
        <v>10.1</v>
      </c>
      <c r="S436">
        <v>0.49099999999999999</v>
      </c>
      <c r="T436">
        <v>0.49299999999999999</v>
      </c>
      <c r="U436">
        <v>5.4</v>
      </c>
      <c r="V436">
        <v>6.3</v>
      </c>
      <c r="W436">
        <v>0.84499999999999997</v>
      </c>
      <c r="X436">
        <v>0.6</v>
      </c>
      <c r="Y436">
        <v>3.4</v>
      </c>
      <c r="Z436">
        <v>4</v>
      </c>
      <c r="AA436">
        <v>10.3</v>
      </c>
      <c r="AB436">
        <v>1.2</v>
      </c>
      <c r="AC436">
        <v>0.2</v>
      </c>
      <c r="AD436">
        <v>3.5</v>
      </c>
      <c r="AE436">
        <v>2.9</v>
      </c>
      <c r="AF436">
        <v>20.100000000000001</v>
      </c>
      <c r="AG436">
        <f>IF(IFERROR(VLOOKUP(C436,'2012'!$C:$AF,3,FALSE),1) = 1, 1, 0)</f>
        <v>0</v>
      </c>
    </row>
    <row r="437" spans="1:33" x14ac:dyDescent="0.2">
      <c r="A437">
        <v>436</v>
      </c>
      <c r="B437" t="s">
        <v>944</v>
      </c>
      <c r="C437" t="s">
        <v>945</v>
      </c>
      <c r="D437" t="str">
        <f>_xlfn.CONCAT(C437,"-2011")</f>
        <v>willija02-2011</v>
      </c>
      <c r="E437" t="s">
        <v>38</v>
      </c>
      <c r="F437">
        <v>35</v>
      </c>
      <c r="G437" t="s">
        <v>39</v>
      </c>
      <c r="H437">
        <v>27</v>
      </c>
      <c r="I437">
        <v>0</v>
      </c>
      <c r="J437">
        <v>10.9</v>
      </c>
      <c r="K437">
        <v>0.8</v>
      </c>
      <c r="L437">
        <v>2.5</v>
      </c>
      <c r="M437">
        <v>0.32800000000000001</v>
      </c>
      <c r="N437">
        <v>0.4</v>
      </c>
      <c r="O437">
        <v>1.4</v>
      </c>
      <c r="P437">
        <v>0.26300000000000001</v>
      </c>
      <c r="Q437">
        <v>0.4</v>
      </c>
      <c r="R437">
        <v>1.1000000000000001</v>
      </c>
      <c r="S437">
        <v>0.41399999999999998</v>
      </c>
      <c r="T437">
        <v>0.40300000000000002</v>
      </c>
      <c r="U437">
        <v>0</v>
      </c>
      <c r="V437">
        <v>0</v>
      </c>
      <c r="X437">
        <v>0.1</v>
      </c>
      <c r="Y437">
        <v>1</v>
      </c>
      <c r="Z437">
        <v>1.1000000000000001</v>
      </c>
      <c r="AA437">
        <v>1.9</v>
      </c>
      <c r="AB437">
        <v>0.4</v>
      </c>
      <c r="AC437">
        <v>0</v>
      </c>
      <c r="AD437">
        <v>0.7</v>
      </c>
      <c r="AE437">
        <v>0.3</v>
      </c>
      <c r="AF437">
        <v>2</v>
      </c>
      <c r="AG437">
        <f>IF(IFERROR(VLOOKUP(C437,'2012'!$C:$AF,3,FALSE),1) = 1, 1, 0)</f>
        <v>1</v>
      </c>
    </row>
    <row r="438" spans="1:33" x14ac:dyDescent="0.2">
      <c r="A438">
        <v>437</v>
      </c>
      <c r="B438" t="s">
        <v>946</v>
      </c>
      <c r="C438" t="s">
        <v>947</v>
      </c>
      <c r="D438" t="str">
        <f>_xlfn.CONCAT(C438,"-2011")</f>
        <v>willija04-2011</v>
      </c>
      <c r="E438" t="s">
        <v>35</v>
      </c>
      <c r="F438">
        <v>27</v>
      </c>
      <c r="G438" t="s">
        <v>66</v>
      </c>
      <c r="H438">
        <v>26</v>
      </c>
      <c r="I438">
        <v>1</v>
      </c>
      <c r="J438">
        <v>15</v>
      </c>
      <c r="K438">
        <v>1.6</v>
      </c>
      <c r="L438">
        <v>4.8</v>
      </c>
      <c r="M438">
        <v>0.32500000000000001</v>
      </c>
      <c r="N438">
        <v>0.5</v>
      </c>
      <c r="O438">
        <v>1.7</v>
      </c>
      <c r="P438">
        <v>0.28899999999999998</v>
      </c>
      <c r="Q438">
        <v>1.1000000000000001</v>
      </c>
      <c r="R438">
        <v>3.1</v>
      </c>
      <c r="S438">
        <v>0.34599999999999997</v>
      </c>
      <c r="T438">
        <v>0.377</v>
      </c>
      <c r="U438">
        <v>0.3</v>
      </c>
      <c r="V438">
        <v>0.5</v>
      </c>
      <c r="W438">
        <v>0.75</v>
      </c>
      <c r="X438">
        <v>0.3</v>
      </c>
      <c r="Y438">
        <v>1.6</v>
      </c>
      <c r="Z438">
        <v>1.8</v>
      </c>
      <c r="AA438">
        <v>0.8</v>
      </c>
      <c r="AB438">
        <v>0.3</v>
      </c>
      <c r="AC438">
        <v>0.1</v>
      </c>
      <c r="AD438">
        <v>0.6</v>
      </c>
      <c r="AE438">
        <v>1.3</v>
      </c>
      <c r="AF438">
        <v>4</v>
      </c>
      <c r="AG438">
        <f>IF(IFERROR(VLOOKUP(C438,'2012'!$C:$AF,3,FALSE),1) = 1, 1, 0)</f>
        <v>1</v>
      </c>
    </row>
    <row r="439" spans="1:33" x14ac:dyDescent="0.2">
      <c r="A439">
        <v>438</v>
      </c>
      <c r="B439" t="s">
        <v>948</v>
      </c>
      <c r="C439" t="s">
        <v>949</v>
      </c>
      <c r="D439" t="str">
        <f>_xlfn.CONCAT(C439,"-2011")</f>
        <v>willilo02-2011</v>
      </c>
      <c r="E439" t="s">
        <v>30</v>
      </c>
      <c r="F439">
        <v>24</v>
      </c>
      <c r="G439" t="s">
        <v>61</v>
      </c>
      <c r="H439">
        <v>75</v>
      </c>
      <c r="I439">
        <v>0</v>
      </c>
      <c r="J439">
        <v>23.3</v>
      </c>
      <c r="K439">
        <v>4.3</v>
      </c>
      <c r="L439">
        <v>10.6</v>
      </c>
      <c r="M439">
        <v>0.40600000000000003</v>
      </c>
      <c r="N439">
        <v>1.2</v>
      </c>
      <c r="O439">
        <v>3.4</v>
      </c>
      <c r="P439">
        <v>0.34799999999999998</v>
      </c>
      <c r="Q439">
        <v>3.1</v>
      </c>
      <c r="R439">
        <v>7.2</v>
      </c>
      <c r="S439">
        <v>0.434</v>
      </c>
      <c r="T439">
        <v>0.46200000000000002</v>
      </c>
      <c r="U439">
        <v>3.9</v>
      </c>
      <c r="V439">
        <v>4.7</v>
      </c>
      <c r="W439">
        <v>0.82299999999999995</v>
      </c>
      <c r="X439">
        <v>0.4</v>
      </c>
      <c r="Y439">
        <v>1.6</v>
      </c>
      <c r="Z439">
        <v>2</v>
      </c>
      <c r="AA439">
        <v>3.4</v>
      </c>
      <c r="AB439">
        <v>0.6</v>
      </c>
      <c r="AC439">
        <v>0.2</v>
      </c>
      <c r="AD439">
        <v>1.4</v>
      </c>
      <c r="AE439">
        <v>1.7</v>
      </c>
      <c r="AF439">
        <v>13.7</v>
      </c>
      <c r="AG439">
        <f>IF(IFERROR(VLOOKUP(C439,'2012'!$C:$AF,3,FALSE),1) = 1, 1, 0)</f>
        <v>0</v>
      </c>
    </row>
    <row r="440" spans="1:33" x14ac:dyDescent="0.2">
      <c r="A440">
        <v>439</v>
      </c>
      <c r="B440" t="s">
        <v>950</v>
      </c>
      <c r="C440" t="s">
        <v>951</v>
      </c>
      <c r="D440" t="str">
        <f>_xlfn.CONCAT(C440,"-2011")</f>
        <v>willima02-2011</v>
      </c>
      <c r="E440" t="s">
        <v>35</v>
      </c>
      <c r="F440">
        <v>24</v>
      </c>
      <c r="G440" t="s">
        <v>57</v>
      </c>
      <c r="H440">
        <v>65</v>
      </c>
      <c r="I440">
        <v>52</v>
      </c>
      <c r="J440">
        <v>28.7</v>
      </c>
      <c r="K440">
        <v>3.8</v>
      </c>
      <c r="L440">
        <v>8.3000000000000007</v>
      </c>
      <c r="M440">
        <v>0.45800000000000002</v>
      </c>
      <c r="N440">
        <v>0.6</v>
      </c>
      <c r="O440">
        <v>1.7</v>
      </c>
      <c r="P440">
        <v>0.33600000000000002</v>
      </c>
      <c r="Q440">
        <v>3.2</v>
      </c>
      <c r="R440">
        <v>6.6</v>
      </c>
      <c r="S440">
        <v>0.48899999999999999</v>
      </c>
      <c r="T440">
        <v>0.49299999999999999</v>
      </c>
      <c r="U440">
        <v>2.2999999999999998</v>
      </c>
      <c r="V440">
        <v>2.7</v>
      </c>
      <c r="W440">
        <v>0.84499999999999997</v>
      </c>
      <c r="X440">
        <v>1</v>
      </c>
      <c r="Y440">
        <v>3.8</v>
      </c>
      <c r="Z440">
        <v>4.8</v>
      </c>
      <c r="AA440">
        <v>1.4</v>
      </c>
      <c r="AB440">
        <v>0.5</v>
      </c>
      <c r="AC440">
        <v>0.4</v>
      </c>
      <c r="AD440">
        <v>1</v>
      </c>
      <c r="AE440">
        <v>1.6</v>
      </c>
      <c r="AF440">
        <v>10.4</v>
      </c>
      <c r="AG440">
        <f>IF(IFERROR(VLOOKUP(C440,'2012'!$C:$AF,3,FALSE),1) = 1, 1, 0)</f>
        <v>0</v>
      </c>
    </row>
    <row r="441" spans="1:33" x14ac:dyDescent="0.2">
      <c r="A441">
        <v>440</v>
      </c>
      <c r="B441" t="s">
        <v>952</v>
      </c>
      <c r="C441" t="s">
        <v>953</v>
      </c>
      <c r="D441" t="str">
        <f>_xlfn.CONCAT(C441,"-2011")</f>
        <v>willima01-2011</v>
      </c>
      <c r="E441" t="s">
        <v>38</v>
      </c>
      <c r="F441">
        <v>28</v>
      </c>
      <c r="G441" t="s">
        <v>39</v>
      </c>
      <c r="H441">
        <v>58</v>
      </c>
      <c r="I441">
        <v>56</v>
      </c>
      <c r="J441">
        <v>30.8</v>
      </c>
      <c r="K441">
        <v>5</v>
      </c>
      <c r="L441">
        <v>12.6</v>
      </c>
      <c r="M441">
        <v>0.39900000000000002</v>
      </c>
      <c r="N441">
        <v>1.4</v>
      </c>
      <c r="O441">
        <v>4.2</v>
      </c>
      <c r="P441">
        <v>0.32400000000000001</v>
      </c>
      <c r="Q441">
        <v>3.7</v>
      </c>
      <c r="R441">
        <v>8.4</v>
      </c>
      <c r="S441">
        <v>0.436</v>
      </c>
      <c r="T441">
        <v>0.45300000000000001</v>
      </c>
      <c r="U441">
        <v>2.6</v>
      </c>
      <c r="V441">
        <v>3.1</v>
      </c>
      <c r="W441">
        <v>0.85299999999999998</v>
      </c>
      <c r="X441">
        <v>0.4</v>
      </c>
      <c r="Y441">
        <v>2.2999999999999998</v>
      </c>
      <c r="Z441">
        <v>2.6</v>
      </c>
      <c r="AA441">
        <v>6.6</v>
      </c>
      <c r="AB441">
        <v>0.9</v>
      </c>
      <c r="AC441">
        <v>0.2</v>
      </c>
      <c r="AD441">
        <v>2.9</v>
      </c>
      <c r="AE441">
        <v>2.6</v>
      </c>
      <c r="AF441">
        <v>14</v>
      </c>
      <c r="AG441">
        <f>IF(IFERROR(VLOOKUP(C441,'2012'!$C:$AF,3,FALSE),1) = 1, 1, 0)</f>
        <v>0</v>
      </c>
    </row>
    <row r="442" spans="1:33" x14ac:dyDescent="0.2">
      <c r="A442">
        <v>441</v>
      </c>
      <c r="B442" t="s">
        <v>954</v>
      </c>
      <c r="C442" t="s">
        <v>955</v>
      </c>
      <c r="D442" t="str">
        <f>_xlfn.CONCAT(C442,"-2011")</f>
        <v>willire02-2011</v>
      </c>
      <c r="E442" t="s">
        <v>35</v>
      </c>
      <c r="F442">
        <v>24</v>
      </c>
      <c r="G442" t="s">
        <v>52</v>
      </c>
      <c r="H442">
        <v>80</v>
      </c>
      <c r="I442">
        <v>9</v>
      </c>
      <c r="J442">
        <v>20.3</v>
      </c>
      <c r="K442">
        <v>3.4</v>
      </c>
      <c r="L442">
        <v>7.2</v>
      </c>
      <c r="M442">
        <v>0.46899999999999997</v>
      </c>
      <c r="N442">
        <v>1.3</v>
      </c>
      <c r="O442">
        <v>3</v>
      </c>
      <c r="P442">
        <v>0.42299999999999999</v>
      </c>
      <c r="Q442">
        <v>2.1</v>
      </c>
      <c r="R442">
        <v>4.0999999999999996</v>
      </c>
      <c r="S442">
        <v>0.502</v>
      </c>
      <c r="T442">
        <v>0.55800000000000005</v>
      </c>
      <c r="U442">
        <v>1.3</v>
      </c>
      <c r="V442">
        <v>1.7</v>
      </c>
      <c r="W442">
        <v>0.746</v>
      </c>
      <c r="X442">
        <v>0.6</v>
      </c>
      <c r="Y442">
        <v>2.1</v>
      </c>
      <c r="Z442">
        <v>2.7</v>
      </c>
      <c r="AA442">
        <v>1.5</v>
      </c>
      <c r="AB442">
        <v>0.4</v>
      </c>
      <c r="AC442">
        <v>0</v>
      </c>
      <c r="AD442">
        <v>0.7</v>
      </c>
      <c r="AE442">
        <v>1.6</v>
      </c>
      <c r="AF442">
        <v>9.1999999999999993</v>
      </c>
      <c r="AG442">
        <f>IF(IFERROR(VLOOKUP(C442,'2012'!$C:$AF,3,FALSE),1) = 1, 1, 0)</f>
        <v>0</v>
      </c>
    </row>
    <row r="443" spans="1:33" x14ac:dyDescent="0.2">
      <c r="A443">
        <v>442</v>
      </c>
      <c r="B443" t="s">
        <v>956</v>
      </c>
      <c r="C443" t="s">
        <v>957</v>
      </c>
      <c r="D443" t="str">
        <f>_xlfn.CONCAT(C443,"-2011")</f>
        <v>willish03-2011</v>
      </c>
      <c r="E443" t="s">
        <v>28</v>
      </c>
      <c r="F443">
        <v>24</v>
      </c>
      <c r="G443" t="s">
        <v>55</v>
      </c>
      <c r="H443">
        <v>64</v>
      </c>
      <c r="I443">
        <v>11</v>
      </c>
      <c r="J443">
        <v>20.7</v>
      </c>
      <c r="K443">
        <v>2.6</v>
      </c>
      <c r="L443">
        <v>6</v>
      </c>
      <c r="M443">
        <v>0.42599999999999999</v>
      </c>
      <c r="N443">
        <v>1.3</v>
      </c>
      <c r="O443">
        <v>3.3</v>
      </c>
      <c r="P443">
        <v>0.40100000000000002</v>
      </c>
      <c r="Q443">
        <v>1.2</v>
      </c>
      <c r="R443">
        <v>2.7</v>
      </c>
      <c r="S443">
        <v>0.45700000000000002</v>
      </c>
      <c r="T443">
        <v>0.53600000000000003</v>
      </c>
      <c r="U443">
        <v>0.6</v>
      </c>
      <c r="V443">
        <v>0.8</v>
      </c>
      <c r="W443">
        <v>0.83699999999999997</v>
      </c>
      <c r="X443">
        <v>0.9</v>
      </c>
      <c r="Y443">
        <v>2.8</v>
      </c>
      <c r="Z443">
        <v>3.7</v>
      </c>
      <c r="AA443">
        <v>0.7</v>
      </c>
      <c r="AB443">
        <v>0.6</v>
      </c>
      <c r="AC443">
        <v>0.8</v>
      </c>
      <c r="AD443">
        <v>0.7</v>
      </c>
      <c r="AE443">
        <v>2.6</v>
      </c>
      <c r="AF443">
        <v>7.1</v>
      </c>
      <c r="AG443">
        <f>IF(IFERROR(VLOOKUP(C443,'2012'!$C:$AF,3,FALSE),1) = 1, 1, 0)</f>
        <v>0</v>
      </c>
    </row>
    <row r="444" spans="1:33" x14ac:dyDescent="0.2">
      <c r="A444">
        <v>443</v>
      </c>
      <c r="B444" t="s">
        <v>958</v>
      </c>
      <c r="C444" t="s">
        <v>959</v>
      </c>
      <c r="D444" t="str">
        <f>_xlfn.CONCAT(C444,"-2011")</f>
        <v>willish02-2011</v>
      </c>
      <c r="E444" t="s">
        <v>28</v>
      </c>
      <c r="F444">
        <v>27</v>
      </c>
      <c r="G444" t="s">
        <v>39</v>
      </c>
      <c r="H444">
        <v>59</v>
      </c>
      <c r="I444">
        <v>38</v>
      </c>
      <c r="J444">
        <v>15.4</v>
      </c>
      <c r="K444">
        <v>1.7</v>
      </c>
      <c r="L444">
        <v>3.7</v>
      </c>
      <c r="M444">
        <v>0.46800000000000003</v>
      </c>
      <c r="N444">
        <v>0</v>
      </c>
      <c r="O444">
        <v>0</v>
      </c>
      <c r="Q444">
        <v>1.7</v>
      </c>
      <c r="R444">
        <v>3.7</v>
      </c>
      <c r="S444">
        <v>0.46800000000000003</v>
      </c>
      <c r="T444">
        <v>0.46800000000000003</v>
      </c>
      <c r="U444">
        <v>1</v>
      </c>
      <c r="V444">
        <v>1.3</v>
      </c>
      <c r="W444">
        <v>0.77300000000000002</v>
      </c>
      <c r="X444">
        <v>1.6</v>
      </c>
      <c r="Y444">
        <v>3.1</v>
      </c>
      <c r="Z444">
        <v>4.5999999999999996</v>
      </c>
      <c r="AA444">
        <v>0.5</v>
      </c>
      <c r="AB444">
        <v>0.4</v>
      </c>
      <c r="AC444">
        <v>0.4</v>
      </c>
      <c r="AD444">
        <v>0.7</v>
      </c>
      <c r="AE444">
        <v>2.1</v>
      </c>
      <c r="AF444">
        <v>4.5</v>
      </c>
      <c r="AG444">
        <f>IF(IFERROR(VLOOKUP(C444,'2012'!$C:$AF,3,FALSE),1) = 1, 1, 0)</f>
        <v>0</v>
      </c>
    </row>
    <row r="445" spans="1:33" x14ac:dyDescent="0.2">
      <c r="A445">
        <v>444</v>
      </c>
      <c r="B445" t="s">
        <v>960</v>
      </c>
      <c r="C445" t="s">
        <v>961</v>
      </c>
      <c r="D445" t="str">
        <f>_xlfn.CONCAT(C445,"-2011")</f>
        <v>willite01-2011</v>
      </c>
      <c r="E445" t="s">
        <v>30</v>
      </c>
      <c r="F445">
        <v>23</v>
      </c>
      <c r="G445" t="s">
        <v>39</v>
      </c>
      <c r="H445">
        <v>21</v>
      </c>
      <c r="I445">
        <v>0</v>
      </c>
      <c r="J445">
        <v>13.8</v>
      </c>
      <c r="K445">
        <v>2</v>
      </c>
      <c r="L445">
        <v>5.5</v>
      </c>
      <c r="M445">
        <v>0.374</v>
      </c>
      <c r="N445">
        <v>0.3</v>
      </c>
      <c r="O445">
        <v>1</v>
      </c>
      <c r="P445">
        <v>0.27300000000000002</v>
      </c>
      <c r="Q445">
        <v>1.8</v>
      </c>
      <c r="R445">
        <v>4.4000000000000004</v>
      </c>
      <c r="S445">
        <v>0.39800000000000002</v>
      </c>
      <c r="T445">
        <v>0.4</v>
      </c>
      <c r="U445">
        <v>0.7</v>
      </c>
      <c r="V445">
        <v>1</v>
      </c>
      <c r="W445">
        <v>0.66700000000000004</v>
      </c>
      <c r="X445">
        <v>0.2</v>
      </c>
      <c r="Y445">
        <v>2.2000000000000002</v>
      </c>
      <c r="Z445">
        <v>2.4</v>
      </c>
      <c r="AA445">
        <v>1.8</v>
      </c>
      <c r="AB445">
        <v>0.4</v>
      </c>
      <c r="AC445">
        <v>0</v>
      </c>
      <c r="AD445">
        <v>1.6</v>
      </c>
      <c r="AE445">
        <v>1.2</v>
      </c>
      <c r="AF445">
        <v>5</v>
      </c>
      <c r="AG445">
        <f>IF(IFERROR(VLOOKUP(C445,'2012'!$C:$AF,3,FALSE),1) = 1, 1, 0)</f>
        <v>0</v>
      </c>
    </row>
    <row r="446" spans="1:33" x14ac:dyDescent="0.2">
      <c r="A446">
        <v>445</v>
      </c>
      <c r="B446" t="s">
        <v>962</v>
      </c>
      <c r="C446" t="s">
        <v>963</v>
      </c>
      <c r="D446" t="str">
        <f>_xlfn.CONCAT(C446,"-2011")</f>
        <v>artesro01-2011</v>
      </c>
      <c r="E446" t="s">
        <v>35</v>
      </c>
      <c r="F446">
        <v>31</v>
      </c>
      <c r="G446" t="s">
        <v>63</v>
      </c>
      <c r="H446">
        <v>82</v>
      </c>
      <c r="I446">
        <v>82</v>
      </c>
      <c r="J446">
        <v>29.4</v>
      </c>
      <c r="K446">
        <v>3.2</v>
      </c>
      <c r="L446">
        <v>8</v>
      </c>
      <c r="M446">
        <v>0.39700000000000002</v>
      </c>
      <c r="N446">
        <v>1</v>
      </c>
      <c r="O446">
        <v>2.8</v>
      </c>
      <c r="P446">
        <v>0.35599999999999998</v>
      </c>
      <c r="Q446">
        <v>2.2000000000000002</v>
      </c>
      <c r="R446">
        <v>5.2</v>
      </c>
      <c r="S446">
        <v>0.41899999999999998</v>
      </c>
      <c r="T446">
        <v>0.46</v>
      </c>
      <c r="U446">
        <v>1.1000000000000001</v>
      </c>
      <c r="V446">
        <v>1.7</v>
      </c>
      <c r="W446">
        <v>0.67600000000000005</v>
      </c>
      <c r="X446">
        <v>1.2</v>
      </c>
      <c r="Y446">
        <v>2</v>
      </c>
      <c r="Z446">
        <v>3.3</v>
      </c>
      <c r="AA446">
        <v>2.1</v>
      </c>
      <c r="AB446">
        <v>1.5</v>
      </c>
      <c r="AC446">
        <v>0.4</v>
      </c>
      <c r="AD446">
        <v>1.1000000000000001</v>
      </c>
      <c r="AE446">
        <v>2.2000000000000002</v>
      </c>
      <c r="AF446">
        <v>8.5</v>
      </c>
      <c r="AG446">
        <f>IF(IFERROR(VLOOKUP(C446,'2012'!$C:$AF,3,FALSE),1) = 1, 1, 0)</f>
        <v>0</v>
      </c>
    </row>
    <row r="447" spans="1:33" x14ac:dyDescent="0.2">
      <c r="A447">
        <v>446</v>
      </c>
      <c r="B447" t="s">
        <v>964</v>
      </c>
      <c r="C447" t="s">
        <v>965</v>
      </c>
      <c r="D447" t="str">
        <f>_xlfn.CONCAT(C447,"-2011")</f>
        <v>wrighan01-2011</v>
      </c>
      <c r="E447" t="s">
        <v>30</v>
      </c>
      <c r="F447">
        <v>26</v>
      </c>
      <c r="G447" t="s">
        <v>49</v>
      </c>
      <c r="H447">
        <v>7</v>
      </c>
      <c r="I447">
        <v>0</v>
      </c>
      <c r="J447">
        <v>4.4000000000000004</v>
      </c>
      <c r="K447">
        <v>0.1</v>
      </c>
      <c r="L447">
        <v>1.1000000000000001</v>
      </c>
      <c r="M447">
        <v>0.125</v>
      </c>
      <c r="N447">
        <v>0</v>
      </c>
      <c r="O447">
        <v>0.6</v>
      </c>
      <c r="P447">
        <v>0</v>
      </c>
      <c r="Q447">
        <v>0.1</v>
      </c>
      <c r="R447">
        <v>0.6</v>
      </c>
      <c r="S447">
        <v>0.25</v>
      </c>
      <c r="T447">
        <v>0.125</v>
      </c>
      <c r="U447">
        <v>0</v>
      </c>
      <c r="V447">
        <v>0</v>
      </c>
      <c r="X447">
        <v>0.3</v>
      </c>
      <c r="Y447">
        <v>0.1</v>
      </c>
      <c r="Z447">
        <v>0.4</v>
      </c>
      <c r="AA447">
        <v>0</v>
      </c>
      <c r="AB447">
        <v>0.1</v>
      </c>
      <c r="AC447">
        <v>0</v>
      </c>
      <c r="AD447">
        <v>0.1</v>
      </c>
      <c r="AE447">
        <v>0.4</v>
      </c>
      <c r="AF447">
        <v>0.3</v>
      </c>
      <c r="AG447">
        <f>IF(IFERROR(VLOOKUP(C447,'2012'!$C:$AF,3,FALSE),1) = 1, 1, 0)</f>
        <v>1</v>
      </c>
    </row>
    <row r="448" spans="1:33" x14ac:dyDescent="0.2">
      <c r="A448">
        <v>447</v>
      </c>
      <c r="B448" t="s">
        <v>966</v>
      </c>
      <c r="C448" t="s">
        <v>967</v>
      </c>
      <c r="D448" t="str">
        <f>_xlfn.CONCAT(C448,"-2011")</f>
        <v>wrighbr03-2011</v>
      </c>
      <c r="E448" t="s">
        <v>28</v>
      </c>
      <c r="F448">
        <v>23</v>
      </c>
      <c r="G448" t="s">
        <v>39</v>
      </c>
      <c r="H448">
        <v>37</v>
      </c>
      <c r="I448">
        <v>2</v>
      </c>
      <c r="J448">
        <v>10.199999999999999</v>
      </c>
      <c r="K448">
        <v>1.6</v>
      </c>
      <c r="L448">
        <v>3.2</v>
      </c>
      <c r="M448">
        <v>0.51300000000000001</v>
      </c>
      <c r="N448">
        <v>0</v>
      </c>
      <c r="O448">
        <v>0</v>
      </c>
      <c r="Q448">
        <v>1.6</v>
      </c>
      <c r="R448">
        <v>3.2</v>
      </c>
      <c r="S448">
        <v>0.51300000000000001</v>
      </c>
      <c r="T448">
        <v>0.51300000000000001</v>
      </c>
      <c r="U448">
        <v>0.6</v>
      </c>
      <c r="V448">
        <v>0.8</v>
      </c>
      <c r="W448">
        <v>0.67700000000000005</v>
      </c>
      <c r="X448">
        <v>0.8</v>
      </c>
      <c r="Y448">
        <v>1.6</v>
      </c>
      <c r="Z448">
        <v>2.4</v>
      </c>
      <c r="AA448">
        <v>0.3</v>
      </c>
      <c r="AB448">
        <v>0.3</v>
      </c>
      <c r="AC448">
        <v>0.5</v>
      </c>
      <c r="AD448">
        <v>0.4</v>
      </c>
      <c r="AE448">
        <v>0.9</v>
      </c>
      <c r="AF448">
        <v>3.8</v>
      </c>
      <c r="AG448">
        <f>IF(IFERROR(VLOOKUP(C448,'2012'!$C:$AF,3,FALSE),1) = 1, 1, 0)</f>
        <v>0</v>
      </c>
    </row>
    <row r="449" spans="1:33" x14ac:dyDescent="0.2">
      <c r="A449">
        <v>448</v>
      </c>
      <c r="B449" t="s">
        <v>968</v>
      </c>
      <c r="C449" t="s">
        <v>969</v>
      </c>
      <c r="D449" t="str">
        <f>_xlfn.CONCAT(C449,"-2011")</f>
        <v>wrighdo01-2011</v>
      </c>
      <c r="E449" t="s">
        <v>35</v>
      </c>
      <c r="F449">
        <v>25</v>
      </c>
      <c r="G449" t="s">
        <v>52</v>
      </c>
      <c r="H449">
        <v>82</v>
      </c>
      <c r="I449">
        <v>82</v>
      </c>
      <c r="J449">
        <v>38.4</v>
      </c>
      <c r="K449">
        <v>5.9</v>
      </c>
      <c r="L449">
        <v>14</v>
      </c>
      <c r="M449">
        <v>0.42299999999999999</v>
      </c>
      <c r="N449">
        <v>2.4</v>
      </c>
      <c r="O449">
        <v>6.3</v>
      </c>
      <c r="P449">
        <v>0.376</v>
      </c>
      <c r="Q449">
        <v>3.5</v>
      </c>
      <c r="R449">
        <v>7.7</v>
      </c>
      <c r="S449">
        <v>0.46200000000000002</v>
      </c>
      <c r="T449">
        <v>0.50800000000000001</v>
      </c>
      <c r="U449">
        <v>2.2000000000000002</v>
      </c>
      <c r="V449">
        <v>2.8</v>
      </c>
      <c r="W449">
        <v>0.78900000000000003</v>
      </c>
      <c r="X449">
        <v>1.1000000000000001</v>
      </c>
      <c r="Y449">
        <v>4.2</v>
      </c>
      <c r="Z449">
        <v>5.3</v>
      </c>
      <c r="AA449">
        <v>3</v>
      </c>
      <c r="AB449">
        <v>1.5</v>
      </c>
      <c r="AC449">
        <v>0.8</v>
      </c>
      <c r="AD449">
        <v>1.6</v>
      </c>
      <c r="AE449">
        <v>2.1</v>
      </c>
      <c r="AF449">
        <v>16.399999999999999</v>
      </c>
      <c r="AG449">
        <f>IF(IFERROR(VLOOKUP(C449,'2012'!$C:$AF,3,FALSE),1) = 1, 1, 0)</f>
        <v>0</v>
      </c>
    </row>
    <row r="450" spans="1:33" x14ac:dyDescent="0.2">
      <c r="A450">
        <v>449</v>
      </c>
      <c r="B450" t="s">
        <v>970</v>
      </c>
      <c r="C450" t="s">
        <v>971</v>
      </c>
      <c r="D450" t="str">
        <f>_xlfn.CONCAT(C450,"-2011")</f>
        <v>wrighju01-2011</v>
      </c>
      <c r="E450" t="s">
        <v>35</v>
      </c>
      <c r="F450">
        <v>23</v>
      </c>
      <c r="G450" t="s">
        <v>53</v>
      </c>
      <c r="H450">
        <v>52</v>
      </c>
      <c r="I450">
        <v>6</v>
      </c>
      <c r="J450">
        <v>14.7</v>
      </c>
      <c r="K450">
        <v>1.6</v>
      </c>
      <c r="L450">
        <v>3.1</v>
      </c>
      <c r="M450">
        <v>0.51300000000000001</v>
      </c>
      <c r="N450">
        <v>0</v>
      </c>
      <c r="O450">
        <v>0.2</v>
      </c>
      <c r="P450">
        <v>0.2</v>
      </c>
      <c r="Q450">
        <v>1.5</v>
      </c>
      <c r="R450">
        <v>2.9</v>
      </c>
      <c r="S450">
        <v>0.53300000000000003</v>
      </c>
      <c r="T450">
        <v>0.51900000000000002</v>
      </c>
      <c r="U450">
        <v>0.4</v>
      </c>
      <c r="V450">
        <v>0.8</v>
      </c>
      <c r="W450">
        <v>0.51200000000000001</v>
      </c>
      <c r="X450">
        <v>0.9</v>
      </c>
      <c r="Y450">
        <v>1.4</v>
      </c>
      <c r="Z450">
        <v>2.2999999999999998</v>
      </c>
      <c r="AA450">
        <v>1.1000000000000001</v>
      </c>
      <c r="AB450">
        <v>0.8</v>
      </c>
      <c r="AC450">
        <v>0.4</v>
      </c>
      <c r="AD450">
        <v>0.8</v>
      </c>
      <c r="AE450">
        <v>0.9</v>
      </c>
      <c r="AF450">
        <v>3.6</v>
      </c>
      <c r="AG450">
        <f>IF(IFERROR(VLOOKUP(C450,'2012'!$C:$AF,3,FALSE),1) = 1, 1, 0)</f>
        <v>1</v>
      </c>
    </row>
    <row r="451" spans="1:33" x14ac:dyDescent="0.2">
      <c r="A451">
        <v>450</v>
      </c>
      <c r="B451" t="s">
        <v>972</v>
      </c>
      <c r="C451" t="s">
        <v>973</v>
      </c>
      <c r="D451" t="str">
        <f>_xlfn.CONCAT(C451,"-2011")</f>
        <v>youngni01-2011</v>
      </c>
      <c r="E451" t="s">
        <v>30</v>
      </c>
      <c r="F451">
        <v>25</v>
      </c>
      <c r="G451" t="s">
        <v>46</v>
      </c>
      <c r="H451">
        <v>64</v>
      </c>
      <c r="I451">
        <v>40</v>
      </c>
      <c r="J451">
        <v>31.8</v>
      </c>
      <c r="K451">
        <v>6.4</v>
      </c>
      <c r="L451">
        <v>14.6</v>
      </c>
      <c r="M451">
        <v>0.441</v>
      </c>
      <c r="N451">
        <v>1.6</v>
      </c>
      <c r="O451">
        <v>4.2</v>
      </c>
      <c r="P451">
        <v>0.38700000000000001</v>
      </c>
      <c r="Q451">
        <v>4.8</v>
      </c>
      <c r="R451">
        <v>10.4</v>
      </c>
      <c r="S451">
        <v>0.46200000000000002</v>
      </c>
      <c r="T451">
        <v>0.497</v>
      </c>
      <c r="U451">
        <v>2.9</v>
      </c>
      <c r="V451">
        <v>3.6</v>
      </c>
      <c r="W451">
        <v>0.81599999999999995</v>
      </c>
      <c r="X451">
        <v>0.4</v>
      </c>
      <c r="Y451">
        <v>2.2999999999999998</v>
      </c>
      <c r="Z451">
        <v>2.7</v>
      </c>
      <c r="AA451">
        <v>1.2</v>
      </c>
      <c r="AB451">
        <v>0.7</v>
      </c>
      <c r="AC451">
        <v>0.3</v>
      </c>
      <c r="AD451">
        <v>1.4</v>
      </c>
      <c r="AE451">
        <v>2.2999999999999998</v>
      </c>
      <c r="AF451">
        <v>17.399999999999999</v>
      </c>
      <c r="AG451">
        <f>IF(IFERROR(VLOOKUP(C451,'2012'!$C:$AF,3,FALSE),1) = 1, 1, 0)</f>
        <v>0</v>
      </c>
    </row>
    <row r="452" spans="1:33" x14ac:dyDescent="0.2">
      <c r="A452">
        <v>451</v>
      </c>
      <c r="B452" t="s">
        <v>974</v>
      </c>
      <c r="C452" t="s">
        <v>975</v>
      </c>
      <c r="D452" t="str">
        <f>_xlfn.CONCAT(C452,"-2011")</f>
        <v>youngsa01-2011</v>
      </c>
      <c r="E452" t="s">
        <v>35</v>
      </c>
      <c r="F452">
        <v>25</v>
      </c>
      <c r="G452" t="s">
        <v>50</v>
      </c>
      <c r="H452">
        <v>78</v>
      </c>
      <c r="I452">
        <v>46</v>
      </c>
      <c r="J452">
        <v>20.2</v>
      </c>
      <c r="K452">
        <v>3</v>
      </c>
      <c r="L452">
        <v>6.3</v>
      </c>
      <c r="M452">
        <v>0.47199999999999998</v>
      </c>
      <c r="N452">
        <v>0.2</v>
      </c>
      <c r="O452">
        <v>0.6</v>
      </c>
      <c r="P452">
        <v>0.34</v>
      </c>
      <c r="Q452">
        <v>2.8</v>
      </c>
      <c r="R452">
        <v>5.7</v>
      </c>
      <c r="S452">
        <v>0.48599999999999999</v>
      </c>
      <c r="T452">
        <v>0.48899999999999999</v>
      </c>
      <c r="U452">
        <v>1.1000000000000001</v>
      </c>
      <c r="V452">
        <v>1.5</v>
      </c>
      <c r="W452">
        <v>0.76700000000000002</v>
      </c>
      <c r="X452">
        <v>0.5</v>
      </c>
      <c r="Y452">
        <v>1.9</v>
      </c>
      <c r="Z452">
        <v>2.4</v>
      </c>
      <c r="AA452">
        <v>0.9</v>
      </c>
      <c r="AB452">
        <v>0.9</v>
      </c>
      <c r="AC452">
        <v>0.3</v>
      </c>
      <c r="AD452">
        <v>0.8</v>
      </c>
      <c r="AE452">
        <v>1.5</v>
      </c>
      <c r="AF452">
        <v>7.3</v>
      </c>
      <c r="AG452">
        <f>IF(IFERROR(VLOOKUP(C452,'2012'!$C:$AF,3,FALSE),1) = 1, 1, 0)</f>
        <v>0</v>
      </c>
    </row>
    <row r="453" spans="1:33" x14ac:dyDescent="0.2">
      <c r="A453">
        <v>452</v>
      </c>
      <c r="B453" t="s">
        <v>976</v>
      </c>
      <c r="C453" t="s">
        <v>977</v>
      </c>
      <c r="D453" t="str">
        <f>_xlfn.CONCAT(C453,"-2011")</f>
        <v>youngth01-2011</v>
      </c>
      <c r="E453" t="s">
        <v>28</v>
      </c>
      <c r="F453">
        <v>22</v>
      </c>
      <c r="G453" t="s">
        <v>61</v>
      </c>
      <c r="H453">
        <v>82</v>
      </c>
      <c r="I453">
        <v>1</v>
      </c>
      <c r="J453">
        <v>26</v>
      </c>
      <c r="K453">
        <v>5.6</v>
      </c>
      <c r="L453">
        <v>10.3</v>
      </c>
      <c r="M453">
        <v>0.54100000000000004</v>
      </c>
      <c r="N453">
        <v>0.1</v>
      </c>
      <c r="O453">
        <v>0.3</v>
      </c>
      <c r="P453">
        <v>0.27300000000000002</v>
      </c>
      <c r="Q453">
        <v>5.5</v>
      </c>
      <c r="R453">
        <v>10.1</v>
      </c>
      <c r="S453">
        <v>0.54800000000000004</v>
      </c>
      <c r="T453">
        <v>0.54400000000000004</v>
      </c>
      <c r="U453">
        <v>1.5</v>
      </c>
      <c r="V453">
        <v>2.1</v>
      </c>
      <c r="W453">
        <v>0.70699999999999996</v>
      </c>
      <c r="X453">
        <v>1.9</v>
      </c>
      <c r="Y453">
        <v>3.4</v>
      </c>
      <c r="Z453">
        <v>5.3</v>
      </c>
      <c r="AA453">
        <v>1</v>
      </c>
      <c r="AB453">
        <v>1.1000000000000001</v>
      </c>
      <c r="AC453">
        <v>0.3</v>
      </c>
      <c r="AD453">
        <v>1.2</v>
      </c>
      <c r="AE453">
        <v>2.1</v>
      </c>
      <c r="AF453">
        <v>12.7</v>
      </c>
      <c r="AG453">
        <f>IF(IFERROR(VLOOKUP(C453,'2012'!$C:$AF,3,FALSE),1) = 1, 1, 0)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79"/>
  <sheetViews>
    <sheetView workbookViewId="0">
      <selection activeCell="AG2" sqref="AG2:AG479"/>
    </sheetView>
  </sheetViews>
  <sheetFormatPr baseColWidth="10" defaultRowHeight="16" x14ac:dyDescent="0.2"/>
  <cols>
    <col min="1" max="1" width="4.1640625" bestFit="1" customWidth="1"/>
    <col min="2" max="2" width="19.33203125" bestFit="1" customWidth="1"/>
    <col min="3" max="3" width="11.5" bestFit="1" customWidth="1"/>
    <col min="4" max="4" width="16.33203125" bestFit="1" customWidth="1"/>
    <col min="5" max="5" width="5.83203125" bestFit="1" customWidth="1"/>
    <col min="6" max="6" width="3.83203125" bestFit="1" customWidth="1"/>
    <col min="7" max="7" width="5.5" bestFit="1" customWidth="1"/>
    <col min="8" max="8" width="3.5" bestFit="1" customWidth="1"/>
    <col min="9" max="9" width="3.83203125" bestFit="1" customWidth="1"/>
    <col min="10" max="10" width="5.1640625" bestFit="1" customWidth="1"/>
    <col min="11" max="11" width="4.6640625" bestFit="1" customWidth="1"/>
    <col min="12" max="12" width="5.1640625" bestFit="1" customWidth="1"/>
    <col min="13" max="13" width="6.1640625" bestFit="1" customWidth="1"/>
    <col min="14" max="14" width="4.33203125" bestFit="1" customWidth="1"/>
    <col min="15" max="15" width="4.6640625" bestFit="1" customWidth="1"/>
    <col min="16" max="16" width="6.1640625" bestFit="1" customWidth="1"/>
    <col min="17" max="17" width="4.33203125" bestFit="1" customWidth="1"/>
    <col min="18" max="18" width="5.1640625" bestFit="1" customWidth="1"/>
    <col min="19" max="20" width="6.1640625" bestFit="1" customWidth="1"/>
    <col min="21" max="21" width="4.33203125" bestFit="1" customWidth="1"/>
    <col min="22" max="22" width="5.1640625" bestFit="1" customWidth="1"/>
    <col min="23" max="23" width="6.1640625" bestFit="1" customWidth="1"/>
    <col min="24" max="24" width="4.6640625" bestFit="1" customWidth="1"/>
    <col min="25" max="27" width="5.1640625" bestFit="1" customWidth="1"/>
    <col min="28" max="28" width="4.1640625" bestFit="1" customWidth="1"/>
    <col min="29" max="29" width="4.6640625" bestFit="1" customWidth="1"/>
    <col min="30" max="31" width="4.1640625" bestFit="1" customWidth="1"/>
    <col min="32" max="32" width="5.1640625" bestFit="1" customWidth="1"/>
  </cols>
  <sheetData>
    <row r="1" spans="1:33" x14ac:dyDescent="0.2">
      <c r="A1" t="s">
        <v>0</v>
      </c>
      <c r="B1" t="s">
        <v>1</v>
      </c>
      <c r="C1" t="s">
        <v>2711</v>
      </c>
      <c r="D1" s="1" t="s">
        <v>2712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</row>
    <row r="2" spans="1:33" x14ac:dyDescent="0.2">
      <c r="A2">
        <v>1</v>
      </c>
      <c r="B2" t="s">
        <v>74</v>
      </c>
      <c r="C2" t="s">
        <v>75</v>
      </c>
      <c r="D2" t="str">
        <f>_xlfn.CONCAT(C2,"-2012")</f>
        <v>adrieje01-2012</v>
      </c>
      <c r="E2" t="s">
        <v>28</v>
      </c>
      <c r="F2">
        <v>25</v>
      </c>
      <c r="G2" t="s">
        <v>43</v>
      </c>
      <c r="H2">
        <v>8</v>
      </c>
      <c r="I2">
        <v>0</v>
      </c>
      <c r="J2">
        <v>7.9</v>
      </c>
      <c r="K2">
        <v>0.9</v>
      </c>
      <c r="L2">
        <v>2</v>
      </c>
      <c r="M2">
        <v>0.438</v>
      </c>
      <c r="N2">
        <v>0</v>
      </c>
      <c r="O2">
        <v>0</v>
      </c>
      <c r="Q2">
        <v>0.9</v>
      </c>
      <c r="R2">
        <v>2</v>
      </c>
      <c r="S2">
        <v>0.438</v>
      </c>
      <c r="T2">
        <v>0.438</v>
      </c>
      <c r="U2">
        <v>0.9</v>
      </c>
      <c r="V2">
        <v>1.5</v>
      </c>
      <c r="W2">
        <v>0.58299999999999996</v>
      </c>
      <c r="X2">
        <v>0.6</v>
      </c>
      <c r="Y2">
        <v>2.1</v>
      </c>
      <c r="Z2">
        <v>2.8</v>
      </c>
      <c r="AA2">
        <v>0.1</v>
      </c>
      <c r="AB2">
        <v>0</v>
      </c>
      <c r="AC2">
        <v>0.3</v>
      </c>
      <c r="AD2">
        <v>0.3</v>
      </c>
      <c r="AE2">
        <v>1.6</v>
      </c>
      <c r="AF2">
        <v>2.6</v>
      </c>
      <c r="AG2">
        <f>IF(IFERROR(VLOOKUP(C2,'2013'!$C:$AF,3,FALSE),1) = 1, 1, 0)</f>
        <v>0</v>
      </c>
    </row>
    <row r="3" spans="1:33" x14ac:dyDescent="0.2">
      <c r="A3">
        <v>2</v>
      </c>
      <c r="B3" t="s">
        <v>76</v>
      </c>
      <c r="C3" t="s">
        <v>77</v>
      </c>
      <c r="D3" t="str">
        <f>_xlfn.CONCAT(C3,"-2012")</f>
        <v>afflaar01-2012</v>
      </c>
      <c r="E3" t="s">
        <v>30</v>
      </c>
      <c r="F3">
        <v>26</v>
      </c>
      <c r="G3" t="s">
        <v>31</v>
      </c>
      <c r="H3">
        <v>62</v>
      </c>
      <c r="I3">
        <v>62</v>
      </c>
      <c r="J3">
        <v>33.6</v>
      </c>
      <c r="K3">
        <v>5.3</v>
      </c>
      <c r="L3">
        <v>11.3</v>
      </c>
      <c r="M3">
        <v>0.47099999999999997</v>
      </c>
      <c r="N3">
        <v>1.4</v>
      </c>
      <c r="O3">
        <v>3.6</v>
      </c>
      <c r="P3">
        <v>0.39800000000000002</v>
      </c>
      <c r="Q3">
        <v>3.9</v>
      </c>
      <c r="R3">
        <v>7.7</v>
      </c>
      <c r="S3">
        <v>0.504</v>
      </c>
      <c r="T3">
        <v>0.53400000000000003</v>
      </c>
      <c r="U3">
        <v>3.2</v>
      </c>
      <c r="V3">
        <v>4</v>
      </c>
      <c r="W3">
        <v>0.79800000000000004</v>
      </c>
      <c r="X3">
        <v>0.6</v>
      </c>
      <c r="Y3">
        <v>2.5</v>
      </c>
      <c r="Z3">
        <v>3.2</v>
      </c>
      <c r="AA3">
        <v>2.4</v>
      </c>
      <c r="AB3">
        <v>0.6</v>
      </c>
      <c r="AC3">
        <v>0.2</v>
      </c>
      <c r="AD3">
        <v>1.4</v>
      </c>
      <c r="AE3">
        <v>2.2000000000000002</v>
      </c>
      <c r="AF3">
        <v>15.2</v>
      </c>
      <c r="AG3">
        <f>IF(IFERROR(VLOOKUP(C3,'2013'!$C:$AF,3,FALSE),1) = 1, 1, 0)</f>
        <v>0</v>
      </c>
    </row>
    <row r="4" spans="1:33" x14ac:dyDescent="0.2">
      <c r="A4">
        <v>3</v>
      </c>
      <c r="B4" t="s">
        <v>1120</v>
      </c>
      <c r="C4" t="s">
        <v>1121</v>
      </c>
      <c r="D4" t="str">
        <f>_xlfn.CONCAT(C4,"-2012")</f>
        <v>ahearbl01-2012</v>
      </c>
      <c r="E4" t="s">
        <v>38</v>
      </c>
      <c r="F4">
        <v>27</v>
      </c>
      <c r="G4" t="s">
        <v>60</v>
      </c>
      <c r="H4">
        <v>4</v>
      </c>
      <c r="I4">
        <v>0</v>
      </c>
      <c r="J4">
        <v>7.5</v>
      </c>
      <c r="K4">
        <v>1</v>
      </c>
      <c r="L4">
        <v>3.5</v>
      </c>
      <c r="M4">
        <v>0.28599999999999998</v>
      </c>
      <c r="N4">
        <v>0.5</v>
      </c>
      <c r="O4">
        <v>2.2999999999999998</v>
      </c>
      <c r="P4">
        <v>0.222</v>
      </c>
      <c r="Q4">
        <v>0.5</v>
      </c>
      <c r="R4">
        <v>1.3</v>
      </c>
      <c r="S4">
        <v>0.4</v>
      </c>
      <c r="T4">
        <v>0.35699999999999998</v>
      </c>
      <c r="U4">
        <v>0</v>
      </c>
      <c r="V4">
        <v>0</v>
      </c>
      <c r="X4">
        <v>0</v>
      </c>
      <c r="Y4">
        <v>0.5</v>
      </c>
      <c r="Z4">
        <v>0.5</v>
      </c>
      <c r="AA4">
        <v>0.3</v>
      </c>
      <c r="AB4">
        <v>0</v>
      </c>
      <c r="AC4">
        <v>0</v>
      </c>
      <c r="AD4">
        <v>1.3</v>
      </c>
      <c r="AE4">
        <v>1</v>
      </c>
      <c r="AF4">
        <v>2.5</v>
      </c>
      <c r="AG4">
        <f>IF(IFERROR(VLOOKUP(C4,'2013'!$C:$AF,3,FALSE),1) = 1, 1, 0)</f>
        <v>1</v>
      </c>
    </row>
    <row r="5" spans="1:33" x14ac:dyDescent="0.2">
      <c r="A5">
        <v>4</v>
      </c>
      <c r="B5" t="s">
        <v>82</v>
      </c>
      <c r="C5" t="s">
        <v>83</v>
      </c>
      <c r="D5" t="str">
        <f>_xlfn.CONCAT(C5,"-2012")</f>
        <v>alabiso01-2012</v>
      </c>
      <c r="E5" t="s">
        <v>32</v>
      </c>
      <c r="F5">
        <v>23</v>
      </c>
      <c r="G5" t="s">
        <v>53</v>
      </c>
      <c r="H5">
        <v>14</v>
      </c>
      <c r="I5">
        <v>0</v>
      </c>
      <c r="J5">
        <v>8.6999999999999993</v>
      </c>
      <c r="K5">
        <v>0.9</v>
      </c>
      <c r="L5">
        <v>2.6</v>
      </c>
      <c r="M5">
        <v>0.36099999999999999</v>
      </c>
      <c r="N5">
        <v>0</v>
      </c>
      <c r="O5">
        <v>0</v>
      </c>
      <c r="Q5">
        <v>0.9</v>
      </c>
      <c r="R5">
        <v>2.6</v>
      </c>
      <c r="S5">
        <v>0.36099999999999999</v>
      </c>
      <c r="T5">
        <v>0.36099999999999999</v>
      </c>
      <c r="U5">
        <v>0.5</v>
      </c>
      <c r="V5">
        <v>0.6</v>
      </c>
      <c r="W5">
        <v>0.875</v>
      </c>
      <c r="X5">
        <v>1.1000000000000001</v>
      </c>
      <c r="Y5">
        <v>2.2999999999999998</v>
      </c>
      <c r="Z5">
        <v>3.4</v>
      </c>
      <c r="AA5">
        <v>0.2</v>
      </c>
      <c r="AB5">
        <v>0.1</v>
      </c>
      <c r="AC5">
        <v>0.6</v>
      </c>
      <c r="AD5">
        <v>0.4</v>
      </c>
      <c r="AE5">
        <v>0.8</v>
      </c>
      <c r="AF5">
        <v>2.4</v>
      </c>
      <c r="AG5">
        <f>IF(IFERROR(VLOOKUP(C5,'2013'!$C:$AF,3,FALSE),1) = 1, 1, 0)</f>
        <v>1</v>
      </c>
    </row>
    <row r="6" spans="1:33" x14ac:dyDescent="0.2">
      <c r="A6">
        <v>5</v>
      </c>
      <c r="B6" t="s">
        <v>84</v>
      </c>
      <c r="C6" t="s">
        <v>85</v>
      </c>
      <c r="D6" t="str">
        <f>_xlfn.CONCAT(C6,"-2012")</f>
        <v>aldrico01-2012</v>
      </c>
      <c r="E6" t="s">
        <v>32</v>
      </c>
      <c r="F6">
        <v>23</v>
      </c>
      <c r="G6" t="s">
        <v>44</v>
      </c>
      <c r="H6">
        <v>26</v>
      </c>
      <c r="I6">
        <v>0</v>
      </c>
      <c r="J6">
        <v>6.7</v>
      </c>
      <c r="K6">
        <v>0.8</v>
      </c>
      <c r="L6">
        <v>1.6</v>
      </c>
      <c r="M6">
        <v>0.52400000000000002</v>
      </c>
      <c r="N6">
        <v>0</v>
      </c>
      <c r="O6">
        <v>0</v>
      </c>
      <c r="Q6">
        <v>0.8</v>
      </c>
      <c r="R6">
        <v>1.6</v>
      </c>
      <c r="S6">
        <v>0.52400000000000002</v>
      </c>
      <c r="T6">
        <v>0.52400000000000002</v>
      </c>
      <c r="U6">
        <v>0.5</v>
      </c>
      <c r="V6">
        <v>0.5</v>
      </c>
      <c r="W6">
        <v>0.92900000000000005</v>
      </c>
      <c r="X6">
        <v>0.5</v>
      </c>
      <c r="Y6">
        <v>1.3</v>
      </c>
      <c r="Z6">
        <v>1.8</v>
      </c>
      <c r="AA6">
        <v>0.1</v>
      </c>
      <c r="AB6">
        <v>0.3</v>
      </c>
      <c r="AC6">
        <v>0.6</v>
      </c>
      <c r="AD6">
        <v>0.3</v>
      </c>
      <c r="AE6">
        <v>0.8</v>
      </c>
      <c r="AF6">
        <v>2.2000000000000002</v>
      </c>
      <c r="AG6">
        <f>IF(IFERROR(VLOOKUP(C6,'2013'!$C:$AF,3,FALSE),1) = 1, 1, 0)</f>
        <v>0</v>
      </c>
    </row>
    <row r="7" spans="1:33" x14ac:dyDescent="0.2">
      <c r="A7">
        <v>6</v>
      </c>
      <c r="B7" t="s">
        <v>86</v>
      </c>
      <c r="C7" t="s">
        <v>87</v>
      </c>
      <c r="D7" t="str">
        <f>_xlfn.CONCAT(C7,"-2012")</f>
        <v>aldrila01-2012</v>
      </c>
      <c r="E7" t="s">
        <v>28</v>
      </c>
      <c r="F7">
        <v>26</v>
      </c>
      <c r="G7" t="s">
        <v>34</v>
      </c>
      <c r="H7">
        <v>55</v>
      </c>
      <c r="I7">
        <v>55</v>
      </c>
      <c r="J7">
        <v>36.299999999999997</v>
      </c>
      <c r="K7">
        <v>8.8000000000000007</v>
      </c>
      <c r="L7">
        <v>17.100000000000001</v>
      </c>
      <c r="M7">
        <v>0.51200000000000001</v>
      </c>
      <c r="N7">
        <v>0</v>
      </c>
      <c r="O7">
        <v>0.2</v>
      </c>
      <c r="P7">
        <v>0.182</v>
      </c>
      <c r="Q7">
        <v>8.6999999999999993</v>
      </c>
      <c r="R7">
        <v>16.899999999999999</v>
      </c>
      <c r="S7">
        <v>0.51600000000000001</v>
      </c>
      <c r="T7">
        <v>0.51300000000000001</v>
      </c>
      <c r="U7">
        <v>4.0999999999999996</v>
      </c>
      <c r="V7">
        <v>5</v>
      </c>
      <c r="W7">
        <v>0.81399999999999995</v>
      </c>
      <c r="X7">
        <v>2.7</v>
      </c>
      <c r="Y7">
        <v>5.3</v>
      </c>
      <c r="Z7">
        <v>8</v>
      </c>
      <c r="AA7">
        <v>2.4</v>
      </c>
      <c r="AB7">
        <v>0.9</v>
      </c>
      <c r="AC7">
        <v>0.8</v>
      </c>
      <c r="AD7">
        <v>2</v>
      </c>
      <c r="AE7">
        <v>2.8</v>
      </c>
      <c r="AF7">
        <v>21.7</v>
      </c>
      <c r="AG7">
        <f>IF(IFERROR(VLOOKUP(C7,'2013'!$C:$AF,3,FALSE),1) = 1, 1, 0)</f>
        <v>0</v>
      </c>
    </row>
    <row r="8" spans="1:33" x14ac:dyDescent="0.2">
      <c r="A8">
        <v>7</v>
      </c>
      <c r="B8" t="s">
        <v>1122</v>
      </c>
      <c r="C8" t="s">
        <v>1123</v>
      </c>
      <c r="D8" t="str">
        <f>_xlfn.CONCAT(C8,"-2012")</f>
        <v>allenla01-2012</v>
      </c>
      <c r="E8" t="s">
        <v>28</v>
      </c>
      <c r="F8">
        <v>22</v>
      </c>
      <c r="G8" t="s">
        <v>61</v>
      </c>
      <c r="H8">
        <v>41</v>
      </c>
      <c r="I8">
        <v>15</v>
      </c>
      <c r="J8">
        <v>15.2</v>
      </c>
      <c r="K8">
        <v>1.9</v>
      </c>
      <c r="L8">
        <v>4.0999999999999996</v>
      </c>
      <c r="M8">
        <v>0.47299999999999998</v>
      </c>
      <c r="N8">
        <v>0</v>
      </c>
      <c r="O8">
        <v>0</v>
      </c>
      <c r="Q8">
        <v>1.9</v>
      </c>
      <c r="R8">
        <v>4.0999999999999996</v>
      </c>
      <c r="S8">
        <v>0.47299999999999998</v>
      </c>
      <c r="T8">
        <v>0.47299999999999998</v>
      </c>
      <c r="U8">
        <v>0.3</v>
      </c>
      <c r="V8">
        <v>0.3</v>
      </c>
      <c r="W8">
        <v>0.78600000000000003</v>
      </c>
      <c r="X8">
        <v>1.1000000000000001</v>
      </c>
      <c r="Y8">
        <v>3</v>
      </c>
      <c r="Z8">
        <v>4.2</v>
      </c>
      <c r="AA8">
        <v>0.8</v>
      </c>
      <c r="AB8">
        <v>0.3</v>
      </c>
      <c r="AC8">
        <v>0.4</v>
      </c>
      <c r="AD8">
        <v>0.5</v>
      </c>
      <c r="AE8">
        <v>1.8</v>
      </c>
      <c r="AF8">
        <v>4.0999999999999996</v>
      </c>
      <c r="AG8">
        <f>IF(IFERROR(VLOOKUP(C8,'2013'!$C:$AF,3,FALSE),1) = 1, 1, 0)</f>
        <v>0</v>
      </c>
    </row>
    <row r="9" spans="1:33" x14ac:dyDescent="0.2">
      <c r="A9">
        <v>8</v>
      </c>
      <c r="B9" t="s">
        <v>90</v>
      </c>
      <c r="C9" t="s">
        <v>91</v>
      </c>
      <c r="D9" t="str">
        <f>_xlfn.CONCAT(C9,"-2012")</f>
        <v>allenra02-2012</v>
      </c>
      <c r="E9" t="s">
        <v>30</v>
      </c>
      <c r="F9">
        <v>36</v>
      </c>
      <c r="G9" t="s">
        <v>37</v>
      </c>
      <c r="H9">
        <v>46</v>
      </c>
      <c r="I9">
        <v>42</v>
      </c>
      <c r="J9">
        <v>34</v>
      </c>
      <c r="K9">
        <v>4.9000000000000004</v>
      </c>
      <c r="L9">
        <v>10.7</v>
      </c>
      <c r="M9">
        <v>0.45800000000000002</v>
      </c>
      <c r="N9">
        <v>2.2999999999999998</v>
      </c>
      <c r="O9">
        <v>5.0999999999999996</v>
      </c>
      <c r="P9">
        <v>0.45300000000000001</v>
      </c>
      <c r="Q9">
        <v>2.6</v>
      </c>
      <c r="R9">
        <v>5.6</v>
      </c>
      <c r="S9">
        <v>0.46300000000000002</v>
      </c>
      <c r="T9">
        <v>0.56599999999999995</v>
      </c>
      <c r="U9">
        <v>2.1</v>
      </c>
      <c r="V9">
        <v>2.2999999999999998</v>
      </c>
      <c r="W9">
        <v>0.91500000000000004</v>
      </c>
      <c r="X9">
        <v>0.3</v>
      </c>
      <c r="Y9">
        <v>2.8</v>
      </c>
      <c r="Z9">
        <v>3.1</v>
      </c>
      <c r="AA9">
        <v>2.4</v>
      </c>
      <c r="AB9">
        <v>1.1000000000000001</v>
      </c>
      <c r="AC9">
        <v>0.2</v>
      </c>
      <c r="AD9">
        <v>1.5</v>
      </c>
      <c r="AE9">
        <v>1.8</v>
      </c>
      <c r="AF9">
        <v>14.2</v>
      </c>
      <c r="AG9">
        <f>IF(IFERROR(VLOOKUP(C9,'2013'!$C:$AF,3,FALSE),1) = 1, 1, 0)</f>
        <v>0</v>
      </c>
    </row>
    <row r="10" spans="1:33" x14ac:dyDescent="0.2">
      <c r="A10">
        <v>9</v>
      </c>
      <c r="B10" t="s">
        <v>92</v>
      </c>
      <c r="C10" t="s">
        <v>93</v>
      </c>
      <c r="D10" t="str">
        <f>_xlfn.CONCAT(C10,"-2012")</f>
        <v>allento01-2012</v>
      </c>
      <c r="E10" t="s">
        <v>30</v>
      </c>
      <c r="F10">
        <v>30</v>
      </c>
      <c r="G10" t="s">
        <v>50</v>
      </c>
      <c r="H10">
        <v>58</v>
      </c>
      <c r="I10">
        <v>57</v>
      </c>
      <c r="J10">
        <v>26.3</v>
      </c>
      <c r="K10">
        <v>3.6</v>
      </c>
      <c r="L10">
        <v>7.7</v>
      </c>
      <c r="M10">
        <v>0.46899999999999997</v>
      </c>
      <c r="N10">
        <v>0.1</v>
      </c>
      <c r="O10">
        <v>0.4</v>
      </c>
      <c r="P10">
        <v>0.308</v>
      </c>
      <c r="Q10">
        <v>3.5</v>
      </c>
      <c r="R10">
        <v>7.3</v>
      </c>
      <c r="S10">
        <v>0.47899999999999998</v>
      </c>
      <c r="T10">
        <v>0.47799999999999998</v>
      </c>
      <c r="U10">
        <v>2.4</v>
      </c>
      <c r="V10">
        <v>3</v>
      </c>
      <c r="W10">
        <v>0.8</v>
      </c>
      <c r="X10">
        <v>1.7</v>
      </c>
      <c r="Y10">
        <v>2.2999999999999998</v>
      </c>
      <c r="Z10">
        <v>4</v>
      </c>
      <c r="AA10">
        <v>1.4</v>
      </c>
      <c r="AB10">
        <v>1.8</v>
      </c>
      <c r="AC10">
        <v>0.6</v>
      </c>
      <c r="AD10">
        <v>1.6</v>
      </c>
      <c r="AE10">
        <v>2.4</v>
      </c>
      <c r="AF10">
        <v>9.8000000000000007</v>
      </c>
      <c r="AG10">
        <f>IF(IFERROR(VLOOKUP(C10,'2013'!$C:$AF,3,FALSE),1) = 1, 1, 0)</f>
        <v>0</v>
      </c>
    </row>
    <row r="11" spans="1:33" x14ac:dyDescent="0.2">
      <c r="A11">
        <v>10</v>
      </c>
      <c r="B11" t="s">
        <v>1124</v>
      </c>
      <c r="C11" t="s">
        <v>1125</v>
      </c>
      <c r="D11" t="str">
        <f>_xlfn.CONCAT(C11,"-2012")</f>
        <v>almonmo01-2012</v>
      </c>
      <c r="E11" t="s">
        <v>30</v>
      </c>
      <c r="F11">
        <v>26</v>
      </c>
      <c r="G11" t="s">
        <v>46</v>
      </c>
      <c r="H11">
        <v>4</v>
      </c>
      <c r="I11">
        <v>0</v>
      </c>
      <c r="J11">
        <v>16.8</v>
      </c>
      <c r="K11">
        <v>1.5</v>
      </c>
      <c r="L11">
        <v>4.3</v>
      </c>
      <c r="M11">
        <v>0.35299999999999998</v>
      </c>
      <c r="N11">
        <v>0.3</v>
      </c>
      <c r="O11">
        <v>0.8</v>
      </c>
      <c r="P11">
        <v>0.33300000000000002</v>
      </c>
      <c r="Q11">
        <v>1.3</v>
      </c>
      <c r="R11">
        <v>3.5</v>
      </c>
      <c r="S11">
        <v>0.35699999999999998</v>
      </c>
      <c r="T11">
        <v>0.38200000000000001</v>
      </c>
      <c r="U11">
        <v>0.3</v>
      </c>
      <c r="V11">
        <v>0.8</v>
      </c>
      <c r="W11">
        <v>0.33300000000000002</v>
      </c>
      <c r="X11">
        <v>0.3</v>
      </c>
      <c r="Y11">
        <v>1.8</v>
      </c>
      <c r="Z11">
        <v>2</v>
      </c>
      <c r="AA11">
        <v>0.5</v>
      </c>
      <c r="AB11">
        <v>1.8</v>
      </c>
      <c r="AC11">
        <v>0</v>
      </c>
      <c r="AD11">
        <v>0.3</v>
      </c>
      <c r="AE11">
        <v>1.5</v>
      </c>
      <c r="AF11">
        <v>3.5</v>
      </c>
      <c r="AG11">
        <f>IF(IFERROR(VLOOKUP(C11,'2013'!$C:$AF,3,FALSE),1) = 1, 1, 0)</f>
        <v>1</v>
      </c>
    </row>
    <row r="12" spans="1:33" x14ac:dyDescent="0.2">
      <c r="A12">
        <v>11</v>
      </c>
      <c r="B12" t="s">
        <v>94</v>
      </c>
      <c r="C12" t="s">
        <v>95</v>
      </c>
      <c r="D12" t="str">
        <f>_xlfn.CONCAT(C12,"-2012")</f>
        <v>aminual01-2012</v>
      </c>
      <c r="E12" t="s">
        <v>35</v>
      </c>
      <c r="F12">
        <v>21</v>
      </c>
      <c r="G12" t="s">
        <v>48</v>
      </c>
      <c r="H12">
        <v>66</v>
      </c>
      <c r="I12">
        <v>21</v>
      </c>
      <c r="J12">
        <v>22.4</v>
      </c>
      <c r="K12">
        <v>2.2999999999999998</v>
      </c>
      <c r="L12">
        <v>5.5</v>
      </c>
      <c r="M12">
        <v>0.41099999999999998</v>
      </c>
      <c r="N12">
        <v>0.2</v>
      </c>
      <c r="O12">
        <v>0.7</v>
      </c>
      <c r="P12">
        <v>0.27700000000000002</v>
      </c>
      <c r="Q12">
        <v>2.1</v>
      </c>
      <c r="R12">
        <v>4.8</v>
      </c>
      <c r="S12">
        <v>0.43099999999999999</v>
      </c>
      <c r="T12">
        <v>0.42899999999999999</v>
      </c>
      <c r="U12">
        <v>1.3</v>
      </c>
      <c r="V12">
        <v>1.7</v>
      </c>
      <c r="W12">
        <v>0.754</v>
      </c>
      <c r="X12">
        <v>1.4</v>
      </c>
      <c r="Y12">
        <v>3.2</v>
      </c>
      <c r="Z12">
        <v>4.7</v>
      </c>
      <c r="AA12">
        <v>1</v>
      </c>
      <c r="AB12">
        <v>0.9</v>
      </c>
      <c r="AC12">
        <v>0.5</v>
      </c>
      <c r="AD12">
        <v>1.4</v>
      </c>
      <c r="AE12">
        <v>2.1</v>
      </c>
      <c r="AF12">
        <v>6</v>
      </c>
      <c r="AG12">
        <f>IF(IFERROR(VLOOKUP(C12,'2013'!$C:$AF,3,FALSE),1) = 1, 1, 0)</f>
        <v>0</v>
      </c>
    </row>
    <row r="13" spans="1:33" x14ac:dyDescent="0.2">
      <c r="A13">
        <v>12</v>
      </c>
      <c r="B13" t="s">
        <v>96</v>
      </c>
      <c r="C13" t="s">
        <v>97</v>
      </c>
      <c r="D13" t="str">
        <f>_xlfn.CONCAT(C13,"-2012")</f>
        <v>amundlo01-2012</v>
      </c>
      <c r="E13" t="s">
        <v>28</v>
      </c>
      <c r="F13">
        <v>29</v>
      </c>
      <c r="G13" t="s">
        <v>65</v>
      </c>
      <c r="H13">
        <v>60</v>
      </c>
      <c r="I13">
        <v>0</v>
      </c>
      <c r="J13">
        <v>12.6</v>
      </c>
      <c r="K13">
        <v>1.5</v>
      </c>
      <c r="L13">
        <v>3.5</v>
      </c>
      <c r="M13">
        <v>0.43</v>
      </c>
      <c r="N13">
        <v>0</v>
      </c>
      <c r="O13">
        <v>0</v>
      </c>
      <c r="Q13">
        <v>1.5</v>
      </c>
      <c r="R13">
        <v>3.5</v>
      </c>
      <c r="S13">
        <v>0.43</v>
      </c>
      <c r="T13">
        <v>0.43</v>
      </c>
      <c r="U13">
        <v>0.6</v>
      </c>
      <c r="V13">
        <v>1.4</v>
      </c>
      <c r="W13">
        <v>0.42699999999999999</v>
      </c>
      <c r="X13">
        <v>1.6</v>
      </c>
      <c r="Y13">
        <v>2.1</v>
      </c>
      <c r="Z13">
        <v>3.7</v>
      </c>
      <c r="AA13">
        <v>0.2</v>
      </c>
      <c r="AB13">
        <v>0.5</v>
      </c>
      <c r="AC13">
        <v>0.7</v>
      </c>
      <c r="AD13">
        <v>0.8</v>
      </c>
      <c r="AE13">
        <v>2.1</v>
      </c>
      <c r="AF13">
        <v>3.6</v>
      </c>
      <c r="AG13">
        <f>IF(IFERROR(VLOOKUP(C13,'2013'!$C:$AF,3,FALSE),1) = 1, 1, 0)</f>
        <v>0</v>
      </c>
    </row>
    <row r="14" spans="1:33" x14ac:dyDescent="0.2">
      <c r="A14">
        <v>13</v>
      </c>
      <c r="B14" t="s">
        <v>98</v>
      </c>
      <c r="C14" t="s">
        <v>99</v>
      </c>
      <c r="D14" t="str">
        <f>_xlfn.CONCAT(C14,"-2012")</f>
        <v>anderch01-2012</v>
      </c>
      <c r="E14" t="s">
        <v>32</v>
      </c>
      <c r="F14">
        <v>33</v>
      </c>
      <c r="G14" t="s">
        <v>31</v>
      </c>
      <c r="H14">
        <v>32</v>
      </c>
      <c r="I14">
        <v>1</v>
      </c>
      <c r="J14">
        <v>15.2</v>
      </c>
      <c r="K14">
        <v>1.8</v>
      </c>
      <c r="L14">
        <v>3.4</v>
      </c>
      <c r="M14">
        <v>0.54600000000000004</v>
      </c>
      <c r="N14">
        <v>0</v>
      </c>
      <c r="O14">
        <v>0</v>
      </c>
      <c r="Q14">
        <v>1.8</v>
      </c>
      <c r="R14">
        <v>3.4</v>
      </c>
      <c r="S14">
        <v>0.54600000000000004</v>
      </c>
      <c r="T14">
        <v>0.54600000000000004</v>
      </c>
      <c r="U14">
        <v>1.6</v>
      </c>
      <c r="V14">
        <v>2.6</v>
      </c>
      <c r="W14">
        <v>0.61</v>
      </c>
      <c r="X14">
        <v>1.5</v>
      </c>
      <c r="Y14">
        <v>3.1</v>
      </c>
      <c r="Z14">
        <v>4.5999999999999996</v>
      </c>
      <c r="AA14">
        <v>0.2</v>
      </c>
      <c r="AB14">
        <v>0.6</v>
      </c>
      <c r="AC14">
        <v>1.4</v>
      </c>
      <c r="AD14">
        <v>0.5</v>
      </c>
      <c r="AE14">
        <v>1.6</v>
      </c>
      <c r="AF14">
        <v>5.3</v>
      </c>
      <c r="AG14">
        <f>IF(IFERROR(VLOOKUP(C14,'2013'!$C:$AF,3,FALSE),1) = 1, 1, 0)</f>
        <v>0</v>
      </c>
    </row>
    <row r="15" spans="1:33" x14ac:dyDescent="0.2">
      <c r="A15">
        <v>14</v>
      </c>
      <c r="B15" t="s">
        <v>1126</v>
      </c>
      <c r="C15" t="s">
        <v>1127</v>
      </c>
      <c r="D15" t="str">
        <f>_xlfn.CONCAT(C15,"-2012")</f>
        <v>anderal01-2012</v>
      </c>
      <c r="E15" t="s">
        <v>35</v>
      </c>
      <c r="F15">
        <v>29</v>
      </c>
      <c r="G15" t="s">
        <v>53</v>
      </c>
      <c r="H15">
        <v>17</v>
      </c>
      <c r="I15">
        <v>12</v>
      </c>
      <c r="J15">
        <v>27.1</v>
      </c>
      <c r="K15">
        <v>3.2</v>
      </c>
      <c r="L15">
        <v>8.4</v>
      </c>
      <c r="M15">
        <v>0.38700000000000001</v>
      </c>
      <c r="N15">
        <v>1.4</v>
      </c>
      <c r="O15">
        <v>3.6</v>
      </c>
      <c r="P15">
        <v>0.39300000000000002</v>
      </c>
      <c r="Q15">
        <v>1.8</v>
      </c>
      <c r="R15">
        <v>4.8</v>
      </c>
      <c r="S15">
        <v>0.38300000000000001</v>
      </c>
      <c r="T15">
        <v>0.47199999999999998</v>
      </c>
      <c r="U15">
        <v>1.7</v>
      </c>
      <c r="V15">
        <v>2</v>
      </c>
      <c r="W15">
        <v>0.85299999999999998</v>
      </c>
      <c r="X15">
        <v>0.5</v>
      </c>
      <c r="Y15">
        <v>1.5</v>
      </c>
      <c r="Z15">
        <v>2</v>
      </c>
      <c r="AA15">
        <v>1.5</v>
      </c>
      <c r="AB15">
        <v>0.3</v>
      </c>
      <c r="AC15">
        <v>0.2</v>
      </c>
      <c r="AD15">
        <v>1.5</v>
      </c>
      <c r="AE15">
        <v>2.1</v>
      </c>
      <c r="AF15">
        <v>9.6</v>
      </c>
      <c r="AG15">
        <f>IF(IFERROR(VLOOKUP(C15,'2013'!$C:$AF,3,FALSE),1) = 1, 1, 0)</f>
        <v>0</v>
      </c>
    </row>
    <row r="16" spans="1:33" x14ac:dyDescent="0.2">
      <c r="A16">
        <v>15</v>
      </c>
      <c r="B16" t="s">
        <v>102</v>
      </c>
      <c r="C16" t="s">
        <v>103</v>
      </c>
      <c r="D16" t="str">
        <f>_xlfn.CONCAT(C16,"-2012")</f>
        <v>anderja01-2012</v>
      </c>
      <c r="E16" t="s">
        <v>30</v>
      </c>
      <c r="F16">
        <v>22</v>
      </c>
      <c r="G16" t="s">
        <v>58</v>
      </c>
      <c r="H16">
        <v>51</v>
      </c>
      <c r="I16">
        <v>2</v>
      </c>
      <c r="J16">
        <v>11.8</v>
      </c>
      <c r="K16">
        <v>1.3</v>
      </c>
      <c r="L16">
        <v>3.4</v>
      </c>
      <c r="M16">
        <v>0.379</v>
      </c>
      <c r="N16">
        <v>0.4</v>
      </c>
      <c r="O16">
        <v>1.3</v>
      </c>
      <c r="P16">
        <v>0.27900000000000003</v>
      </c>
      <c r="Q16">
        <v>0.9</v>
      </c>
      <c r="R16">
        <v>2.1</v>
      </c>
      <c r="S16">
        <v>0.443</v>
      </c>
      <c r="T16">
        <v>0.434</v>
      </c>
      <c r="U16">
        <v>0.8</v>
      </c>
      <c r="V16">
        <v>1</v>
      </c>
      <c r="W16">
        <v>0.75</v>
      </c>
      <c r="X16">
        <v>0.3</v>
      </c>
      <c r="Y16">
        <v>1.2</v>
      </c>
      <c r="Z16">
        <v>1.5</v>
      </c>
      <c r="AA16">
        <v>0.8</v>
      </c>
      <c r="AB16">
        <v>0.2</v>
      </c>
      <c r="AC16">
        <v>0</v>
      </c>
      <c r="AD16">
        <v>0.6</v>
      </c>
      <c r="AE16">
        <v>0.7</v>
      </c>
      <c r="AF16">
        <v>3.7</v>
      </c>
      <c r="AG16">
        <f>IF(IFERROR(VLOOKUP(C16,'2013'!$C:$AF,3,FALSE),1) = 1, 1, 0)</f>
        <v>0</v>
      </c>
    </row>
    <row r="17" spans="1:33" x14ac:dyDescent="0.2">
      <c r="A17">
        <v>16</v>
      </c>
      <c r="B17" t="s">
        <v>104</v>
      </c>
      <c r="C17" t="s">
        <v>105</v>
      </c>
      <c r="D17" t="str">
        <f>_xlfn.CONCAT(C17,"-2012")</f>
        <v>anderry01-2012</v>
      </c>
      <c r="E17" t="s">
        <v>28</v>
      </c>
      <c r="F17">
        <v>23</v>
      </c>
      <c r="G17" t="s">
        <v>45</v>
      </c>
      <c r="H17">
        <v>61</v>
      </c>
      <c r="I17">
        <v>61</v>
      </c>
      <c r="J17">
        <v>32.200000000000003</v>
      </c>
      <c r="K17">
        <v>5.4</v>
      </c>
      <c r="L17">
        <v>12.4</v>
      </c>
      <c r="M17">
        <v>0.439</v>
      </c>
      <c r="N17">
        <v>2.7</v>
      </c>
      <c r="O17">
        <v>6.9</v>
      </c>
      <c r="P17">
        <v>0.39300000000000002</v>
      </c>
      <c r="Q17">
        <v>2.7</v>
      </c>
      <c r="R17">
        <v>5.5</v>
      </c>
      <c r="S17">
        <v>0.496</v>
      </c>
      <c r="T17">
        <v>0.54800000000000004</v>
      </c>
      <c r="U17">
        <v>2.5</v>
      </c>
      <c r="V17">
        <v>2.8</v>
      </c>
      <c r="W17">
        <v>0.877</v>
      </c>
      <c r="X17">
        <v>3.7</v>
      </c>
      <c r="Y17">
        <v>4</v>
      </c>
      <c r="Z17">
        <v>7.7</v>
      </c>
      <c r="AA17">
        <v>0.9</v>
      </c>
      <c r="AB17">
        <v>0.8</v>
      </c>
      <c r="AC17">
        <v>0.4</v>
      </c>
      <c r="AD17">
        <v>0.9</v>
      </c>
      <c r="AE17">
        <v>2.4</v>
      </c>
      <c r="AF17">
        <v>16.100000000000001</v>
      </c>
      <c r="AG17">
        <f>IF(IFERROR(VLOOKUP(C17,'2013'!$C:$AF,3,FALSE),1) = 1, 1, 0)</f>
        <v>0</v>
      </c>
    </row>
    <row r="18" spans="1:33" x14ac:dyDescent="0.2">
      <c r="A18">
        <v>17</v>
      </c>
      <c r="B18" t="s">
        <v>106</v>
      </c>
      <c r="C18" t="s">
        <v>107</v>
      </c>
      <c r="D18" t="str">
        <f>_xlfn.CONCAT(C18,"-2012")</f>
        <v>anthoca01-2012</v>
      </c>
      <c r="E18" t="s">
        <v>35</v>
      </c>
      <c r="F18">
        <v>27</v>
      </c>
      <c r="G18" t="s">
        <v>55</v>
      </c>
      <c r="H18">
        <v>55</v>
      </c>
      <c r="I18">
        <v>55</v>
      </c>
      <c r="J18">
        <v>34.1</v>
      </c>
      <c r="K18">
        <v>8</v>
      </c>
      <c r="L18">
        <v>18.600000000000001</v>
      </c>
      <c r="M18">
        <v>0.43</v>
      </c>
      <c r="N18">
        <v>1.2</v>
      </c>
      <c r="O18">
        <v>3.7</v>
      </c>
      <c r="P18">
        <v>0.33500000000000002</v>
      </c>
      <c r="Q18">
        <v>6.8</v>
      </c>
      <c r="R18">
        <v>14.9</v>
      </c>
      <c r="S18">
        <v>0.45400000000000001</v>
      </c>
      <c r="T18">
        <v>0.46300000000000002</v>
      </c>
      <c r="U18">
        <v>5.4</v>
      </c>
      <c r="V18">
        <v>6.7</v>
      </c>
      <c r="W18">
        <v>0.80400000000000005</v>
      </c>
      <c r="X18">
        <v>1.6</v>
      </c>
      <c r="Y18">
        <v>4.7</v>
      </c>
      <c r="Z18">
        <v>6.3</v>
      </c>
      <c r="AA18">
        <v>3.6</v>
      </c>
      <c r="AB18">
        <v>1.1000000000000001</v>
      </c>
      <c r="AC18">
        <v>0.4</v>
      </c>
      <c r="AD18">
        <v>2.6</v>
      </c>
      <c r="AE18">
        <v>2.8</v>
      </c>
      <c r="AF18">
        <v>22.6</v>
      </c>
      <c r="AG18">
        <f>IF(IFERROR(VLOOKUP(C18,'2013'!$C:$AF,3,FALSE),1) = 1, 1, 0)</f>
        <v>0</v>
      </c>
    </row>
    <row r="19" spans="1:33" x14ac:dyDescent="0.2">
      <c r="A19">
        <v>18</v>
      </c>
      <c r="B19" t="s">
        <v>108</v>
      </c>
      <c r="C19" t="s">
        <v>109</v>
      </c>
      <c r="D19" t="str">
        <f>_xlfn.CONCAT(C19,"-2012")</f>
        <v>anthojo01-2012</v>
      </c>
      <c r="E19" t="s">
        <v>32</v>
      </c>
      <c r="F19">
        <v>29</v>
      </c>
      <c r="G19" t="s">
        <v>41</v>
      </c>
      <c r="H19">
        <v>64</v>
      </c>
      <c r="I19">
        <v>51</v>
      </c>
      <c r="J19">
        <v>21.1</v>
      </c>
      <c r="K19">
        <v>1.3</v>
      </c>
      <c r="L19">
        <v>2.4</v>
      </c>
      <c r="M19">
        <v>0.55900000000000005</v>
      </c>
      <c r="N19">
        <v>0</v>
      </c>
      <c r="O19">
        <v>0</v>
      </c>
      <c r="Q19">
        <v>1.3</v>
      </c>
      <c r="R19">
        <v>2.4</v>
      </c>
      <c r="S19">
        <v>0.55900000000000005</v>
      </c>
      <c r="T19">
        <v>0.55900000000000005</v>
      </c>
      <c r="U19">
        <v>0.8</v>
      </c>
      <c r="V19">
        <v>1.1000000000000001</v>
      </c>
      <c r="W19">
        <v>0.69</v>
      </c>
      <c r="X19">
        <v>1.6</v>
      </c>
      <c r="Y19">
        <v>2.2999999999999998</v>
      </c>
      <c r="Z19">
        <v>3.9</v>
      </c>
      <c r="AA19">
        <v>0.1</v>
      </c>
      <c r="AB19">
        <v>0.6</v>
      </c>
      <c r="AC19">
        <v>1.3</v>
      </c>
      <c r="AD19">
        <v>0.7</v>
      </c>
      <c r="AE19">
        <v>2</v>
      </c>
      <c r="AF19">
        <v>3.4</v>
      </c>
      <c r="AG19">
        <f>IF(IFERROR(VLOOKUP(C19,'2013'!$C:$AF,3,FALSE),1) = 1, 1, 0)</f>
        <v>0</v>
      </c>
    </row>
    <row r="20" spans="1:33" x14ac:dyDescent="0.2">
      <c r="A20">
        <v>19</v>
      </c>
      <c r="B20" t="s">
        <v>110</v>
      </c>
      <c r="C20" t="s">
        <v>111</v>
      </c>
      <c r="D20" t="str">
        <f>_xlfn.CONCAT(C20,"-2012")</f>
        <v>arenagi01-2012</v>
      </c>
      <c r="E20" t="s">
        <v>38</v>
      </c>
      <c r="F20">
        <v>30</v>
      </c>
      <c r="G20" t="s">
        <v>50</v>
      </c>
      <c r="H20">
        <v>17</v>
      </c>
      <c r="I20">
        <v>0</v>
      </c>
      <c r="J20">
        <v>12.4</v>
      </c>
      <c r="K20">
        <v>1.5</v>
      </c>
      <c r="L20">
        <v>3.8</v>
      </c>
      <c r="M20">
        <v>0.40600000000000003</v>
      </c>
      <c r="N20">
        <v>0.8</v>
      </c>
      <c r="O20">
        <v>2.2999999999999998</v>
      </c>
      <c r="P20">
        <v>0.33300000000000002</v>
      </c>
      <c r="Q20">
        <v>0.8</v>
      </c>
      <c r="R20">
        <v>1.5</v>
      </c>
      <c r="S20">
        <v>0.52</v>
      </c>
      <c r="T20">
        <v>0.50800000000000001</v>
      </c>
      <c r="U20">
        <v>0.4</v>
      </c>
      <c r="V20">
        <v>0.6</v>
      </c>
      <c r="W20">
        <v>0.7</v>
      </c>
      <c r="X20">
        <v>0.1</v>
      </c>
      <c r="Y20">
        <v>0.9</v>
      </c>
      <c r="Z20">
        <v>1.1000000000000001</v>
      </c>
      <c r="AA20">
        <v>1.1000000000000001</v>
      </c>
      <c r="AB20">
        <v>0.6</v>
      </c>
      <c r="AC20">
        <v>0.1</v>
      </c>
      <c r="AD20">
        <v>0.7</v>
      </c>
      <c r="AE20">
        <v>2.1</v>
      </c>
      <c r="AF20">
        <v>4.2</v>
      </c>
      <c r="AG20">
        <f>IF(IFERROR(VLOOKUP(C20,'2013'!$C:$AF,3,FALSE),1) = 1, 1, 0)</f>
        <v>1</v>
      </c>
    </row>
    <row r="21" spans="1:33" x14ac:dyDescent="0.2">
      <c r="A21">
        <v>20</v>
      </c>
      <c r="B21" t="s">
        <v>112</v>
      </c>
      <c r="C21" t="s">
        <v>113</v>
      </c>
      <c r="D21" t="str">
        <f>_xlfn.CONCAT(C21,"-2012")</f>
        <v>arizatr01-2012</v>
      </c>
      <c r="E21" t="s">
        <v>35</v>
      </c>
      <c r="F21">
        <v>26</v>
      </c>
      <c r="G21" t="s">
        <v>48</v>
      </c>
      <c r="H21">
        <v>41</v>
      </c>
      <c r="I21">
        <v>41</v>
      </c>
      <c r="J21">
        <v>32.9</v>
      </c>
      <c r="K21">
        <v>4.0999999999999996</v>
      </c>
      <c r="L21">
        <v>9.8000000000000007</v>
      </c>
      <c r="M21">
        <v>0.41699999999999998</v>
      </c>
      <c r="N21">
        <v>0.7</v>
      </c>
      <c r="O21">
        <v>2.1</v>
      </c>
      <c r="P21">
        <v>0.33300000000000002</v>
      </c>
      <c r="Q21">
        <v>3.4</v>
      </c>
      <c r="R21">
        <v>7.7</v>
      </c>
      <c r="S21">
        <v>0.44</v>
      </c>
      <c r="T21">
        <v>0.45300000000000001</v>
      </c>
      <c r="U21">
        <v>1.9</v>
      </c>
      <c r="V21">
        <v>2.5</v>
      </c>
      <c r="W21">
        <v>0.77500000000000002</v>
      </c>
      <c r="X21">
        <v>1</v>
      </c>
      <c r="Y21">
        <v>4.2</v>
      </c>
      <c r="Z21">
        <v>5.2</v>
      </c>
      <c r="AA21">
        <v>3.3</v>
      </c>
      <c r="AB21">
        <v>1.7</v>
      </c>
      <c r="AC21">
        <v>0.6</v>
      </c>
      <c r="AD21">
        <v>1.9</v>
      </c>
      <c r="AE21">
        <v>1.8</v>
      </c>
      <c r="AF21">
        <v>10.8</v>
      </c>
      <c r="AG21">
        <f>IF(IFERROR(VLOOKUP(C21,'2013'!$C:$AF,3,FALSE),1) = 1, 1, 0)</f>
        <v>0</v>
      </c>
    </row>
    <row r="22" spans="1:33" x14ac:dyDescent="0.2">
      <c r="A22">
        <v>21</v>
      </c>
      <c r="B22" t="s">
        <v>120</v>
      </c>
      <c r="C22" t="s">
        <v>121</v>
      </c>
      <c r="D22" t="str">
        <f>_xlfn.CONCAT(C22,"-2012")</f>
        <v>asikom01-2012</v>
      </c>
      <c r="E22" t="s">
        <v>32</v>
      </c>
      <c r="F22">
        <v>25</v>
      </c>
      <c r="G22" t="s">
        <v>36</v>
      </c>
      <c r="H22">
        <v>66</v>
      </c>
      <c r="I22">
        <v>2</v>
      </c>
      <c r="J22">
        <v>14.7</v>
      </c>
      <c r="K22">
        <v>1.2</v>
      </c>
      <c r="L22">
        <v>2.4</v>
      </c>
      <c r="M22">
        <v>0.50600000000000001</v>
      </c>
      <c r="N22">
        <v>0</v>
      </c>
      <c r="O22">
        <v>0</v>
      </c>
      <c r="Q22">
        <v>1.2</v>
      </c>
      <c r="R22">
        <v>2.4</v>
      </c>
      <c r="S22">
        <v>0.50600000000000001</v>
      </c>
      <c r="T22">
        <v>0.50600000000000001</v>
      </c>
      <c r="U22">
        <v>0.7</v>
      </c>
      <c r="V22">
        <v>1.6</v>
      </c>
      <c r="W22">
        <v>0.45600000000000002</v>
      </c>
      <c r="X22">
        <v>1.9</v>
      </c>
      <c r="Y22">
        <v>3.4</v>
      </c>
      <c r="Z22">
        <v>5.3</v>
      </c>
      <c r="AA22">
        <v>0.5</v>
      </c>
      <c r="AB22">
        <v>0.5</v>
      </c>
      <c r="AC22">
        <v>1</v>
      </c>
      <c r="AD22">
        <v>1</v>
      </c>
      <c r="AE22">
        <v>1.8</v>
      </c>
      <c r="AF22">
        <v>3.1</v>
      </c>
      <c r="AG22">
        <f>IF(IFERROR(VLOOKUP(C22,'2013'!$C:$AF,3,FALSE),1) = 1, 1, 0)</f>
        <v>0</v>
      </c>
    </row>
    <row r="23" spans="1:33" x14ac:dyDescent="0.2">
      <c r="A23">
        <v>22</v>
      </c>
      <c r="B23" t="s">
        <v>122</v>
      </c>
      <c r="C23" t="s">
        <v>123</v>
      </c>
      <c r="D23" t="str">
        <f>_xlfn.CONCAT(C23,"-2012")</f>
        <v>augusdj01-2012</v>
      </c>
      <c r="E23" t="s">
        <v>38</v>
      </c>
      <c r="F23">
        <v>24</v>
      </c>
      <c r="G23" t="s">
        <v>33</v>
      </c>
      <c r="H23">
        <v>48</v>
      </c>
      <c r="I23">
        <v>46</v>
      </c>
      <c r="J23">
        <v>29.3</v>
      </c>
      <c r="K23">
        <v>3.8</v>
      </c>
      <c r="L23">
        <v>10.1</v>
      </c>
      <c r="M23">
        <v>0.376</v>
      </c>
      <c r="N23">
        <v>1.3</v>
      </c>
      <c r="O23">
        <v>3.7</v>
      </c>
      <c r="P23">
        <v>0.34100000000000003</v>
      </c>
      <c r="Q23">
        <v>2.5</v>
      </c>
      <c r="R23">
        <v>6.4</v>
      </c>
      <c r="S23">
        <v>0.39600000000000002</v>
      </c>
      <c r="T23">
        <v>0.438</v>
      </c>
      <c r="U23">
        <v>2.2000000000000002</v>
      </c>
      <c r="V23">
        <v>2.5</v>
      </c>
      <c r="W23">
        <v>0.875</v>
      </c>
      <c r="X23">
        <v>0.5</v>
      </c>
      <c r="Y23">
        <v>1.8</v>
      </c>
      <c r="Z23">
        <v>2.2999999999999998</v>
      </c>
      <c r="AA23">
        <v>6.4</v>
      </c>
      <c r="AB23">
        <v>0.8</v>
      </c>
      <c r="AC23">
        <v>0</v>
      </c>
      <c r="AD23">
        <v>2.2999999999999998</v>
      </c>
      <c r="AE23">
        <v>1.4</v>
      </c>
      <c r="AF23">
        <v>11.1</v>
      </c>
      <c r="AG23">
        <f>IF(IFERROR(VLOOKUP(C23,'2013'!$C:$AF,3,FALSE),1) = 1, 1, 0)</f>
        <v>0</v>
      </c>
    </row>
    <row r="24" spans="1:33" x14ac:dyDescent="0.2">
      <c r="A24">
        <v>23</v>
      </c>
      <c r="B24" t="s">
        <v>1128</v>
      </c>
      <c r="C24" t="s">
        <v>1129</v>
      </c>
      <c r="D24" t="str">
        <f>_xlfn.CONCAT(C24,"-2012")</f>
        <v>ayongu01-2012</v>
      </c>
      <c r="E24" t="s">
        <v>28</v>
      </c>
      <c r="F24">
        <v>26</v>
      </c>
      <c r="G24" t="s">
        <v>48</v>
      </c>
      <c r="H24">
        <v>54</v>
      </c>
      <c r="I24">
        <v>24</v>
      </c>
      <c r="J24">
        <v>20.100000000000001</v>
      </c>
      <c r="K24">
        <v>2.6</v>
      </c>
      <c r="L24">
        <v>4.8</v>
      </c>
      <c r="M24">
        <v>0.53600000000000003</v>
      </c>
      <c r="N24">
        <v>0</v>
      </c>
      <c r="O24">
        <v>0</v>
      </c>
      <c r="P24">
        <v>0</v>
      </c>
      <c r="Q24">
        <v>2.6</v>
      </c>
      <c r="R24">
        <v>4.8</v>
      </c>
      <c r="S24">
        <v>0.53800000000000003</v>
      </c>
      <c r="T24">
        <v>0.53600000000000003</v>
      </c>
      <c r="U24">
        <v>0.7</v>
      </c>
      <c r="V24">
        <v>1.2</v>
      </c>
      <c r="W24">
        <v>0.61899999999999999</v>
      </c>
      <c r="X24">
        <v>1.6</v>
      </c>
      <c r="Y24">
        <v>3.3</v>
      </c>
      <c r="Z24">
        <v>4.9000000000000004</v>
      </c>
      <c r="AA24">
        <v>1.4</v>
      </c>
      <c r="AB24">
        <v>1</v>
      </c>
      <c r="AC24">
        <v>0.9</v>
      </c>
      <c r="AD24">
        <v>0.9</v>
      </c>
      <c r="AE24">
        <v>2.2000000000000002</v>
      </c>
      <c r="AF24">
        <v>5.9</v>
      </c>
      <c r="AG24">
        <f>IF(IFERROR(VLOOKUP(C24,'2013'!$C:$AF,3,FALSE),1) = 1, 1, 0)</f>
        <v>0</v>
      </c>
    </row>
    <row r="25" spans="1:33" x14ac:dyDescent="0.2">
      <c r="A25">
        <v>24</v>
      </c>
      <c r="B25" t="s">
        <v>986</v>
      </c>
      <c r="C25" t="s">
        <v>987</v>
      </c>
      <c r="D25" t="str">
        <f>_xlfn.CONCAT(C25,"-2012")</f>
        <v>pendeje02-2012</v>
      </c>
      <c r="E25" t="s">
        <v>32</v>
      </c>
      <c r="F25">
        <v>24</v>
      </c>
      <c r="G25" t="s">
        <v>65</v>
      </c>
      <c r="H25">
        <v>20</v>
      </c>
      <c r="I25">
        <v>1</v>
      </c>
      <c r="J25">
        <v>5.3</v>
      </c>
      <c r="K25">
        <v>0.8</v>
      </c>
      <c r="L25">
        <v>1.8</v>
      </c>
      <c r="M25">
        <v>0.41699999999999998</v>
      </c>
      <c r="N25">
        <v>0</v>
      </c>
      <c r="O25">
        <v>0</v>
      </c>
      <c r="Q25">
        <v>0.8</v>
      </c>
      <c r="R25">
        <v>1.8</v>
      </c>
      <c r="S25">
        <v>0.41699999999999998</v>
      </c>
      <c r="T25">
        <v>0.41699999999999998</v>
      </c>
      <c r="U25">
        <v>0.2</v>
      </c>
      <c r="V25">
        <v>0.4</v>
      </c>
      <c r="W25">
        <v>0.57099999999999995</v>
      </c>
      <c r="X25">
        <v>0.6</v>
      </c>
      <c r="Y25">
        <v>1.1000000000000001</v>
      </c>
      <c r="Z25">
        <v>1.7</v>
      </c>
      <c r="AA25">
        <v>0.2</v>
      </c>
      <c r="AB25">
        <v>0.2</v>
      </c>
      <c r="AC25">
        <v>0.1</v>
      </c>
      <c r="AD25">
        <v>0.1</v>
      </c>
      <c r="AE25">
        <v>0.8</v>
      </c>
      <c r="AF25">
        <v>1.7</v>
      </c>
      <c r="AG25">
        <f>IF(IFERROR(VLOOKUP(C25,'2013'!$C:$AF,3,FALSE),1) = 1, 1, 0)</f>
        <v>0</v>
      </c>
    </row>
    <row r="26" spans="1:33" x14ac:dyDescent="0.2">
      <c r="A26">
        <v>25</v>
      </c>
      <c r="B26" t="s">
        <v>988</v>
      </c>
      <c r="C26" t="s">
        <v>989</v>
      </c>
      <c r="D26" t="str">
        <f>_xlfn.CONCAT(C26,"-2012")</f>
        <v>azubuke01-2012</v>
      </c>
      <c r="E26" t="s">
        <v>30</v>
      </c>
      <c r="F26">
        <v>28</v>
      </c>
      <c r="G26" t="s">
        <v>54</v>
      </c>
      <c r="H26">
        <v>3</v>
      </c>
      <c r="I26">
        <v>0</v>
      </c>
      <c r="J26">
        <v>6</v>
      </c>
      <c r="K26">
        <v>1</v>
      </c>
      <c r="L26">
        <v>2.7</v>
      </c>
      <c r="M26">
        <v>0.375</v>
      </c>
      <c r="N26">
        <v>0.3</v>
      </c>
      <c r="O26">
        <v>1</v>
      </c>
      <c r="P26">
        <v>0.33300000000000002</v>
      </c>
      <c r="Q26">
        <v>0.7</v>
      </c>
      <c r="R26">
        <v>1.7</v>
      </c>
      <c r="S26">
        <v>0.4</v>
      </c>
      <c r="T26">
        <v>0.438</v>
      </c>
      <c r="U26">
        <v>0</v>
      </c>
      <c r="V26">
        <v>0</v>
      </c>
      <c r="X26">
        <v>0</v>
      </c>
      <c r="Y26">
        <v>0</v>
      </c>
      <c r="Z26">
        <v>0</v>
      </c>
      <c r="AA26">
        <v>0</v>
      </c>
      <c r="AB26">
        <v>0.3</v>
      </c>
      <c r="AC26">
        <v>0</v>
      </c>
      <c r="AD26">
        <v>1.3</v>
      </c>
      <c r="AE26">
        <v>0.3</v>
      </c>
      <c r="AF26">
        <v>2.2999999999999998</v>
      </c>
      <c r="AG26">
        <f>IF(IFERROR(VLOOKUP(C26,'2013'!$C:$AF,3,FALSE),1) = 1, 1, 0)</f>
        <v>1</v>
      </c>
    </row>
    <row r="27" spans="1:33" x14ac:dyDescent="0.2">
      <c r="A27">
        <v>26</v>
      </c>
      <c r="B27" t="s">
        <v>124</v>
      </c>
      <c r="C27" t="s">
        <v>125</v>
      </c>
      <c r="D27" t="str">
        <f>_xlfn.CONCAT(C27,"-2012")</f>
        <v>babbilu01-2012</v>
      </c>
      <c r="E27" t="s">
        <v>35</v>
      </c>
      <c r="F27">
        <v>22</v>
      </c>
      <c r="G27" t="s">
        <v>34</v>
      </c>
      <c r="H27">
        <v>40</v>
      </c>
      <c r="I27">
        <v>4</v>
      </c>
      <c r="J27">
        <v>13.4</v>
      </c>
      <c r="K27">
        <v>1.8</v>
      </c>
      <c r="L27">
        <v>4.3</v>
      </c>
      <c r="M27">
        <v>0.41</v>
      </c>
      <c r="N27">
        <v>1.1000000000000001</v>
      </c>
      <c r="O27">
        <v>2.5</v>
      </c>
      <c r="P27">
        <v>0.43</v>
      </c>
      <c r="Q27">
        <v>0.7</v>
      </c>
      <c r="R27">
        <v>1.8</v>
      </c>
      <c r="S27">
        <v>0.38400000000000001</v>
      </c>
      <c r="T27">
        <v>0.53500000000000003</v>
      </c>
      <c r="U27">
        <v>0.4</v>
      </c>
      <c r="V27">
        <v>0.5</v>
      </c>
      <c r="W27">
        <v>0.85</v>
      </c>
      <c r="X27">
        <v>0.4</v>
      </c>
      <c r="Y27">
        <v>2</v>
      </c>
      <c r="Z27">
        <v>2.4</v>
      </c>
      <c r="AA27">
        <v>0.4</v>
      </c>
      <c r="AB27">
        <v>0.3</v>
      </c>
      <c r="AC27">
        <v>0.1</v>
      </c>
      <c r="AD27">
        <v>0.7</v>
      </c>
      <c r="AE27">
        <v>1.2</v>
      </c>
      <c r="AF27">
        <v>5.0999999999999996</v>
      </c>
      <c r="AG27">
        <f>IF(IFERROR(VLOOKUP(C27,'2013'!$C:$AF,3,FALSE),1) = 1, 1, 0)</f>
        <v>0</v>
      </c>
    </row>
    <row r="28" spans="1:33" x14ac:dyDescent="0.2">
      <c r="A28">
        <v>27</v>
      </c>
      <c r="B28" t="s">
        <v>126</v>
      </c>
      <c r="C28" t="s">
        <v>127</v>
      </c>
      <c r="D28" t="str">
        <f>_xlfn.CONCAT(C28,"-2012")</f>
        <v>balkmre01-2012</v>
      </c>
      <c r="E28" t="s">
        <v>35</v>
      </c>
      <c r="F28">
        <v>27</v>
      </c>
      <c r="G28" t="s">
        <v>55</v>
      </c>
      <c r="H28">
        <v>14</v>
      </c>
      <c r="I28">
        <v>0</v>
      </c>
      <c r="J28">
        <v>8.1999999999999993</v>
      </c>
      <c r="K28">
        <v>1.1000000000000001</v>
      </c>
      <c r="L28">
        <v>2.2999999999999998</v>
      </c>
      <c r="M28">
        <v>0.5</v>
      </c>
      <c r="N28">
        <v>0.1</v>
      </c>
      <c r="O28">
        <v>0.6</v>
      </c>
      <c r="P28">
        <v>0.222</v>
      </c>
      <c r="Q28">
        <v>1</v>
      </c>
      <c r="R28">
        <v>1.6</v>
      </c>
      <c r="S28">
        <v>0.60899999999999999</v>
      </c>
      <c r="T28">
        <v>0.53100000000000003</v>
      </c>
      <c r="U28">
        <v>0.6</v>
      </c>
      <c r="V28">
        <v>0.8</v>
      </c>
      <c r="W28">
        <v>0.72699999999999998</v>
      </c>
      <c r="X28">
        <v>0.4</v>
      </c>
      <c r="Y28">
        <v>1.4</v>
      </c>
      <c r="Z28">
        <v>1.9</v>
      </c>
      <c r="AA28">
        <v>0.4</v>
      </c>
      <c r="AB28">
        <v>0.3</v>
      </c>
      <c r="AC28">
        <v>0.2</v>
      </c>
      <c r="AD28">
        <v>0.4</v>
      </c>
      <c r="AE28">
        <v>1</v>
      </c>
      <c r="AF28">
        <v>3</v>
      </c>
      <c r="AG28">
        <f>IF(IFERROR(VLOOKUP(C28,'2013'!$C:$AF,3,FALSE),1) = 1, 1, 0)</f>
        <v>1</v>
      </c>
    </row>
    <row r="29" spans="1:33" x14ac:dyDescent="0.2">
      <c r="A29">
        <v>28</v>
      </c>
      <c r="B29" t="s">
        <v>130</v>
      </c>
      <c r="C29" t="s">
        <v>131</v>
      </c>
      <c r="D29" t="str">
        <f>_xlfn.CONCAT(C29,"-2012")</f>
        <v>barbole01-2012</v>
      </c>
      <c r="E29" t="s">
        <v>30</v>
      </c>
      <c r="F29">
        <v>29</v>
      </c>
      <c r="G29" t="s">
        <v>39</v>
      </c>
      <c r="H29">
        <v>64</v>
      </c>
      <c r="I29">
        <v>0</v>
      </c>
      <c r="J29">
        <v>21.6</v>
      </c>
      <c r="K29">
        <v>4.2</v>
      </c>
      <c r="L29">
        <v>10</v>
      </c>
      <c r="M29">
        <v>0.42499999999999999</v>
      </c>
      <c r="N29">
        <v>1</v>
      </c>
      <c r="O29">
        <v>2.7</v>
      </c>
      <c r="P29">
        <v>0.38200000000000001</v>
      </c>
      <c r="Q29">
        <v>3.2</v>
      </c>
      <c r="R29">
        <v>7.3</v>
      </c>
      <c r="S29">
        <v>0.441</v>
      </c>
      <c r="T29">
        <v>0.47599999999999998</v>
      </c>
      <c r="U29">
        <v>1.6</v>
      </c>
      <c r="V29">
        <v>1.9</v>
      </c>
      <c r="W29">
        <v>0.81499999999999995</v>
      </c>
      <c r="X29">
        <v>0.5</v>
      </c>
      <c r="Y29">
        <v>1.5</v>
      </c>
      <c r="Z29">
        <v>2</v>
      </c>
      <c r="AA29">
        <v>1.5</v>
      </c>
      <c r="AB29">
        <v>0.9</v>
      </c>
      <c r="AC29">
        <v>0.1</v>
      </c>
      <c r="AD29">
        <v>1.5</v>
      </c>
      <c r="AE29">
        <v>2.1</v>
      </c>
      <c r="AF29">
        <v>11.1</v>
      </c>
      <c r="AG29">
        <f>IF(IFERROR(VLOOKUP(C29,'2013'!$C:$AF,3,FALSE),1) = 1, 1, 0)</f>
        <v>0</v>
      </c>
    </row>
    <row r="30" spans="1:33" x14ac:dyDescent="0.2">
      <c r="A30">
        <v>29</v>
      </c>
      <c r="B30" t="s">
        <v>132</v>
      </c>
      <c r="C30" t="s">
        <v>133</v>
      </c>
      <c r="D30" t="str">
        <f>_xlfn.CONCAT(C30,"-2012")</f>
        <v>bareajo01-2012</v>
      </c>
      <c r="E30" t="s">
        <v>38</v>
      </c>
      <c r="F30">
        <v>27</v>
      </c>
      <c r="G30" t="s">
        <v>62</v>
      </c>
      <c r="H30">
        <v>41</v>
      </c>
      <c r="I30">
        <v>11</v>
      </c>
      <c r="J30">
        <v>25.2</v>
      </c>
      <c r="K30">
        <v>4.0999999999999996</v>
      </c>
      <c r="L30">
        <v>10.199999999999999</v>
      </c>
      <c r="M30">
        <v>0.4</v>
      </c>
      <c r="N30">
        <v>1.3</v>
      </c>
      <c r="O30">
        <v>3.5</v>
      </c>
      <c r="P30">
        <v>0.371</v>
      </c>
      <c r="Q30">
        <v>2.8</v>
      </c>
      <c r="R30">
        <v>6.7</v>
      </c>
      <c r="S30">
        <v>0.41499999999999998</v>
      </c>
      <c r="T30">
        <v>0.46300000000000002</v>
      </c>
      <c r="U30">
        <v>1.9</v>
      </c>
      <c r="V30">
        <v>2.4</v>
      </c>
      <c r="W30">
        <v>0.77600000000000002</v>
      </c>
      <c r="X30">
        <v>0.3</v>
      </c>
      <c r="Y30">
        <v>2.4</v>
      </c>
      <c r="Z30">
        <v>2.8</v>
      </c>
      <c r="AA30">
        <v>5.7</v>
      </c>
      <c r="AB30">
        <v>0.5</v>
      </c>
      <c r="AC30">
        <v>0</v>
      </c>
      <c r="AD30">
        <v>2.5</v>
      </c>
      <c r="AE30">
        <v>1.5</v>
      </c>
      <c r="AF30">
        <v>11.3</v>
      </c>
      <c r="AG30">
        <f>IF(IFERROR(VLOOKUP(C30,'2013'!$C:$AF,3,FALSE),1) = 1, 1, 0)</f>
        <v>0</v>
      </c>
    </row>
    <row r="31" spans="1:33" x14ac:dyDescent="0.2">
      <c r="A31">
        <v>30</v>
      </c>
      <c r="B31" t="s">
        <v>134</v>
      </c>
      <c r="C31" t="s">
        <v>135</v>
      </c>
      <c r="D31" t="str">
        <f>_xlfn.CONCAT(C31,"-2012")</f>
        <v>bargnan01-2012</v>
      </c>
      <c r="E31" t="s">
        <v>32</v>
      </c>
      <c r="F31">
        <v>26</v>
      </c>
      <c r="G31" t="s">
        <v>53</v>
      </c>
      <c r="H31">
        <v>31</v>
      </c>
      <c r="I31">
        <v>31</v>
      </c>
      <c r="J31">
        <v>33.299999999999997</v>
      </c>
      <c r="K31">
        <v>6.7</v>
      </c>
      <c r="L31">
        <v>15.6</v>
      </c>
      <c r="M31">
        <v>0.432</v>
      </c>
      <c r="N31">
        <v>1.1000000000000001</v>
      </c>
      <c r="O31">
        <v>3.7</v>
      </c>
      <c r="P31">
        <v>0.29599999999999999</v>
      </c>
      <c r="Q31">
        <v>5.6</v>
      </c>
      <c r="R31">
        <v>11.9</v>
      </c>
      <c r="S31">
        <v>0.47399999999999998</v>
      </c>
      <c r="T31">
        <v>0.46700000000000003</v>
      </c>
      <c r="U31">
        <v>4.9000000000000004</v>
      </c>
      <c r="V31">
        <v>5.6</v>
      </c>
      <c r="W31">
        <v>0.873</v>
      </c>
      <c r="X31">
        <v>0.8</v>
      </c>
      <c r="Y31">
        <v>4.8</v>
      </c>
      <c r="Z31">
        <v>5.5</v>
      </c>
      <c r="AA31">
        <v>2</v>
      </c>
      <c r="AB31">
        <v>0.6</v>
      </c>
      <c r="AC31">
        <v>0.5</v>
      </c>
      <c r="AD31">
        <v>2.2000000000000002</v>
      </c>
      <c r="AE31">
        <v>1.7</v>
      </c>
      <c r="AF31">
        <v>19.5</v>
      </c>
      <c r="AG31">
        <f>IF(IFERROR(VLOOKUP(C31,'2013'!$C:$AF,3,FALSE),1) = 1, 1, 0)</f>
        <v>0</v>
      </c>
    </row>
    <row r="32" spans="1:33" x14ac:dyDescent="0.2">
      <c r="A32">
        <v>31</v>
      </c>
      <c r="B32" t="s">
        <v>136</v>
      </c>
      <c r="C32" t="s">
        <v>137</v>
      </c>
      <c r="D32" t="str">
        <f>_xlfn.CONCAT(C32,"-2012")</f>
        <v>barnema02-2012</v>
      </c>
      <c r="E32" t="s">
        <v>35</v>
      </c>
      <c r="F32">
        <v>31</v>
      </c>
      <c r="G32" t="s">
        <v>63</v>
      </c>
      <c r="H32">
        <v>63</v>
      </c>
      <c r="I32">
        <v>16</v>
      </c>
      <c r="J32">
        <v>22.9</v>
      </c>
      <c r="K32">
        <v>2.8</v>
      </c>
      <c r="L32">
        <v>6.1</v>
      </c>
      <c r="M32">
        <v>0.45200000000000001</v>
      </c>
      <c r="N32">
        <v>0.7</v>
      </c>
      <c r="O32">
        <v>2.2000000000000002</v>
      </c>
      <c r="P32">
        <v>0.33300000000000002</v>
      </c>
      <c r="Q32">
        <v>2</v>
      </c>
      <c r="R32">
        <v>4</v>
      </c>
      <c r="S32">
        <v>0.51800000000000002</v>
      </c>
      <c r="T32">
        <v>0.51200000000000001</v>
      </c>
      <c r="U32">
        <v>1.5</v>
      </c>
      <c r="V32">
        <v>2</v>
      </c>
      <c r="W32">
        <v>0.74199999999999999</v>
      </c>
      <c r="X32">
        <v>1.5</v>
      </c>
      <c r="Y32">
        <v>3.9</v>
      </c>
      <c r="Z32">
        <v>5.5</v>
      </c>
      <c r="AA32">
        <v>2</v>
      </c>
      <c r="AB32">
        <v>0.6</v>
      </c>
      <c r="AC32">
        <v>0.8</v>
      </c>
      <c r="AD32">
        <v>1.2</v>
      </c>
      <c r="AE32">
        <v>2.4</v>
      </c>
      <c r="AF32">
        <v>7.8</v>
      </c>
      <c r="AG32">
        <f>IF(IFERROR(VLOOKUP(C32,'2013'!$C:$AF,3,FALSE),1) = 1, 1, 0)</f>
        <v>0</v>
      </c>
    </row>
    <row r="33" spans="1:33" x14ac:dyDescent="0.2">
      <c r="A33">
        <v>32</v>
      </c>
      <c r="B33" t="s">
        <v>138</v>
      </c>
      <c r="C33" t="s">
        <v>139</v>
      </c>
      <c r="D33" t="str">
        <f>_xlfn.CONCAT(C33,"-2012")</f>
        <v>barroea01-2012</v>
      </c>
      <c r="E33" t="s">
        <v>32</v>
      </c>
      <c r="F33">
        <v>30</v>
      </c>
      <c r="G33" t="s">
        <v>52</v>
      </c>
      <c r="H33">
        <v>2</v>
      </c>
      <c r="I33">
        <v>0</v>
      </c>
      <c r="J33">
        <v>4.5</v>
      </c>
      <c r="K33">
        <v>1</v>
      </c>
      <c r="L33">
        <v>2</v>
      </c>
      <c r="M33">
        <v>0.5</v>
      </c>
      <c r="N33">
        <v>0</v>
      </c>
      <c r="O33">
        <v>0</v>
      </c>
      <c r="Q33">
        <v>1</v>
      </c>
      <c r="R33">
        <v>2</v>
      </c>
      <c r="S33">
        <v>0.5</v>
      </c>
      <c r="T33">
        <v>0.5</v>
      </c>
      <c r="U33">
        <v>0</v>
      </c>
      <c r="V33">
        <v>0</v>
      </c>
      <c r="X33">
        <v>0.5</v>
      </c>
      <c r="Y33">
        <v>0</v>
      </c>
      <c r="Z33">
        <v>0.5</v>
      </c>
      <c r="AA33">
        <v>0</v>
      </c>
      <c r="AB33">
        <v>0</v>
      </c>
      <c r="AC33">
        <v>0</v>
      </c>
      <c r="AD33">
        <v>0</v>
      </c>
      <c r="AE33">
        <v>2.5</v>
      </c>
      <c r="AF33">
        <v>2</v>
      </c>
      <c r="AG33">
        <f>IF(IFERROR(VLOOKUP(C33,'2013'!$C:$AF,3,FALSE),1) = 1, 1, 0)</f>
        <v>0</v>
      </c>
    </row>
    <row r="34" spans="1:33" x14ac:dyDescent="0.2">
      <c r="A34">
        <v>33</v>
      </c>
      <c r="B34" t="s">
        <v>140</v>
      </c>
      <c r="C34" t="s">
        <v>141</v>
      </c>
      <c r="D34" t="str">
        <f>_xlfn.CONCAT(C34,"-2012")</f>
        <v>bassbr01-2012</v>
      </c>
      <c r="E34" t="s">
        <v>28</v>
      </c>
      <c r="F34">
        <v>26</v>
      </c>
      <c r="G34" t="s">
        <v>37</v>
      </c>
      <c r="H34">
        <v>59</v>
      </c>
      <c r="I34">
        <v>39</v>
      </c>
      <c r="J34">
        <v>31.7</v>
      </c>
      <c r="K34">
        <v>5.0999999999999996</v>
      </c>
      <c r="L34">
        <v>10.7</v>
      </c>
      <c r="M34">
        <v>0.47899999999999998</v>
      </c>
      <c r="N34">
        <v>0</v>
      </c>
      <c r="O34">
        <v>0</v>
      </c>
      <c r="Q34">
        <v>5.0999999999999996</v>
      </c>
      <c r="R34">
        <v>10.7</v>
      </c>
      <c r="S34">
        <v>0.47899999999999998</v>
      </c>
      <c r="T34">
        <v>0.47899999999999998</v>
      </c>
      <c r="U34">
        <v>2.2000000000000002</v>
      </c>
      <c r="V34">
        <v>2.8</v>
      </c>
      <c r="W34">
        <v>0.81</v>
      </c>
      <c r="X34">
        <v>1.6</v>
      </c>
      <c r="Y34">
        <v>4.5999999999999996</v>
      </c>
      <c r="Z34">
        <v>6.2</v>
      </c>
      <c r="AA34">
        <v>0.9</v>
      </c>
      <c r="AB34">
        <v>0.6</v>
      </c>
      <c r="AC34">
        <v>0.9</v>
      </c>
      <c r="AD34">
        <v>1.1000000000000001</v>
      </c>
      <c r="AE34">
        <v>2.2999999999999998</v>
      </c>
      <c r="AF34">
        <v>12.5</v>
      </c>
      <c r="AG34">
        <f>IF(IFERROR(VLOOKUP(C34,'2013'!$C:$AF,3,FALSE),1) = 1, 1, 0)</f>
        <v>0</v>
      </c>
    </row>
    <row r="35" spans="1:33" x14ac:dyDescent="0.2">
      <c r="A35">
        <v>34</v>
      </c>
      <c r="B35" t="s">
        <v>142</v>
      </c>
      <c r="C35" t="s">
        <v>143</v>
      </c>
      <c r="D35" t="str">
        <f>_xlfn.CONCAT(C35,"-2012")</f>
        <v>battito01-2012</v>
      </c>
      <c r="E35" t="s">
        <v>32</v>
      </c>
      <c r="F35">
        <v>35</v>
      </c>
      <c r="G35" t="s">
        <v>61</v>
      </c>
      <c r="H35">
        <v>27</v>
      </c>
      <c r="I35">
        <v>11</v>
      </c>
      <c r="J35">
        <v>10.9</v>
      </c>
      <c r="K35">
        <v>0.7</v>
      </c>
      <c r="L35">
        <v>1.9</v>
      </c>
      <c r="M35">
        <v>0.373</v>
      </c>
      <c r="N35">
        <v>0</v>
      </c>
      <c r="O35">
        <v>0</v>
      </c>
      <c r="P35">
        <v>0</v>
      </c>
      <c r="Q35">
        <v>0.7</v>
      </c>
      <c r="R35">
        <v>1.9</v>
      </c>
      <c r="S35">
        <v>0.38</v>
      </c>
      <c r="T35">
        <v>0.373</v>
      </c>
      <c r="U35">
        <v>0.1</v>
      </c>
      <c r="V35">
        <v>0.1</v>
      </c>
      <c r="W35">
        <v>1</v>
      </c>
      <c r="X35">
        <v>0.3</v>
      </c>
      <c r="Y35">
        <v>2.2000000000000002</v>
      </c>
      <c r="Z35">
        <v>2.5</v>
      </c>
      <c r="AA35">
        <v>0.6</v>
      </c>
      <c r="AB35">
        <v>0.1</v>
      </c>
      <c r="AC35">
        <v>0.2</v>
      </c>
      <c r="AD35">
        <v>0.1</v>
      </c>
      <c r="AE35">
        <v>1</v>
      </c>
      <c r="AF35">
        <v>1.6</v>
      </c>
      <c r="AG35">
        <f>IF(IFERROR(VLOOKUP(C35,'2013'!$C:$AF,3,FALSE),1) = 1, 1, 0)</f>
        <v>1</v>
      </c>
    </row>
    <row r="36" spans="1:33" x14ac:dyDescent="0.2">
      <c r="A36">
        <v>35</v>
      </c>
      <c r="B36" t="s">
        <v>144</v>
      </c>
      <c r="C36" t="s">
        <v>145</v>
      </c>
      <c r="D36" t="str">
        <f>_xlfn.CONCAT(C36,"-2012")</f>
        <v>battish01-2012</v>
      </c>
      <c r="E36" t="s">
        <v>35</v>
      </c>
      <c r="F36">
        <v>33</v>
      </c>
      <c r="G36" t="s">
        <v>41</v>
      </c>
      <c r="H36">
        <v>65</v>
      </c>
      <c r="I36">
        <v>10</v>
      </c>
      <c r="J36">
        <v>23.1</v>
      </c>
      <c r="K36">
        <v>1.7</v>
      </c>
      <c r="L36">
        <v>4.5</v>
      </c>
      <c r="M36">
        <v>0.38700000000000001</v>
      </c>
      <c r="N36">
        <v>1</v>
      </c>
      <c r="O36">
        <v>2.8</v>
      </c>
      <c r="P36">
        <v>0.33900000000000002</v>
      </c>
      <c r="Q36">
        <v>0.8</v>
      </c>
      <c r="R36">
        <v>1.7</v>
      </c>
      <c r="S36">
        <v>0.46800000000000003</v>
      </c>
      <c r="T36">
        <v>0.49299999999999999</v>
      </c>
      <c r="U36">
        <v>0.4</v>
      </c>
      <c r="V36">
        <v>0.6</v>
      </c>
      <c r="W36">
        <v>0.622</v>
      </c>
      <c r="X36">
        <v>0.9</v>
      </c>
      <c r="Y36">
        <v>1.5</v>
      </c>
      <c r="Z36">
        <v>2.4</v>
      </c>
      <c r="AA36">
        <v>1.3</v>
      </c>
      <c r="AB36">
        <v>1</v>
      </c>
      <c r="AC36">
        <v>0.5</v>
      </c>
      <c r="AD36">
        <v>0.6</v>
      </c>
      <c r="AE36">
        <v>1.6</v>
      </c>
      <c r="AF36">
        <v>4.8</v>
      </c>
      <c r="AG36">
        <f>IF(IFERROR(VLOOKUP(C36,'2013'!$C:$AF,3,FALSE),1) = 1, 1, 0)</f>
        <v>0</v>
      </c>
    </row>
    <row r="37" spans="1:33" x14ac:dyDescent="0.2">
      <c r="A37">
        <v>36</v>
      </c>
      <c r="B37" t="s">
        <v>146</v>
      </c>
      <c r="C37" t="s">
        <v>147</v>
      </c>
      <c r="D37" t="str">
        <f>_xlfn.CONCAT(C37,"-2012")</f>
        <v>batumni01-2012</v>
      </c>
      <c r="E37" t="s">
        <v>35</v>
      </c>
      <c r="F37">
        <v>23</v>
      </c>
      <c r="G37" t="s">
        <v>34</v>
      </c>
      <c r="H37">
        <v>59</v>
      </c>
      <c r="I37">
        <v>34</v>
      </c>
      <c r="J37">
        <v>30.4</v>
      </c>
      <c r="K37">
        <v>4.9000000000000004</v>
      </c>
      <c r="L37">
        <v>10.9</v>
      </c>
      <c r="M37">
        <v>0.45100000000000001</v>
      </c>
      <c r="N37">
        <v>1.8</v>
      </c>
      <c r="O37">
        <v>4.5999999999999996</v>
      </c>
      <c r="P37">
        <v>0.39100000000000001</v>
      </c>
      <c r="Q37">
        <v>3.1</v>
      </c>
      <c r="R37">
        <v>6.2</v>
      </c>
      <c r="S37">
        <v>0.496</v>
      </c>
      <c r="T37">
        <v>0.53400000000000003</v>
      </c>
      <c r="U37">
        <v>2.2999999999999998</v>
      </c>
      <c r="V37">
        <v>2.7</v>
      </c>
      <c r="W37">
        <v>0.83599999999999997</v>
      </c>
      <c r="X37">
        <v>1.4</v>
      </c>
      <c r="Y37">
        <v>3.2</v>
      </c>
      <c r="Z37">
        <v>4.5999999999999996</v>
      </c>
      <c r="AA37">
        <v>1.4</v>
      </c>
      <c r="AB37">
        <v>1</v>
      </c>
      <c r="AC37">
        <v>1</v>
      </c>
      <c r="AD37">
        <v>1.5</v>
      </c>
      <c r="AE37">
        <v>1.8</v>
      </c>
      <c r="AF37">
        <v>13.9</v>
      </c>
      <c r="AG37">
        <f>IF(IFERROR(VLOOKUP(C37,'2013'!$C:$AF,3,FALSE),1) = 1, 1, 0)</f>
        <v>0</v>
      </c>
    </row>
    <row r="38" spans="1:33" x14ac:dyDescent="0.2">
      <c r="A38">
        <v>37</v>
      </c>
      <c r="B38" t="s">
        <v>148</v>
      </c>
      <c r="C38" t="s">
        <v>149</v>
      </c>
      <c r="D38" t="str">
        <f>_xlfn.CONCAT(C38,"-2012")</f>
        <v>bayleje01-2012</v>
      </c>
      <c r="E38" t="s">
        <v>38</v>
      </c>
      <c r="F38">
        <v>23</v>
      </c>
      <c r="G38" t="s">
        <v>53</v>
      </c>
      <c r="H38">
        <v>31</v>
      </c>
      <c r="I38">
        <v>11</v>
      </c>
      <c r="J38">
        <v>22.7</v>
      </c>
      <c r="K38">
        <v>3.8</v>
      </c>
      <c r="L38">
        <v>8.9</v>
      </c>
      <c r="M38">
        <v>0.42399999999999999</v>
      </c>
      <c r="N38">
        <v>1.4</v>
      </c>
      <c r="O38">
        <v>3.4</v>
      </c>
      <c r="P38">
        <v>0.42299999999999999</v>
      </c>
      <c r="Q38">
        <v>2.4</v>
      </c>
      <c r="R38">
        <v>5.5</v>
      </c>
      <c r="S38">
        <v>0.42399999999999999</v>
      </c>
      <c r="T38">
        <v>0.504</v>
      </c>
      <c r="U38">
        <v>2.4</v>
      </c>
      <c r="V38">
        <v>2.8</v>
      </c>
      <c r="W38">
        <v>0.85199999999999998</v>
      </c>
      <c r="X38">
        <v>0.3</v>
      </c>
      <c r="Y38">
        <v>1.9</v>
      </c>
      <c r="Z38">
        <v>2.1</v>
      </c>
      <c r="AA38">
        <v>3.8</v>
      </c>
      <c r="AB38">
        <v>0.8</v>
      </c>
      <c r="AC38">
        <v>0.1</v>
      </c>
      <c r="AD38">
        <v>1.7</v>
      </c>
      <c r="AE38">
        <v>2.2999999999999998</v>
      </c>
      <c r="AF38">
        <v>11.4</v>
      </c>
      <c r="AG38">
        <f>IF(IFERROR(VLOOKUP(C38,'2013'!$C:$AF,3,FALSE),1) = 1, 1, 0)</f>
        <v>0</v>
      </c>
    </row>
    <row r="39" spans="1:33" x14ac:dyDescent="0.2">
      <c r="A39">
        <v>38</v>
      </c>
      <c r="B39" t="s">
        <v>150</v>
      </c>
      <c r="C39" t="s">
        <v>151</v>
      </c>
      <c r="D39" t="str">
        <f>_xlfn.CONCAT(C39,"-2012")</f>
        <v>beaslmi01-2012</v>
      </c>
      <c r="E39" t="s">
        <v>35</v>
      </c>
      <c r="F39">
        <v>23</v>
      </c>
      <c r="G39" t="s">
        <v>62</v>
      </c>
      <c r="H39">
        <v>47</v>
      </c>
      <c r="I39">
        <v>7</v>
      </c>
      <c r="J39">
        <v>23.1</v>
      </c>
      <c r="K39">
        <v>4.7</v>
      </c>
      <c r="L39">
        <v>10.6</v>
      </c>
      <c r="M39">
        <v>0.44500000000000001</v>
      </c>
      <c r="N39">
        <v>0.8</v>
      </c>
      <c r="O39">
        <v>2.1</v>
      </c>
      <c r="P39">
        <v>0.376</v>
      </c>
      <c r="Q39">
        <v>3.9</v>
      </c>
      <c r="R39">
        <v>8.4</v>
      </c>
      <c r="S39">
        <v>0.46200000000000002</v>
      </c>
      <c r="T39">
        <v>0.48299999999999998</v>
      </c>
      <c r="U39">
        <v>1.3</v>
      </c>
      <c r="V39">
        <v>2</v>
      </c>
      <c r="W39">
        <v>0.64200000000000002</v>
      </c>
      <c r="X39">
        <v>0.8</v>
      </c>
      <c r="Y39">
        <v>3.6</v>
      </c>
      <c r="Z39">
        <v>4.4000000000000004</v>
      </c>
      <c r="AA39">
        <v>1</v>
      </c>
      <c r="AB39">
        <v>0.4</v>
      </c>
      <c r="AC39">
        <v>0.4</v>
      </c>
      <c r="AD39">
        <v>1.7</v>
      </c>
      <c r="AE39">
        <v>1.8</v>
      </c>
      <c r="AF39">
        <v>11.5</v>
      </c>
      <c r="AG39">
        <f>IF(IFERROR(VLOOKUP(C39,'2013'!$C:$AF,3,FALSE),1) = 1, 1, 0)</f>
        <v>0</v>
      </c>
    </row>
    <row r="40" spans="1:33" x14ac:dyDescent="0.2">
      <c r="A40">
        <v>39</v>
      </c>
      <c r="B40" t="s">
        <v>152</v>
      </c>
      <c r="C40" t="s">
        <v>153</v>
      </c>
      <c r="D40" t="str">
        <f>_xlfn.CONCAT(C40,"-2012")</f>
        <v>beaubro01-2012</v>
      </c>
      <c r="E40" t="s">
        <v>38</v>
      </c>
      <c r="F40">
        <v>23</v>
      </c>
      <c r="G40" t="s">
        <v>54</v>
      </c>
      <c r="H40">
        <v>53</v>
      </c>
      <c r="I40">
        <v>12</v>
      </c>
      <c r="J40">
        <v>21.7</v>
      </c>
      <c r="K40">
        <v>3.5</v>
      </c>
      <c r="L40">
        <v>8.4</v>
      </c>
      <c r="M40">
        <v>0.42199999999999999</v>
      </c>
      <c r="N40">
        <v>0.7</v>
      </c>
      <c r="O40">
        <v>2.5</v>
      </c>
      <c r="P40">
        <v>0.28799999999999998</v>
      </c>
      <c r="Q40">
        <v>2.8</v>
      </c>
      <c r="R40">
        <v>5.9</v>
      </c>
      <c r="S40">
        <v>0.47899999999999998</v>
      </c>
      <c r="T40">
        <v>0.46500000000000002</v>
      </c>
      <c r="U40">
        <v>1.1000000000000001</v>
      </c>
      <c r="V40">
        <v>1.3</v>
      </c>
      <c r="W40">
        <v>0.84099999999999997</v>
      </c>
      <c r="X40">
        <v>0.4</v>
      </c>
      <c r="Y40">
        <v>2.5</v>
      </c>
      <c r="Z40">
        <v>2.8</v>
      </c>
      <c r="AA40">
        <v>2.9</v>
      </c>
      <c r="AB40">
        <v>1.1000000000000001</v>
      </c>
      <c r="AC40">
        <v>0.5</v>
      </c>
      <c r="AD40">
        <v>1.3</v>
      </c>
      <c r="AE40">
        <v>1.8</v>
      </c>
      <c r="AF40">
        <v>8.9</v>
      </c>
      <c r="AG40">
        <f>IF(IFERROR(VLOOKUP(C40,'2013'!$C:$AF,3,FALSE),1) = 1, 1, 0)</f>
        <v>0</v>
      </c>
    </row>
    <row r="41" spans="1:33" x14ac:dyDescent="0.2">
      <c r="A41">
        <v>40</v>
      </c>
      <c r="B41" t="s">
        <v>154</v>
      </c>
      <c r="C41" t="s">
        <v>155</v>
      </c>
      <c r="D41" t="str">
        <f>_xlfn.CONCAT(C41,"-2012")</f>
        <v>belinma01-2012</v>
      </c>
      <c r="E41" t="s">
        <v>30</v>
      </c>
      <c r="F41">
        <v>25</v>
      </c>
      <c r="G41" t="s">
        <v>48</v>
      </c>
      <c r="H41">
        <v>66</v>
      </c>
      <c r="I41">
        <v>55</v>
      </c>
      <c r="J41">
        <v>29.8</v>
      </c>
      <c r="K41">
        <v>4.3</v>
      </c>
      <c r="L41">
        <v>10.4</v>
      </c>
      <c r="M41">
        <v>0.41699999999999998</v>
      </c>
      <c r="N41">
        <v>1.6</v>
      </c>
      <c r="O41">
        <v>4.3</v>
      </c>
      <c r="P41">
        <v>0.377</v>
      </c>
      <c r="Q41">
        <v>2.7</v>
      </c>
      <c r="R41">
        <v>6.1</v>
      </c>
      <c r="S41">
        <v>0.44500000000000001</v>
      </c>
      <c r="T41">
        <v>0.495</v>
      </c>
      <c r="U41">
        <v>1.5</v>
      </c>
      <c r="V41">
        <v>2</v>
      </c>
      <c r="W41">
        <v>0.78300000000000003</v>
      </c>
      <c r="X41">
        <v>0.3</v>
      </c>
      <c r="Y41">
        <v>2.2999999999999998</v>
      </c>
      <c r="Z41">
        <v>2.6</v>
      </c>
      <c r="AA41">
        <v>1.5</v>
      </c>
      <c r="AB41">
        <v>0.7</v>
      </c>
      <c r="AC41">
        <v>0.1</v>
      </c>
      <c r="AD41">
        <v>1</v>
      </c>
      <c r="AE41">
        <v>1.7</v>
      </c>
      <c r="AF41">
        <v>11.8</v>
      </c>
      <c r="AG41">
        <f>IF(IFERROR(VLOOKUP(C41,'2013'!$C:$AF,3,FALSE),1) = 1, 1, 0)</f>
        <v>0</v>
      </c>
    </row>
    <row r="42" spans="1:33" x14ac:dyDescent="0.2">
      <c r="A42">
        <v>41</v>
      </c>
      <c r="B42" t="s">
        <v>158</v>
      </c>
      <c r="C42" t="s">
        <v>159</v>
      </c>
      <c r="D42" t="str">
        <f>_xlfn.CONCAT(C42,"-2012")</f>
        <v>bellra01-2012</v>
      </c>
      <c r="E42" t="s">
        <v>30</v>
      </c>
      <c r="F42">
        <v>35</v>
      </c>
      <c r="G42" t="s">
        <v>60</v>
      </c>
      <c r="H42">
        <v>34</v>
      </c>
      <c r="I42">
        <v>33</v>
      </c>
      <c r="J42">
        <v>23.4</v>
      </c>
      <c r="K42">
        <v>2.4</v>
      </c>
      <c r="L42">
        <v>5.0999999999999996</v>
      </c>
      <c r="M42">
        <v>0.46600000000000003</v>
      </c>
      <c r="N42">
        <v>1</v>
      </c>
      <c r="O42">
        <v>2.6</v>
      </c>
      <c r="P42">
        <v>0.39100000000000001</v>
      </c>
      <c r="Q42">
        <v>1.4</v>
      </c>
      <c r="R42">
        <v>2.6</v>
      </c>
      <c r="S42">
        <v>0.54</v>
      </c>
      <c r="T42">
        <v>0.56299999999999994</v>
      </c>
      <c r="U42">
        <v>0.6</v>
      </c>
      <c r="V42">
        <v>0.7</v>
      </c>
      <c r="W42">
        <v>0.84</v>
      </c>
      <c r="X42">
        <v>0.2</v>
      </c>
      <c r="Y42">
        <v>1.3</v>
      </c>
      <c r="Z42">
        <v>1.4</v>
      </c>
      <c r="AA42">
        <v>1.1000000000000001</v>
      </c>
      <c r="AB42">
        <v>0.4</v>
      </c>
      <c r="AC42">
        <v>0.1</v>
      </c>
      <c r="AD42">
        <v>0.6</v>
      </c>
      <c r="AE42">
        <v>2.2999999999999998</v>
      </c>
      <c r="AF42">
        <v>6.4</v>
      </c>
      <c r="AG42">
        <f>IF(IFERROR(VLOOKUP(C42,'2013'!$C:$AF,3,FALSE),1) = 1, 1, 0)</f>
        <v>1</v>
      </c>
    </row>
    <row r="43" spans="1:33" x14ac:dyDescent="0.2">
      <c r="A43">
        <v>42</v>
      </c>
      <c r="B43" t="s">
        <v>1130</v>
      </c>
      <c r="C43" t="s">
        <v>1131</v>
      </c>
      <c r="D43" t="str">
        <f>_xlfn.CONCAT(C43,"-2012")</f>
        <v>bensoke02-2012</v>
      </c>
      <c r="E43" t="s">
        <v>32</v>
      </c>
      <c r="F43">
        <v>23</v>
      </c>
      <c r="G43" t="s">
        <v>52</v>
      </c>
      <c r="H43">
        <v>3</v>
      </c>
      <c r="I43">
        <v>0</v>
      </c>
      <c r="J43">
        <v>3</v>
      </c>
      <c r="K43">
        <v>0</v>
      </c>
      <c r="L43">
        <v>0.3</v>
      </c>
      <c r="M43">
        <v>0</v>
      </c>
      <c r="N43">
        <v>0</v>
      </c>
      <c r="O43">
        <v>0</v>
      </c>
      <c r="Q43">
        <v>0</v>
      </c>
      <c r="R43">
        <v>0.3</v>
      </c>
      <c r="S43">
        <v>0</v>
      </c>
      <c r="T43">
        <v>0</v>
      </c>
      <c r="U43">
        <v>0</v>
      </c>
      <c r="V43">
        <v>0</v>
      </c>
      <c r="X43">
        <v>0.7</v>
      </c>
      <c r="Y43">
        <v>0.3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f>IF(IFERROR(VLOOKUP(C43,'2013'!$C:$AF,3,FALSE),1) = 1, 1, 0)</f>
        <v>1</v>
      </c>
    </row>
    <row r="44" spans="1:33" x14ac:dyDescent="0.2">
      <c r="A44">
        <v>43</v>
      </c>
      <c r="B44" t="s">
        <v>160</v>
      </c>
      <c r="C44" t="s">
        <v>161</v>
      </c>
      <c r="D44" t="str">
        <f>_xlfn.CONCAT(C44,"-2012")</f>
        <v>bibbymi01-2012</v>
      </c>
      <c r="E44" t="s">
        <v>38</v>
      </c>
      <c r="F44">
        <v>33</v>
      </c>
      <c r="G44" t="s">
        <v>55</v>
      </c>
      <c r="H44">
        <v>39</v>
      </c>
      <c r="I44">
        <v>4</v>
      </c>
      <c r="J44">
        <v>14.3</v>
      </c>
      <c r="K44">
        <v>0.9</v>
      </c>
      <c r="L44">
        <v>3.2</v>
      </c>
      <c r="M44">
        <v>0.28199999999999997</v>
      </c>
      <c r="N44">
        <v>0.7</v>
      </c>
      <c r="O44">
        <v>2.2000000000000002</v>
      </c>
      <c r="P44">
        <v>0.318</v>
      </c>
      <c r="Q44">
        <v>0.2</v>
      </c>
      <c r="R44">
        <v>1</v>
      </c>
      <c r="S44">
        <v>0.20499999999999999</v>
      </c>
      <c r="T44">
        <v>0.39100000000000001</v>
      </c>
      <c r="U44">
        <v>0.2</v>
      </c>
      <c r="V44">
        <v>0.2</v>
      </c>
      <c r="W44">
        <v>0.75</v>
      </c>
      <c r="X44">
        <v>0.1</v>
      </c>
      <c r="Y44">
        <v>1.4</v>
      </c>
      <c r="Z44">
        <v>1.5</v>
      </c>
      <c r="AA44">
        <v>2.1</v>
      </c>
      <c r="AB44">
        <v>0.5</v>
      </c>
      <c r="AC44">
        <v>0.1</v>
      </c>
      <c r="AD44">
        <v>0.5</v>
      </c>
      <c r="AE44">
        <v>1.2</v>
      </c>
      <c r="AF44">
        <v>2.6</v>
      </c>
      <c r="AG44">
        <f>IF(IFERROR(VLOOKUP(C44,'2013'!$C:$AF,3,FALSE),1) = 1, 1, 0)</f>
        <v>1</v>
      </c>
    </row>
    <row r="45" spans="1:33" x14ac:dyDescent="0.2">
      <c r="A45">
        <v>44</v>
      </c>
      <c r="B45" t="s">
        <v>162</v>
      </c>
      <c r="C45" t="s">
        <v>163</v>
      </c>
      <c r="D45" t="str">
        <f>_xlfn.CONCAT(C45,"-2012")</f>
        <v>biedran01-2012</v>
      </c>
      <c r="E45" t="s">
        <v>32</v>
      </c>
      <c r="F45">
        <v>25</v>
      </c>
      <c r="G45" t="s">
        <v>52</v>
      </c>
      <c r="H45">
        <v>47</v>
      </c>
      <c r="I45">
        <v>35</v>
      </c>
      <c r="J45">
        <v>15.7</v>
      </c>
      <c r="K45">
        <v>0.8</v>
      </c>
      <c r="L45">
        <v>1.4</v>
      </c>
      <c r="M45">
        <v>0.60899999999999999</v>
      </c>
      <c r="N45">
        <v>0</v>
      </c>
      <c r="O45">
        <v>0</v>
      </c>
      <c r="Q45">
        <v>0.8</v>
      </c>
      <c r="R45">
        <v>1.4</v>
      </c>
      <c r="S45">
        <v>0.60899999999999999</v>
      </c>
      <c r="T45">
        <v>0.60899999999999999</v>
      </c>
      <c r="U45">
        <v>0</v>
      </c>
      <c r="V45">
        <v>0.2</v>
      </c>
      <c r="W45">
        <v>0.111</v>
      </c>
      <c r="X45">
        <v>1</v>
      </c>
      <c r="Y45">
        <v>2.8</v>
      </c>
      <c r="Z45">
        <v>3.7</v>
      </c>
      <c r="AA45">
        <v>0.3</v>
      </c>
      <c r="AB45">
        <v>0.5</v>
      </c>
      <c r="AC45">
        <v>1</v>
      </c>
      <c r="AD45">
        <v>0.3</v>
      </c>
      <c r="AE45">
        <v>2.7</v>
      </c>
      <c r="AF45">
        <v>1.7</v>
      </c>
      <c r="AG45">
        <f>IF(IFERROR(VLOOKUP(C45,'2013'!$C:$AF,3,FALSE),1) = 1, 1, 0)</f>
        <v>0</v>
      </c>
    </row>
    <row r="46" spans="1:33" x14ac:dyDescent="0.2">
      <c r="A46">
        <v>45</v>
      </c>
      <c r="B46" t="s">
        <v>164</v>
      </c>
      <c r="C46" t="s">
        <v>165</v>
      </c>
      <c r="D46" t="str">
        <f>_xlfn.CONCAT(C46,"-2012")</f>
        <v>billuch01-2012</v>
      </c>
      <c r="E46" t="s">
        <v>30</v>
      </c>
      <c r="F46">
        <v>35</v>
      </c>
      <c r="G46" t="s">
        <v>59</v>
      </c>
      <c r="H46">
        <v>20</v>
      </c>
      <c r="I46">
        <v>20</v>
      </c>
      <c r="J46">
        <v>30.4</v>
      </c>
      <c r="K46">
        <v>4.2</v>
      </c>
      <c r="L46">
        <v>11.4</v>
      </c>
      <c r="M46">
        <v>0.36399999999999999</v>
      </c>
      <c r="N46">
        <v>2.4</v>
      </c>
      <c r="O46">
        <v>6.3</v>
      </c>
      <c r="P46">
        <v>0.38400000000000001</v>
      </c>
      <c r="Q46">
        <v>1.8</v>
      </c>
      <c r="R46">
        <v>5.2</v>
      </c>
      <c r="S46">
        <v>0.34</v>
      </c>
      <c r="T46">
        <v>0.46899999999999997</v>
      </c>
      <c r="U46">
        <v>4.3</v>
      </c>
      <c r="V46">
        <v>4.8</v>
      </c>
      <c r="W46">
        <v>0.89500000000000002</v>
      </c>
      <c r="X46">
        <v>0.2</v>
      </c>
      <c r="Y46">
        <v>2.2999999999999998</v>
      </c>
      <c r="Z46">
        <v>2.5</v>
      </c>
      <c r="AA46">
        <v>4</v>
      </c>
      <c r="AB46">
        <v>0.5</v>
      </c>
      <c r="AC46">
        <v>0.2</v>
      </c>
      <c r="AD46">
        <v>1.9</v>
      </c>
      <c r="AE46">
        <v>2</v>
      </c>
      <c r="AF46">
        <v>15</v>
      </c>
      <c r="AG46">
        <f>IF(IFERROR(VLOOKUP(C46,'2013'!$C:$AF,3,FALSE),1) = 1, 1, 0)</f>
        <v>0</v>
      </c>
    </row>
    <row r="47" spans="1:33" x14ac:dyDescent="0.2">
      <c r="A47">
        <v>46</v>
      </c>
      <c r="B47" t="s">
        <v>1132</v>
      </c>
      <c r="C47" t="s">
        <v>1133</v>
      </c>
      <c r="D47" t="str">
        <f>_xlfn.CONCAT(C47,"-2012")</f>
        <v>biyombi01-2012</v>
      </c>
      <c r="E47" t="s">
        <v>32</v>
      </c>
      <c r="F47">
        <v>19</v>
      </c>
      <c r="G47" t="s">
        <v>33</v>
      </c>
      <c r="H47">
        <v>63</v>
      </c>
      <c r="I47">
        <v>41</v>
      </c>
      <c r="J47">
        <v>23.1</v>
      </c>
      <c r="K47">
        <v>2</v>
      </c>
      <c r="L47">
        <v>4.4000000000000004</v>
      </c>
      <c r="M47">
        <v>0.46400000000000002</v>
      </c>
      <c r="N47">
        <v>0</v>
      </c>
      <c r="O47">
        <v>0</v>
      </c>
      <c r="Q47">
        <v>2</v>
      </c>
      <c r="R47">
        <v>4.4000000000000004</v>
      </c>
      <c r="S47">
        <v>0.46400000000000002</v>
      </c>
      <c r="T47">
        <v>0.46400000000000002</v>
      </c>
      <c r="U47">
        <v>1.1000000000000001</v>
      </c>
      <c r="V47">
        <v>2.2999999999999998</v>
      </c>
      <c r="W47">
        <v>0.48299999999999998</v>
      </c>
      <c r="X47">
        <v>1.8</v>
      </c>
      <c r="Y47">
        <v>4</v>
      </c>
      <c r="Z47">
        <v>5.8</v>
      </c>
      <c r="AA47">
        <v>0.4</v>
      </c>
      <c r="AB47">
        <v>0.3</v>
      </c>
      <c r="AC47">
        <v>1.8</v>
      </c>
      <c r="AD47">
        <v>1.1000000000000001</v>
      </c>
      <c r="AE47">
        <v>2.2999999999999998</v>
      </c>
      <c r="AF47">
        <v>5.2</v>
      </c>
      <c r="AG47">
        <f>IF(IFERROR(VLOOKUP(C47,'2013'!$C:$AF,3,FALSE),1) = 1, 1, 0)</f>
        <v>0</v>
      </c>
    </row>
    <row r="48" spans="1:33" x14ac:dyDescent="0.2">
      <c r="A48">
        <v>47</v>
      </c>
      <c r="B48" t="s">
        <v>166</v>
      </c>
      <c r="C48" t="s">
        <v>167</v>
      </c>
      <c r="D48" t="str">
        <f>_xlfn.CONCAT(C48,"-2012")</f>
        <v>blairde01-2012</v>
      </c>
      <c r="E48" t="s">
        <v>28</v>
      </c>
      <c r="F48">
        <v>22</v>
      </c>
      <c r="G48" t="s">
        <v>58</v>
      </c>
      <c r="H48">
        <v>64</v>
      </c>
      <c r="I48">
        <v>62</v>
      </c>
      <c r="J48">
        <v>21.3</v>
      </c>
      <c r="K48">
        <v>4.2</v>
      </c>
      <c r="L48">
        <v>7.9</v>
      </c>
      <c r="M48">
        <v>0.53400000000000003</v>
      </c>
      <c r="N48">
        <v>0</v>
      </c>
      <c r="O48">
        <v>0</v>
      </c>
      <c r="P48">
        <v>0</v>
      </c>
      <c r="Q48">
        <v>4.2</v>
      </c>
      <c r="R48">
        <v>7.9</v>
      </c>
      <c r="S48">
        <v>0.53500000000000003</v>
      </c>
      <c r="T48">
        <v>0.53400000000000003</v>
      </c>
      <c r="U48">
        <v>1.1000000000000001</v>
      </c>
      <c r="V48">
        <v>1.9</v>
      </c>
      <c r="W48">
        <v>0.61299999999999999</v>
      </c>
      <c r="X48">
        <v>2.4</v>
      </c>
      <c r="Y48">
        <v>3.1</v>
      </c>
      <c r="Z48">
        <v>5.5</v>
      </c>
      <c r="AA48">
        <v>1.2</v>
      </c>
      <c r="AB48">
        <v>0.9</v>
      </c>
      <c r="AC48">
        <v>0.2</v>
      </c>
      <c r="AD48">
        <v>1.4</v>
      </c>
      <c r="AE48">
        <v>2.6</v>
      </c>
      <c r="AF48">
        <v>9.5</v>
      </c>
      <c r="AG48">
        <f>IF(IFERROR(VLOOKUP(C48,'2013'!$C:$AF,3,FALSE),1) = 1, 1, 0)</f>
        <v>0</v>
      </c>
    </row>
    <row r="49" spans="1:33" x14ac:dyDescent="0.2">
      <c r="A49">
        <v>48</v>
      </c>
      <c r="B49" t="s">
        <v>168</v>
      </c>
      <c r="C49" t="s">
        <v>169</v>
      </c>
      <c r="D49" t="str">
        <f>_xlfn.CONCAT(C49,"-2012")</f>
        <v>blakest01-2012</v>
      </c>
      <c r="E49" t="s">
        <v>38</v>
      </c>
      <c r="F49">
        <v>31</v>
      </c>
      <c r="G49" t="s">
        <v>63</v>
      </c>
      <c r="H49">
        <v>53</v>
      </c>
      <c r="I49">
        <v>5</v>
      </c>
      <c r="J49">
        <v>23.3</v>
      </c>
      <c r="K49">
        <v>1.9</v>
      </c>
      <c r="L49">
        <v>5.0999999999999996</v>
      </c>
      <c r="M49">
        <v>0.377</v>
      </c>
      <c r="N49">
        <v>1</v>
      </c>
      <c r="O49">
        <v>3</v>
      </c>
      <c r="P49">
        <v>0.33500000000000002</v>
      </c>
      <c r="Q49">
        <v>0.9</v>
      </c>
      <c r="R49">
        <v>2.1</v>
      </c>
      <c r="S49">
        <v>0.436</v>
      </c>
      <c r="T49">
        <v>0.47599999999999998</v>
      </c>
      <c r="U49">
        <v>0.4</v>
      </c>
      <c r="V49">
        <v>0.5</v>
      </c>
      <c r="W49">
        <v>0.77800000000000002</v>
      </c>
      <c r="X49">
        <v>0.2</v>
      </c>
      <c r="Y49">
        <v>1.4</v>
      </c>
      <c r="Z49">
        <v>1.6</v>
      </c>
      <c r="AA49">
        <v>3.3</v>
      </c>
      <c r="AB49">
        <v>0.7</v>
      </c>
      <c r="AC49">
        <v>0</v>
      </c>
      <c r="AD49">
        <v>1.4</v>
      </c>
      <c r="AE49">
        <v>1.4</v>
      </c>
      <c r="AF49">
        <v>5.2</v>
      </c>
      <c r="AG49">
        <f>IF(IFERROR(VLOOKUP(C49,'2013'!$C:$AF,3,FALSE),1) = 1, 1, 0)</f>
        <v>0</v>
      </c>
    </row>
    <row r="50" spans="1:33" x14ac:dyDescent="0.2">
      <c r="A50">
        <v>49</v>
      </c>
      <c r="B50" t="s">
        <v>170</v>
      </c>
      <c r="C50" t="s">
        <v>171</v>
      </c>
      <c r="D50" t="str">
        <f>_xlfn.CONCAT(C50,"-2012")</f>
        <v>blatcan01-2012</v>
      </c>
      <c r="E50" t="s">
        <v>28</v>
      </c>
      <c r="F50">
        <v>25</v>
      </c>
      <c r="G50" t="s">
        <v>46</v>
      </c>
      <c r="H50">
        <v>26</v>
      </c>
      <c r="I50">
        <v>13</v>
      </c>
      <c r="J50">
        <v>24.1</v>
      </c>
      <c r="K50">
        <v>3.6</v>
      </c>
      <c r="L50">
        <v>9.4</v>
      </c>
      <c r="M50">
        <v>0.38</v>
      </c>
      <c r="N50">
        <v>0.1</v>
      </c>
      <c r="O50">
        <v>0.3</v>
      </c>
      <c r="P50">
        <v>0.28599999999999998</v>
      </c>
      <c r="Q50">
        <v>3.5</v>
      </c>
      <c r="R50">
        <v>9.1999999999999993</v>
      </c>
      <c r="S50">
        <v>0.38200000000000001</v>
      </c>
      <c r="T50">
        <v>0.38400000000000001</v>
      </c>
      <c r="U50">
        <v>1.3</v>
      </c>
      <c r="V50">
        <v>1.9</v>
      </c>
      <c r="W50">
        <v>0.67300000000000004</v>
      </c>
      <c r="X50">
        <v>1.6</v>
      </c>
      <c r="Y50">
        <v>4.2</v>
      </c>
      <c r="Z50">
        <v>5.8</v>
      </c>
      <c r="AA50">
        <v>1.1000000000000001</v>
      </c>
      <c r="AB50">
        <v>0.8</v>
      </c>
      <c r="AC50">
        <v>0.7</v>
      </c>
      <c r="AD50">
        <v>1.4</v>
      </c>
      <c r="AE50">
        <v>2.1</v>
      </c>
      <c r="AF50">
        <v>8.5</v>
      </c>
      <c r="AG50">
        <f>IF(IFERROR(VLOOKUP(C50,'2013'!$C:$AF,3,FALSE),1) = 1, 1, 0)</f>
        <v>0</v>
      </c>
    </row>
    <row r="51" spans="1:33" x14ac:dyDescent="0.2">
      <c r="A51">
        <v>50</v>
      </c>
      <c r="B51" t="s">
        <v>172</v>
      </c>
      <c r="C51" t="s">
        <v>173</v>
      </c>
      <c r="D51" t="str">
        <f>_xlfn.CONCAT(C51,"-2012")</f>
        <v>bledser01-2012</v>
      </c>
      <c r="E51" t="s">
        <v>38</v>
      </c>
      <c r="F51">
        <v>22</v>
      </c>
      <c r="G51" t="s">
        <v>59</v>
      </c>
      <c r="H51">
        <v>40</v>
      </c>
      <c r="I51">
        <v>1</v>
      </c>
      <c r="J51">
        <v>11.6</v>
      </c>
      <c r="K51">
        <v>1.2</v>
      </c>
      <c r="L51">
        <v>3.2</v>
      </c>
      <c r="M51">
        <v>0.38900000000000001</v>
      </c>
      <c r="N51">
        <v>0.2</v>
      </c>
      <c r="O51">
        <v>0.8</v>
      </c>
      <c r="P51">
        <v>0.2</v>
      </c>
      <c r="Q51">
        <v>1.1000000000000001</v>
      </c>
      <c r="R51">
        <v>2.4</v>
      </c>
      <c r="S51">
        <v>0.44800000000000001</v>
      </c>
      <c r="T51">
        <v>0.41299999999999998</v>
      </c>
      <c r="U51">
        <v>0.7</v>
      </c>
      <c r="V51">
        <v>1.1000000000000001</v>
      </c>
      <c r="W51">
        <v>0.63600000000000001</v>
      </c>
      <c r="X51">
        <v>0.6</v>
      </c>
      <c r="Y51">
        <v>1.1000000000000001</v>
      </c>
      <c r="Z51">
        <v>1.6</v>
      </c>
      <c r="AA51">
        <v>1.7</v>
      </c>
      <c r="AB51">
        <v>0.8</v>
      </c>
      <c r="AC51">
        <v>0.4</v>
      </c>
      <c r="AD51">
        <v>1.2</v>
      </c>
      <c r="AE51">
        <v>1.5</v>
      </c>
      <c r="AF51">
        <v>3.3</v>
      </c>
      <c r="AG51">
        <f>IF(IFERROR(VLOOKUP(C51,'2013'!$C:$AF,3,FALSE),1) = 1, 1, 0)</f>
        <v>0</v>
      </c>
    </row>
    <row r="52" spans="1:33" x14ac:dyDescent="0.2">
      <c r="A52">
        <v>51</v>
      </c>
      <c r="B52" t="s">
        <v>174</v>
      </c>
      <c r="C52" t="s">
        <v>175</v>
      </c>
      <c r="D52" t="str">
        <f>_xlfn.CONCAT(C52,"-2012")</f>
        <v>boganke01-2012</v>
      </c>
      <c r="E52" t="s">
        <v>35</v>
      </c>
      <c r="F52">
        <v>31</v>
      </c>
      <c r="G52" t="s">
        <v>40</v>
      </c>
      <c r="H52">
        <v>5</v>
      </c>
      <c r="I52">
        <v>1</v>
      </c>
      <c r="J52">
        <v>18.8</v>
      </c>
      <c r="K52">
        <v>1.6</v>
      </c>
      <c r="L52">
        <v>4.2</v>
      </c>
      <c r="M52">
        <v>0.38100000000000001</v>
      </c>
      <c r="N52">
        <v>0.6</v>
      </c>
      <c r="O52">
        <v>2.4</v>
      </c>
      <c r="P52">
        <v>0.25</v>
      </c>
      <c r="Q52">
        <v>1</v>
      </c>
      <c r="R52">
        <v>1.8</v>
      </c>
      <c r="S52">
        <v>0.55600000000000005</v>
      </c>
      <c r="T52">
        <v>0.45200000000000001</v>
      </c>
      <c r="U52">
        <v>0.4</v>
      </c>
      <c r="V52">
        <v>1</v>
      </c>
      <c r="W52">
        <v>0.4</v>
      </c>
      <c r="X52">
        <v>1</v>
      </c>
      <c r="Y52">
        <v>1.2</v>
      </c>
      <c r="Z52">
        <v>2.2000000000000002</v>
      </c>
      <c r="AA52">
        <v>0.6</v>
      </c>
      <c r="AB52">
        <v>0.4</v>
      </c>
      <c r="AC52">
        <v>0</v>
      </c>
      <c r="AD52">
        <v>0.6</v>
      </c>
      <c r="AE52">
        <v>3</v>
      </c>
      <c r="AF52">
        <v>4.2</v>
      </c>
      <c r="AG52">
        <f>IF(IFERROR(VLOOKUP(C52,'2013'!$C:$AF,3,FALSE),1) = 1, 1, 0)</f>
        <v>0</v>
      </c>
    </row>
    <row r="53" spans="1:33" x14ac:dyDescent="0.2">
      <c r="A53">
        <v>52</v>
      </c>
      <c r="B53" t="s">
        <v>176</v>
      </c>
      <c r="C53" t="s">
        <v>177</v>
      </c>
      <c r="D53" t="str">
        <f>_xlfn.CONCAT(C53,"-2012")</f>
        <v>bogutan01-2012</v>
      </c>
      <c r="E53" t="s">
        <v>32</v>
      </c>
      <c r="F53">
        <v>27</v>
      </c>
      <c r="G53" t="s">
        <v>56</v>
      </c>
      <c r="H53">
        <v>12</v>
      </c>
      <c r="I53">
        <v>12</v>
      </c>
      <c r="J53">
        <v>30.3</v>
      </c>
      <c r="K53">
        <v>5.0999999999999996</v>
      </c>
      <c r="L53">
        <v>11.3</v>
      </c>
      <c r="M53">
        <v>0.44900000000000001</v>
      </c>
      <c r="N53">
        <v>0</v>
      </c>
      <c r="O53">
        <v>0.1</v>
      </c>
      <c r="P53">
        <v>0</v>
      </c>
      <c r="Q53">
        <v>5.0999999999999996</v>
      </c>
      <c r="R53">
        <v>11.3</v>
      </c>
      <c r="S53">
        <v>0.45200000000000001</v>
      </c>
      <c r="T53">
        <v>0.44900000000000001</v>
      </c>
      <c r="U53">
        <v>1.2</v>
      </c>
      <c r="V53">
        <v>1.9</v>
      </c>
      <c r="W53">
        <v>0.60899999999999999</v>
      </c>
      <c r="X53">
        <v>1.8</v>
      </c>
      <c r="Y53">
        <v>6.5</v>
      </c>
      <c r="Z53">
        <v>8.3000000000000007</v>
      </c>
      <c r="AA53">
        <v>2.6</v>
      </c>
      <c r="AB53">
        <v>1</v>
      </c>
      <c r="AC53">
        <v>2</v>
      </c>
      <c r="AD53">
        <v>2</v>
      </c>
      <c r="AE53">
        <v>3</v>
      </c>
      <c r="AF53">
        <v>11.3</v>
      </c>
      <c r="AG53">
        <f>IF(IFERROR(VLOOKUP(C53,'2013'!$C:$AF,3,FALSE),1) = 1, 1, 0)</f>
        <v>0</v>
      </c>
    </row>
    <row r="54" spans="1:33" x14ac:dyDescent="0.2">
      <c r="A54">
        <v>53</v>
      </c>
      <c r="B54" t="s">
        <v>178</v>
      </c>
      <c r="C54" t="s">
        <v>179</v>
      </c>
      <c r="D54" t="str">
        <f>_xlfn.CONCAT(C54,"-2012")</f>
        <v>bonnema01-2012</v>
      </c>
      <c r="E54" t="s">
        <v>28</v>
      </c>
      <c r="F54">
        <v>31</v>
      </c>
      <c r="G54" t="s">
        <v>58</v>
      </c>
      <c r="H54">
        <v>65</v>
      </c>
      <c r="I54">
        <v>2</v>
      </c>
      <c r="J54">
        <v>20.399999999999999</v>
      </c>
      <c r="K54">
        <v>2.4</v>
      </c>
      <c r="L54">
        <v>5.4</v>
      </c>
      <c r="M54">
        <v>0.44</v>
      </c>
      <c r="N54">
        <v>1.6</v>
      </c>
      <c r="O54">
        <v>3.8</v>
      </c>
      <c r="P54">
        <v>0.42</v>
      </c>
      <c r="Q54">
        <v>0.8</v>
      </c>
      <c r="R54">
        <v>1.5</v>
      </c>
      <c r="S54">
        <v>0.49</v>
      </c>
      <c r="T54">
        <v>0.59</v>
      </c>
      <c r="U54">
        <v>0.2</v>
      </c>
      <c r="V54">
        <v>0.3</v>
      </c>
      <c r="W54">
        <v>0.76200000000000001</v>
      </c>
      <c r="X54">
        <v>0.4</v>
      </c>
      <c r="Y54">
        <v>2.8</v>
      </c>
      <c r="Z54">
        <v>3.3</v>
      </c>
      <c r="AA54">
        <v>0.9</v>
      </c>
      <c r="AB54">
        <v>0.2</v>
      </c>
      <c r="AC54">
        <v>0.3</v>
      </c>
      <c r="AD54">
        <v>0.2</v>
      </c>
      <c r="AE54">
        <v>1</v>
      </c>
      <c r="AF54">
        <v>6.6</v>
      </c>
      <c r="AG54">
        <f>IF(IFERROR(VLOOKUP(C54,'2013'!$C:$AF,3,FALSE),1) = 1, 1, 0)</f>
        <v>0</v>
      </c>
    </row>
    <row r="55" spans="1:33" x14ac:dyDescent="0.2">
      <c r="A55">
        <v>54</v>
      </c>
      <c r="B55" t="s">
        <v>180</v>
      </c>
      <c r="C55" t="s">
        <v>181</v>
      </c>
      <c r="D55" t="str">
        <f>_xlfn.CONCAT(C55,"-2012")</f>
        <v>booketr01-2012</v>
      </c>
      <c r="E55" t="s">
        <v>28</v>
      </c>
      <c r="F55">
        <v>24</v>
      </c>
      <c r="G55" t="s">
        <v>46</v>
      </c>
      <c r="H55">
        <v>50</v>
      </c>
      <c r="I55">
        <v>32</v>
      </c>
      <c r="J55">
        <v>25.2</v>
      </c>
      <c r="K55">
        <v>3.6</v>
      </c>
      <c r="L55">
        <v>6.8</v>
      </c>
      <c r="M55">
        <v>0.53100000000000003</v>
      </c>
      <c r="N55">
        <v>0</v>
      </c>
      <c r="O55">
        <v>0</v>
      </c>
      <c r="P55">
        <v>0.5</v>
      </c>
      <c r="Q55">
        <v>3.6</v>
      </c>
      <c r="R55">
        <v>6.8</v>
      </c>
      <c r="S55">
        <v>0.53100000000000003</v>
      </c>
      <c r="T55">
        <v>0.53200000000000003</v>
      </c>
      <c r="U55">
        <v>1.1000000000000001</v>
      </c>
      <c r="V55">
        <v>1.9</v>
      </c>
      <c r="W55">
        <v>0.60199999999999998</v>
      </c>
      <c r="X55">
        <v>2.4</v>
      </c>
      <c r="Y55">
        <v>4.0999999999999996</v>
      </c>
      <c r="Z55">
        <v>6.5</v>
      </c>
      <c r="AA55">
        <v>0.8</v>
      </c>
      <c r="AB55">
        <v>1</v>
      </c>
      <c r="AC55">
        <v>0.9</v>
      </c>
      <c r="AD55">
        <v>1.2</v>
      </c>
      <c r="AE55">
        <v>2.8</v>
      </c>
      <c r="AF55">
        <v>8.4</v>
      </c>
      <c r="AG55">
        <f>IF(IFERROR(VLOOKUP(C55,'2013'!$C:$AF,3,FALSE),1) = 1, 1, 0)</f>
        <v>0</v>
      </c>
    </row>
    <row r="56" spans="1:33" x14ac:dyDescent="0.2">
      <c r="A56">
        <v>55</v>
      </c>
      <c r="B56" t="s">
        <v>182</v>
      </c>
      <c r="C56" t="s">
        <v>183</v>
      </c>
      <c r="D56" t="str">
        <f>_xlfn.CONCAT(C56,"-2012")</f>
        <v>boozeca01-2012</v>
      </c>
      <c r="E56" t="s">
        <v>28</v>
      </c>
      <c r="F56">
        <v>30</v>
      </c>
      <c r="G56" t="s">
        <v>36</v>
      </c>
      <c r="H56">
        <v>66</v>
      </c>
      <c r="I56">
        <v>66</v>
      </c>
      <c r="J56">
        <v>29.5</v>
      </c>
      <c r="K56">
        <v>6.8</v>
      </c>
      <c r="L56">
        <v>12.8</v>
      </c>
      <c r="M56">
        <v>0.53200000000000003</v>
      </c>
      <c r="N56">
        <v>0</v>
      </c>
      <c r="O56">
        <v>0</v>
      </c>
      <c r="P56">
        <v>0</v>
      </c>
      <c r="Q56">
        <v>6.8</v>
      </c>
      <c r="R56">
        <v>12.7</v>
      </c>
      <c r="S56">
        <v>0.53300000000000003</v>
      </c>
      <c r="T56">
        <v>0.53200000000000003</v>
      </c>
      <c r="U56">
        <v>1.4</v>
      </c>
      <c r="V56">
        <v>2.1</v>
      </c>
      <c r="W56">
        <v>0.69299999999999995</v>
      </c>
      <c r="X56">
        <v>1.7</v>
      </c>
      <c r="Y56">
        <v>6.8</v>
      </c>
      <c r="Z56">
        <v>8.5</v>
      </c>
      <c r="AA56">
        <v>1.9</v>
      </c>
      <c r="AB56">
        <v>1</v>
      </c>
      <c r="AC56">
        <v>0.4</v>
      </c>
      <c r="AD56">
        <v>1.7</v>
      </c>
      <c r="AE56">
        <v>2.5</v>
      </c>
      <c r="AF56">
        <v>15</v>
      </c>
      <c r="AG56">
        <f>IF(IFERROR(VLOOKUP(C56,'2013'!$C:$AF,3,FALSE),1) = 1, 1, 0)</f>
        <v>0</v>
      </c>
    </row>
    <row r="57" spans="1:33" x14ac:dyDescent="0.2">
      <c r="A57">
        <v>56</v>
      </c>
      <c r="B57" t="s">
        <v>184</v>
      </c>
      <c r="C57" t="s">
        <v>185</v>
      </c>
      <c r="D57" t="str">
        <f>_xlfn.CONCAT(C57,"-2012")</f>
        <v>boshch01-2012</v>
      </c>
      <c r="E57" t="s">
        <v>28</v>
      </c>
      <c r="F57">
        <v>27</v>
      </c>
      <c r="G57" t="s">
        <v>41</v>
      </c>
      <c r="H57">
        <v>57</v>
      </c>
      <c r="I57">
        <v>57</v>
      </c>
      <c r="J57">
        <v>35.200000000000003</v>
      </c>
      <c r="K57">
        <v>6.9</v>
      </c>
      <c r="L57">
        <v>14.2</v>
      </c>
      <c r="M57">
        <v>0.48699999999999999</v>
      </c>
      <c r="N57">
        <v>0.2</v>
      </c>
      <c r="O57">
        <v>0.6</v>
      </c>
      <c r="P57">
        <v>0.28599999999999998</v>
      </c>
      <c r="Q57">
        <v>6.7</v>
      </c>
      <c r="R57">
        <v>13.5</v>
      </c>
      <c r="S57">
        <v>0.496</v>
      </c>
      <c r="T57">
        <v>0.49299999999999999</v>
      </c>
      <c r="U57">
        <v>4</v>
      </c>
      <c r="V57">
        <v>4.9000000000000004</v>
      </c>
      <c r="W57">
        <v>0.82099999999999995</v>
      </c>
      <c r="X57">
        <v>1.6</v>
      </c>
      <c r="Y57">
        <v>6.3</v>
      </c>
      <c r="Z57">
        <v>7.9</v>
      </c>
      <c r="AA57">
        <v>1.8</v>
      </c>
      <c r="AB57">
        <v>0.9</v>
      </c>
      <c r="AC57">
        <v>0.8</v>
      </c>
      <c r="AD57">
        <v>2.1</v>
      </c>
      <c r="AE57">
        <v>2.2000000000000002</v>
      </c>
      <c r="AF57">
        <v>18</v>
      </c>
      <c r="AG57">
        <f>IF(IFERROR(VLOOKUP(C57,'2013'!$C:$AF,3,FALSE),1) = 1, 1, 0)</f>
        <v>0</v>
      </c>
    </row>
    <row r="58" spans="1:33" x14ac:dyDescent="0.2">
      <c r="A58">
        <v>57</v>
      </c>
      <c r="B58" t="s">
        <v>186</v>
      </c>
      <c r="C58" t="s">
        <v>187</v>
      </c>
      <c r="D58" t="str">
        <f>_xlfn.CONCAT(C58,"-2012")</f>
        <v>boykiea01-2012</v>
      </c>
      <c r="E58" t="s">
        <v>38</v>
      </c>
      <c r="F58">
        <v>35</v>
      </c>
      <c r="G58" t="s">
        <v>43</v>
      </c>
      <c r="H58">
        <v>8</v>
      </c>
      <c r="I58">
        <v>0</v>
      </c>
      <c r="J58">
        <v>13.9</v>
      </c>
      <c r="K58">
        <v>1.5</v>
      </c>
      <c r="L58">
        <v>4.5</v>
      </c>
      <c r="M58">
        <v>0.33300000000000002</v>
      </c>
      <c r="N58">
        <v>0.3</v>
      </c>
      <c r="O58">
        <v>1.1000000000000001</v>
      </c>
      <c r="P58">
        <v>0.222</v>
      </c>
      <c r="Q58">
        <v>1.3</v>
      </c>
      <c r="R58">
        <v>3.4</v>
      </c>
      <c r="S58">
        <v>0.37</v>
      </c>
      <c r="T58">
        <v>0.36099999999999999</v>
      </c>
      <c r="U58">
        <v>1.6</v>
      </c>
      <c r="V58">
        <v>1.9</v>
      </c>
      <c r="W58">
        <v>0.86699999999999999</v>
      </c>
      <c r="X58">
        <v>0</v>
      </c>
      <c r="Y58">
        <v>1.4</v>
      </c>
      <c r="Z58">
        <v>1.4</v>
      </c>
      <c r="AA58">
        <v>2.1</v>
      </c>
      <c r="AB58">
        <v>0.1</v>
      </c>
      <c r="AC58">
        <v>0</v>
      </c>
      <c r="AD58">
        <v>0.9</v>
      </c>
      <c r="AE58">
        <v>0.6</v>
      </c>
      <c r="AF58">
        <v>4.9000000000000004</v>
      </c>
      <c r="AG58">
        <f>IF(IFERROR(VLOOKUP(C58,'2013'!$C:$AF,3,FALSE),1) = 1, 1, 0)</f>
        <v>1</v>
      </c>
    </row>
    <row r="59" spans="1:33" x14ac:dyDescent="0.2">
      <c r="A59">
        <v>58</v>
      </c>
      <c r="B59" t="s">
        <v>188</v>
      </c>
      <c r="C59" t="s">
        <v>189</v>
      </c>
      <c r="D59" t="str">
        <f>_xlfn.CONCAT(C59,"-2012")</f>
        <v>brackcr01-2012</v>
      </c>
      <c r="E59" t="s">
        <v>28</v>
      </c>
      <c r="F59">
        <v>24</v>
      </c>
      <c r="G59" t="s">
        <v>61</v>
      </c>
      <c r="H59">
        <v>14</v>
      </c>
      <c r="I59">
        <v>1</v>
      </c>
      <c r="J59">
        <v>6.3</v>
      </c>
      <c r="K59">
        <v>0.6</v>
      </c>
      <c r="L59">
        <v>2.4</v>
      </c>
      <c r="M59">
        <v>0.27300000000000002</v>
      </c>
      <c r="N59">
        <v>0.2</v>
      </c>
      <c r="O59">
        <v>0.6</v>
      </c>
      <c r="P59">
        <v>0.33300000000000002</v>
      </c>
      <c r="Q59">
        <v>0.4</v>
      </c>
      <c r="R59">
        <v>1.7</v>
      </c>
      <c r="S59">
        <v>0.25</v>
      </c>
      <c r="T59">
        <v>0.318</v>
      </c>
      <c r="U59">
        <v>0.1</v>
      </c>
      <c r="V59">
        <v>0.1</v>
      </c>
      <c r="W59">
        <v>0.5</v>
      </c>
      <c r="X59">
        <v>0.4</v>
      </c>
      <c r="Y59">
        <v>0.7</v>
      </c>
      <c r="Z59">
        <v>1.1000000000000001</v>
      </c>
      <c r="AA59">
        <v>0.6</v>
      </c>
      <c r="AB59">
        <v>0</v>
      </c>
      <c r="AC59">
        <v>0.1</v>
      </c>
      <c r="AD59">
        <v>0.3</v>
      </c>
      <c r="AE59">
        <v>0.4</v>
      </c>
      <c r="AF59">
        <v>1.6</v>
      </c>
      <c r="AG59">
        <f>IF(IFERROR(VLOOKUP(C59,'2013'!$C:$AF,3,FALSE),1) = 1, 1, 0)</f>
        <v>1</v>
      </c>
    </row>
    <row r="60" spans="1:33" x14ac:dyDescent="0.2">
      <c r="A60">
        <v>59</v>
      </c>
      <c r="B60" t="s">
        <v>190</v>
      </c>
      <c r="C60" t="s">
        <v>191</v>
      </c>
      <c r="D60" t="str">
        <f>_xlfn.CONCAT(C60,"-2012")</f>
        <v>bradlav01-2012</v>
      </c>
      <c r="E60" t="s">
        <v>38</v>
      </c>
      <c r="F60">
        <v>21</v>
      </c>
      <c r="G60" t="s">
        <v>37</v>
      </c>
      <c r="H60">
        <v>64</v>
      </c>
      <c r="I60">
        <v>28</v>
      </c>
      <c r="J60">
        <v>21.4</v>
      </c>
      <c r="K60">
        <v>3.1</v>
      </c>
      <c r="L60">
        <v>6.3</v>
      </c>
      <c r="M60">
        <v>0.498</v>
      </c>
      <c r="N60">
        <v>0.3</v>
      </c>
      <c r="O60">
        <v>0.8</v>
      </c>
      <c r="P60">
        <v>0.40699999999999997</v>
      </c>
      <c r="Q60">
        <v>2.8</v>
      </c>
      <c r="R60">
        <v>5.4</v>
      </c>
      <c r="S60">
        <v>0.51100000000000001</v>
      </c>
      <c r="T60">
        <v>0.52500000000000002</v>
      </c>
      <c r="U60">
        <v>1</v>
      </c>
      <c r="V60">
        <v>1.2</v>
      </c>
      <c r="W60">
        <v>0.79500000000000004</v>
      </c>
      <c r="X60">
        <v>0.5</v>
      </c>
      <c r="Y60">
        <v>1.3</v>
      </c>
      <c r="Z60">
        <v>1.8</v>
      </c>
      <c r="AA60">
        <v>1.4</v>
      </c>
      <c r="AB60">
        <v>0.7</v>
      </c>
      <c r="AC60">
        <v>0.2</v>
      </c>
      <c r="AD60">
        <v>1.2</v>
      </c>
      <c r="AE60">
        <v>1.7</v>
      </c>
      <c r="AF60">
        <v>7.6</v>
      </c>
      <c r="AG60">
        <f>IF(IFERROR(VLOOKUP(C60,'2013'!$C:$AF,3,FALSE),1) = 1, 1, 0)</f>
        <v>0</v>
      </c>
    </row>
    <row r="61" spans="1:33" x14ac:dyDescent="0.2">
      <c r="A61">
        <v>60</v>
      </c>
      <c r="B61" t="s">
        <v>192</v>
      </c>
      <c r="C61" t="s">
        <v>193</v>
      </c>
      <c r="D61" t="str">
        <f>_xlfn.CONCAT(C61,"-2012")</f>
        <v>brandel01-2012</v>
      </c>
      <c r="E61" t="s">
        <v>32</v>
      </c>
      <c r="F61">
        <v>32</v>
      </c>
      <c r="G61" t="s">
        <v>61</v>
      </c>
      <c r="H61">
        <v>60</v>
      </c>
      <c r="I61">
        <v>60</v>
      </c>
      <c r="J61">
        <v>28.9</v>
      </c>
      <c r="K61">
        <v>4.8</v>
      </c>
      <c r="L61">
        <v>9.6999999999999993</v>
      </c>
      <c r="M61">
        <v>0.49399999999999999</v>
      </c>
      <c r="N61">
        <v>0</v>
      </c>
      <c r="O61">
        <v>0</v>
      </c>
      <c r="P61">
        <v>0</v>
      </c>
      <c r="Q61">
        <v>4.8</v>
      </c>
      <c r="R61">
        <v>9.6999999999999993</v>
      </c>
      <c r="S61">
        <v>0.495</v>
      </c>
      <c r="T61">
        <v>0.49399999999999999</v>
      </c>
      <c r="U61">
        <v>1.4</v>
      </c>
      <c r="V61">
        <v>1.9</v>
      </c>
      <c r="W61">
        <v>0.73299999999999998</v>
      </c>
      <c r="X61">
        <v>2.4</v>
      </c>
      <c r="Y61">
        <v>4.7</v>
      </c>
      <c r="Z61">
        <v>7.2</v>
      </c>
      <c r="AA61">
        <v>1.6</v>
      </c>
      <c r="AB61">
        <v>1</v>
      </c>
      <c r="AC61">
        <v>1.6</v>
      </c>
      <c r="AD61">
        <v>1.1000000000000001</v>
      </c>
      <c r="AE61">
        <v>2.9</v>
      </c>
      <c r="AF61">
        <v>11</v>
      </c>
      <c r="AG61">
        <f>IF(IFERROR(VLOOKUP(C61,'2013'!$C:$AF,3,FALSE),1) = 1, 1, 0)</f>
        <v>0</v>
      </c>
    </row>
    <row r="62" spans="1:33" x14ac:dyDescent="0.2">
      <c r="A62">
        <v>61</v>
      </c>
      <c r="B62" t="s">
        <v>194</v>
      </c>
      <c r="C62" t="s">
        <v>195</v>
      </c>
      <c r="D62" t="str">
        <f>_xlfn.CONCAT(C62,"-2012")</f>
        <v>breweco01-2012</v>
      </c>
      <c r="E62" t="s">
        <v>35</v>
      </c>
      <c r="F62">
        <v>25</v>
      </c>
      <c r="G62" t="s">
        <v>31</v>
      </c>
      <c r="H62">
        <v>59</v>
      </c>
      <c r="I62">
        <v>17</v>
      </c>
      <c r="J62">
        <v>21.8</v>
      </c>
      <c r="K62">
        <v>3.4</v>
      </c>
      <c r="L62">
        <v>7.8</v>
      </c>
      <c r="M62">
        <v>0.434</v>
      </c>
      <c r="N62">
        <v>0.6</v>
      </c>
      <c r="O62">
        <v>2.2000000000000002</v>
      </c>
      <c r="P62">
        <v>0.26</v>
      </c>
      <c r="Q62">
        <v>2.8</v>
      </c>
      <c r="R62">
        <v>5.7</v>
      </c>
      <c r="S62">
        <v>0.5</v>
      </c>
      <c r="T62">
        <v>0.47</v>
      </c>
      <c r="U62">
        <v>1.5</v>
      </c>
      <c r="V62">
        <v>2.2000000000000002</v>
      </c>
      <c r="W62">
        <v>0.69199999999999995</v>
      </c>
      <c r="X62">
        <v>0.7</v>
      </c>
      <c r="Y62">
        <v>1.8</v>
      </c>
      <c r="Z62">
        <v>2.5</v>
      </c>
      <c r="AA62">
        <v>1.5</v>
      </c>
      <c r="AB62">
        <v>1.2</v>
      </c>
      <c r="AC62">
        <v>0.3</v>
      </c>
      <c r="AD62">
        <v>0.9</v>
      </c>
      <c r="AE62">
        <v>1.9</v>
      </c>
      <c r="AF62">
        <v>8.9</v>
      </c>
      <c r="AG62">
        <f>IF(IFERROR(VLOOKUP(C62,'2013'!$C:$AF,3,FALSE),1) = 1, 1, 0)</f>
        <v>0</v>
      </c>
    </row>
    <row r="63" spans="1:33" x14ac:dyDescent="0.2">
      <c r="A63">
        <v>62</v>
      </c>
      <c r="B63" t="s">
        <v>196</v>
      </c>
      <c r="C63" t="s">
        <v>197</v>
      </c>
      <c r="D63" t="str">
        <f>_xlfn.CONCAT(C63,"-2012")</f>
        <v>brewero02-2012</v>
      </c>
      <c r="E63" t="s">
        <v>30</v>
      </c>
      <c r="F63">
        <v>26</v>
      </c>
      <c r="G63" t="s">
        <v>36</v>
      </c>
      <c r="H63">
        <v>66</v>
      </c>
      <c r="I63">
        <v>43</v>
      </c>
      <c r="J63">
        <v>24.8</v>
      </c>
      <c r="K63">
        <v>2.9</v>
      </c>
      <c r="L63">
        <v>6.7</v>
      </c>
      <c r="M63">
        <v>0.42699999999999999</v>
      </c>
      <c r="N63">
        <v>0.3</v>
      </c>
      <c r="O63">
        <v>1</v>
      </c>
      <c r="P63">
        <v>0.27500000000000002</v>
      </c>
      <c r="Q63">
        <v>2.6</v>
      </c>
      <c r="R63">
        <v>5.7</v>
      </c>
      <c r="S63">
        <v>0.45500000000000002</v>
      </c>
      <c r="T63">
        <v>0.44800000000000001</v>
      </c>
      <c r="U63">
        <v>0.8</v>
      </c>
      <c r="V63">
        <v>1.5</v>
      </c>
      <c r="W63">
        <v>0.56000000000000005</v>
      </c>
      <c r="X63">
        <v>1.1000000000000001</v>
      </c>
      <c r="Y63">
        <v>2.4</v>
      </c>
      <c r="Z63">
        <v>3.5</v>
      </c>
      <c r="AA63">
        <v>2.1</v>
      </c>
      <c r="AB63">
        <v>1.1000000000000001</v>
      </c>
      <c r="AC63">
        <v>0.3</v>
      </c>
      <c r="AD63">
        <v>0.9</v>
      </c>
      <c r="AE63">
        <v>1</v>
      </c>
      <c r="AF63">
        <v>6.9</v>
      </c>
      <c r="AG63">
        <f>IF(IFERROR(VLOOKUP(C63,'2013'!$C:$AF,3,FALSE),1) = 1, 1, 0)</f>
        <v>0</v>
      </c>
    </row>
    <row r="64" spans="1:33" x14ac:dyDescent="0.2">
      <c r="A64">
        <v>63</v>
      </c>
      <c r="B64" t="s">
        <v>198</v>
      </c>
      <c r="C64" t="s">
        <v>199</v>
      </c>
      <c r="D64" t="str">
        <f>_xlfn.CONCAT(C64,"-2012")</f>
        <v>brockjo01-2012</v>
      </c>
      <c r="E64" t="s">
        <v>28</v>
      </c>
      <c r="F64">
        <v>24</v>
      </c>
      <c r="G64" t="s">
        <v>56</v>
      </c>
      <c r="H64">
        <v>35</v>
      </c>
      <c r="I64">
        <v>0</v>
      </c>
      <c r="J64">
        <v>6.8</v>
      </c>
      <c r="K64">
        <v>0.4</v>
      </c>
      <c r="L64">
        <v>1.3</v>
      </c>
      <c r="M64">
        <v>0.33300000000000002</v>
      </c>
      <c r="N64">
        <v>0</v>
      </c>
      <c r="O64">
        <v>0</v>
      </c>
      <c r="P64">
        <v>0</v>
      </c>
      <c r="Q64">
        <v>0.4</v>
      </c>
      <c r="R64">
        <v>1.3</v>
      </c>
      <c r="S64">
        <v>0.34100000000000003</v>
      </c>
      <c r="T64">
        <v>0.33300000000000002</v>
      </c>
      <c r="U64">
        <v>0.2</v>
      </c>
      <c r="V64">
        <v>0.4</v>
      </c>
      <c r="W64">
        <v>0.46700000000000003</v>
      </c>
      <c r="X64">
        <v>0.9</v>
      </c>
      <c r="Y64">
        <v>1.2</v>
      </c>
      <c r="Z64">
        <v>2.1</v>
      </c>
      <c r="AA64">
        <v>0.3</v>
      </c>
      <c r="AB64">
        <v>0.1</v>
      </c>
      <c r="AC64">
        <v>0</v>
      </c>
      <c r="AD64">
        <v>0.3</v>
      </c>
      <c r="AE64">
        <v>0.9</v>
      </c>
      <c r="AF64">
        <v>1.1000000000000001</v>
      </c>
      <c r="AG64">
        <f>IF(IFERROR(VLOOKUP(C64,'2013'!$C:$AF,3,FALSE),1) = 1, 1, 0)</f>
        <v>1</v>
      </c>
    </row>
    <row r="65" spans="1:33" x14ac:dyDescent="0.2">
      <c r="A65">
        <v>64</v>
      </c>
      <c r="B65" t="s">
        <v>1134</v>
      </c>
      <c r="C65" t="s">
        <v>1135</v>
      </c>
      <c r="D65" t="str">
        <f>_xlfn.CONCAT(C65,"-2012")</f>
        <v>brookma01-2012</v>
      </c>
      <c r="E65" t="s">
        <v>30</v>
      </c>
      <c r="F65">
        <v>23</v>
      </c>
      <c r="G65" t="s">
        <v>40</v>
      </c>
      <c r="H65">
        <v>56</v>
      </c>
      <c r="I65">
        <v>47</v>
      </c>
      <c r="J65">
        <v>29.4</v>
      </c>
      <c r="K65">
        <v>4.9000000000000004</v>
      </c>
      <c r="L65">
        <v>11.4</v>
      </c>
      <c r="M65">
        <v>0.42799999999999999</v>
      </c>
      <c r="N65">
        <v>0.8</v>
      </c>
      <c r="O65">
        <v>2.7</v>
      </c>
      <c r="P65">
        <v>0.313</v>
      </c>
      <c r="Q65">
        <v>4.0999999999999996</v>
      </c>
      <c r="R65">
        <v>8.8000000000000007</v>
      </c>
      <c r="S65">
        <v>0.46300000000000002</v>
      </c>
      <c r="T65">
        <v>0.46500000000000002</v>
      </c>
      <c r="U65">
        <v>2</v>
      </c>
      <c r="V65">
        <v>2.6</v>
      </c>
      <c r="W65">
        <v>0.76400000000000001</v>
      </c>
      <c r="X65">
        <v>1.3</v>
      </c>
      <c r="Y65">
        <v>2.2999999999999998</v>
      </c>
      <c r="Z65">
        <v>3.6</v>
      </c>
      <c r="AA65">
        <v>2.2999999999999998</v>
      </c>
      <c r="AB65">
        <v>0.9</v>
      </c>
      <c r="AC65">
        <v>0.3</v>
      </c>
      <c r="AD65">
        <v>2.1</v>
      </c>
      <c r="AE65">
        <v>2.1</v>
      </c>
      <c r="AF65">
        <v>12.6</v>
      </c>
      <c r="AG65">
        <f>IF(IFERROR(VLOOKUP(C65,'2013'!$C:$AF,3,FALSE),1) = 1, 1, 0)</f>
        <v>0</v>
      </c>
    </row>
    <row r="66" spans="1:33" x14ac:dyDescent="0.2">
      <c r="A66">
        <v>65</v>
      </c>
      <c r="B66" t="s">
        <v>202</v>
      </c>
      <c r="C66" t="s">
        <v>203</v>
      </c>
      <c r="D66" t="str">
        <f>_xlfn.CONCAT(C66,"-2012")</f>
        <v>brownde04-2012</v>
      </c>
      <c r="E66" t="s">
        <v>35</v>
      </c>
      <c r="F66">
        <v>24</v>
      </c>
      <c r="G66" t="s">
        <v>33</v>
      </c>
      <c r="H66">
        <v>65</v>
      </c>
      <c r="I66">
        <v>17</v>
      </c>
      <c r="J66">
        <v>22.2</v>
      </c>
      <c r="K66">
        <v>3.3</v>
      </c>
      <c r="L66">
        <v>6.3</v>
      </c>
      <c r="M66">
        <v>0.51800000000000002</v>
      </c>
      <c r="N66">
        <v>0.1</v>
      </c>
      <c r="O66">
        <v>0.4</v>
      </c>
      <c r="P66">
        <v>0.25</v>
      </c>
      <c r="Q66">
        <v>3.2</v>
      </c>
      <c r="R66">
        <v>5.9</v>
      </c>
      <c r="S66">
        <v>0.53500000000000003</v>
      </c>
      <c r="T66">
        <v>0.52600000000000002</v>
      </c>
      <c r="U66">
        <v>1.4</v>
      </c>
      <c r="V66">
        <v>2.2000000000000002</v>
      </c>
      <c r="W66">
        <v>0.66700000000000004</v>
      </c>
      <c r="X66">
        <v>1.5</v>
      </c>
      <c r="Y66">
        <v>2.2000000000000002</v>
      </c>
      <c r="Z66">
        <v>3.6</v>
      </c>
      <c r="AA66">
        <v>1</v>
      </c>
      <c r="AB66">
        <v>0.7</v>
      </c>
      <c r="AC66">
        <v>0.2</v>
      </c>
      <c r="AD66">
        <v>0.8</v>
      </c>
      <c r="AE66">
        <v>1.5</v>
      </c>
      <c r="AF66">
        <v>8.1</v>
      </c>
      <c r="AG66">
        <f>IF(IFERROR(VLOOKUP(C66,'2013'!$C:$AF,3,FALSE),1) = 1, 1, 0)</f>
        <v>1</v>
      </c>
    </row>
    <row r="67" spans="1:33" x14ac:dyDescent="0.2">
      <c r="A67">
        <v>66</v>
      </c>
      <c r="B67" t="s">
        <v>204</v>
      </c>
      <c r="C67" t="s">
        <v>205</v>
      </c>
      <c r="D67" t="str">
        <f>_xlfn.CONCAT(C67,"-2012")</f>
        <v>brownkw01-2012</v>
      </c>
      <c r="E67" t="s">
        <v>32</v>
      </c>
      <c r="F67">
        <v>29</v>
      </c>
      <c r="G67" t="s">
        <v>52</v>
      </c>
      <c r="H67">
        <v>9</v>
      </c>
      <c r="I67">
        <v>3</v>
      </c>
      <c r="J67">
        <v>20.8</v>
      </c>
      <c r="K67">
        <v>2.2999999999999998</v>
      </c>
      <c r="L67">
        <v>4.4000000000000004</v>
      </c>
      <c r="M67">
        <v>0.52500000000000002</v>
      </c>
      <c r="N67">
        <v>0</v>
      </c>
      <c r="O67">
        <v>0</v>
      </c>
      <c r="Q67">
        <v>2.2999999999999998</v>
      </c>
      <c r="R67">
        <v>4.4000000000000004</v>
      </c>
      <c r="S67">
        <v>0.52500000000000002</v>
      </c>
      <c r="T67">
        <v>0.52500000000000002</v>
      </c>
      <c r="U67">
        <v>1.7</v>
      </c>
      <c r="V67">
        <v>3.8</v>
      </c>
      <c r="W67">
        <v>0.441</v>
      </c>
      <c r="X67">
        <v>1.8</v>
      </c>
      <c r="Y67">
        <v>4.5999999999999996</v>
      </c>
      <c r="Z67">
        <v>6.3</v>
      </c>
      <c r="AA67">
        <v>0.4</v>
      </c>
      <c r="AB67">
        <v>0.9</v>
      </c>
      <c r="AC67">
        <v>0</v>
      </c>
      <c r="AD67">
        <v>1.6</v>
      </c>
      <c r="AE67">
        <v>2.2999999999999998</v>
      </c>
      <c r="AF67">
        <v>6.3</v>
      </c>
      <c r="AG67">
        <f>IF(IFERROR(VLOOKUP(C67,'2013'!$C:$AF,3,FALSE),1) = 1, 1, 0)</f>
        <v>0</v>
      </c>
    </row>
    <row r="68" spans="1:33" x14ac:dyDescent="0.2">
      <c r="A68">
        <v>67</v>
      </c>
      <c r="B68" t="s">
        <v>206</v>
      </c>
      <c r="C68" t="s">
        <v>207</v>
      </c>
      <c r="D68" t="str">
        <f>_xlfn.CONCAT(C68,"-2012")</f>
        <v>brownsh01-2012</v>
      </c>
      <c r="E68" t="s">
        <v>30</v>
      </c>
      <c r="F68">
        <v>26</v>
      </c>
      <c r="G68" t="s">
        <v>42</v>
      </c>
      <c r="H68">
        <v>59</v>
      </c>
      <c r="I68">
        <v>19</v>
      </c>
      <c r="J68">
        <v>23.7</v>
      </c>
      <c r="K68">
        <v>4.3</v>
      </c>
      <c r="L68">
        <v>10.1</v>
      </c>
      <c r="M68">
        <v>0.42</v>
      </c>
      <c r="N68">
        <v>1.2</v>
      </c>
      <c r="O68">
        <v>3.2</v>
      </c>
      <c r="P68">
        <v>0.36199999999999999</v>
      </c>
      <c r="Q68">
        <v>3.1</v>
      </c>
      <c r="R68">
        <v>6.9</v>
      </c>
      <c r="S68">
        <v>0.44600000000000001</v>
      </c>
      <c r="T68">
        <v>0.47699999999999998</v>
      </c>
      <c r="U68">
        <v>1.4</v>
      </c>
      <c r="V68">
        <v>1.7</v>
      </c>
      <c r="W68">
        <v>0.80800000000000005</v>
      </c>
      <c r="X68">
        <v>0.6</v>
      </c>
      <c r="Y68">
        <v>2</v>
      </c>
      <c r="Z68">
        <v>2.7</v>
      </c>
      <c r="AA68">
        <v>1.2</v>
      </c>
      <c r="AB68">
        <v>0.7</v>
      </c>
      <c r="AC68">
        <v>0.3</v>
      </c>
      <c r="AD68">
        <v>1.1000000000000001</v>
      </c>
      <c r="AE68">
        <v>1.1000000000000001</v>
      </c>
      <c r="AF68">
        <v>11</v>
      </c>
      <c r="AG68">
        <f>IF(IFERROR(VLOOKUP(C68,'2013'!$C:$AF,3,FALSE),1) = 1, 1, 0)</f>
        <v>0</v>
      </c>
    </row>
    <row r="69" spans="1:33" x14ac:dyDescent="0.2">
      <c r="A69">
        <v>68</v>
      </c>
      <c r="B69" t="s">
        <v>208</v>
      </c>
      <c r="C69" t="s">
        <v>209</v>
      </c>
      <c r="D69" t="str">
        <f>_xlfn.CONCAT(C69,"-2012")</f>
        <v>bryanko01-2012</v>
      </c>
      <c r="E69" t="s">
        <v>30</v>
      </c>
      <c r="F69">
        <v>33</v>
      </c>
      <c r="G69" t="s">
        <v>63</v>
      </c>
      <c r="H69">
        <v>58</v>
      </c>
      <c r="I69">
        <v>58</v>
      </c>
      <c r="J69">
        <v>38.5</v>
      </c>
      <c r="K69">
        <v>9.9</v>
      </c>
      <c r="L69">
        <v>23</v>
      </c>
      <c r="M69">
        <v>0.43</v>
      </c>
      <c r="N69">
        <v>1.5</v>
      </c>
      <c r="O69">
        <v>4.9000000000000004</v>
      </c>
      <c r="P69">
        <v>0.30299999999999999</v>
      </c>
      <c r="Q69">
        <v>8.4</v>
      </c>
      <c r="R69">
        <v>18.100000000000001</v>
      </c>
      <c r="S69">
        <v>0.46400000000000002</v>
      </c>
      <c r="T69">
        <v>0.46200000000000002</v>
      </c>
      <c r="U69">
        <v>6.6</v>
      </c>
      <c r="V69">
        <v>7.8</v>
      </c>
      <c r="W69">
        <v>0.84499999999999997</v>
      </c>
      <c r="X69">
        <v>1.1000000000000001</v>
      </c>
      <c r="Y69">
        <v>4.3</v>
      </c>
      <c r="Z69">
        <v>5.4</v>
      </c>
      <c r="AA69">
        <v>4.5999999999999996</v>
      </c>
      <c r="AB69">
        <v>1.2</v>
      </c>
      <c r="AC69">
        <v>0.3</v>
      </c>
      <c r="AD69">
        <v>3.5</v>
      </c>
      <c r="AE69">
        <v>1.8</v>
      </c>
      <c r="AF69">
        <v>27.9</v>
      </c>
      <c r="AG69">
        <f>IF(IFERROR(VLOOKUP(C69,'2013'!$C:$AF,3,FALSE),1) = 1, 1, 0)</f>
        <v>0</v>
      </c>
    </row>
    <row r="70" spans="1:33" x14ac:dyDescent="0.2">
      <c r="A70">
        <v>69</v>
      </c>
      <c r="B70" t="s">
        <v>210</v>
      </c>
      <c r="C70" t="s">
        <v>211</v>
      </c>
      <c r="D70" t="str">
        <f>_xlfn.CONCAT(C70,"-2012")</f>
        <v>budinch01-2012</v>
      </c>
      <c r="E70" t="s">
        <v>35</v>
      </c>
      <c r="F70">
        <v>23</v>
      </c>
      <c r="G70" t="s">
        <v>43</v>
      </c>
      <c r="H70">
        <v>58</v>
      </c>
      <c r="I70">
        <v>9</v>
      </c>
      <c r="J70">
        <v>22.4</v>
      </c>
      <c r="K70">
        <v>3.6</v>
      </c>
      <c r="L70">
        <v>8.1</v>
      </c>
      <c r="M70">
        <v>0.442</v>
      </c>
      <c r="N70">
        <v>1.5</v>
      </c>
      <c r="O70">
        <v>3.8</v>
      </c>
      <c r="P70">
        <v>0.40200000000000002</v>
      </c>
      <c r="Q70">
        <v>2.1</v>
      </c>
      <c r="R70">
        <v>4.3</v>
      </c>
      <c r="S70">
        <v>0.47599999999999998</v>
      </c>
      <c r="T70">
        <v>0.53500000000000003</v>
      </c>
      <c r="U70">
        <v>0.9</v>
      </c>
      <c r="V70">
        <v>1.2</v>
      </c>
      <c r="W70">
        <v>0.77100000000000002</v>
      </c>
      <c r="X70">
        <v>0.7</v>
      </c>
      <c r="Y70">
        <v>3.1</v>
      </c>
      <c r="Z70">
        <v>3.7</v>
      </c>
      <c r="AA70">
        <v>1.3</v>
      </c>
      <c r="AB70">
        <v>0.5</v>
      </c>
      <c r="AC70">
        <v>0.1</v>
      </c>
      <c r="AD70">
        <v>0.9</v>
      </c>
      <c r="AE70">
        <v>1.1000000000000001</v>
      </c>
      <c r="AF70">
        <v>9.6</v>
      </c>
      <c r="AG70">
        <f>IF(IFERROR(VLOOKUP(C70,'2013'!$C:$AF,3,FALSE),1) = 1, 1, 0)</f>
        <v>0</v>
      </c>
    </row>
    <row r="71" spans="1:33" x14ac:dyDescent="0.2">
      <c r="A71">
        <v>70</v>
      </c>
      <c r="B71" t="s">
        <v>1136</v>
      </c>
      <c r="C71" t="s">
        <v>1137</v>
      </c>
      <c r="D71" t="str">
        <f>_xlfn.CONCAT(C71,"-2012")</f>
        <v>burksal01-2012</v>
      </c>
      <c r="E71" t="s">
        <v>30</v>
      </c>
      <c r="F71">
        <v>20</v>
      </c>
      <c r="G71" t="s">
        <v>60</v>
      </c>
      <c r="H71">
        <v>59</v>
      </c>
      <c r="I71">
        <v>0</v>
      </c>
      <c r="J71">
        <v>15.9</v>
      </c>
      <c r="K71">
        <v>2.6</v>
      </c>
      <c r="L71">
        <v>6.1</v>
      </c>
      <c r="M71">
        <v>0.42899999999999999</v>
      </c>
      <c r="N71">
        <v>0.3</v>
      </c>
      <c r="O71">
        <v>0.8</v>
      </c>
      <c r="P71">
        <v>0.33300000000000002</v>
      </c>
      <c r="Q71">
        <v>2.2999999999999998</v>
      </c>
      <c r="R71">
        <v>5.3</v>
      </c>
      <c r="S71">
        <v>0.442</v>
      </c>
      <c r="T71">
        <v>0.45</v>
      </c>
      <c r="U71">
        <v>1.8</v>
      </c>
      <c r="V71">
        <v>2.4</v>
      </c>
      <c r="W71">
        <v>0.72699999999999998</v>
      </c>
      <c r="X71">
        <v>1</v>
      </c>
      <c r="Y71">
        <v>1.3</v>
      </c>
      <c r="Z71">
        <v>2.2000000000000002</v>
      </c>
      <c r="AA71">
        <v>0.9</v>
      </c>
      <c r="AB71">
        <v>0.5</v>
      </c>
      <c r="AC71">
        <v>0.1</v>
      </c>
      <c r="AD71">
        <v>0.9</v>
      </c>
      <c r="AE71">
        <v>1.4</v>
      </c>
      <c r="AF71">
        <v>7.2</v>
      </c>
      <c r="AG71">
        <f>IF(IFERROR(VLOOKUP(C71,'2013'!$C:$AF,3,FALSE),1) = 1, 1, 0)</f>
        <v>0</v>
      </c>
    </row>
    <row r="72" spans="1:33" x14ac:dyDescent="0.2">
      <c r="A72">
        <v>71</v>
      </c>
      <c r="B72" t="s">
        <v>212</v>
      </c>
      <c r="C72" t="s">
        <v>213</v>
      </c>
      <c r="D72" t="str">
        <f>_xlfn.CONCAT(C72,"-2012")</f>
        <v>butleca01-2012</v>
      </c>
      <c r="E72" t="s">
        <v>35</v>
      </c>
      <c r="F72">
        <v>31</v>
      </c>
      <c r="G72" t="s">
        <v>59</v>
      </c>
      <c r="H72">
        <v>63</v>
      </c>
      <c r="I72">
        <v>63</v>
      </c>
      <c r="J72">
        <v>29.7</v>
      </c>
      <c r="K72">
        <v>4.5999999999999996</v>
      </c>
      <c r="L72">
        <v>11.2</v>
      </c>
      <c r="M72">
        <v>0.40699999999999997</v>
      </c>
      <c r="N72">
        <v>1.5</v>
      </c>
      <c r="O72">
        <v>4.0999999999999996</v>
      </c>
      <c r="P72">
        <v>0.35799999999999998</v>
      </c>
      <c r="Q72">
        <v>3.1</v>
      </c>
      <c r="R72">
        <v>7.1</v>
      </c>
      <c r="S72">
        <v>0.435</v>
      </c>
      <c r="T72">
        <v>0.47199999999999998</v>
      </c>
      <c r="U72">
        <v>1.4</v>
      </c>
      <c r="V72">
        <v>1.7</v>
      </c>
      <c r="W72">
        <v>0.81299999999999994</v>
      </c>
      <c r="X72">
        <v>0.7</v>
      </c>
      <c r="Y72">
        <v>3</v>
      </c>
      <c r="Z72">
        <v>3.7</v>
      </c>
      <c r="AA72">
        <v>1.2</v>
      </c>
      <c r="AB72">
        <v>0.8</v>
      </c>
      <c r="AC72">
        <v>0.1</v>
      </c>
      <c r="AD72">
        <v>1.2</v>
      </c>
      <c r="AE72">
        <v>2</v>
      </c>
      <c r="AF72">
        <v>12</v>
      </c>
      <c r="AG72">
        <f>IF(IFERROR(VLOOKUP(C72,'2013'!$C:$AF,3,FALSE),1) = 1, 1, 0)</f>
        <v>0</v>
      </c>
    </row>
    <row r="73" spans="1:33" x14ac:dyDescent="0.2">
      <c r="A73">
        <v>72</v>
      </c>
      <c r="B73" t="s">
        <v>1138</v>
      </c>
      <c r="C73" t="s">
        <v>1139</v>
      </c>
      <c r="D73" t="str">
        <f>_xlfn.CONCAT(C73,"-2012")</f>
        <v>butleji01-2012</v>
      </c>
      <c r="E73" t="s">
        <v>30</v>
      </c>
      <c r="F73">
        <v>22</v>
      </c>
      <c r="G73" t="s">
        <v>36</v>
      </c>
      <c r="H73">
        <v>42</v>
      </c>
      <c r="I73">
        <v>0</v>
      </c>
      <c r="J73">
        <v>8.5</v>
      </c>
      <c r="K73">
        <v>0.8</v>
      </c>
      <c r="L73">
        <v>1.9</v>
      </c>
      <c r="M73">
        <v>0.40500000000000003</v>
      </c>
      <c r="N73">
        <v>0</v>
      </c>
      <c r="O73">
        <v>0.3</v>
      </c>
      <c r="P73">
        <v>0.182</v>
      </c>
      <c r="Q73">
        <v>0.7</v>
      </c>
      <c r="R73">
        <v>1.6</v>
      </c>
      <c r="S73">
        <v>0.441</v>
      </c>
      <c r="T73">
        <v>0.41799999999999998</v>
      </c>
      <c r="U73">
        <v>1</v>
      </c>
      <c r="V73">
        <v>1.3</v>
      </c>
      <c r="W73">
        <v>0.76800000000000002</v>
      </c>
      <c r="X73">
        <v>0.5</v>
      </c>
      <c r="Y73">
        <v>0.8</v>
      </c>
      <c r="Z73">
        <v>1.3</v>
      </c>
      <c r="AA73">
        <v>0.3</v>
      </c>
      <c r="AB73">
        <v>0.3</v>
      </c>
      <c r="AC73">
        <v>0.1</v>
      </c>
      <c r="AD73">
        <v>0.3</v>
      </c>
      <c r="AE73">
        <v>0.5</v>
      </c>
      <c r="AF73">
        <v>2.6</v>
      </c>
      <c r="AG73">
        <f>IF(IFERROR(VLOOKUP(C73,'2013'!$C:$AF,3,FALSE),1) = 1, 1, 0)</f>
        <v>0</v>
      </c>
    </row>
    <row r="74" spans="1:33" x14ac:dyDescent="0.2">
      <c r="A74">
        <v>73</v>
      </c>
      <c r="B74" t="s">
        <v>214</v>
      </c>
      <c r="C74" t="s">
        <v>215</v>
      </c>
      <c r="D74" t="str">
        <f>_xlfn.CONCAT(C74,"-2012")</f>
        <v>butlera01-2012</v>
      </c>
      <c r="E74" t="s">
        <v>35</v>
      </c>
      <c r="F74">
        <v>32</v>
      </c>
      <c r="G74" t="s">
        <v>53</v>
      </c>
      <c r="H74">
        <v>34</v>
      </c>
      <c r="I74">
        <v>14</v>
      </c>
      <c r="J74">
        <v>13.3</v>
      </c>
      <c r="K74">
        <v>1.2</v>
      </c>
      <c r="L74">
        <v>3.9</v>
      </c>
      <c r="M74">
        <v>0.308</v>
      </c>
      <c r="N74">
        <v>0.6</v>
      </c>
      <c r="O74">
        <v>2.2999999999999998</v>
      </c>
      <c r="P74">
        <v>0.27300000000000002</v>
      </c>
      <c r="Q74">
        <v>0.6</v>
      </c>
      <c r="R74">
        <v>1.6</v>
      </c>
      <c r="S74">
        <v>0.35699999999999998</v>
      </c>
      <c r="T74">
        <v>0.38700000000000001</v>
      </c>
      <c r="U74">
        <v>0.2</v>
      </c>
      <c r="V74">
        <v>0.4</v>
      </c>
      <c r="W74">
        <v>0.58299999999999996</v>
      </c>
      <c r="X74">
        <v>0.2</v>
      </c>
      <c r="Y74">
        <v>1.8</v>
      </c>
      <c r="Z74">
        <v>1.9</v>
      </c>
      <c r="AA74">
        <v>0.6</v>
      </c>
      <c r="AB74">
        <v>0.2</v>
      </c>
      <c r="AC74">
        <v>0.1</v>
      </c>
      <c r="AD74">
        <v>0.4</v>
      </c>
      <c r="AE74">
        <v>1.1000000000000001</v>
      </c>
      <c r="AF74">
        <v>3.2</v>
      </c>
      <c r="AG74">
        <f>IF(IFERROR(VLOOKUP(C74,'2013'!$C:$AF,3,FALSE),1) = 1, 1, 0)</f>
        <v>1</v>
      </c>
    </row>
    <row r="75" spans="1:33" x14ac:dyDescent="0.2">
      <c r="A75">
        <v>74</v>
      </c>
      <c r="B75" t="s">
        <v>1140</v>
      </c>
      <c r="C75" t="s">
        <v>1141</v>
      </c>
      <c r="D75" t="str">
        <f>_xlfn.CONCAT(C75,"-2012")</f>
        <v>byarsde01-2012</v>
      </c>
      <c r="E75" t="s">
        <v>28</v>
      </c>
      <c r="F75">
        <v>27</v>
      </c>
      <c r="G75" t="s">
        <v>58</v>
      </c>
      <c r="H75">
        <v>2</v>
      </c>
      <c r="I75">
        <v>0</v>
      </c>
      <c r="J75">
        <v>18.5</v>
      </c>
      <c r="K75">
        <v>1.5</v>
      </c>
      <c r="L75">
        <v>5.5</v>
      </c>
      <c r="M75">
        <v>0.27300000000000002</v>
      </c>
      <c r="N75">
        <v>0</v>
      </c>
      <c r="O75">
        <v>3</v>
      </c>
      <c r="P75">
        <v>0</v>
      </c>
      <c r="Q75">
        <v>1.5</v>
      </c>
      <c r="R75">
        <v>2.5</v>
      </c>
      <c r="S75">
        <v>0.6</v>
      </c>
      <c r="T75">
        <v>0.27300000000000002</v>
      </c>
      <c r="U75">
        <v>2</v>
      </c>
      <c r="V75">
        <v>2</v>
      </c>
      <c r="W75">
        <v>1</v>
      </c>
      <c r="X75">
        <v>3</v>
      </c>
      <c r="Y75">
        <v>2.5</v>
      </c>
      <c r="Z75">
        <v>5.5</v>
      </c>
      <c r="AA75">
        <v>0.5</v>
      </c>
      <c r="AB75">
        <v>1</v>
      </c>
      <c r="AC75">
        <v>0</v>
      </c>
      <c r="AD75">
        <v>0</v>
      </c>
      <c r="AE75">
        <v>1</v>
      </c>
      <c r="AF75">
        <v>5</v>
      </c>
      <c r="AG75">
        <f>IF(IFERROR(VLOOKUP(C75,'2013'!$C:$AF,3,FALSE),1) = 1, 1, 0)</f>
        <v>1</v>
      </c>
    </row>
    <row r="76" spans="1:33" x14ac:dyDescent="0.2">
      <c r="A76">
        <v>75</v>
      </c>
      <c r="B76" t="s">
        <v>216</v>
      </c>
      <c r="C76" t="s">
        <v>217</v>
      </c>
      <c r="D76" t="str">
        <f>_xlfn.CONCAT(C76,"-2012")</f>
        <v>bynuman01-2012</v>
      </c>
      <c r="E76" t="s">
        <v>32</v>
      </c>
      <c r="F76">
        <v>24</v>
      </c>
      <c r="G76" t="s">
        <v>63</v>
      </c>
      <c r="H76">
        <v>60</v>
      </c>
      <c r="I76">
        <v>60</v>
      </c>
      <c r="J76">
        <v>35.200000000000003</v>
      </c>
      <c r="K76">
        <v>7.4</v>
      </c>
      <c r="L76">
        <v>13.3</v>
      </c>
      <c r="M76">
        <v>0.55800000000000005</v>
      </c>
      <c r="N76">
        <v>0</v>
      </c>
      <c r="O76">
        <v>0.1</v>
      </c>
      <c r="P76">
        <v>0.2</v>
      </c>
      <c r="Q76">
        <v>7.4</v>
      </c>
      <c r="R76">
        <v>13.2</v>
      </c>
      <c r="S76">
        <v>0.56000000000000005</v>
      </c>
      <c r="T76">
        <v>0.55800000000000005</v>
      </c>
      <c r="U76">
        <v>3.9</v>
      </c>
      <c r="V76">
        <v>5.6</v>
      </c>
      <c r="W76">
        <v>0.69199999999999995</v>
      </c>
      <c r="X76">
        <v>3.2</v>
      </c>
      <c r="Y76">
        <v>8.6</v>
      </c>
      <c r="Z76">
        <v>11.8</v>
      </c>
      <c r="AA76">
        <v>1.4</v>
      </c>
      <c r="AB76">
        <v>0.5</v>
      </c>
      <c r="AC76">
        <v>1.9</v>
      </c>
      <c r="AD76">
        <v>2.5</v>
      </c>
      <c r="AE76">
        <v>1.7</v>
      </c>
      <c r="AF76">
        <v>18.7</v>
      </c>
      <c r="AG76">
        <f>IF(IFERROR(VLOOKUP(C76,'2013'!$C:$AF,3,FALSE),1) = 1, 1, 0)</f>
        <v>1</v>
      </c>
    </row>
    <row r="77" spans="1:33" x14ac:dyDescent="0.2">
      <c r="A77">
        <v>76</v>
      </c>
      <c r="B77" t="s">
        <v>218</v>
      </c>
      <c r="C77" t="s">
        <v>219</v>
      </c>
      <c r="D77" t="str">
        <f>_xlfn.CONCAT(C77,"-2012")</f>
        <v>bynumwi01-2012</v>
      </c>
      <c r="E77" t="s">
        <v>38</v>
      </c>
      <c r="F77">
        <v>29</v>
      </c>
      <c r="G77" t="s">
        <v>51</v>
      </c>
      <c r="H77">
        <v>36</v>
      </c>
      <c r="I77">
        <v>0</v>
      </c>
      <c r="J77">
        <v>14.3</v>
      </c>
      <c r="K77">
        <v>2.1</v>
      </c>
      <c r="L77">
        <v>5.4</v>
      </c>
      <c r="M77">
        <v>0.38100000000000001</v>
      </c>
      <c r="N77">
        <v>0.2</v>
      </c>
      <c r="O77">
        <v>0.8</v>
      </c>
      <c r="P77">
        <v>0.24099999999999999</v>
      </c>
      <c r="Q77">
        <v>1.9</v>
      </c>
      <c r="R77">
        <v>4.5999999999999996</v>
      </c>
      <c r="S77">
        <v>0.40600000000000003</v>
      </c>
      <c r="T77">
        <v>0.39900000000000002</v>
      </c>
      <c r="U77">
        <v>1.4</v>
      </c>
      <c r="V77">
        <v>1.8</v>
      </c>
      <c r="W77">
        <v>0.76600000000000001</v>
      </c>
      <c r="X77">
        <v>0.3</v>
      </c>
      <c r="Y77">
        <v>1.3</v>
      </c>
      <c r="Z77">
        <v>1.6</v>
      </c>
      <c r="AA77">
        <v>1.8</v>
      </c>
      <c r="AB77">
        <v>0.6</v>
      </c>
      <c r="AC77">
        <v>0.1</v>
      </c>
      <c r="AD77">
        <v>1.5</v>
      </c>
      <c r="AE77">
        <v>1.7</v>
      </c>
      <c r="AF77">
        <v>5.7</v>
      </c>
      <c r="AG77">
        <f>IF(IFERROR(VLOOKUP(C77,'2013'!$C:$AF,3,FALSE),1) = 1, 1, 0)</f>
        <v>0</v>
      </c>
    </row>
    <row r="78" spans="1:33" x14ac:dyDescent="0.2">
      <c r="A78">
        <v>77</v>
      </c>
      <c r="B78" t="s">
        <v>220</v>
      </c>
      <c r="C78" t="s">
        <v>221</v>
      </c>
      <c r="D78" t="str">
        <f>_xlfn.CONCAT(C78,"-2012")</f>
        <v>caldejo01-2012</v>
      </c>
      <c r="E78" t="s">
        <v>38</v>
      </c>
      <c r="F78">
        <v>30</v>
      </c>
      <c r="G78" t="s">
        <v>53</v>
      </c>
      <c r="H78">
        <v>53</v>
      </c>
      <c r="I78">
        <v>53</v>
      </c>
      <c r="J78">
        <v>33.9</v>
      </c>
      <c r="K78">
        <v>4.0999999999999996</v>
      </c>
      <c r="L78">
        <v>9</v>
      </c>
      <c r="M78">
        <v>0.45700000000000002</v>
      </c>
      <c r="N78">
        <v>1.1000000000000001</v>
      </c>
      <c r="O78">
        <v>3</v>
      </c>
      <c r="P78">
        <v>0.371</v>
      </c>
      <c r="Q78">
        <v>3</v>
      </c>
      <c r="R78">
        <v>6</v>
      </c>
      <c r="S78">
        <v>0.5</v>
      </c>
      <c r="T78">
        <v>0.51900000000000002</v>
      </c>
      <c r="U78">
        <v>1.1000000000000001</v>
      </c>
      <c r="V78">
        <v>1.3</v>
      </c>
      <c r="W78">
        <v>0.88200000000000001</v>
      </c>
      <c r="X78">
        <v>0.4</v>
      </c>
      <c r="Y78">
        <v>2.7</v>
      </c>
      <c r="Z78">
        <v>3</v>
      </c>
      <c r="AA78">
        <v>8.8000000000000007</v>
      </c>
      <c r="AB78">
        <v>0.9</v>
      </c>
      <c r="AC78">
        <v>0.1</v>
      </c>
      <c r="AD78">
        <v>2</v>
      </c>
      <c r="AE78">
        <v>1.8</v>
      </c>
      <c r="AF78">
        <v>10.5</v>
      </c>
      <c r="AG78">
        <f>IF(IFERROR(VLOOKUP(C78,'2013'!$C:$AF,3,FALSE),1) = 1, 1, 0)</f>
        <v>0</v>
      </c>
    </row>
    <row r="79" spans="1:33" x14ac:dyDescent="0.2">
      <c r="A79">
        <v>78</v>
      </c>
      <c r="B79" t="s">
        <v>222</v>
      </c>
      <c r="C79" t="s">
        <v>223</v>
      </c>
      <c r="D79" t="str">
        <f>_xlfn.CONCAT(C79,"-2012")</f>
        <v>cambyma01-2012</v>
      </c>
      <c r="E79" t="s">
        <v>32</v>
      </c>
      <c r="F79">
        <v>37</v>
      </c>
      <c r="G79" t="s">
        <v>39</v>
      </c>
      <c r="H79">
        <v>59</v>
      </c>
      <c r="I79">
        <v>53</v>
      </c>
      <c r="J79">
        <v>22.9</v>
      </c>
      <c r="K79">
        <v>2.2000000000000002</v>
      </c>
      <c r="L79">
        <v>4.9000000000000004</v>
      </c>
      <c r="M79">
        <v>0.44600000000000001</v>
      </c>
      <c r="N79">
        <v>0</v>
      </c>
      <c r="O79">
        <v>0.1</v>
      </c>
      <c r="P79">
        <v>0.4</v>
      </c>
      <c r="Q79">
        <v>2.1</v>
      </c>
      <c r="R79">
        <v>4.8</v>
      </c>
      <c r="S79">
        <v>0.44700000000000001</v>
      </c>
      <c r="T79">
        <v>0.44900000000000001</v>
      </c>
      <c r="U79">
        <v>0.5</v>
      </c>
      <c r="V79">
        <v>1.1000000000000001</v>
      </c>
      <c r="W79">
        <v>0.45300000000000001</v>
      </c>
      <c r="X79">
        <v>2.7</v>
      </c>
      <c r="Y79">
        <v>6.3</v>
      </c>
      <c r="Z79">
        <v>9</v>
      </c>
      <c r="AA79">
        <v>1.8</v>
      </c>
      <c r="AB79">
        <v>0.8</v>
      </c>
      <c r="AC79">
        <v>1.4</v>
      </c>
      <c r="AD79">
        <v>1</v>
      </c>
      <c r="AE79">
        <v>2.1</v>
      </c>
      <c r="AF79">
        <v>4.9000000000000004</v>
      </c>
      <c r="AG79">
        <f>IF(IFERROR(VLOOKUP(C79,'2013'!$C:$AF,3,FALSE),1) = 1, 1, 0)</f>
        <v>0</v>
      </c>
    </row>
    <row r="80" spans="1:33" x14ac:dyDescent="0.2">
      <c r="A80">
        <v>79</v>
      </c>
      <c r="B80" t="s">
        <v>226</v>
      </c>
      <c r="C80" t="s">
        <v>227</v>
      </c>
      <c r="D80" t="str">
        <f>_xlfn.CONCAT(C80,"-2012")</f>
        <v>cardibr01-2012</v>
      </c>
      <c r="E80" t="s">
        <v>35</v>
      </c>
      <c r="F80">
        <v>34</v>
      </c>
      <c r="G80" t="s">
        <v>54</v>
      </c>
      <c r="H80">
        <v>44</v>
      </c>
      <c r="I80">
        <v>0</v>
      </c>
      <c r="J80">
        <v>6.3</v>
      </c>
      <c r="K80">
        <v>0.3</v>
      </c>
      <c r="L80">
        <v>1.3</v>
      </c>
      <c r="M80">
        <v>0.255</v>
      </c>
      <c r="N80">
        <v>0.2</v>
      </c>
      <c r="O80">
        <v>1.1000000000000001</v>
      </c>
      <c r="P80">
        <v>0.20399999999999999</v>
      </c>
      <c r="Q80">
        <v>0.1</v>
      </c>
      <c r="R80">
        <v>0.1</v>
      </c>
      <c r="S80">
        <v>0.66700000000000004</v>
      </c>
      <c r="T80">
        <v>0.34499999999999997</v>
      </c>
      <c r="U80">
        <v>0.1</v>
      </c>
      <c r="V80">
        <v>0.1</v>
      </c>
      <c r="W80">
        <v>0.83299999999999996</v>
      </c>
      <c r="X80">
        <v>0.1</v>
      </c>
      <c r="Y80">
        <v>0.7</v>
      </c>
      <c r="Z80">
        <v>0.8</v>
      </c>
      <c r="AA80">
        <v>0.4</v>
      </c>
      <c r="AB80">
        <v>0.2</v>
      </c>
      <c r="AC80">
        <v>0</v>
      </c>
      <c r="AD80">
        <v>0.2</v>
      </c>
      <c r="AE80">
        <v>0.9</v>
      </c>
      <c r="AF80">
        <v>1</v>
      </c>
      <c r="AG80">
        <f>IF(IFERROR(VLOOKUP(C80,'2013'!$C:$AF,3,FALSE),1) = 1, 1, 0)</f>
        <v>1</v>
      </c>
    </row>
    <row r="81" spans="1:33" x14ac:dyDescent="0.2">
      <c r="A81">
        <v>80</v>
      </c>
      <c r="B81" t="s">
        <v>230</v>
      </c>
      <c r="C81" t="s">
        <v>231</v>
      </c>
      <c r="D81" t="str">
        <f>_xlfn.CONCAT(C81,"-2012")</f>
        <v>carrode01-2012</v>
      </c>
      <c r="E81" t="s">
        <v>73</v>
      </c>
      <c r="F81">
        <v>25</v>
      </c>
      <c r="G81" t="s">
        <v>39</v>
      </c>
      <c r="H81">
        <v>24</v>
      </c>
      <c r="I81">
        <v>9</v>
      </c>
      <c r="J81">
        <v>14.5</v>
      </c>
      <c r="K81">
        <v>1.8</v>
      </c>
      <c r="L81">
        <v>4.4000000000000004</v>
      </c>
      <c r="M81">
        <v>0.41</v>
      </c>
      <c r="N81">
        <v>0.3</v>
      </c>
      <c r="O81">
        <v>0.8</v>
      </c>
      <c r="P81">
        <v>0.36799999999999999</v>
      </c>
      <c r="Q81">
        <v>1.5</v>
      </c>
      <c r="R81">
        <v>3.6</v>
      </c>
      <c r="S81">
        <v>0.41899999999999998</v>
      </c>
      <c r="T81">
        <v>0.443</v>
      </c>
      <c r="U81">
        <v>0.6</v>
      </c>
      <c r="V81">
        <v>0.7</v>
      </c>
      <c r="W81">
        <v>0.875</v>
      </c>
      <c r="X81">
        <v>1.2</v>
      </c>
      <c r="Y81">
        <v>1</v>
      </c>
      <c r="Z81">
        <v>2.2000000000000002</v>
      </c>
      <c r="AA81">
        <v>0.8</v>
      </c>
      <c r="AB81">
        <v>0.5</v>
      </c>
      <c r="AC81">
        <v>0</v>
      </c>
      <c r="AD81">
        <v>0.5</v>
      </c>
      <c r="AE81">
        <v>1.5</v>
      </c>
      <c r="AF81">
        <v>4.5</v>
      </c>
      <c r="AG81">
        <f>IF(IFERROR(VLOOKUP(C81,'2013'!$C:$AF,3,FALSE),1) = 1, 1, 0)</f>
        <v>0</v>
      </c>
    </row>
    <row r="82" spans="1:33" x14ac:dyDescent="0.2">
      <c r="A82">
        <v>81</v>
      </c>
      <c r="B82" t="s">
        <v>232</v>
      </c>
      <c r="C82" t="s">
        <v>233</v>
      </c>
      <c r="D82" t="str">
        <f>_xlfn.CONCAT(C82,"-2012")</f>
        <v>carroma01-2012</v>
      </c>
      <c r="E82" t="s">
        <v>30</v>
      </c>
      <c r="F82">
        <v>31</v>
      </c>
      <c r="G82" t="s">
        <v>33</v>
      </c>
      <c r="H82">
        <v>53</v>
      </c>
      <c r="I82">
        <v>2</v>
      </c>
      <c r="J82">
        <v>11.2</v>
      </c>
      <c r="K82">
        <v>1</v>
      </c>
      <c r="L82">
        <v>3</v>
      </c>
      <c r="M82">
        <v>0.33100000000000002</v>
      </c>
      <c r="N82">
        <v>0.2</v>
      </c>
      <c r="O82">
        <v>0.8</v>
      </c>
      <c r="P82">
        <v>0.186</v>
      </c>
      <c r="Q82">
        <v>0.8</v>
      </c>
      <c r="R82">
        <v>2.2000000000000002</v>
      </c>
      <c r="S82">
        <v>0.38600000000000001</v>
      </c>
      <c r="T82">
        <v>0.35699999999999998</v>
      </c>
      <c r="U82">
        <v>0.6</v>
      </c>
      <c r="V82">
        <v>0.7</v>
      </c>
      <c r="W82">
        <v>0.78900000000000003</v>
      </c>
      <c r="X82">
        <v>0.2</v>
      </c>
      <c r="Y82">
        <v>0.9</v>
      </c>
      <c r="Z82">
        <v>1.1000000000000001</v>
      </c>
      <c r="AA82">
        <v>0.7</v>
      </c>
      <c r="AB82">
        <v>0.3</v>
      </c>
      <c r="AC82">
        <v>0.1</v>
      </c>
      <c r="AD82">
        <v>0.5</v>
      </c>
      <c r="AE82">
        <v>1</v>
      </c>
      <c r="AF82">
        <v>2.7</v>
      </c>
      <c r="AG82">
        <f>IF(IFERROR(VLOOKUP(C82,'2013'!$C:$AF,3,FALSE),1) = 1, 1, 0)</f>
        <v>0</v>
      </c>
    </row>
    <row r="83" spans="1:33" x14ac:dyDescent="0.2">
      <c r="A83">
        <v>82</v>
      </c>
      <c r="B83" t="s">
        <v>234</v>
      </c>
      <c r="C83" t="s">
        <v>235</v>
      </c>
      <c r="D83" t="str">
        <f>_xlfn.CONCAT(C83,"-2012")</f>
        <v>cartean01-2012</v>
      </c>
      <c r="E83" t="s">
        <v>38</v>
      </c>
      <c r="F83">
        <v>36</v>
      </c>
      <c r="G83" t="s">
        <v>53</v>
      </c>
      <c r="H83">
        <v>24</v>
      </c>
      <c r="I83">
        <v>0</v>
      </c>
      <c r="J83">
        <v>8.6999999999999993</v>
      </c>
      <c r="K83">
        <v>0.7</v>
      </c>
      <c r="L83">
        <v>2.2000000000000002</v>
      </c>
      <c r="M83">
        <v>0.32100000000000001</v>
      </c>
      <c r="N83">
        <v>0.2</v>
      </c>
      <c r="O83">
        <v>0.7</v>
      </c>
      <c r="P83">
        <v>0.29399999999999998</v>
      </c>
      <c r="Q83">
        <v>0.5</v>
      </c>
      <c r="R83">
        <v>1.5</v>
      </c>
      <c r="S83">
        <v>0.33300000000000002</v>
      </c>
      <c r="T83">
        <v>0.36799999999999999</v>
      </c>
      <c r="U83">
        <v>0.3</v>
      </c>
      <c r="V83">
        <v>0.4</v>
      </c>
      <c r="W83">
        <v>0.8</v>
      </c>
      <c r="X83">
        <v>0.2</v>
      </c>
      <c r="Y83">
        <v>1.2</v>
      </c>
      <c r="Z83">
        <v>1.4</v>
      </c>
      <c r="AA83">
        <v>1.4</v>
      </c>
      <c r="AB83">
        <v>0.3</v>
      </c>
      <c r="AC83">
        <v>0.2</v>
      </c>
      <c r="AD83">
        <v>0.7</v>
      </c>
      <c r="AE83">
        <v>0.8</v>
      </c>
      <c r="AF83">
        <v>2</v>
      </c>
      <c r="AG83">
        <f>IF(IFERROR(VLOOKUP(C83,'2013'!$C:$AF,3,FALSE),1) = 1, 1, 0)</f>
        <v>1</v>
      </c>
    </row>
    <row r="84" spans="1:33" x14ac:dyDescent="0.2">
      <c r="A84">
        <v>83</v>
      </c>
      <c r="B84" t="s">
        <v>236</v>
      </c>
      <c r="C84" t="s">
        <v>237</v>
      </c>
      <c r="D84" t="str">
        <f>_xlfn.CONCAT(C84,"-2012")</f>
        <v>cartevi01-2012</v>
      </c>
      <c r="E84" t="s">
        <v>30</v>
      </c>
      <c r="F84">
        <v>35</v>
      </c>
      <c r="G84" t="s">
        <v>54</v>
      </c>
      <c r="H84">
        <v>61</v>
      </c>
      <c r="I84">
        <v>40</v>
      </c>
      <c r="J84">
        <v>25.3</v>
      </c>
      <c r="K84">
        <v>3.7</v>
      </c>
      <c r="L84">
        <v>8.9</v>
      </c>
      <c r="M84">
        <v>0.41099999999999998</v>
      </c>
      <c r="N84">
        <v>1.2</v>
      </c>
      <c r="O84">
        <v>3.4</v>
      </c>
      <c r="P84">
        <v>0.36099999999999999</v>
      </c>
      <c r="Q84">
        <v>2.4</v>
      </c>
      <c r="R84">
        <v>5.5</v>
      </c>
      <c r="S84">
        <v>0.442</v>
      </c>
      <c r="T84">
        <v>0.48</v>
      </c>
      <c r="U84">
        <v>1.6</v>
      </c>
      <c r="V84">
        <v>1.9</v>
      </c>
      <c r="W84">
        <v>0.82599999999999996</v>
      </c>
      <c r="X84">
        <v>0.5</v>
      </c>
      <c r="Y84">
        <v>2.8</v>
      </c>
      <c r="Z84">
        <v>3.4</v>
      </c>
      <c r="AA84">
        <v>2.2999999999999998</v>
      </c>
      <c r="AB84">
        <v>0.9</v>
      </c>
      <c r="AC84">
        <v>0.4</v>
      </c>
      <c r="AD84">
        <v>1.4</v>
      </c>
      <c r="AE84">
        <v>2.2000000000000002</v>
      </c>
      <c r="AF84">
        <v>10.1</v>
      </c>
      <c r="AG84">
        <f>IF(IFERROR(VLOOKUP(C84,'2013'!$C:$AF,3,FALSE),1) = 1, 1, 0)</f>
        <v>0</v>
      </c>
    </row>
    <row r="85" spans="1:33" x14ac:dyDescent="0.2">
      <c r="A85">
        <v>84</v>
      </c>
      <c r="B85" t="s">
        <v>238</v>
      </c>
      <c r="C85" t="s">
        <v>239</v>
      </c>
      <c r="D85" t="str">
        <f>_xlfn.CONCAT(C85,"-2012")</f>
        <v>casspom01-2012</v>
      </c>
      <c r="E85" t="s">
        <v>35</v>
      </c>
      <c r="F85">
        <v>23</v>
      </c>
      <c r="G85" t="s">
        <v>66</v>
      </c>
      <c r="H85">
        <v>65</v>
      </c>
      <c r="I85">
        <v>35</v>
      </c>
      <c r="J85">
        <v>20.6</v>
      </c>
      <c r="K85">
        <v>2.6</v>
      </c>
      <c r="L85">
        <v>6.3</v>
      </c>
      <c r="M85">
        <v>0.40300000000000002</v>
      </c>
      <c r="N85">
        <v>0.8</v>
      </c>
      <c r="O85">
        <v>2.6</v>
      </c>
      <c r="P85">
        <v>0.315</v>
      </c>
      <c r="Q85">
        <v>1.7</v>
      </c>
      <c r="R85">
        <v>3.8</v>
      </c>
      <c r="S85">
        <v>0.46300000000000002</v>
      </c>
      <c r="T85">
        <v>0.46700000000000003</v>
      </c>
      <c r="U85">
        <v>1.1000000000000001</v>
      </c>
      <c r="V85">
        <v>1.7</v>
      </c>
      <c r="W85">
        <v>0.68500000000000005</v>
      </c>
      <c r="X85">
        <v>1</v>
      </c>
      <c r="Y85">
        <v>2.5</v>
      </c>
      <c r="Z85">
        <v>3.5</v>
      </c>
      <c r="AA85">
        <v>1</v>
      </c>
      <c r="AB85">
        <v>0.6</v>
      </c>
      <c r="AC85">
        <v>0.3</v>
      </c>
      <c r="AD85">
        <v>1</v>
      </c>
      <c r="AE85">
        <v>1.8</v>
      </c>
      <c r="AF85">
        <v>7.1</v>
      </c>
      <c r="AG85">
        <f>IF(IFERROR(VLOOKUP(C85,'2013'!$C:$AF,3,FALSE),1) = 1, 1, 0)</f>
        <v>0</v>
      </c>
    </row>
    <row r="86" spans="1:33" x14ac:dyDescent="0.2">
      <c r="A86">
        <v>85</v>
      </c>
      <c r="B86" t="s">
        <v>240</v>
      </c>
      <c r="C86" t="s">
        <v>241</v>
      </c>
      <c r="D86" t="str">
        <f>_xlfn.CONCAT(C86,"-2012")</f>
        <v>chalmma01-2012</v>
      </c>
      <c r="E86" t="s">
        <v>38</v>
      </c>
      <c r="F86">
        <v>25</v>
      </c>
      <c r="G86" t="s">
        <v>41</v>
      </c>
      <c r="H86">
        <v>64</v>
      </c>
      <c r="I86">
        <v>64</v>
      </c>
      <c r="J86">
        <v>28.5</v>
      </c>
      <c r="K86">
        <v>3.5</v>
      </c>
      <c r="L86">
        <v>7.8</v>
      </c>
      <c r="M86">
        <v>0.44800000000000001</v>
      </c>
      <c r="N86">
        <v>1.6</v>
      </c>
      <c r="O86">
        <v>4.0999999999999996</v>
      </c>
      <c r="P86">
        <v>0.38800000000000001</v>
      </c>
      <c r="Q86">
        <v>1.9</v>
      </c>
      <c r="R86">
        <v>3.7</v>
      </c>
      <c r="S86">
        <v>0.51300000000000001</v>
      </c>
      <c r="T86">
        <v>0.54900000000000004</v>
      </c>
      <c r="U86">
        <v>1.3</v>
      </c>
      <c r="V86">
        <v>1.6</v>
      </c>
      <c r="W86">
        <v>0.79200000000000004</v>
      </c>
      <c r="X86">
        <v>0.3</v>
      </c>
      <c r="Y86">
        <v>2.4</v>
      </c>
      <c r="Z86">
        <v>2.7</v>
      </c>
      <c r="AA86">
        <v>3.5</v>
      </c>
      <c r="AB86">
        <v>1.5</v>
      </c>
      <c r="AC86">
        <v>0.2</v>
      </c>
      <c r="AD86">
        <v>2.2000000000000002</v>
      </c>
      <c r="AE86">
        <v>2.6</v>
      </c>
      <c r="AF86">
        <v>9.8000000000000007</v>
      </c>
      <c r="AG86">
        <f>IF(IFERROR(VLOOKUP(C86,'2013'!$C:$AF,3,FALSE),1) = 1, 1, 0)</f>
        <v>0</v>
      </c>
    </row>
    <row r="87" spans="1:33" x14ac:dyDescent="0.2">
      <c r="A87">
        <v>86</v>
      </c>
      <c r="B87" t="s">
        <v>242</v>
      </c>
      <c r="C87" t="s">
        <v>243</v>
      </c>
      <c r="D87" t="str">
        <f>_xlfn.CONCAT(C87,"-2012")</f>
        <v>chandty01-2012</v>
      </c>
      <c r="E87" t="s">
        <v>32</v>
      </c>
      <c r="F87">
        <v>29</v>
      </c>
      <c r="G87" t="s">
        <v>55</v>
      </c>
      <c r="H87">
        <v>62</v>
      </c>
      <c r="I87">
        <v>62</v>
      </c>
      <c r="J87">
        <v>33.200000000000003</v>
      </c>
      <c r="K87">
        <v>3.9</v>
      </c>
      <c r="L87">
        <v>5.7</v>
      </c>
      <c r="M87">
        <v>0.67900000000000005</v>
      </c>
      <c r="N87">
        <v>0</v>
      </c>
      <c r="O87">
        <v>0</v>
      </c>
      <c r="P87">
        <v>0</v>
      </c>
      <c r="Q87">
        <v>3.9</v>
      </c>
      <c r="R87">
        <v>5.7</v>
      </c>
      <c r="S87">
        <v>0.68300000000000005</v>
      </c>
      <c r="T87">
        <v>0.67900000000000005</v>
      </c>
      <c r="U87">
        <v>3.5</v>
      </c>
      <c r="V87">
        <v>5.0999999999999996</v>
      </c>
      <c r="W87">
        <v>0.68899999999999995</v>
      </c>
      <c r="X87">
        <v>3.4</v>
      </c>
      <c r="Y87">
        <v>6.5</v>
      </c>
      <c r="Z87">
        <v>9.9</v>
      </c>
      <c r="AA87">
        <v>0.9</v>
      </c>
      <c r="AB87">
        <v>0.9</v>
      </c>
      <c r="AC87">
        <v>1.4</v>
      </c>
      <c r="AD87">
        <v>1.6</v>
      </c>
      <c r="AE87">
        <v>3</v>
      </c>
      <c r="AF87">
        <v>11.3</v>
      </c>
      <c r="AG87">
        <f>IF(IFERROR(VLOOKUP(C87,'2013'!$C:$AF,3,FALSE),1) = 1, 1, 0)</f>
        <v>0</v>
      </c>
    </row>
    <row r="88" spans="1:33" x14ac:dyDescent="0.2">
      <c r="A88">
        <v>87</v>
      </c>
      <c r="B88" t="s">
        <v>244</v>
      </c>
      <c r="C88" t="s">
        <v>245</v>
      </c>
      <c r="D88" t="str">
        <f>_xlfn.CONCAT(C88,"-2012")</f>
        <v>chandwi01-2012</v>
      </c>
      <c r="E88" t="s">
        <v>35</v>
      </c>
      <c r="F88">
        <v>24</v>
      </c>
      <c r="G88" t="s">
        <v>31</v>
      </c>
      <c r="H88">
        <v>8</v>
      </c>
      <c r="I88">
        <v>6</v>
      </c>
      <c r="J88">
        <v>26.9</v>
      </c>
      <c r="K88">
        <v>3.9</v>
      </c>
      <c r="L88">
        <v>9.9</v>
      </c>
      <c r="M88">
        <v>0.39200000000000002</v>
      </c>
      <c r="N88">
        <v>0.4</v>
      </c>
      <c r="O88">
        <v>1.5</v>
      </c>
      <c r="P88">
        <v>0.25</v>
      </c>
      <c r="Q88">
        <v>3.5</v>
      </c>
      <c r="R88">
        <v>8.4</v>
      </c>
      <c r="S88">
        <v>0.41799999999999998</v>
      </c>
      <c r="T88">
        <v>0.41099999999999998</v>
      </c>
      <c r="U88">
        <v>1.3</v>
      </c>
      <c r="V88">
        <v>1.5</v>
      </c>
      <c r="W88">
        <v>0.83299999999999996</v>
      </c>
      <c r="X88">
        <v>0.8</v>
      </c>
      <c r="Y88">
        <v>4.4000000000000004</v>
      </c>
      <c r="Z88">
        <v>5.0999999999999996</v>
      </c>
      <c r="AA88">
        <v>2.1</v>
      </c>
      <c r="AB88">
        <v>0.8</v>
      </c>
      <c r="AC88">
        <v>0.8</v>
      </c>
      <c r="AD88">
        <v>2.2999999999999998</v>
      </c>
      <c r="AE88">
        <v>2.2999999999999998</v>
      </c>
      <c r="AF88">
        <v>9.4</v>
      </c>
      <c r="AG88">
        <f>IF(IFERROR(VLOOKUP(C88,'2013'!$C:$AF,3,FALSE),1) = 1, 1, 0)</f>
        <v>0</v>
      </c>
    </row>
    <row r="89" spans="1:33" x14ac:dyDescent="0.2">
      <c r="A89">
        <v>88</v>
      </c>
      <c r="B89" t="s">
        <v>246</v>
      </c>
      <c r="C89" t="s">
        <v>247</v>
      </c>
      <c r="D89" t="str">
        <f>_xlfn.CONCAT(C89,"-2012")</f>
        <v>childjo01-2012</v>
      </c>
      <c r="E89" t="s">
        <v>35</v>
      </c>
      <c r="F89">
        <v>28</v>
      </c>
      <c r="G89" t="s">
        <v>42</v>
      </c>
      <c r="H89">
        <v>34</v>
      </c>
      <c r="I89">
        <v>0</v>
      </c>
      <c r="J89">
        <v>14.4</v>
      </c>
      <c r="K89">
        <v>1.4</v>
      </c>
      <c r="L89">
        <v>2.9</v>
      </c>
      <c r="M89">
        <v>0.48499999999999999</v>
      </c>
      <c r="N89">
        <v>0.1</v>
      </c>
      <c r="O89">
        <v>0.7</v>
      </c>
      <c r="P89">
        <v>0.16700000000000001</v>
      </c>
      <c r="Q89">
        <v>1.3</v>
      </c>
      <c r="R89">
        <v>2.2000000000000002</v>
      </c>
      <c r="S89">
        <v>0.58699999999999997</v>
      </c>
      <c r="T89">
        <v>0.505</v>
      </c>
      <c r="U89">
        <v>0</v>
      </c>
      <c r="V89">
        <v>0.1</v>
      </c>
      <c r="W89">
        <v>0</v>
      </c>
      <c r="X89">
        <v>0.9</v>
      </c>
      <c r="Y89">
        <v>1.9</v>
      </c>
      <c r="Z89">
        <v>2.8</v>
      </c>
      <c r="AA89">
        <v>1</v>
      </c>
      <c r="AB89">
        <v>0.4</v>
      </c>
      <c r="AC89">
        <v>0.2</v>
      </c>
      <c r="AD89">
        <v>0.3</v>
      </c>
      <c r="AE89">
        <v>1.1000000000000001</v>
      </c>
      <c r="AF89">
        <v>2.9</v>
      </c>
      <c r="AG89">
        <f>IF(IFERROR(VLOOKUP(C89,'2013'!$C:$AF,3,FALSE),1) = 1, 1, 0)</f>
        <v>0</v>
      </c>
    </row>
    <row r="90" spans="1:33" x14ac:dyDescent="0.2">
      <c r="A90">
        <v>89</v>
      </c>
      <c r="B90" t="s">
        <v>248</v>
      </c>
      <c r="C90" t="s">
        <v>249</v>
      </c>
      <c r="D90" t="str">
        <f>_xlfn.CONCAT(C90,"-2012")</f>
        <v>clarkea01-2012</v>
      </c>
      <c r="E90" t="s">
        <v>28</v>
      </c>
      <c r="F90">
        <v>24</v>
      </c>
      <c r="G90" t="s">
        <v>45</v>
      </c>
      <c r="H90">
        <v>45</v>
      </c>
      <c r="I90">
        <v>1</v>
      </c>
      <c r="J90">
        <v>12.4</v>
      </c>
      <c r="K90">
        <v>1.1000000000000001</v>
      </c>
      <c r="L90">
        <v>3.1</v>
      </c>
      <c r="M90">
        <v>0.36699999999999999</v>
      </c>
      <c r="N90">
        <v>0</v>
      </c>
      <c r="O90">
        <v>0</v>
      </c>
      <c r="Q90">
        <v>1.1000000000000001</v>
      </c>
      <c r="R90">
        <v>3.1</v>
      </c>
      <c r="S90">
        <v>0.36699999999999999</v>
      </c>
      <c r="T90">
        <v>0.36699999999999999</v>
      </c>
      <c r="U90">
        <v>0.5</v>
      </c>
      <c r="V90">
        <v>0.6</v>
      </c>
      <c r="W90">
        <v>0.72399999999999998</v>
      </c>
      <c r="X90">
        <v>0.8</v>
      </c>
      <c r="Y90">
        <v>2</v>
      </c>
      <c r="Z90">
        <v>2.8</v>
      </c>
      <c r="AA90">
        <v>0.4</v>
      </c>
      <c r="AB90">
        <v>0.3</v>
      </c>
      <c r="AC90">
        <v>0.7</v>
      </c>
      <c r="AD90">
        <v>0.6</v>
      </c>
      <c r="AE90">
        <v>1.6</v>
      </c>
      <c r="AF90">
        <v>2.7</v>
      </c>
      <c r="AG90">
        <f>IF(IFERROR(VLOOKUP(C90,'2013'!$C:$AF,3,FALSE),1) = 1, 1, 0)</f>
        <v>0</v>
      </c>
    </row>
    <row r="91" spans="1:33" x14ac:dyDescent="0.2">
      <c r="A91">
        <v>90</v>
      </c>
      <c r="B91" t="s">
        <v>1142</v>
      </c>
      <c r="C91" t="s">
        <v>1143</v>
      </c>
      <c r="D91" t="str">
        <f>_xlfn.CONCAT(C91,"-2012")</f>
        <v>coleno01-2012</v>
      </c>
      <c r="E91" t="s">
        <v>38</v>
      </c>
      <c r="F91">
        <v>23</v>
      </c>
      <c r="G91" t="s">
        <v>41</v>
      </c>
      <c r="H91">
        <v>65</v>
      </c>
      <c r="I91">
        <v>2</v>
      </c>
      <c r="J91">
        <v>19.399999999999999</v>
      </c>
      <c r="K91">
        <v>2.7</v>
      </c>
      <c r="L91">
        <v>6.9</v>
      </c>
      <c r="M91">
        <v>0.39300000000000002</v>
      </c>
      <c r="N91">
        <v>0.3</v>
      </c>
      <c r="O91">
        <v>1.2</v>
      </c>
      <c r="P91">
        <v>0.27600000000000002</v>
      </c>
      <c r="Q91">
        <v>2.4</v>
      </c>
      <c r="R91">
        <v>5.8</v>
      </c>
      <c r="S91">
        <v>0.41699999999999998</v>
      </c>
      <c r="T91">
        <v>0.41699999999999998</v>
      </c>
      <c r="U91">
        <v>1</v>
      </c>
      <c r="V91">
        <v>1.3</v>
      </c>
      <c r="W91">
        <v>0.77600000000000002</v>
      </c>
      <c r="X91">
        <v>0.3</v>
      </c>
      <c r="Y91">
        <v>1.1000000000000001</v>
      </c>
      <c r="Z91">
        <v>1.4</v>
      </c>
      <c r="AA91">
        <v>2</v>
      </c>
      <c r="AB91">
        <v>0.7</v>
      </c>
      <c r="AC91">
        <v>0</v>
      </c>
      <c r="AD91">
        <v>1.6</v>
      </c>
      <c r="AE91">
        <v>1.9</v>
      </c>
      <c r="AF91">
        <v>6.8</v>
      </c>
      <c r="AG91">
        <f>IF(IFERROR(VLOOKUP(C91,'2013'!$C:$AF,3,FALSE),1) = 1, 1, 0)</f>
        <v>0</v>
      </c>
    </row>
    <row r="92" spans="1:33" x14ac:dyDescent="0.2">
      <c r="A92">
        <v>91</v>
      </c>
      <c r="B92" t="s">
        <v>252</v>
      </c>
      <c r="C92" t="s">
        <v>253</v>
      </c>
      <c r="D92" t="str">
        <f>_xlfn.CONCAT(C92,"-2012")</f>
        <v>collija04-2012</v>
      </c>
      <c r="E92" t="s">
        <v>32</v>
      </c>
      <c r="F92">
        <v>33</v>
      </c>
      <c r="G92" t="s">
        <v>57</v>
      </c>
      <c r="H92">
        <v>30</v>
      </c>
      <c r="I92">
        <v>10</v>
      </c>
      <c r="J92">
        <v>10.3</v>
      </c>
      <c r="K92">
        <v>0.5</v>
      </c>
      <c r="L92">
        <v>1.3</v>
      </c>
      <c r="M92">
        <v>0.4</v>
      </c>
      <c r="N92">
        <v>0</v>
      </c>
      <c r="O92">
        <v>0</v>
      </c>
      <c r="Q92">
        <v>0.5</v>
      </c>
      <c r="R92">
        <v>1.3</v>
      </c>
      <c r="S92">
        <v>0.4</v>
      </c>
      <c r="T92">
        <v>0.4</v>
      </c>
      <c r="U92">
        <v>0.2</v>
      </c>
      <c r="V92">
        <v>0.5</v>
      </c>
      <c r="W92">
        <v>0.46700000000000003</v>
      </c>
      <c r="X92">
        <v>0.4</v>
      </c>
      <c r="Y92">
        <v>1.2</v>
      </c>
      <c r="Z92">
        <v>1.6</v>
      </c>
      <c r="AA92">
        <v>0.3</v>
      </c>
      <c r="AB92">
        <v>0.1</v>
      </c>
      <c r="AC92">
        <v>0.1</v>
      </c>
      <c r="AD92">
        <v>0.3</v>
      </c>
      <c r="AE92">
        <v>1.1000000000000001</v>
      </c>
      <c r="AF92">
        <v>1.3</v>
      </c>
      <c r="AG92">
        <f>IF(IFERROR(VLOOKUP(C92,'2013'!$C:$AF,3,FALSE),1) = 1, 1, 0)</f>
        <v>0</v>
      </c>
    </row>
    <row r="93" spans="1:33" x14ac:dyDescent="0.2">
      <c r="A93">
        <v>92</v>
      </c>
      <c r="B93" t="s">
        <v>256</v>
      </c>
      <c r="C93" t="s">
        <v>257</v>
      </c>
      <c r="D93" t="str">
        <f>_xlfn.CONCAT(C93,"-2012")</f>
        <v>collida01-2012</v>
      </c>
      <c r="E93" t="s">
        <v>38</v>
      </c>
      <c r="F93">
        <v>24</v>
      </c>
      <c r="G93" t="s">
        <v>65</v>
      </c>
      <c r="H93">
        <v>60</v>
      </c>
      <c r="I93">
        <v>56</v>
      </c>
      <c r="J93">
        <v>31.3</v>
      </c>
      <c r="K93">
        <v>3.8</v>
      </c>
      <c r="L93">
        <v>8.6999999999999993</v>
      </c>
      <c r="M93">
        <v>0.44</v>
      </c>
      <c r="N93">
        <v>0.6</v>
      </c>
      <c r="O93">
        <v>1.6</v>
      </c>
      <c r="P93">
        <v>0.36199999999999999</v>
      </c>
      <c r="Q93">
        <v>3.3</v>
      </c>
      <c r="R93">
        <v>7.2</v>
      </c>
      <c r="S93">
        <v>0.45700000000000002</v>
      </c>
      <c r="T93">
        <v>0.47199999999999998</v>
      </c>
      <c r="U93">
        <v>2.1</v>
      </c>
      <c r="V93">
        <v>2.6</v>
      </c>
      <c r="W93">
        <v>0.83</v>
      </c>
      <c r="X93">
        <v>0.5</v>
      </c>
      <c r="Y93">
        <v>2.6</v>
      </c>
      <c r="Z93">
        <v>3.1</v>
      </c>
      <c r="AA93">
        <v>4.8</v>
      </c>
      <c r="AB93">
        <v>0.8</v>
      </c>
      <c r="AC93">
        <v>0.2</v>
      </c>
      <c r="AD93">
        <v>1.9</v>
      </c>
      <c r="AE93">
        <v>1.7</v>
      </c>
      <c r="AF93">
        <v>10.4</v>
      </c>
      <c r="AG93">
        <f>IF(IFERROR(VLOOKUP(C93,'2013'!$C:$AF,3,FALSE),1) = 1, 1, 0)</f>
        <v>0</v>
      </c>
    </row>
    <row r="94" spans="1:33" x14ac:dyDescent="0.2">
      <c r="A94">
        <v>93</v>
      </c>
      <c r="B94" t="s">
        <v>258</v>
      </c>
      <c r="C94" t="s">
        <v>259</v>
      </c>
      <c r="D94" t="str">
        <f>_xlfn.CONCAT(C94,"-2012")</f>
        <v>collini01-2012</v>
      </c>
      <c r="E94" t="s">
        <v>28</v>
      </c>
      <c r="F94">
        <v>31</v>
      </c>
      <c r="G94" t="s">
        <v>44</v>
      </c>
      <c r="H94">
        <v>63</v>
      </c>
      <c r="I94">
        <v>0</v>
      </c>
      <c r="J94">
        <v>20.7</v>
      </c>
      <c r="K94">
        <v>1.9</v>
      </c>
      <c r="L94">
        <v>3.2</v>
      </c>
      <c r="M94">
        <v>0.59699999999999998</v>
      </c>
      <c r="N94">
        <v>0</v>
      </c>
      <c r="O94">
        <v>0</v>
      </c>
      <c r="P94">
        <v>0</v>
      </c>
      <c r="Q94">
        <v>1.9</v>
      </c>
      <c r="R94">
        <v>3.2</v>
      </c>
      <c r="S94">
        <v>0.6</v>
      </c>
      <c r="T94">
        <v>0.59699999999999998</v>
      </c>
      <c r="U94">
        <v>0.7</v>
      </c>
      <c r="V94">
        <v>1</v>
      </c>
      <c r="W94">
        <v>0.71</v>
      </c>
      <c r="X94">
        <v>1.9</v>
      </c>
      <c r="Y94">
        <v>2.5</v>
      </c>
      <c r="Z94">
        <v>4.3</v>
      </c>
      <c r="AA94">
        <v>1.3</v>
      </c>
      <c r="AB94">
        <v>0.5</v>
      </c>
      <c r="AC94">
        <v>0.4</v>
      </c>
      <c r="AD94">
        <v>1</v>
      </c>
      <c r="AE94">
        <v>2.4</v>
      </c>
      <c r="AF94">
        <v>4.5</v>
      </c>
      <c r="AG94">
        <f>IF(IFERROR(VLOOKUP(C94,'2013'!$C:$AF,3,FALSE),1) = 1, 1, 0)</f>
        <v>0</v>
      </c>
    </row>
    <row r="95" spans="1:33" x14ac:dyDescent="0.2">
      <c r="A95">
        <v>94</v>
      </c>
      <c r="B95" t="s">
        <v>260</v>
      </c>
      <c r="C95" t="s">
        <v>261</v>
      </c>
      <c r="D95" t="str">
        <f>_xlfn.CONCAT(C95,"-2012")</f>
        <v>conlemi01-2012</v>
      </c>
      <c r="E95" t="s">
        <v>38</v>
      </c>
      <c r="F95">
        <v>24</v>
      </c>
      <c r="G95" t="s">
        <v>50</v>
      </c>
      <c r="H95">
        <v>62</v>
      </c>
      <c r="I95">
        <v>61</v>
      </c>
      <c r="J95">
        <v>35.1</v>
      </c>
      <c r="K95">
        <v>4.8</v>
      </c>
      <c r="L95">
        <v>11</v>
      </c>
      <c r="M95">
        <v>0.433</v>
      </c>
      <c r="N95">
        <v>1</v>
      </c>
      <c r="O95">
        <v>2.6</v>
      </c>
      <c r="P95">
        <v>0.377</v>
      </c>
      <c r="Q95">
        <v>3.8</v>
      </c>
      <c r="R95">
        <v>8.5</v>
      </c>
      <c r="S95">
        <v>0.45</v>
      </c>
      <c r="T95">
        <v>0.47699999999999998</v>
      </c>
      <c r="U95">
        <v>2.2000000000000002</v>
      </c>
      <c r="V95">
        <v>2.5</v>
      </c>
      <c r="W95">
        <v>0.86099999999999999</v>
      </c>
      <c r="X95">
        <v>0.4</v>
      </c>
      <c r="Y95">
        <v>2.2000000000000002</v>
      </c>
      <c r="Z95">
        <v>2.5</v>
      </c>
      <c r="AA95">
        <v>6.5</v>
      </c>
      <c r="AB95">
        <v>2.2000000000000002</v>
      </c>
      <c r="AC95">
        <v>0.2</v>
      </c>
      <c r="AD95">
        <v>2</v>
      </c>
      <c r="AE95">
        <v>2.1</v>
      </c>
      <c r="AF95">
        <v>12.7</v>
      </c>
      <c r="AG95">
        <f>IF(IFERROR(VLOOKUP(C95,'2013'!$C:$AF,3,FALSE),1) = 1, 1, 0)</f>
        <v>0</v>
      </c>
    </row>
    <row r="96" spans="1:33" x14ac:dyDescent="0.2">
      <c r="A96">
        <v>95</v>
      </c>
      <c r="B96" t="s">
        <v>262</v>
      </c>
      <c r="C96" t="s">
        <v>263</v>
      </c>
      <c r="D96" t="str">
        <f>_xlfn.CONCAT(C96,"-2012")</f>
        <v>cookbr01-2012</v>
      </c>
      <c r="E96" t="s">
        <v>28</v>
      </c>
      <c r="F96">
        <v>31</v>
      </c>
      <c r="G96" t="s">
        <v>39</v>
      </c>
      <c r="H96">
        <v>32</v>
      </c>
      <c r="I96">
        <v>0</v>
      </c>
      <c r="J96">
        <v>8.6</v>
      </c>
      <c r="K96">
        <v>1</v>
      </c>
      <c r="L96">
        <v>3.1</v>
      </c>
      <c r="M96">
        <v>0.316</v>
      </c>
      <c r="N96">
        <v>0.3</v>
      </c>
      <c r="O96">
        <v>1.6</v>
      </c>
      <c r="P96">
        <v>0.2</v>
      </c>
      <c r="Q96">
        <v>0.7</v>
      </c>
      <c r="R96">
        <v>1.5</v>
      </c>
      <c r="S96">
        <v>0.438</v>
      </c>
      <c r="T96">
        <v>0.36699999999999999</v>
      </c>
      <c r="U96">
        <v>0.3</v>
      </c>
      <c r="V96">
        <v>0.3</v>
      </c>
      <c r="W96">
        <v>0.9</v>
      </c>
      <c r="X96">
        <v>0.3</v>
      </c>
      <c r="Y96">
        <v>1.7</v>
      </c>
      <c r="Z96">
        <v>2</v>
      </c>
      <c r="AA96">
        <v>0.3</v>
      </c>
      <c r="AB96">
        <v>0.2</v>
      </c>
      <c r="AC96">
        <v>0.2</v>
      </c>
      <c r="AD96">
        <v>0.3</v>
      </c>
      <c r="AE96">
        <v>1.5</v>
      </c>
      <c r="AF96">
        <v>2.5</v>
      </c>
      <c r="AG96">
        <f>IF(IFERROR(VLOOKUP(C96,'2013'!$C:$AF,3,FALSE),1) = 1, 1, 0)</f>
        <v>1</v>
      </c>
    </row>
    <row r="97" spans="1:33" x14ac:dyDescent="0.2">
      <c r="A97">
        <v>96</v>
      </c>
      <c r="B97" t="s">
        <v>264</v>
      </c>
      <c r="C97" t="s">
        <v>265</v>
      </c>
      <c r="D97" t="str">
        <f>_xlfn.CONCAT(C97,"-2012")</f>
        <v>cookda02-2012</v>
      </c>
      <c r="E97" t="s">
        <v>30</v>
      </c>
      <c r="F97">
        <v>24</v>
      </c>
      <c r="G97" t="s">
        <v>44</v>
      </c>
      <c r="H97">
        <v>57</v>
      </c>
      <c r="I97">
        <v>22</v>
      </c>
      <c r="J97">
        <v>17.399999999999999</v>
      </c>
      <c r="K97">
        <v>1.9</v>
      </c>
      <c r="L97">
        <v>5.2</v>
      </c>
      <c r="M97">
        <v>0.36799999999999999</v>
      </c>
      <c r="N97">
        <v>1.4</v>
      </c>
      <c r="O97">
        <v>4</v>
      </c>
      <c r="P97">
        <v>0.34599999999999997</v>
      </c>
      <c r="Q97">
        <v>0.5</v>
      </c>
      <c r="R97">
        <v>1.2</v>
      </c>
      <c r="S97">
        <v>0.441</v>
      </c>
      <c r="T97">
        <v>0.502</v>
      </c>
      <c r="U97">
        <v>0.2</v>
      </c>
      <c r="V97">
        <v>0.4</v>
      </c>
      <c r="W97">
        <v>0.63600000000000001</v>
      </c>
      <c r="X97">
        <v>0.2</v>
      </c>
      <c r="Y97">
        <v>1.9</v>
      </c>
      <c r="Z97">
        <v>2.1</v>
      </c>
      <c r="AA97">
        <v>0.3</v>
      </c>
      <c r="AB97">
        <v>0.4</v>
      </c>
      <c r="AC97">
        <v>0.2</v>
      </c>
      <c r="AD97">
        <v>0.3</v>
      </c>
      <c r="AE97">
        <v>1.2</v>
      </c>
      <c r="AF97">
        <v>5.5</v>
      </c>
      <c r="AG97">
        <f>IF(IFERROR(VLOOKUP(C97,'2013'!$C:$AF,3,FALSE),1) = 1, 1, 0)</f>
        <v>0</v>
      </c>
    </row>
    <row r="98" spans="1:33" x14ac:dyDescent="0.2">
      <c r="A98">
        <v>97</v>
      </c>
      <c r="B98" t="s">
        <v>268</v>
      </c>
      <c r="C98" t="s">
        <v>269</v>
      </c>
      <c r="D98" t="str">
        <f>_xlfn.CONCAT(C98,"-2012")</f>
        <v>couside01-2012</v>
      </c>
      <c r="E98" t="s">
        <v>32</v>
      </c>
      <c r="F98">
        <v>21</v>
      </c>
      <c r="G98" t="s">
        <v>49</v>
      </c>
      <c r="H98">
        <v>64</v>
      </c>
      <c r="I98">
        <v>62</v>
      </c>
      <c r="J98">
        <v>30.5</v>
      </c>
      <c r="K98">
        <v>7</v>
      </c>
      <c r="L98">
        <v>15.6</v>
      </c>
      <c r="M98">
        <v>0.44800000000000001</v>
      </c>
      <c r="N98">
        <v>0</v>
      </c>
      <c r="O98">
        <v>0.2</v>
      </c>
      <c r="P98">
        <v>0.14299999999999999</v>
      </c>
      <c r="Q98">
        <v>7</v>
      </c>
      <c r="R98">
        <v>15.4</v>
      </c>
      <c r="S98">
        <v>0.45300000000000001</v>
      </c>
      <c r="T98">
        <v>0.44900000000000001</v>
      </c>
      <c r="U98">
        <v>4.0999999999999996</v>
      </c>
      <c r="V98">
        <v>5.8</v>
      </c>
      <c r="W98">
        <v>0.70199999999999996</v>
      </c>
      <c r="X98">
        <v>4.0999999999999996</v>
      </c>
      <c r="Y98">
        <v>6.8</v>
      </c>
      <c r="Z98">
        <v>11</v>
      </c>
      <c r="AA98">
        <v>1.6</v>
      </c>
      <c r="AB98">
        <v>1.5</v>
      </c>
      <c r="AC98">
        <v>1.2</v>
      </c>
      <c r="AD98">
        <v>2.7</v>
      </c>
      <c r="AE98">
        <v>4</v>
      </c>
      <c r="AF98">
        <v>18.100000000000001</v>
      </c>
      <c r="AG98">
        <f>IF(IFERROR(VLOOKUP(C98,'2013'!$C:$AF,3,FALSE),1) = 1, 1, 0)</f>
        <v>0</v>
      </c>
    </row>
    <row r="99" spans="1:33" x14ac:dyDescent="0.2">
      <c r="A99">
        <v>98</v>
      </c>
      <c r="B99" t="s">
        <v>270</v>
      </c>
      <c r="C99" t="s">
        <v>271</v>
      </c>
      <c r="D99" t="str">
        <f>_xlfn.CONCAT(C99,"-2012")</f>
        <v>crawfja01-2012</v>
      </c>
      <c r="E99" t="s">
        <v>38</v>
      </c>
      <c r="F99">
        <v>31</v>
      </c>
      <c r="G99" t="s">
        <v>34</v>
      </c>
      <c r="H99">
        <v>60</v>
      </c>
      <c r="I99">
        <v>6</v>
      </c>
      <c r="J99">
        <v>26.9</v>
      </c>
      <c r="K99">
        <v>4.7</v>
      </c>
      <c r="L99">
        <v>12.3</v>
      </c>
      <c r="M99">
        <v>0.38400000000000001</v>
      </c>
      <c r="N99">
        <v>1.3</v>
      </c>
      <c r="O99">
        <v>4.3</v>
      </c>
      <c r="P99">
        <v>0.308</v>
      </c>
      <c r="Q99">
        <v>3.4</v>
      </c>
      <c r="R99">
        <v>8</v>
      </c>
      <c r="S99">
        <v>0.42599999999999999</v>
      </c>
      <c r="T99">
        <v>0.438</v>
      </c>
      <c r="U99">
        <v>3.2</v>
      </c>
      <c r="V99">
        <v>3.4</v>
      </c>
      <c r="W99">
        <v>0.92700000000000005</v>
      </c>
      <c r="X99">
        <v>0.3</v>
      </c>
      <c r="Y99">
        <v>1.7</v>
      </c>
      <c r="Z99">
        <v>2</v>
      </c>
      <c r="AA99">
        <v>3.2</v>
      </c>
      <c r="AB99">
        <v>0.9</v>
      </c>
      <c r="AC99">
        <v>0.2</v>
      </c>
      <c r="AD99">
        <v>1.9</v>
      </c>
      <c r="AE99">
        <v>1.2</v>
      </c>
      <c r="AF99">
        <v>14</v>
      </c>
      <c r="AG99">
        <f>IF(IFERROR(VLOOKUP(C99,'2013'!$C:$AF,3,FALSE),1) = 1, 1, 0)</f>
        <v>0</v>
      </c>
    </row>
    <row r="100" spans="1:33" x14ac:dyDescent="0.2">
      <c r="A100">
        <v>99</v>
      </c>
      <c r="B100" t="s">
        <v>272</v>
      </c>
      <c r="C100" t="s">
        <v>273</v>
      </c>
      <c r="D100" t="str">
        <f>_xlfn.CONCAT(C100,"-2012")</f>
        <v>crawfjo02-2012</v>
      </c>
      <c r="E100" t="s">
        <v>30</v>
      </c>
      <c r="F100">
        <v>23</v>
      </c>
      <c r="G100" t="s">
        <v>46</v>
      </c>
      <c r="H100">
        <v>64</v>
      </c>
      <c r="I100">
        <v>32</v>
      </c>
      <c r="J100">
        <v>27.4</v>
      </c>
      <c r="K100">
        <v>5.5</v>
      </c>
      <c r="L100">
        <v>13.6</v>
      </c>
      <c r="M100">
        <v>0.4</v>
      </c>
      <c r="N100">
        <v>1.2</v>
      </c>
      <c r="O100">
        <v>4.3</v>
      </c>
      <c r="P100">
        <v>0.28899999999999998</v>
      </c>
      <c r="Q100">
        <v>4.2</v>
      </c>
      <c r="R100">
        <v>9.4</v>
      </c>
      <c r="S100">
        <v>0.45100000000000001</v>
      </c>
      <c r="T100">
        <v>0.44600000000000001</v>
      </c>
      <c r="U100">
        <v>2.5</v>
      </c>
      <c r="V100">
        <v>3.2</v>
      </c>
      <c r="W100">
        <v>0.79300000000000004</v>
      </c>
      <c r="X100">
        <v>0.7</v>
      </c>
      <c r="Y100">
        <v>1.9</v>
      </c>
      <c r="Z100">
        <v>2.6</v>
      </c>
      <c r="AA100">
        <v>3</v>
      </c>
      <c r="AB100">
        <v>0.9</v>
      </c>
      <c r="AC100">
        <v>0.1</v>
      </c>
      <c r="AD100">
        <v>2.2000000000000002</v>
      </c>
      <c r="AE100">
        <v>1.7</v>
      </c>
      <c r="AF100">
        <v>14.7</v>
      </c>
      <c r="AG100">
        <f>IF(IFERROR(VLOOKUP(C100,'2013'!$C:$AF,3,FALSE),1) = 1, 1, 0)</f>
        <v>0</v>
      </c>
    </row>
    <row r="101" spans="1:33" x14ac:dyDescent="0.2">
      <c r="A101">
        <v>100</v>
      </c>
      <c r="B101" t="s">
        <v>274</v>
      </c>
      <c r="C101" t="s">
        <v>275</v>
      </c>
      <c r="D101" t="str">
        <f>_xlfn.CONCAT(C101,"-2012")</f>
        <v>cunnida01-2012</v>
      </c>
      <c r="E101" t="s">
        <v>28</v>
      </c>
      <c r="F101">
        <v>24</v>
      </c>
      <c r="G101" t="s">
        <v>50</v>
      </c>
      <c r="H101">
        <v>64</v>
      </c>
      <c r="I101">
        <v>5</v>
      </c>
      <c r="J101">
        <v>17.600000000000001</v>
      </c>
      <c r="K101">
        <v>2.2999999999999998</v>
      </c>
      <c r="L101">
        <v>4.4000000000000004</v>
      </c>
      <c r="M101">
        <v>0.51600000000000001</v>
      </c>
      <c r="N101">
        <v>0</v>
      </c>
      <c r="O101">
        <v>0</v>
      </c>
      <c r="P101">
        <v>0</v>
      </c>
      <c r="Q101">
        <v>2.2999999999999998</v>
      </c>
      <c r="R101">
        <v>4.3</v>
      </c>
      <c r="S101">
        <v>0.52</v>
      </c>
      <c r="T101">
        <v>0.51600000000000001</v>
      </c>
      <c r="U101">
        <v>0.7</v>
      </c>
      <c r="V101">
        <v>1.1000000000000001</v>
      </c>
      <c r="W101">
        <v>0.65200000000000002</v>
      </c>
      <c r="X101">
        <v>1.4</v>
      </c>
      <c r="Y101">
        <v>2.4</v>
      </c>
      <c r="Z101">
        <v>3.8</v>
      </c>
      <c r="AA101">
        <v>0.6</v>
      </c>
      <c r="AB101">
        <v>0.7</v>
      </c>
      <c r="AC101">
        <v>0.5</v>
      </c>
      <c r="AD101">
        <v>0.5</v>
      </c>
      <c r="AE101">
        <v>1.5</v>
      </c>
      <c r="AF101">
        <v>5.2</v>
      </c>
      <c r="AG101">
        <f>IF(IFERROR(VLOOKUP(C101,'2013'!$C:$AF,3,FALSE),1) = 1, 1, 0)</f>
        <v>0</v>
      </c>
    </row>
    <row r="102" spans="1:33" x14ac:dyDescent="0.2">
      <c r="A102">
        <v>101</v>
      </c>
      <c r="B102" t="s">
        <v>1006</v>
      </c>
      <c r="C102" t="s">
        <v>1007</v>
      </c>
      <c r="D102" t="str">
        <f>_xlfn.CONCAT(C102,"-2012")</f>
        <v>curryed01-2012</v>
      </c>
      <c r="E102" t="s">
        <v>32</v>
      </c>
      <c r="F102">
        <v>29</v>
      </c>
      <c r="G102" t="s">
        <v>41</v>
      </c>
      <c r="H102">
        <v>14</v>
      </c>
      <c r="I102">
        <v>1</v>
      </c>
      <c r="J102">
        <v>5.9</v>
      </c>
      <c r="K102">
        <v>0.9</v>
      </c>
      <c r="L102">
        <v>1.9</v>
      </c>
      <c r="M102">
        <v>0.46200000000000002</v>
      </c>
      <c r="N102">
        <v>0</v>
      </c>
      <c r="O102">
        <v>0</v>
      </c>
      <c r="Q102">
        <v>0.9</v>
      </c>
      <c r="R102">
        <v>1.9</v>
      </c>
      <c r="S102">
        <v>0.46200000000000002</v>
      </c>
      <c r="T102">
        <v>0.46200000000000002</v>
      </c>
      <c r="U102">
        <v>0.4</v>
      </c>
      <c r="V102">
        <v>0.6</v>
      </c>
      <c r="W102">
        <v>0.75</v>
      </c>
      <c r="X102">
        <v>0.3</v>
      </c>
      <c r="Y102">
        <v>0.6</v>
      </c>
      <c r="Z102">
        <v>0.9</v>
      </c>
      <c r="AA102">
        <v>0.1</v>
      </c>
      <c r="AB102">
        <v>0</v>
      </c>
      <c r="AC102">
        <v>0.1</v>
      </c>
      <c r="AD102">
        <v>0.7</v>
      </c>
      <c r="AE102">
        <v>1.2</v>
      </c>
      <c r="AF102">
        <v>2.1</v>
      </c>
      <c r="AG102">
        <f>IF(IFERROR(VLOOKUP(C102,'2013'!$C:$AF,3,FALSE),1) = 1, 1, 0)</f>
        <v>0</v>
      </c>
    </row>
    <row r="103" spans="1:33" x14ac:dyDescent="0.2">
      <c r="A103">
        <v>102</v>
      </c>
      <c r="B103" t="s">
        <v>276</v>
      </c>
      <c r="C103" t="s">
        <v>277</v>
      </c>
      <c r="D103" t="str">
        <f>_xlfn.CONCAT(C103,"-2012")</f>
        <v>curryst01-2012</v>
      </c>
      <c r="E103" t="s">
        <v>38</v>
      </c>
      <c r="F103">
        <v>23</v>
      </c>
      <c r="G103" t="s">
        <v>52</v>
      </c>
      <c r="H103">
        <v>26</v>
      </c>
      <c r="I103">
        <v>23</v>
      </c>
      <c r="J103">
        <v>28.2</v>
      </c>
      <c r="K103">
        <v>5.6</v>
      </c>
      <c r="L103">
        <v>11.4</v>
      </c>
      <c r="M103">
        <v>0.49</v>
      </c>
      <c r="N103">
        <v>2.1</v>
      </c>
      <c r="O103">
        <v>4.7</v>
      </c>
      <c r="P103">
        <v>0.45500000000000002</v>
      </c>
      <c r="Q103">
        <v>3.5</v>
      </c>
      <c r="R103">
        <v>6.7</v>
      </c>
      <c r="S103">
        <v>0.51400000000000001</v>
      </c>
      <c r="T103">
        <v>0.58299999999999996</v>
      </c>
      <c r="U103">
        <v>1.5</v>
      </c>
      <c r="V103">
        <v>1.8</v>
      </c>
      <c r="W103">
        <v>0.80900000000000005</v>
      </c>
      <c r="X103">
        <v>0.6</v>
      </c>
      <c r="Y103">
        <v>2.8</v>
      </c>
      <c r="Z103">
        <v>3.4</v>
      </c>
      <c r="AA103">
        <v>5.3</v>
      </c>
      <c r="AB103">
        <v>1.5</v>
      </c>
      <c r="AC103">
        <v>0.3</v>
      </c>
      <c r="AD103">
        <v>2.5</v>
      </c>
      <c r="AE103">
        <v>2.4</v>
      </c>
      <c r="AF103">
        <v>14.7</v>
      </c>
      <c r="AG103">
        <f>IF(IFERROR(VLOOKUP(C103,'2013'!$C:$AF,3,FALSE),1) = 1, 1, 0)</f>
        <v>0</v>
      </c>
    </row>
    <row r="104" spans="1:33" x14ac:dyDescent="0.2">
      <c r="A104">
        <v>103</v>
      </c>
      <c r="B104" t="s">
        <v>278</v>
      </c>
      <c r="C104" t="s">
        <v>279</v>
      </c>
      <c r="D104" t="str">
        <f>_xlfn.CONCAT(C104,"-2012")</f>
        <v>dalemsa01-2012</v>
      </c>
      <c r="E104" t="s">
        <v>32</v>
      </c>
      <c r="F104">
        <v>30</v>
      </c>
      <c r="G104" t="s">
        <v>43</v>
      </c>
      <c r="H104">
        <v>65</v>
      </c>
      <c r="I104">
        <v>45</v>
      </c>
      <c r="J104">
        <v>22.2</v>
      </c>
      <c r="K104">
        <v>3.1</v>
      </c>
      <c r="L104">
        <v>6.1</v>
      </c>
      <c r="M104">
        <v>0.50600000000000001</v>
      </c>
      <c r="N104">
        <v>0</v>
      </c>
      <c r="O104">
        <v>0</v>
      </c>
      <c r="P104">
        <v>0</v>
      </c>
      <c r="Q104">
        <v>3.1</v>
      </c>
      <c r="R104">
        <v>6.1</v>
      </c>
      <c r="S104">
        <v>0.50800000000000001</v>
      </c>
      <c r="T104">
        <v>0.50600000000000001</v>
      </c>
      <c r="U104">
        <v>1.4</v>
      </c>
      <c r="V104">
        <v>1.7</v>
      </c>
      <c r="W104">
        <v>0.79600000000000004</v>
      </c>
      <c r="X104">
        <v>2.4</v>
      </c>
      <c r="Y104">
        <v>4.5999999999999996</v>
      </c>
      <c r="Z104">
        <v>7</v>
      </c>
      <c r="AA104">
        <v>0.5</v>
      </c>
      <c r="AB104">
        <v>0.6</v>
      </c>
      <c r="AC104">
        <v>1.7</v>
      </c>
      <c r="AD104">
        <v>1.3</v>
      </c>
      <c r="AE104">
        <v>2.5</v>
      </c>
      <c r="AF104">
        <v>7.5</v>
      </c>
      <c r="AG104">
        <f>IF(IFERROR(VLOOKUP(C104,'2013'!$C:$AF,3,FALSE),1) = 1, 1, 0)</f>
        <v>0</v>
      </c>
    </row>
    <row r="105" spans="1:33" x14ac:dyDescent="0.2">
      <c r="A105">
        <v>104</v>
      </c>
      <c r="B105" t="s">
        <v>280</v>
      </c>
      <c r="C105" t="s">
        <v>281</v>
      </c>
      <c r="D105" t="str">
        <f>_xlfn.CONCAT(C105,"-2012")</f>
        <v>dampier01-2012</v>
      </c>
      <c r="E105" t="s">
        <v>32</v>
      </c>
      <c r="F105">
        <v>36</v>
      </c>
      <c r="G105" t="s">
        <v>57</v>
      </c>
      <c r="H105">
        <v>15</v>
      </c>
      <c r="I105">
        <v>0</v>
      </c>
      <c r="J105">
        <v>5.5</v>
      </c>
      <c r="K105">
        <v>0.1</v>
      </c>
      <c r="L105">
        <v>0.5</v>
      </c>
      <c r="M105">
        <v>0.125</v>
      </c>
      <c r="N105">
        <v>0</v>
      </c>
      <c r="O105">
        <v>0</v>
      </c>
      <c r="Q105">
        <v>0.1</v>
      </c>
      <c r="R105">
        <v>0.5</v>
      </c>
      <c r="S105">
        <v>0.125</v>
      </c>
      <c r="T105">
        <v>0.125</v>
      </c>
      <c r="U105">
        <v>0</v>
      </c>
      <c r="V105">
        <v>0</v>
      </c>
      <c r="X105">
        <v>0.7</v>
      </c>
      <c r="Y105">
        <v>1</v>
      </c>
      <c r="Z105">
        <v>1.7</v>
      </c>
      <c r="AA105">
        <v>0.3</v>
      </c>
      <c r="AB105">
        <v>0.1</v>
      </c>
      <c r="AC105">
        <v>0.3</v>
      </c>
      <c r="AD105">
        <v>0.2</v>
      </c>
      <c r="AE105">
        <v>0.6</v>
      </c>
      <c r="AF105">
        <v>0.1</v>
      </c>
      <c r="AG105">
        <f>IF(IFERROR(VLOOKUP(C105,'2013'!$C:$AF,3,FALSE),1) = 1, 1, 0)</f>
        <v>1</v>
      </c>
    </row>
    <row r="106" spans="1:33" x14ac:dyDescent="0.2">
      <c r="A106">
        <v>105</v>
      </c>
      <c r="B106" t="s">
        <v>284</v>
      </c>
      <c r="C106" t="s">
        <v>285</v>
      </c>
      <c r="D106" t="str">
        <f>_xlfn.CONCAT(C106,"-2012")</f>
        <v>daniema01-2012</v>
      </c>
      <c r="E106" t="s">
        <v>30</v>
      </c>
      <c r="F106">
        <v>31</v>
      </c>
      <c r="G106" t="s">
        <v>37</v>
      </c>
      <c r="H106">
        <v>38</v>
      </c>
      <c r="I106">
        <v>0</v>
      </c>
      <c r="J106">
        <v>12.7</v>
      </c>
      <c r="K106">
        <v>1.4</v>
      </c>
      <c r="L106">
        <v>3.8</v>
      </c>
      <c r="M106">
        <v>0.36399999999999999</v>
      </c>
      <c r="N106">
        <v>0</v>
      </c>
      <c r="O106">
        <v>0.3</v>
      </c>
      <c r="P106">
        <v>0</v>
      </c>
      <c r="Q106">
        <v>1.4</v>
      </c>
      <c r="R106">
        <v>3.5</v>
      </c>
      <c r="S106">
        <v>0.39100000000000001</v>
      </c>
      <c r="T106">
        <v>0.36399999999999999</v>
      </c>
      <c r="U106">
        <v>0.4</v>
      </c>
      <c r="V106">
        <v>0.6</v>
      </c>
      <c r="W106">
        <v>0.73899999999999999</v>
      </c>
      <c r="X106">
        <v>0.4</v>
      </c>
      <c r="Y106">
        <v>1.3</v>
      </c>
      <c r="Z106">
        <v>1.7</v>
      </c>
      <c r="AA106">
        <v>1.2</v>
      </c>
      <c r="AB106">
        <v>0.6</v>
      </c>
      <c r="AC106">
        <v>0.2</v>
      </c>
      <c r="AD106">
        <v>0.7</v>
      </c>
      <c r="AE106">
        <v>0.9</v>
      </c>
      <c r="AF106">
        <v>3.2</v>
      </c>
      <c r="AG106">
        <f>IF(IFERROR(VLOOKUP(C106,'2013'!$C:$AF,3,FALSE),1) = 1, 1, 0)</f>
        <v>0</v>
      </c>
    </row>
    <row r="107" spans="1:33" x14ac:dyDescent="0.2">
      <c r="A107">
        <v>106</v>
      </c>
      <c r="B107" t="s">
        <v>286</v>
      </c>
      <c r="C107" t="s">
        <v>287</v>
      </c>
      <c r="D107" t="str">
        <f>_xlfn.CONCAT(C107,"-2012")</f>
        <v>davisba01-2012</v>
      </c>
      <c r="E107" t="s">
        <v>38</v>
      </c>
      <c r="F107">
        <v>32</v>
      </c>
      <c r="G107" t="s">
        <v>55</v>
      </c>
      <c r="H107">
        <v>29</v>
      </c>
      <c r="I107">
        <v>14</v>
      </c>
      <c r="J107">
        <v>20.5</v>
      </c>
      <c r="K107">
        <v>2.2999999999999998</v>
      </c>
      <c r="L107">
        <v>6.3</v>
      </c>
      <c r="M107">
        <v>0.37</v>
      </c>
      <c r="N107">
        <v>0.9</v>
      </c>
      <c r="O107">
        <v>2.9</v>
      </c>
      <c r="P107">
        <v>0.30599999999999999</v>
      </c>
      <c r="Q107">
        <v>1.4</v>
      </c>
      <c r="R107">
        <v>3.4</v>
      </c>
      <c r="S107">
        <v>0.42399999999999999</v>
      </c>
      <c r="T107">
        <v>0.44</v>
      </c>
      <c r="U107">
        <v>0.6</v>
      </c>
      <c r="V107">
        <v>0.8</v>
      </c>
      <c r="W107">
        <v>0.66700000000000004</v>
      </c>
      <c r="X107">
        <v>0.4</v>
      </c>
      <c r="Y107">
        <v>1.5</v>
      </c>
      <c r="Z107">
        <v>1.9</v>
      </c>
      <c r="AA107">
        <v>4.7</v>
      </c>
      <c r="AB107">
        <v>1.2</v>
      </c>
      <c r="AC107">
        <v>0.1</v>
      </c>
      <c r="AD107">
        <v>2.6</v>
      </c>
      <c r="AE107">
        <v>2.1</v>
      </c>
      <c r="AF107">
        <v>6.1</v>
      </c>
      <c r="AG107">
        <f>IF(IFERROR(VLOOKUP(C107,'2013'!$C:$AF,3,FALSE),1) = 1, 1, 0)</f>
        <v>1</v>
      </c>
    </row>
    <row r="108" spans="1:33" x14ac:dyDescent="0.2">
      <c r="A108">
        <v>107</v>
      </c>
      <c r="B108" t="s">
        <v>288</v>
      </c>
      <c r="C108" t="s">
        <v>289</v>
      </c>
      <c r="D108" t="str">
        <f>_xlfn.CONCAT(C108,"-2012")</f>
        <v>davised01-2012</v>
      </c>
      <c r="E108" t="s">
        <v>28</v>
      </c>
      <c r="F108">
        <v>22</v>
      </c>
      <c r="G108" t="s">
        <v>53</v>
      </c>
      <c r="H108">
        <v>66</v>
      </c>
      <c r="I108">
        <v>9</v>
      </c>
      <c r="J108">
        <v>23.2</v>
      </c>
      <c r="K108">
        <v>2.6</v>
      </c>
      <c r="L108">
        <v>5.0999999999999996</v>
      </c>
      <c r="M108">
        <v>0.51300000000000001</v>
      </c>
      <c r="N108">
        <v>0</v>
      </c>
      <c r="O108">
        <v>0</v>
      </c>
      <c r="P108">
        <v>0</v>
      </c>
      <c r="Q108">
        <v>2.6</v>
      </c>
      <c r="R108">
        <v>5.0999999999999996</v>
      </c>
      <c r="S108">
        <v>0.51500000000000001</v>
      </c>
      <c r="T108">
        <v>0.51300000000000001</v>
      </c>
      <c r="U108">
        <v>1.1000000000000001</v>
      </c>
      <c r="V108">
        <v>1.6</v>
      </c>
      <c r="W108">
        <v>0.67</v>
      </c>
      <c r="X108">
        <v>2</v>
      </c>
      <c r="Y108">
        <v>4.5999999999999996</v>
      </c>
      <c r="Z108">
        <v>6.6</v>
      </c>
      <c r="AA108">
        <v>0.9</v>
      </c>
      <c r="AB108">
        <v>0.6</v>
      </c>
      <c r="AC108">
        <v>1</v>
      </c>
      <c r="AD108">
        <v>1</v>
      </c>
      <c r="AE108">
        <v>2.4</v>
      </c>
      <c r="AF108">
        <v>6.3</v>
      </c>
      <c r="AG108">
        <f>IF(IFERROR(VLOOKUP(C108,'2013'!$C:$AF,3,FALSE),1) = 1, 1, 0)</f>
        <v>0</v>
      </c>
    </row>
    <row r="109" spans="1:33" x14ac:dyDescent="0.2">
      <c r="A109">
        <v>108</v>
      </c>
      <c r="B109" t="s">
        <v>290</v>
      </c>
      <c r="C109" t="s">
        <v>291</v>
      </c>
      <c r="D109" t="str">
        <f>_xlfn.CONCAT(C109,"-2012")</f>
        <v>davisgl01-2012</v>
      </c>
      <c r="E109" t="s">
        <v>28</v>
      </c>
      <c r="F109">
        <v>26</v>
      </c>
      <c r="G109" t="s">
        <v>45</v>
      </c>
      <c r="H109">
        <v>61</v>
      </c>
      <c r="I109">
        <v>13</v>
      </c>
      <c r="J109">
        <v>23.4</v>
      </c>
      <c r="K109">
        <v>3.7</v>
      </c>
      <c r="L109">
        <v>8.8000000000000007</v>
      </c>
      <c r="M109">
        <v>0.42099999999999999</v>
      </c>
      <c r="N109">
        <v>0</v>
      </c>
      <c r="O109">
        <v>0.2</v>
      </c>
      <c r="P109">
        <v>0.14299999999999999</v>
      </c>
      <c r="Q109">
        <v>3.7</v>
      </c>
      <c r="R109">
        <v>8.5</v>
      </c>
      <c r="S109">
        <v>0.42899999999999999</v>
      </c>
      <c r="T109">
        <v>0.42299999999999999</v>
      </c>
      <c r="U109">
        <v>1.9</v>
      </c>
      <c r="V109">
        <v>2.7</v>
      </c>
      <c r="W109">
        <v>0.68300000000000005</v>
      </c>
      <c r="X109">
        <v>1.8</v>
      </c>
      <c r="Y109">
        <v>3.7</v>
      </c>
      <c r="Z109">
        <v>5.4</v>
      </c>
      <c r="AA109">
        <v>0.8</v>
      </c>
      <c r="AB109">
        <v>0.7</v>
      </c>
      <c r="AC109">
        <v>0.3</v>
      </c>
      <c r="AD109">
        <v>1.2</v>
      </c>
      <c r="AE109">
        <v>1.7</v>
      </c>
      <c r="AF109">
        <v>9.3000000000000007</v>
      </c>
      <c r="AG109">
        <f>IF(IFERROR(VLOOKUP(C109,'2013'!$C:$AF,3,FALSE),1) = 1, 1, 0)</f>
        <v>0</v>
      </c>
    </row>
    <row r="110" spans="1:33" x14ac:dyDescent="0.2">
      <c r="A110">
        <v>109</v>
      </c>
      <c r="B110" t="s">
        <v>1144</v>
      </c>
      <c r="C110" t="s">
        <v>1145</v>
      </c>
      <c r="D110" t="str">
        <f>_xlfn.CONCAT(C110,"-2012")</f>
        <v>davisjo02-2012</v>
      </c>
      <c r="E110" t="s">
        <v>28</v>
      </c>
      <c r="F110">
        <v>31</v>
      </c>
      <c r="G110" t="s">
        <v>50</v>
      </c>
      <c r="H110">
        <v>15</v>
      </c>
      <c r="I110">
        <v>0</v>
      </c>
      <c r="J110">
        <v>8.6999999999999993</v>
      </c>
      <c r="K110">
        <v>0.7</v>
      </c>
      <c r="L110">
        <v>1.8</v>
      </c>
      <c r="M110">
        <v>0.37</v>
      </c>
      <c r="N110">
        <v>0.3</v>
      </c>
      <c r="O110">
        <v>0.9</v>
      </c>
      <c r="P110">
        <v>0.308</v>
      </c>
      <c r="Q110">
        <v>0.4</v>
      </c>
      <c r="R110">
        <v>0.9</v>
      </c>
      <c r="S110">
        <v>0.42899999999999999</v>
      </c>
      <c r="T110">
        <v>0.44400000000000001</v>
      </c>
      <c r="U110">
        <v>0.3</v>
      </c>
      <c r="V110">
        <v>0.5</v>
      </c>
      <c r="W110">
        <v>0.5</v>
      </c>
      <c r="X110">
        <v>1.1000000000000001</v>
      </c>
      <c r="Y110">
        <v>0.7</v>
      </c>
      <c r="Z110">
        <v>1.8</v>
      </c>
      <c r="AA110">
        <v>0.4</v>
      </c>
      <c r="AB110">
        <v>0.5</v>
      </c>
      <c r="AC110">
        <v>0.1</v>
      </c>
      <c r="AD110">
        <v>0.2</v>
      </c>
      <c r="AE110">
        <v>1.3</v>
      </c>
      <c r="AF110">
        <v>1.9</v>
      </c>
      <c r="AG110">
        <f>IF(IFERROR(VLOOKUP(C110,'2013'!$C:$AF,3,FALSE),1) = 1, 1, 0)</f>
        <v>1</v>
      </c>
    </row>
    <row r="111" spans="1:33" x14ac:dyDescent="0.2">
      <c r="A111">
        <v>110</v>
      </c>
      <c r="B111" t="s">
        <v>1146</v>
      </c>
      <c r="C111" t="s">
        <v>1147</v>
      </c>
      <c r="D111" t="str">
        <f>_xlfn.CONCAT(C111,"-2012")</f>
        <v>dawsoer01-2012</v>
      </c>
      <c r="E111" t="s">
        <v>32</v>
      </c>
      <c r="F111">
        <v>27</v>
      </c>
      <c r="G111" t="s">
        <v>58</v>
      </c>
      <c r="H111">
        <v>4</v>
      </c>
      <c r="I111">
        <v>0</v>
      </c>
      <c r="J111">
        <v>9.8000000000000007</v>
      </c>
      <c r="K111">
        <v>1.8</v>
      </c>
      <c r="L111">
        <v>3</v>
      </c>
      <c r="M111">
        <v>0.58299999999999996</v>
      </c>
      <c r="N111">
        <v>0</v>
      </c>
      <c r="O111">
        <v>0</v>
      </c>
      <c r="Q111">
        <v>1.8</v>
      </c>
      <c r="R111">
        <v>3</v>
      </c>
      <c r="S111">
        <v>0.58299999999999996</v>
      </c>
      <c r="T111">
        <v>0.58299999999999996</v>
      </c>
      <c r="U111">
        <v>0.3</v>
      </c>
      <c r="V111">
        <v>0.5</v>
      </c>
      <c r="W111">
        <v>0.5</v>
      </c>
      <c r="X111">
        <v>1.3</v>
      </c>
      <c r="Y111">
        <v>1.3</v>
      </c>
      <c r="Z111">
        <v>2.5</v>
      </c>
      <c r="AA111">
        <v>0</v>
      </c>
      <c r="AB111">
        <v>0.3</v>
      </c>
      <c r="AC111">
        <v>0.5</v>
      </c>
      <c r="AD111">
        <v>0.8</v>
      </c>
      <c r="AE111">
        <v>1.5</v>
      </c>
      <c r="AF111">
        <v>3.8</v>
      </c>
      <c r="AG111">
        <f>IF(IFERROR(VLOOKUP(C111,'2013'!$C:$AF,3,FALSE),1) = 1, 1, 0)</f>
        <v>1</v>
      </c>
    </row>
    <row r="112" spans="1:33" x14ac:dyDescent="0.2">
      <c r="A112">
        <v>111</v>
      </c>
      <c r="B112" t="s">
        <v>292</v>
      </c>
      <c r="C112" t="s">
        <v>293</v>
      </c>
      <c r="D112" t="str">
        <f>_xlfn.CONCAT(C112,"-2012")</f>
        <v>dayeau01-2012</v>
      </c>
      <c r="E112" t="s">
        <v>35</v>
      </c>
      <c r="F112">
        <v>23</v>
      </c>
      <c r="G112" t="s">
        <v>51</v>
      </c>
      <c r="H112">
        <v>41</v>
      </c>
      <c r="I112">
        <v>4</v>
      </c>
      <c r="J112">
        <v>14.7</v>
      </c>
      <c r="K112">
        <v>1.8</v>
      </c>
      <c r="L112">
        <v>5.5</v>
      </c>
      <c r="M112">
        <v>0.32200000000000001</v>
      </c>
      <c r="N112">
        <v>0.3</v>
      </c>
      <c r="O112">
        <v>1.5</v>
      </c>
      <c r="P112">
        <v>0.21</v>
      </c>
      <c r="Q112">
        <v>1.5</v>
      </c>
      <c r="R112">
        <v>4</v>
      </c>
      <c r="S112">
        <v>0.36399999999999999</v>
      </c>
      <c r="T112">
        <v>0.35</v>
      </c>
      <c r="U112">
        <v>0.9</v>
      </c>
      <c r="V112">
        <v>1</v>
      </c>
      <c r="W112">
        <v>0.81399999999999995</v>
      </c>
      <c r="X112">
        <v>0.3</v>
      </c>
      <c r="Y112">
        <v>1.9</v>
      </c>
      <c r="Z112">
        <v>2.2000000000000002</v>
      </c>
      <c r="AA112">
        <v>0.8</v>
      </c>
      <c r="AB112">
        <v>0.5</v>
      </c>
      <c r="AC112">
        <v>0.5</v>
      </c>
      <c r="AD112">
        <v>1</v>
      </c>
      <c r="AE112">
        <v>1.5</v>
      </c>
      <c r="AF112">
        <v>4.7</v>
      </c>
      <c r="AG112">
        <f>IF(IFERROR(VLOOKUP(C112,'2013'!$C:$AF,3,FALSE),1) = 1, 1, 0)</f>
        <v>0</v>
      </c>
    </row>
    <row r="113" spans="1:33" x14ac:dyDescent="0.2">
      <c r="A113">
        <v>112</v>
      </c>
      <c r="B113" t="s">
        <v>294</v>
      </c>
      <c r="C113" t="s">
        <v>295</v>
      </c>
      <c r="D113" t="str">
        <f>_xlfn.CONCAT(C113,"-2012")</f>
        <v>delfica01-2012</v>
      </c>
      <c r="E113" t="s">
        <v>35</v>
      </c>
      <c r="F113">
        <v>29</v>
      </c>
      <c r="G113" t="s">
        <v>56</v>
      </c>
      <c r="H113">
        <v>54</v>
      </c>
      <c r="I113">
        <v>53</v>
      </c>
      <c r="J113">
        <v>28.5</v>
      </c>
      <c r="K113">
        <v>3.4</v>
      </c>
      <c r="L113">
        <v>8.4</v>
      </c>
      <c r="M113">
        <v>0.40200000000000002</v>
      </c>
      <c r="N113">
        <v>1.6</v>
      </c>
      <c r="O113">
        <v>4.4000000000000004</v>
      </c>
      <c r="P113">
        <v>0.36</v>
      </c>
      <c r="Q113">
        <v>1.8</v>
      </c>
      <c r="R113">
        <v>4</v>
      </c>
      <c r="S113">
        <v>0.44900000000000001</v>
      </c>
      <c r="T113">
        <v>0.497</v>
      </c>
      <c r="U113">
        <v>0.7</v>
      </c>
      <c r="V113">
        <v>0.9</v>
      </c>
      <c r="W113">
        <v>0.79200000000000004</v>
      </c>
      <c r="X113">
        <v>0.4</v>
      </c>
      <c r="Y113">
        <v>3.5</v>
      </c>
      <c r="Z113">
        <v>3.9</v>
      </c>
      <c r="AA113">
        <v>2.2999999999999998</v>
      </c>
      <c r="AB113">
        <v>1.5</v>
      </c>
      <c r="AC113">
        <v>0.2</v>
      </c>
      <c r="AD113">
        <v>1.2</v>
      </c>
      <c r="AE113">
        <v>1.8</v>
      </c>
      <c r="AF113">
        <v>9</v>
      </c>
      <c r="AG113">
        <f>IF(IFERROR(VLOOKUP(C113,'2013'!$C:$AF,3,FALSE),1) = 1, 1, 0)</f>
        <v>0</v>
      </c>
    </row>
    <row r="114" spans="1:33" x14ac:dyDescent="0.2">
      <c r="A114">
        <v>113</v>
      </c>
      <c r="B114" t="s">
        <v>296</v>
      </c>
      <c r="C114" t="s">
        <v>297</v>
      </c>
      <c r="D114" t="str">
        <f>_xlfn.CONCAT(C114,"-2012")</f>
        <v>denglu01-2012</v>
      </c>
      <c r="E114" t="s">
        <v>35</v>
      </c>
      <c r="F114">
        <v>26</v>
      </c>
      <c r="G114" t="s">
        <v>36</v>
      </c>
      <c r="H114">
        <v>54</v>
      </c>
      <c r="I114">
        <v>54</v>
      </c>
      <c r="J114">
        <v>39.4</v>
      </c>
      <c r="K114">
        <v>5.8</v>
      </c>
      <c r="L114">
        <v>14</v>
      </c>
      <c r="M114">
        <v>0.41199999999999998</v>
      </c>
      <c r="N114">
        <v>1.5</v>
      </c>
      <c r="O114">
        <v>4</v>
      </c>
      <c r="P114">
        <v>0.36699999999999999</v>
      </c>
      <c r="Q114">
        <v>4.3</v>
      </c>
      <c r="R114">
        <v>10</v>
      </c>
      <c r="S114">
        <v>0.43</v>
      </c>
      <c r="T114">
        <v>0.46400000000000002</v>
      </c>
      <c r="U114">
        <v>2.4</v>
      </c>
      <c r="V114">
        <v>3.1</v>
      </c>
      <c r="W114">
        <v>0.77</v>
      </c>
      <c r="X114">
        <v>1.4</v>
      </c>
      <c r="Y114">
        <v>5.0999999999999996</v>
      </c>
      <c r="Z114">
        <v>6.5</v>
      </c>
      <c r="AA114">
        <v>2.9</v>
      </c>
      <c r="AB114">
        <v>1</v>
      </c>
      <c r="AC114">
        <v>0.7</v>
      </c>
      <c r="AD114">
        <v>1.8</v>
      </c>
      <c r="AE114">
        <v>1.5</v>
      </c>
      <c r="AF114">
        <v>15.3</v>
      </c>
      <c r="AG114">
        <f>IF(IFERROR(VLOOKUP(C114,'2013'!$C:$AF,3,FALSE),1) = 1, 1, 0)</f>
        <v>0</v>
      </c>
    </row>
    <row r="115" spans="1:33" x14ac:dyDescent="0.2">
      <c r="A115">
        <v>114</v>
      </c>
      <c r="B115" t="s">
        <v>1148</v>
      </c>
      <c r="C115" t="s">
        <v>1149</v>
      </c>
      <c r="D115" t="str">
        <f>_xlfn.CONCAT(C115,"-2012")</f>
        <v>dentmju01-2012</v>
      </c>
      <c r="E115" t="s">
        <v>38</v>
      </c>
      <c r="F115">
        <v>26</v>
      </c>
      <c r="G115" t="s">
        <v>39</v>
      </c>
      <c r="H115">
        <v>6</v>
      </c>
      <c r="I115">
        <v>0</v>
      </c>
      <c r="J115">
        <v>15.2</v>
      </c>
      <c r="K115">
        <v>1.7</v>
      </c>
      <c r="L115">
        <v>4.7</v>
      </c>
      <c r="M115">
        <v>0.35699999999999998</v>
      </c>
      <c r="N115">
        <v>0.3</v>
      </c>
      <c r="O115">
        <v>2.2999999999999998</v>
      </c>
      <c r="P115">
        <v>0.14299999999999999</v>
      </c>
      <c r="Q115">
        <v>1.3</v>
      </c>
      <c r="R115">
        <v>2.2999999999999998</v>
      </c>
      <c r="S115">
        <v>0.57099999999999995</v>
      </c>
      <c r="T115">
        <v>0.39300000000000002</v>
      </c>
      <c r="U115">
        <v>0.7</v>
      </c>
      <c r="V115">
        <v>1</v>
      </c>
      <c r="W115">
        <v>0.66700000000000004</v>
      </c>
      <c r="X115">
        <v>0</v>
      </c>
      <c r="Y115">
        <v>1.3</v>
      </c>
      <c r="Z115">
        <v>1.3</v>
      </c>
      <c r="AA115">
        <v>1.7</v>
      </c>
      <c r="AB115">
        <v>0.3</v>
      </c>
      <c r="AC115">
        <v>0</v>
      </c>
      <c r="AD115">
        <v>1.2</v>
      </c>
      <c r="AE115">
        <v>1.7</v>
      </c>
      <c r="AF115">
        <v>4.3</v>
      </c>
      <c r="AG115">
        <f>IF(IFERROR(VLOOKUP(C115,'2013'!$C:$AF,3,FALSE),1) = 1, 1, 0)</f>
        <v>0</v>
      </c>
    </row>
    <row r="116" spans="1:33" x14ac:dyDescent="0.2">
      <c r="A116">
        <v>115</v>
      </c>
      <c r="B116" t="s">
        <v>298</v>
      </c>
      <c r="C116" t="s">
        <v>299</v>
      </c>
      <c r="D116" t="str">
        <f>_xlfn.CONCAT(C116,"-2012")</f>
        <v>derozde01-2012</v>
      </c>
      <c r="E116" t="s">
        <v>30</v>
      </c>
      <c r="F116">
        <v>22</v>
      </c>
      <c r="G116" t="s">
        <v>53</v>
      </c>
      <c r="H116">
        <v>63</v>
      </c>
      <c r="I116">
        <v>63</v>
      </c>
      <c r="J116">
        <v>35</v>
      </c>
      <c r="K116">
        <v>6</v>
      </c>
      <c r="L116">
        <v>14.3</v>
      </c>
      <c r="M116">
        <v>0.42199999999999999</v>
      </c>
      <c r="N116">
        <v>0.4</v>
      </c>
      <c r="O116">
        <v>1.5</v>
      </c>
      <c r="P116">
        <v>0.26100000000000001</v>
      </c>
      <c r="Q116">
        <v>5.7</v>
      </c>
      <c r="R116">
        <v>12.9</v>
      </c>
      <c r="S116">
        <v>0.44</v>
      </c>
      <c r="T116">
        <v>0.435</v>
      </c>
      <c r="U116">
        <v>4.3</v>
      </c>
      <c r="V116">
        <v>5.3</v>
      </c>
      <c r="W116">
        <v>0.81</v>
      </c>
      <c r="X116">
        <v>0.6</v>
      </c>
      <c r="Y116">
        <v>2.7</v>
      </c>
      <c r="Z116">
        <v>3.3</v>
      </c>
      <c r="AA116">
        <v>2</v>
      </c>
      <c r="AB116">
        <v>0.8</v>
      </c>
      <c r="AC116">
        <v>0.3</v>
      </c>
      <c r="AD116">
        <v>2</v>
      </c>
      <c r="AE116">
        <v>2.6</v>
      </c>
      <c r="AF116">
        <v>16.7</v>
      </c>
      <c r="AG116">
        <f>IF(IFERROR(VLOOKUP(C116,'2013'!$C:$AF,3,FALSE),1) = 1, 1, 0)</f>
        <v>0</v>
      </c>
    </row>
    <row r="117" spans="1:33" x14ac:dyDescent="0.2">
      <c r="A117">
        <v>116</v>
      </c>
      <c r="B117" t="s">
        <v>300</v>
      </c>
      <c r="C117" t="s">
        <v>301</v>
      </c>
      <c r="D117" t="str">
        <f>_xlfn.CONCAT(C117,"-2012")</f>
        <v>diawbo01-2012</v>
      </c>
      <c r="E117" t="s">
        <v>28</v>
      </c>
      <c r="F117">
        <v>29</v>
      </c>
      <c r="G117" t="s">
        <v>39</v>
      </c>
      <c r="H117">
        <v>57</v>
      </c>
      <c r="I117">
        <v>35</v>
      </c>
      <c r="J117">
        <v>25</v>
      </c>
      <c r="K117">
        <v>2.7</v>
      </c>
      <c r="L117">
        <v>6.2</v>
      </c>
      <c r="M117">
        <v>0.44400000000000001</v>
      </c>
      <c r="N117">
        <v>0.5</v>
      </c>
      <c r="O117">
        <v>1.7</v>
      </c>
      <c r="P117">
        <v>0.313</v>
      </c>
      <c r="Q117">
        <v>2.2000000000000002</v>
      </c>
      <c r="R117">
        <v>4.4000000000000004</v>
      </c>
      <c r="S117">
        <v>0.496</v>
      </c>
      <c r="T117">
        <v>0.48899999999999999</v>
      </c>
      <c r="U117">
        <v>0.4</v>
      </c>
      <c r="V117">
        <v>0.6</v>
      </c>
      <c r="W117">
        <v>0.629</v>
      </c>
      <c r="X117">
        <v>1.2</v>
      </c>
      <c r="Y117">
        <v>3.7</v>
      </c>
      <c r="Z117">
        <v>4.9000000000000004</v>
      </c>
      <c r="AA117">
        <v>3.6</v>
      </c>
      <c r="AB117">
        <v>0.6</v>
      </c>
      <c r="AC117">
        <v>0.4</v>
      </c>
      <c r="AD117">
        <v>2</v>
      </c>
      <c r="AE117">
        <v>2.2000000000000002</v>
      </c>
      <c r="AF117">
        <v>6.4</v>
      </c>
      <c r="AG117">
        <f>IF(IFERROR(VLOOKUP(C117,'2013'!$C:$AF,3,FALSE),1) = 1, 1, 0)</f>
        <v>0</v>
      </c>
    </row>
    <row r="118" spans="1:33" x14ac:dyDescent="0.2">
      <c r="A118">
        <v>117</v>
      </c>
      <c r="B118" t="s">
        <v>302</v>
      </c>
      <c r="C118" t="s">
        <v>303</v>
      </c>
      <c r="D118" t="str">
        <f>_xlfn.CONCAT(C118,"-2012")</f>
        <v>dioguik01-2012</v>
      </c>
      <c r="E118" t="s">
        <v>28</v>
      </c>
      <c r="F118">
        <v>28</v>
      </c>
      <c r="G118" t="s">
        <v>58</v>
      </c>
      <c r="H118">
        <v>2</v>
      </c>
      <c r="I118">
        <v>0</v>
      </c>
      <c r="J118">
        <v>7</v>
      </c>
      <c r="K118">
        <v>0</v>
      </c>
      <c r="L118">
        <v>1</v>
      </c>
      <c r="M118">
        <v>0</v>
      </c>
      <c r="N118">
        <v>0</v>
      </c>
      <c r="O118">
        <v>0</v>
      </c>
      <c r="Q118">
        <v>0</v>
      </c>
      <c r="R118">
        <v>1</v>
      </c>
      <c r="S118">
        <v>0</v>
      </c>
      <c r="T118">
        <v>0</v>
      </c>
      <c r="U118">
        <v>1</v>
      </c>
      <c r="V118">
        <v>1</v>
      </c>
      <c r="W118">
        <v>1</v>
      </c>
      <c r="X118">
        <v>0</v>
      </c>
      <c r="Y118">
        <v>0.5</v>
      </c>
      <c r="Z118">
        <v>0.5</v>
      </c>
      <c r="AA118">
        <v>0</v>
      </c>
      <c r="AB118">
        <v>0</v>
      </c>
      <c r="AC118">
        <v>0</v>
      </c>
      <c r="AD118">
        <v>0.5</v>
      </c>
      <c r="AE118">
        <v>0.5</v>
      </c>
      <c r="AF118">
        <v>1</v>
      </c>
      <c r="AG118">
        <f>IF(IFERROR(VLOOKUP(C118,'2013'!$C:$AF,3,FALSE),1) = 1, 1, 0)</f>
        <v>1</v>
      </c>
    </row>
    <row r="119" spans="1:33" x14ac:dyDescent="0.2">
      <c r="A119">
        <v>118</v>
      </c>
      <c r="B119" t="s">
        <v>304</v>
      </c>
      <c r="C119" t="s">
        <v>305</v>
      </c>
      <c r="D119" t="str">
        <f>_xlfn.CONCAT(C119,"-2012")</f>
        <v>diopde01-2012</v>
      </c>
      <c r="E119" t="s">
        <v>32</v>
      </c>
      <c r="F119">
        <v>30</v>
      </c>
      <c r="G119" t="s">
        <v>33</v>
      </c>
      <c r="H119">
        <v>27</v>
      </c>
      <c r="I119">
        <v>9</v>
      </c>
      <c r="J119">
        <v>12</v>
      </c>
      <c r="K119">
        <v>0.6</v>
      </c>
      <c r="L119">
        <v>1.6</v>
      </c>
      <c r="M119">
        <v>0.35699999999999998</v>
      </c>
      <c r="N119">
        <v>0</v>
      </c>
      <c r="O119">
        <v>0</v>
      </c>
      <c r="Q119">
        <v>0.6</v>
      </c>
      <c r="R119">
        <v>1.6</v>
      </c>
      <c r="S119">
        <v>0.35699999999999998</v>
      </c>
      <c r="T119">
        <v>0.35699999999999998</v>
      </c>
      <c r="U119">
        <v>0</v>
      </c>
      <c r="V119">
        <v>0.2</v>
      </c>
      <c r="W119">
        <v>0.16700000000000001</v>
      </c>
      <c r="X119">
        <v>1.2</v>
      </c>
      <c r="Y119">
        <v>1.9</v>
      </c>
      <c r="Z119">
        <v>3.1</v>
      </c>
      <c r="AA119">
        <v>0.9</v>
      </c>
      <c r="AB119">
        <v>0.2</v>
      </c>
      <c r="AC119">
        <v>0.5</v>
      </c>
      <c r="AD119">
        <v>0.7</v>
      </c>
      <c r="AE119">
        <v>1.3</v>
      </c>
      <c r="AF119">
        <v>1.1000000000000001</v>
      </c>
      <c r="AG119">
        <f>IF(IFERROR(VLOOKUP(C119,'2013'!$C:$AF,3,FALSE),1) = 1, 1, 0)</f>
        <v>0</v>
      </c>
    </row>
    <row r="120" spans="1:33" x14ac:dyDescent="0.2">
      <c r="A120">
        <v>119</v>
      </c>
      <c r="B120" t="s">
        <v>306</v>
      </c>
      <c r="C120" t="s">
        <v>307</v>
      </c>
      <c r="D120" t="str">
        <f>_xlfn.CONCAT(C120,"-2012")</f>
        <v>doolike01-2012</v>
      </c>
      <c r="E120" t="s">
        <v>30</v>
      </c>
      <c r="F120">
        <v>31</v>
      </c>
      <c r="G120" t="s">
        <v>37</v>
      </c>
      <c r="H120">
        <v>46</v>
      </c>
      <c r="I120">
        <v>2</v>
      </c>
      <c r="J120">
        <v>14.4</v>
      </c>
      <c r="K120">
        <v>1.4</v>
      </c>
      <c r="L120">
        <v>3.5</v>
      </c>
      <c r="M120">
        <v>0.40500000000000003</v>
      </c>
      <c r="N120">
        <v>0.6</v>
      </c>
      <c r="O120">
        <v>1.8</v>
      </c>
      <c r="P120">
        <v>0.33300000000000002</v>
      </c>
      <c r="Q120">
        <v>0.8</v>
      </c>
      <c r="R120">
        <v>1.8</v>
      </c>
      <c r="S120">
        <v>0.47599999999999998</v>
      </c>
      <c r="T120">
        <v>0.48799999999999999</v>
      </c>
      <c r="U120">
        <v>0.5</v>
      </c>
      <c r="V120">
        <v>0.7</v>
      </c>
      <c r="W120">
        <v>0.74199999999999999</v>
      </c>
      <c r="X120">
        <v>0.1</v>
      </c>
      <c r="Y120">
        <v>0.8</v>
      </c>
      <c r="Z120">
        <v>0.8</v>
      </c>
      <c r="AA120">
        <v>1.1000000000000001</v>
      </c>
      <c r="AB120">
        <v>0.3</v>
      </c>
      <c r="AC120">
        <v>0</v>
      </c>
      <c r="AD120">
        <v>0.7</v>
      </c>
      <c r="AE120">
        <v>1.2</v>
      </c>
      <c r="AF120">
        <v>4</v>
      </c>
      <c r="AG120">
        <f>IF(IFERROR(VLOOKUP(C120,'2013'!$C:$AF,3,FALSE),1) = 1, 1, 0)</f>
        <v>0</v>
      </c>
    </row>
    <row r="121" spans="1:33" x14ac:dyDescent="0.2">
      <c r="A121">
        <v>120</v>
      </c>
      <c r="B121" t="s">
        <v>310</v>
      </c>
      <c r="C121" t="s">
        <v>311</v>
      </c>
      <c r="D121" t="str">
        <f>_xlfn.CONCAT(C121,"-2012")</f>
        <v>douglto01-2012</v>
      </c>
      <c r="E121" t="s">
        <v>38</v>
      </c>
      <c r="F121">
        <v>25</v>
      </c>
      <c r="G121" t="s">
        <v>55</v>
      </c>
      <c r="H121">
        <v>38</v>
      </c>
      <c r="I121">
        <v>9</v>
      </c>
      <c r="J121">
        <v>17.3</v>
      </c>
      <c r="K121">
        <v>2.5</v>
      </c>
      <c r="L121">
        <v>7.6</v>
      </c>
      <c r="M121">
        <v>0.32400000000000001</v>
      </c>
      <c r="N121">
        <v>0.7</v>
      </c>
      <c r="O121">
        <v>3.1</v>
      </c>
      <c r="P121">
        <v>0.23100000000000001</v>
      </c>
      <c r="Q121">
        <v>1.8</v>
      </c>
      <c r="R121">
        <v>4.5999999999999996</v>
      </c>
      <c r="S121">
        <v>0.38700000000000001</v>
      </c>
      <c r="T121">
        <v>0.371</v>
      </c>
      <c r="U121">
        <v>0.6</v>
      </c>
      <c r="V121">
        <v>0.7</v>
      </c>
      <c r="W121">
        <v>0.84599999999999997</v>
      </c>
      <c r="X121">
        <v>0.4</v>
      </c>
      <c r="Y121">
        <v>1.5</v>
      </c>
      <c r="Z121">
        <v>1.9</v>
      </c>
      <c r="AA121">
        <v>2</v>
      </c>
      <c r="AB121">
        <v>0.8</v>
      </c>
      <c r="AC121">
        <v>0</v>
      </c>
      <c r="AD121">
        <v>1.5</v>
      </c>
      <c r="AE121">
        <v>1.4</v>
      </c>
      <c r="AF121">
        <v>6.2</v>
      </c>
      <c r="AG121">
        <f>IF(IFERROR(VLOOKUP(C121,'2013'!$C:$AF,3,FALSE),1) = 1, 1, 0)</f>
        <v>0</v>
      </c>
    </row>
    <row r="122" spans="1:33" x14ac:dyDescent="0.2">
      <c r="A122">
        <v>121</v>
      </c>
      <c r="B122" t="s">
        <v>316</v>
      </c>
      <c r="C122" t="s">
        <v>317</v>
      </c>
      <c r="D122" t="str">
        <f>_xlfn.CONCAT(C122,"-2012")</f>
        <v>dragigo01-2012</v>
      </c>
      <c r="E122" t="s">
        <v>38</v>
      </c>
      <c r="F122">
        <v>25</v>
      </c>
      <c r="G122" t="s">
        <v>43</v>
      </c>
      <c r="H122">
        <v>66</v>
      </c>
      <c r="I122">
        <v>28</v>
      </c>
      <c r="J122">
        <v>26.5</v>
      </c>
      <c r="K122">
        <v>4.2</v>
      </c>
      <c r="L122">
        <v>9.1</v>
      </c>
      <c r="M122">
        <v>0.46200000000000002</v>
      </c>
      <c r="N122">
        <v>1</v>
      </c>
      <c r="O122">
        <v>3.1</v>
      </c>
      <c r="P122">
        <v>0.33700000000000002</v>
      </c>
      <c r="Q122">
        <v>3.2</v>
      </c>
      <c r="R122">
        <v>6</v>
      </c>
      <c r="S122">
        <v>0.52500000000000002</v>
      </c>
      <c r="T122">
        <v>0.51800000000000002</v>
      </c>
      <c r="U122">
        <v>2.2999999999999998</v>
      </c>
      <c r="V122">
        <v>2.9</v>
      </c>
      <c r="W122">
        <v>0.80500000000000005</v>
      </c>
      <c r="X122">
        <v>0.8</v>
      </c>
      <c r="Y122">
        <v>1.7</v>
      </c>
      <c r="Z122">
        <v>2.5</v>
      </c>
      <c r="AA122">
        <v>5.3</v>
      </c>
      <c r="AB122">
        <v>1.3</v>
      </c>
      <c r="AC122">
        <v>0.2</v>
      </c>
      <c r="AD122">
        <v>2.4</v>
      </c>
      <c r="AE122">
        <v>2.5</v>
      </c>
      <c r="AF122">
        <v>11.7</v>
      </c>
      <c r="AG122">
        <f>IF(IFERROR(VLOOKUP(C122,'2013'!$C:$AF,3,FALSE),1) = 1, 1, 0)</f>
        <v>0</v>
      </c>
    </row>
    <row r="123" spans="1:33" x14ac:dyDescent="0.2">
      <c r="A123">
        <v>122</v>
      </c>
      <c r="B123" t="s">
        <v>318</v>
      </c>
      <c r="C123" t="s">
        <v>319</v>
      </c>
      <c r="D123" t="str">
        <f>_xlfn.CONCAT(C123,"-2012")</f>
        <v>dudleja01-2012</v>
      </c>
      <c r="E123" t="s">
        <v>30</v>
      </c>
      <c r="F123">
        <v>26</v>
      </c>
      <c r="G123" t="s">
        <v>42</v>
      </c>
      <c r="H123">
        <v>65</v>
      </c>
      <c r="I123">
        <v>60</v>
      </c>
      <c r="J123">
        <v>31.1</v>
      </c>
      <c r="K123">
        <v>4.8</v>
      </c>
      <c r="L123">
        <v>9.9</v>
      </c>
      <c r="M123">
        <v>0.48499999999999999</v>
      </c>
      <c r="N123">
        <v>1.2</v>
      </c>
      <c r="O123">
        <v>3.2</v>
      </c>
      <c r="P123">
        <v>0.38300000000000001</v>
      </c>
      <c r="Q123">
        <v>3.6</v>
      </c>
      <c r="R123">
        <v>6.7</v>
      </c>
      <c r="S123">
        <v>0.53500000000000003</v>
      </c>
      <c r="T123">
        <v>0.54700000000000004</v>
      </c>
      <c r="U123">
        <v>1.8</v>
      </c>
      <c r="V123">
        <v>2.5</v>
      </c>
      <c r="W123">
        <v>0.72599999999999998</v>
      </c>
      <c r="X123">
        <v>1.5</v>
      </c>
      <c r="Y123">
        <v>3.2</v>
      </c>
      <c r="Z123">
        <v>4.5999999999999996</v>
      </c>
      <c r="AA123">
        <v>1.7</v>
      </c>
      <c r="AB123">
        <v>0.8</v>
      </c>
      <c r="AC123">
        <v>0.3</v>
      </c>
      <c r="AD123">
        <v>1.1000000000000001</v>
      </c>
      <c r="AE123">
        <v>1.6</v>
      </c>
      <c r="AF123">
        <v>12.7</v>
      </c>
      <c r="AG123">
        <f>IF(IFERROR(VLOOKUP(C123,'2013'!$C:$AF,3,FALSE),1) = 1, 1, 0)</f>
        <v>0</v>
      </c>
    </row>
    <row r="124" spans="1:33" x14ac:dyDescent="0.2">
      <c r="A124">
        <v>123</v>
      </c>
      <c r="B124" t="s">
        <v>320</v>
      </c>
      <c r="C124" t="s">
        <v>321</v>
      </c>
      <c r="D124" t="str">
        <f>_xlfn.CONCAT(C124,"-2012")</f>
        <v>duhonch01-2012</v>
      </c>
      <c r="E124" t="s">
        <v>38</v>
      </c>
      <c r="F124">
        <v>29</v>
      </c>
      <c r="G124" t="s">
        <v>45</v>
      </c>
      <c r="H124">
        <v>63</v>
      </c>
      <c r="I124">
        <v>9</v>
      </c>
      <c r="J124">
        <v>19.5</v>
      </c>
      <c r="K124">
        <v>1.3</v>
      </c>
      <c r="L124">
        <v>3.2</v>
      </c>
      <c r="M124">
        <v>0.41899999999999998</v>
      </c>
      <c r="N124">
        <v>0.8</v>
      </c>
      <c r="O124">
        <v>1.9</v>
      </c>
      <c r="P124">
        <v>0.42</v>
      </c>
      <c r="Q124">
        <v>0.6</v>
      </c>
      <c r="R124">
        <v>1.3</v>
      </c>
      <c r="S124">
        <v>0.41699999999999998</v>
      </c>
      <c r="T124">
        <v>0.54200000000000004</v>
      </c>
      <c r="U124">
        <v>0.3</v>
      </c>
      <c r="V124">
        <v>0.3</v>
      </c>
      <c r="W124">
        <v>0.81</v>
      </c>
      <c r="X124">
        <v>0.2</v>
      </c>
      <c r="Y124">
        <v>1.4</v>
      </c>
      <c r="Z124">
        <v>1.6</v>
      </c>
      <c r="AA124">
        <v>2.4</v>
      </c>
      <c r="AB124">
        <v>0.6</v>
      </c>
      <c r="AC124">
        <v>0.1</v>
      </c>
      <c r="AD124">
        <v>1.3</v>
      </c>
      <c r="AE124">
        <v>1.1000000000000001</v>
      </c>
      <c r="AF124">
        <v>3.8</v>
      </c>
      <c r="AG124">
        <f>IF(IFERROR(VLOOKUP(C124,'2013'!$C:$AF,3,FALSE),1) = 1, 1, 0)</f>
        <v>0</v>
      </c>
    </row>
    <row r="125" spans="1:33" x14ac:dyDescent="0.2">
      <c r="A125">
        <v>124</v>
      </c>
      <c r="B125" t="s">
        <v>322</v>
      </c>
      <c r="C125" t="s">
        <v>323</v>
      </c>
      <c r="D125" t="str">
        <f>_xlfn.CONCAT(C125,"-2012")</f>
        <v>duncati01-2012</v>
      </c>
      <c r="E125" t="s">
        <v>32</v>
      </c>
      <c r="F125">
        <v>35</v>
      </c>
      <c r="G125" t="s">
        <v>58</v>
      </c>
      <c r="H125">
        <v>58</v>
      </c>
      <c r="I125">
        <v>58</v>
      </c>
      <c r="J125">
        <v>28.2</v>
      </c>
      <c r="K125">
        <v>6.2</v>
      </c>
      <c r="L125">
        <v>12.6</v>
      </c>
      <c r="M125">
        <v>0.49199999999999999</v>
      </c>
      <c r="N125">
        <v>0</v>
      </c>
      <c r="O125">
        <v>0.1</v>
      </c>
      <c r="P125">
        <v>0</v>
      </c>
      <c r="Q125">
        <v>6.2</v>
      </c>
      <c r="R125">
        <v>12.6</v>
      </c>
      <c r="S125">
        <v>0.495</v>
      </c>
      <c r="T125">
        <v>0.49199999999999999</v>
      </c>
      <c r="U125">
        <v>3</v>
      </c>
      <c r="V125">
        <v>4.3</v>
      </c>
      <c r="W125">
        <v>0.69499999999999995</v>
      </c>
      <c r="X125">
        <v>1.9</v>
      </c>
      <c r="Y125">
        <v>7.1</v>
      </c>
      <c r="Z125">
        <v>9</v>
      </c>
      <c r="AA125">
        <v>2.2999999999999998</v>
      </c>
      <c r="AB125">
        <v>0.7</v>
      </c>
      <c r="AC125">
        <v>1.5</v>
      </c>
      <c r="AD125">
        <v>1.7</v>
      </c>
      <c r="AE125">
        <v>1.7</v>
      </c>
      <c r="AF125">
        <v>15.4</v>
      </c>
      <c r="AG125">
        <f>IF(IFERROR(VLOOKUP(C125,'2013'!$C:$AF,3,FALSE),1) = 1, 1, 0)</f>
        <v>0</v>
      </c>
    </row>
    <row r="126" spans="1:33" x14ac:dyDescent="0.2">
      <c r="A126">
        <v>125</v>
      </c>
      <c r="B126" t="s">
        <v>324</v>
      </c>
      <c r="C126" t="s">
        <v>325</v>
      </c>
      <c r="D126" t="str">
        <f>_xlfn.CONCAT(C126,"-2012")</f>
        <v>dunlemi02-2012</v>
      </c>
      <c r="E126" t="s">
        <v>35</v>
      </c>
      <c r="F126">
        <v>31</v>
      </c>
      <c r="G126" t="s">
        <v>56</v>
      </c>
      <c r="H126">
        <v>55</v>
      </c>
      <c r="I126">
        <v>3</v>
      </c>
      <c r="J126">
        <v>26.3</v>
      </c>
      <c r="K126">
        <v>4.3</v>
      </c>
      <c r="L126">
        <v>9.1999999999999993</v>
      </c>
      <c r="M126">
        <v>0.47399999999999998</v>
      </c>
      <c r="N126">
        <v>1.5</v>
      </c>
      <c r="O126">
        <v>3.8</v>
      </c>
      <c r="P126">
        <v>0.39900000000000002</v>
      </c>
      <c r="Q126">
        <v>2.8</v>
      </c>
      <c r="R126">
        <v>5.4</v>
      </c>
      <c r="S126">
        <v>0.52700000000000002</v>
      </c>
      <c r="T126">
        <v>0.55700000000000005</v>
      </c>
      <c r="U126">
        <v>2.1</v>
      </c>
      <c r="V126">
        <v>2.6</v>
      </c>
      <c r="W126">
        <v>0.81100000000000005</v>
      </c>
      <c r="X126">
        <v>0.5</v>
      </c>
      <c r="Y126">
        <v>3.2</v>
      </c>
      <c r="Z126">
        <v>3.7</v>
      </c>
      <c r="AA126">
        <v>2.1</v>
      </c>
      <c r="AB126">
        <v>0.5</v>
      </c>
      <c r="AC126">
        <v>0.1</v>
      </c>
      <c r="AD126">
        <v>1.1000000000000001</v>
      </c>
      <c r="AE126">
        <v>1.6</v>
      </c>
      <c r="AF126">
        <v>12.3</v>
      </c>
      <c r="AG126">
        <f>IF(IFERROR(VLOOKUP(C126,'2013'!$C:$AF,3,FALSE),1) = 1, 1, 0)</f>
        <v>0</v>
      </c>
    </row>
    <row r="127" spans="1:33" x14ac:dyDescent="0.2">
      <c r="A127">
        <v>126</v>
      </c>
      <c r="B127" t="s">
        <v>328</v>
      </c>
      <c r="C127" t="s">
        <v>329</v>
      </c>
      <c r="D127" t="str">
        <f>_xlfn.CONCAT(C127,"-2012")</f>
        <v>duranke01-2012</v>
      </c>
      <c r="E127" t="s">
        <v>35</v>
      </c>
      <c r="F127">
        <v>23</v>
      </c>
      <c r="G127" t="s">
        <v>44</v>
      </c>
      <c r="H127">
        <v>66</v>
      </c>
      <c r="I127">
        <v>66</v>
      </c>
      <c r="J127">
        <v>38.6</v>
      </c>
      <c r="K127">
        <v>9.6999999999999993</v>
      </c>
      <c r="L127">
        <v>19.7</v>
      </c>
      <c r="M127">
        <v>0.496</v>
      </c>
      <c r="N127">
        <v>2</v>
      </c>
      <c r="O127">
        <v>5.2</v>
      </c>
      <c r="P127">
        <v>0.38700000000000001</v>
      </c>
      <c r="Q127">
        <v>7.7</v>
      </c>
      <c r="R127">
        <v>14.4</v>
      </c>
      <c r="S127">
        <v>0.53500000000000003</v>
      </c>
      <c r="T127">
        <v>0.54700000000000004</v>
      </c>
      <c r="U127">
        <v>6.5</v>
      </c>
      <c r="V127">
        <v>7.6</v>
      </c>
      <c r="W127">
        <v>0.86</v>
      </c>
      <c r="X127">
        <v>0.6</v>
      </c>
      <c r="Y127">
        <v>7.4</v>
      </c>
      <c r="Z127">
        <v>8</v>
      </c>
      <c r="AA127">
        <v>3.5</v>
      </c>
      <c r="AB127">
        <v>1.3</v>
      </c>
      <c r="AC127">
        <v>1.2</v>
      </c>
      <c r="AD127">
        <v>3.8</v>
      </c>
      <c r="AE127">
        <v>2</v>
      </c>
      <c r="AF127">
        <v>28</v>
      </c>
      <c r="AG127">
        <f>IF(IFERROR(VLOOKUP(C127,'2013'!$C:$AF,3,FALSE),1) = 1, 1, 0)</f>
        <v>0</v>
      </c>
    </row>
    <row r="128" spans="1:33" x14ac:dyDescent="0.2">
      <c r="A128">
        <v>127</v>
      </c>
      <c r="B128" t="s">
        <v>1150</v>
      </c>
      <c r="C128" t="s">
        <v>1151</v>
      </c>
      <c r="D128" t="str">
        <f>_xlfn.CONCAT(C128,"-2012")</f>
        <v>dysonje01-2012</v>
      </c>
      <c r="E128" t="s">
        <v>38</v>
      </c>
      <c r="F128">
        <v>24</v>
      </c>
      <c r="G128" t="s">
        <v>48</v>
      </c>
      <c r="H128">
        <v>9</v>
      </c>
      <c r="I128">
        <v>1</v>
      </c>
      <c r="J128">
        <v>20</v>
      </c>
      <c r="K128">
        <v>2.1</v>
      </c>
      <c r="L128">
        <v>5.3</v>
      </c>
      <c r="M128">
        <v>0.39600000000000002</v>
      </c>
      <c r="N128">
        <v>0.1</v>
      </c>
      <c r="O128">
        <v>0.9</v>
      </c>
      <c r="P128">
        <v>0.125</v>
      </c>
      <c r="Q128">
        <v>2</v>
      </c>
      <c r="R128">
        <v>4.4000000000000004</v>
      </c>
      <c r="S128">
        <v>0.45</v>
      </c>
      <c r="T128">
        <v>0.40600000000000003</v>
      </c>
      <c r="U128">
        <v>3.1</v>
      </c>
      <c r="V128">
        <v>4</v>
      </c>
      <c r="W128">
        <v>0.77800000000000002</v>
      </c>
      <c r="X128">
        <v>0.2</v>
      </c>
      <c r="Y128">
        <v>1.9</v>
      </c>
      <c r="Z128">
        <v>2.1</v>
      </c>
      <c r="AA128">
        <v>2</v>
      </c>
      <c r="AB128">
        <v>1.2</v>
      </c>
      <c r="AC128">
        <v>0.2</v>
      </c>
      <c r="AD128">
        <v>2.2000000000000002</v>
      </c>
      <c r="AE128">
        <v>2.1</v>
      </c>
      <c r="AF128">
        <v>7.4</v>
      </c>
      <c r="AG128">
        <f>IF(IFERROR(VLOOKUP(C128,'2013'!$C:$AF,3,FALSE),1) = 1, 1, 0)</f>
        <v>1</v>
      </c>
    </row>
    <row r="129" spans="1:33" x14ac:dyDescent="0.2">
      <c r="A129">
        <v>128</v>
      </c>
      <c r="B129" t="s">
        <v>330</v>
      </c>
      <c r="C129" t="s">
        <v>331</v>
      </c>
      <c r="D129" t="str">
        <f>_xlfn.CONCAT(C129,"-2012")</f>
        <v>ebankde01-2012</v>
      </c>
      <c r="E129" t="s">
        <v>30</v>
      </c>
      <c r="F129">
        <v>22</v>
      </c>
      <c r="G129" t="s">
        <v>63</v>
      </c>
      <c r="H129">
        <v>24</v>
      </c>
      <c r="I129">
        <v>12</v>
      </c>
      <c r="J129">
        <v>16.5</v>
      </c>
      <c r="K129">
        <v>1.5</v>
      </c>
      <c r="L129">
        <v>3.7</v>
      </c>
      <c r="M129">
        <v>0.41599999999999998</v>
      </c>
      <c r="N129">
        <v>0</v>
      </c>
      <c r="O129">
        <v>0.4</v>
      </c>
      <c r="P129">
        <v>0</v>
      </c>
      <c r="Q129">
        <v>1.5</v>
      </c>
      <c r="R129">
        <v>3.3</v>
      </c>
      <c r="S129">
        <v>0.46300000000000002</v>
      </c>
      <c r="T129">
        <v>0.41599999999999998</v>
      </c>
      <c r="U129">
        <v>1</v>
      </c>
      <c r="V129">
        <v>1.5</v>
      </c>
      <c r="W129">
        <v>0.65700000000000003</v>
      </c>
      <c r="X129">
        <v>1.1000000000000001</v>
      </c>
      <c r="Y129">
        <v>1.2</v>
      </c>
      <c r="Z129">
        <v>2.2999999999999998</v>
      </c>
      <c r="AA129">
        <v>0.5</v>
      </c>
      <c r="AB129">
        <v>0.5</v>
      </c>
      <c r="AC129">
        <v>0.3</v>
      </c>
      <c r="AD129">
        <v>0.8</v>
      </c>
      <c r="AE129">
        <v>1.1000000000000001</v>
      </c>
      <c r="AF129">
        <v>4</v>
      </c>
      <c r="AG129">
        <f>IF(IFERROR(VLOOKUP(C129,'2013'!$C:$AF,3,FALSE),1) = 1, 1, 0)</f>
        <v>0</v>
      </c>
    </row>
    <row r="130" spans="1:33" x14ac:dyDescent="0.2">
      <c r="A130">
        <v>129</v>
      </c>
      <c r="B130" t="s">
        <v>332</v>
      </c>
      <c r="C130" t="s">
        <v>333</v>
      </c>
      <c r="D130" t="str">
        <f>_xlfn.CONCAT(C130,"-2012")</f>
        <v>ellinwa01-2012</v>
      </c>
      <c r="E130" t="s">
        <v>30</v>
      </c>
      <c r="F130">
        <v>24</v>
      </c>
      <c r="G130" t="s">
        <v>62</v>
      </c>
      <c r="H130">
        <v>51</v>
      </c>
      <c r="I130">
        <v>4</v>
      </c>
      <c r="J130">
        <v>19.100000000000001</v>
      </c>
      <c r="K130">
        <v>2.4</v>
      </c>
      <c r="L130">
        <v>5.9</v>
      </c>
      <c r="M130">
        <v>0.40400000000000003</v>
      </c>
      <c r="N130">
        <v>0.7</v>
      </c>
      <c r="O130">
        <v>2.1</v>
      </c>
      <c r="P130">
        <v>0.32400000000000001</v>
      </c>
      <c r="Q130">
        <v>1.7</v>
      </c>
      <c r="R130">
        <v>3.8</v>
      </c>
      <c r="S130">
        <v>0.44800000000000001</v>
      </c>
      <c r="T130">
        <v>0.46200000000000002</v>
      </c>
      <c r="U130">
        <v>0.6</v>
      </c>
      <c r="V130">
        <v>0.8</v>
      </c>
      <c r="W130">
        <v>0.8</v>
      </c>
      <c r="X130">
        <v>0.3</v>
      </c>
      <c r="Y130">
        <v>1.7</v>
      </c>
      <c r="Z130">
        <v>1.9</v>
      </c>
      <c r="AA130">
        <v>0.6</v>
      </c>
      <c r="AB130">
        <v>0.5</v>
      </c>
      <c r="AC130">
        <v>0.2</v>
      </c>
      <c r="AD130">
        <v>0.5</v>
      </c>
      <c r="AE130">
        <v>1.1000000000000001</v>
      </c>
      <c r="AF130">
        <v>6.1</v>
      </c>
      <c r="AG130">
        <f>IF(IFERROR(VLOOKUP(C130,'2013'!$C:$AF,3,FALSE),1) = 1, 1, 0)</f>
        <v>0</v>
      </c>
    </row>
    <row r="131" spans="1:33" x14ac:dyDescent="0.2">
      <c r="A131">
        <v>130</v>
      </c>
      <c r="B131" t="s">
        <v>334</v>
      </c>
      <c r="C131" t="s">
        <v>335</v>
      </c>
      <c r="D131" t="str">
        <f>_xlfn.CONCAT(C131,"-2012")</f>
        <v>ellismo01-2012</v>
      </c>
      <c r="E131" t="s">
        <v>30</v>
      </c>
      <c r="F131">
        <v>26</v>
      </c>
      <c r="G131" t="s">
        <v>39</v>
      </c>
      <c r="H131">
        <v>58</v>
      </c>
      <c r="I131">
        <v>58</v>
      </c>
      <c r="J131">
        <v>36.6</v>
      </c>
      <c r="K131">
        <v>7.8</v>
      </c>
      <c r="L131">
        <v>17.899999999999999</v>
      </c>
      <c r="M131">
        <v>0.433</v>
      </c>
      <c r="N131">
        <v>1.1000000000000001</v>
      </c>
      <c r="O131">
        <v>3.5</v>
      </c>
      <c r="P131">
        <v>0.308</v>
      </c>
      <c r="Q131">
        <v>6.7</v>
      </c>
      <c r="R131">
        <v>14.5</v>
      </c>
      <c r="S131">
        <v>0.46200000000000002</v>
      </c>
      <c r="T131">
        <v>0.46300000000000002</v>
      </c>
      <c r="U131">
        <v>3.8</v>
      </c>
      <c r="V131">
        <v>4.7</v>
      </c>
      <c r="W131">
        <v>0.79600000000000004</v>
      </c>
      <c r="X131">
        <v>0.3</v>
      </c>
      <c r="Y131">
        <v>3.1</v>
      </c>
      <c r="Z131">
        <v>3.4</v>
      </c>
      <c r="AA131">
        <v>6</v>
      </c>
      <c r="AB131">
        <v>1.5</v>
      </c>
      <c r="AC131">
        <v>0.3</v>
      </c>
      <c r="AD131">
        <v>3.1</v>
      </c>
      <c r="AE131">
        <v>2.2999999999999998</v>
      </c>
      <c r="AF131">
        <v>20.399999999999999</v>
      </c>
      <c r="AG131">
        <f>IF(IFERROR(VLOOKUP(C131,'2013'!$C:$AF,3,FALSE),1) = 1, 1, 0)</f>
        <v>0</v>
      </c>
    </row>
    <row r="132" spans="1:33" x14ac:dyDescent="0.2">
      <c r="A132">
        <v>131</v>
      </c>
      <c r="B132" t="s">
        <v>336</v>
      </c>
      <c r="C132" t="s">
        <v>337</v>
      </c>
      <c r="D132" t="str">
        <f>_xlfn.CONCAT(C132,"-2012")</f>
        <v>elsonfr01-2012</v>
      </c>
      <c r="E132" t="s">
        <v>32</v>
      </c>
      <c r="F132">
        <v>35</v>
      </c>
      <c r="G132" t="s">
        <v>61</v>
      </c>
      <c r="H132">
        <v>5</v>
      </c>
      <c r="I132">
        <v>0</v>
      </c>
      <c r="J132">
        <v>3.2</v>
      </c>
      <c r="K132">
        <v>0.2</v>
      </c>
      <c r="L132">
        <v>0.6</v>
      </c>
      <c r="M132">
        <v>0.33300000000000002</v>
      </c>
      <c r="N132">
        <v>0</v>
      </c>
      <c r="O132">
        <v>0</v>
      </c>
      <c r="Q132">
        <v>0.2</v>
      </c>
      <c r="R132">
        <v>0.6</v>
      </c>
      <c r="S132">
        <v>0.33300000000000002</v>
      </c>
      <c r="T132">
        <v>0.33300000000000002</v>
      </c>
      <c r="U132">
        <v>0</v>
      </c>
      <c r="V132">
        <v>0</v>
      </c>
      <c r="X132">
        <v>0</v>
      </c>
      <c r="Y132">
        <v>0.2</v>
      </c>
      <c r="Z132">
        <v>0.2</v>
      </c>
      <c r="AA132">
        <v>0.2</v>
      </c>
      <c r="AB132">
        <v>0.2</v>
      </c>
      <c r="AC132">
        <v>0.2</v>
      </c>
      <c r="AD132">
        <v>0.2</v>
      </c>
      <c r="AE132">
        <v>0</v>
      </c>
      <c r="AF132">
        <v>0.4</v>
      </c>
      <c r="AG132">
        <f>IF(IFERROR(VLOOKUP(C132,'2013'!$C:$AF,3,FALSE),1) = 1, 1, 0)</f>
        <v>1</v>
      </c>
    </row>
    <row r="133" spans="1:33" x14ac:dyDescent="0.2">
      <c r="A133">
        <v>132</v>
      </c>
      <c r="B133" t="s">
        <v>1152</v>
      </c>
      <c r="C133" t="s">
        <v>1153</v>
      </c>
      <c r="D133" t="str">
        <f>_xlfn.CONCAT(C133,"-2012")</f>
        <v>emmetan01-2012</v>
      </c>
      <c r="E133" t="s">
        <v>35</v>
      </c>
      <c r="F133">
        <v>29</v>
      </c>
      <c r="G133" t="s">
        <v>40</v>
      </c>
      <c r="H133">
        <v>6</v>
      </c>
      <c r="I133">
        <v>0</v>
      </c>
      <c r="J133">
        <v>7.5</v>
      </c>
      <c r="K133">
        <v>0.7</v>
      </c>
      <c r="L133">
        <v>1.2</v>
      </c>
      <c r="M133">
        <v>0.57099999999999995</v>
      </c>
      <c r="N133">
        <v>0</v>
      </c>
      <c r="O133">
        <v>0.2</v>
      </c>
      <c r="P133">
        <v>0</v>
      </c>
      <c r="Q133">
        <v>0.7</v>
      </c>
      <c r="R133">
        <v>1</v>
      </c>
      <c r="S133">
        <v>0.66700000000000004</v>
      </c>
      <c r="T133">
        <v>0.57099999999999995</v>
      </c>
      <c r="U133">
        <v>0.8</v>
      </c>
      <c r="V133">
        <v>1.3</v>
      </c>
      <c r="W133">
        <v>0.625</v>
      </c>
      <c r="X133">
        <v>0.3</v>
      </c>
      <c r="Y133">
        <v>0.7</v>
      </c>
      <c r="Z133">
        <v>1</v>
      </c>
      <c r="AA133">
        <v>0.2</v>
      </c>
      <c r="AB133">
        <v>0.3</v>
      </c>
      <c r="AC133">
        <v>0.2</v>
      </c>
      <c r="AD133">
        <v>0.3</v>
      </c>
      <c r="AE133">
        <v>0.3</v>
      </c>
      <c r="AF133">
        <v>2.2000000000000002</v>
      </c>
      <c r="AG133">
        <f>IF(IFERROR(VLOOKUP(C133,'2013'!$C:$AF,3,FALSE),1) = 1, 1, 0)</f>
        <v>1</v>
      </c>
    </row>
    <row r="134" spans="1:33" x14ac:dyDescent="0.2">
      <c r="A134">
        <v>133</v>
      </c>
      <c r="B134" t="s">
        <v>340</v>
      </c>
      <c r="C134" t="s">
        <v>341</v>
      </c>
      <c r="D134" t="str">
        <f>_xlfn.CONCAT(C134,"-2012")</f>
        <v>erdense01-2012</v>
      </c>
      <c r="E134" t="s">
        <v>32</v>
      </c>
      <c r="F134">
        <v>25</v>
      </c>
      <c r="G134" t="s">
        <v>66</v>
      </c>
      <c r="H134">
        <v>28</v>
      </c>
      <c r="I134">
        <v>9</v>
      </c>
      <c r="J134">
        <v>11.9</v>
      </c>
      <c r="K134">
        <v>1.4</v>
      </c>
      <c r="L134">
        <v>2.6</v>
      </c>
      <c r="M134">
        <v>0.52700000000000002</v>
      </c>
      <c r="N134">
        <v>0</v>
      </c>
      <c r="O134">
        <v>0</v>
      </c>
      <c r="Q134">
        <v>1.4</v>
      </c>
      <c r="R134">
        <v>2.6</v>
      </c>
      <c r="S134">
        <v>0.52700000000000002</v>
      </c>
      <c r="T134">
        <v>0.52700000000000002</v>
      </c>
      <c r="U134">
        <v>0.8</v>
      </c>
      <c r="V134">
        <v>1.5</v>
      </c>
      <c r="W134">
        <v>0.51200000000000001</v>
      </c>
      <c r="X134">
        <v>0.7</v>
      </c>
      <c r="Y134">
        <v>1.9</v>
      </c>
      <c r="Z134">
        <v>2.6</v>
      </c>
      <c r="AA134">
        <v>0.3</v>
      </c>
      <c r="AB134">
        <v>0.4</v>
      </c>
      <c r="AC134">
        <v>0.2</v>
      </c>
      <c r="AD134">
        <v>0.6</v>
      </c>
      <c r="AE134">
        <v>2.1</v>
      </c>
      <c r="AF134">
        <v>3.5</v>
      </c>
      <c r="AG134">
        <f>IF(IFERROR(VLOOKUP(C134,'2013'!$C:$AF,3,FALSE),1) = 1, 1, 0)</f>
        <v>1</v>
      </c>
    </row>
    <row r="135" spans="1:33" x14ac:dyDescent="0.2">
      <c r="A135">
        <v>134</v>
      </c>
      <c r="B135" t="s">
        <v>342</v>
      </c>
      <c r="C135" t="s">
        <v>343</v>
      </c>
      <c r="D135" t="str">
        <f>_xlfn.CONCAT(C135,"-2012")</f>
        <v>evansje01-2012</v>
      </c>
      <c r="E135" t="s">
        <v>35</v>
      </c>
      <c r="F135">
        <v>24</v>
      </c>
      <c r="G135" t="s">
        <v>60</v>
      </c>
      <c r="H135">
        <v>29</v>
      </c>
      <c r="I135">
        <v>0</v>
      </c>
      <c r="J135">
        <v>7.5</v>
      </c>
      <c r="K135">
        <v>0.9</v>
      </c>
      <c r="L135">
        <v>1.4</v>
      </c>
      <c r="M135">
        <v>0.64300000000000002</v>
      </c>
      <c r="N135">
        <v>0</v>
      </c>
      <c r="O135">
        <v>0</v>
      </c>
      <c r="P135">
        <v>0</v>
      </c>
      <c r="Q135">
        <v>0.9</v>
      </c>
      <c r="R135">
        <v>1.4</v>
      </c>
      <c r="S135">
        <v>0.65900000000000003</v>
      </c>
      <c r="T135">
        <v>0.64300000000000002</v>
      </c>
      <c r="U135">
        <v>0.3</v>
      </c>
      <c r="V135">
        <v>0.6</v>
      </c>
      <c r="W135">
        <v>0.5</v>
      </c>
      <c r="X135">
        <v>0.7</v>
      </c>
      <c r="Y135">
        <v>1.1000000000000001</v>
      </c>
      <c r="Z135">
        <v>1.7</v>
      </c>
      <c r="AA135">
        <v>0.4</v>
      </c>
      <c r="AB135">
        <v>0.2</v>
      </c>
      <c r="AC135">
        <v>0.8</v>
      </c>
      <c r="AD135">
        <v>0.2</v>
      </c>
      <c r="AE135">
        <v>0.8</v>
      </c>
      <c r="AF135">
        <v>2.1</v>
      </c>
      <c r="AG135">
        <f>IF(IFERROR(VLOOKUP(C135,'2013'!$C:$AF,3,FALSE),1) = 1, 1, 0)</f>
        <v>0</v>
      </c>
    </row>
    <row r="136" spans="1:33" x14ac:dyDescent="0.2">
      <c r="A136">
        <v>135</v>
      </c>
      <c r="B136" t="s">
        <v>344</v>
      </c>
      <c r="C136" t="s">
        <v>345</v>
      </c>
      <c r="D136" t="str">
        <f>_xlfn.CONCAT(C136,"-2012")</f>
        <v>evansma01-2012</v>
      </c>
      <c r="E136" t="s">
        <v>35</v>
      </c>
      <c r="F136">
        <v>33</v>
      </c>
      <c r="G136" t="s">
        <v>46</v>
      </c>
      <c r="H136">
        <v>24</v>
      </c>
      <c r="I136">
        <v>0</v>
      </c>
      <c r="J136">
        <v>14.3</v>
      </c>
      <c r="K136">
        <v>1.9</v>
      </c>
      <c r="L136">
        <v>4.7</v>
      </c>
      <c r="M136">
        <v>0.40200000000000002</v>
      </c>
      <c r="N136">
        <v>0.7</v>
      </c>
      <c r="O136">
        <v>1.9</v>
      </c>
      <c r="P136">
        <v>0.378</v>
      </c>
      <c r="Q136">
        <v>1.2</v>
      </c>
      <c r="R136">
        <v>2.8</v>
      </c>
      <c r="S136">
        <v>0.41799999999999998</v>
      </c>
      <c r="T136">
        <v>0.47799999999999998</v>
      </c>
      <c r="U136">
        <v>0.4</v>
      </c>
      <c r="V136">
        <v>0.5</v>
      </c>
      <c r="W136">
        <v>0.76900000000000002</v>
      </c>
      <c r="X136">
        <v>0.3</v>
      </c>
      <c r="Y136">
        <v>0.7</v>
      </c>
      <c r="Z136">
        <v>1</v>
      </c>
      <c r="AA136">
        <v>0.4</v>
      </c>
      <c r="AB136">
        <v>0.6</v>
      </c>
      <c r="AC136">
        <v>0</v>
      </c>
      <c r="AD136">
        <v>0.4</v>
      </c>
      <c r="AE136">
        <v>1.5</v>
      </c>
      <c r="AF136">
        <v>4.9000000000000004</v>
      </c>
      <c r="AG136">
        <f>IF(IFERROR(VLOOKUP(C136,'2013'!$C:$AF,3,FALSE),1) = 1, 1, 0)</f>
        <v>1</v>
      </c>
    </row>
    <row r="137" spans="1:33" x14ac:dyDescent="0.2">
      <c r="A137">
        <v>136</v>
      </c>
      <c r="B137" t="s">
        <v>346</v>
      </c>
      <c r="C137" t="s">
        <v>347</v>
      </c>
      <c r="D137" t="str">
        <f>_xlfn.CONCAT(C137,"-2012")</f>
        <v>evansre01-2012</v>
      </c>
      <c r="E137" t="s">
        <v>28</v>
      </c>
      <c r="F137">
        <v>31</v>
      </c>
      <c r="G137" t="s">
        <v>59</v>
      </c>
      <c r="H137">
        <v>56</v>
      </c>
      <c r="I137">
        <v>0</v>
      </c>
      <c r="J137">
        <v>13.8</v>
      </c>
      <c r="K137">
        <v>0.6</v>
      </c>
      <c r="L137">
        <v>1.3</v>
      </c>
      <c r="M137">
        <v>0.47199999999999998</v>
      </c>
      <c r="N137">
        <v>0</v>
      </c>
      <c r="O137">
        <v>0</v>
      </c>
      <c r="Q137">
        <v>0.6</v>
      </c>
      <c r="R137">
        <v>1.3</v>
      </c>
      <c r="S137">
        <v>0.47199999999999998</v>
      </c>
      <c r="T137">
        <v>0.47199999999999998</v>
      </c>
      <c r="U137">
        <v>0.6</v>
      </c>
      <c r="V137">
        <v>1.3</v>
      </c>
      <c r="W137">
        <v>0.50700000000000001</v>
      </c>
      <c r="X137">
        <v>1.8</v>
      </c>
      <c r="Y137">
        <v>3.1</v>
      </c>
      <c r="Z137">
        <v>4.8</v>
      </c>
      <c r="AA137">
        <v>0.3</v>
      </c>
      <c r="AB137">
        <v>0.6</v>
      </c>
      <c r="AC137">
        <v>0.1</v>
      </c>
      <c r="AD137">
        <v>0.8</v>
      </c>
      <c r="AE137">
        <v>2.1</v>
      </c>
      <c r="AF137">
        <v>1.9</v>
      </c>
      <c r="AG137">
        <f>IF(IFERROR(VLOOKUP(C137,'2013'!$C:$AF,3,FALSE),1) = 1, 1, 0)</f>
        <v>0</v>
      </c>
    </row>
    <row r="138" spans="1:33" x14ac:dyDescent="0.2">
      <c r="A138">
        <v>137</v>
      </c>
      <c r="B138" t="s">
        <v>348</v>
      </c>
      <c r="C138" t="s">
        <v>349</v>
      </c>
      <c r="D138" t="str">
        <f>_xlfn.CONCAT(C138,"-2012")</f>
        <v>evansty01-2012</v>
      </c>
      <c r="E138" t="s">
        <v>30</v>
      </c>
      <c r="F138">
        <v>22</v>
      </c>
      <c r="G138" t="s">
        <v>49</v>
      </c>
      <c r="H138">
        <v>63</v>
      </c>
      <c r="I138">
        <v>61</v>
      </c>
      <c r="J138">
        <v>34.299999999999997</v>
      </c>
      <c r="K138">
        <v>6.5</v>
      </c>
      <c r="L138">
        <v>14.3</v>
      </c>
      <c r="M138">
        <v>0.45300000000000001</v>
      </c>
      <c r="N138">
        <v>0.3</v>
      </c>
      <c r="O138">
        <v>1.6</v>
      </c>
      <c r="P138">
        <v>0.20200000000000001</v>
      </c>
      <c r="Q138">
        <v>6.2</v>
      </c>
      <c r="R138">
        <v>12.7</v>
      </c>
      <c r="S138">
        <v>0.48399999999999999</v>
      </c>
      <c r="T138">
        <v>0.46400000000000002</v>
      </c>
      <c r="U138">
        <v>3.2</v>
      </c>
      <c r="V138">
        <v>4.0999999999999996</v>
      </c>
      <c r="W138">
        <v>0.77900000000000003</v>
      </c>
      <c r="X138">
        <v>1</v>
      </c>
      <c r="Y138">
        <v>3.6</v>
      </c>
      <c r="Z138">
        <v>4.5999999999999996</v>
      </c>
      <c r="AA138">
        <v>4.5</v>
      </c>
      <c r="AB138">
        <v>1.3</v>
      </c>
      <c r="AC138">
        <v>0.5</v>
      </c>
      <c r="AD138">
        <v>2.7</v>
      </c>
      <c r="AE138">
        <v>2.2000000000000002</v>
      </c>
      <c r="AF138">
        <v>16.5</v>
      </c>
      <c r="AG138">
        <f>IF(IFERROR(VLOOKUP(C138,'2013'!$C:$AF,3,FALSE),1) = 1, 1, 0)</f>
        <v>0</v>
      </c>
    </row>
    <row r="139" spans="1:33" x14ac:dyDescent="0.2">
      <c r="A139">
        <v>138</v>
      </c>
      <c r="B139" t="s">
        <v>352</v>
      </c>
      <c r="C139" t="s">
        <v>353</v>
      </c>
      <c r="D139" t="str">
        <f>_xlfn.CONCAT(C139,"-2012")</f>
        <v>eyengch01-2012</v>
      </c>
      <c r="E139" t="s">
        <v>35</v>
      </c>
      <c r="F139">
        <v>22</v>
      </c>
      <c r="G139" t="s">
        <v>39</v>
      </c>
      <c r="H139">
        <v>7</v>
      </c>
      <c r="I139">
        <v>0</v>
      </c>
      <c r="J139">
        <v>14.6</v>
      </c>
      <c r="K139">
        <v>0.9</v>
      </c>
      <c r="L139">
        <v>3.6</v>
      </c>
      <c r="M139">
        <v>0.24</v>
      </c>
      <c r="N139">
        <v>0.1</v>
      </c>
      <c r="O139">
        <v>0.4</v>
      </c>
      <c r="P139">
        <v>0.33300000000000002</v>
      </c>
      <c r="Q139">
        <v>0.7</v>
      </c>
      <c r="R139">
        <v>3.1</v>
      </c>
      <c r="S139">
        <v>0.22700000000000001</v>
      </c>
      <c r="T139">
        <v>0.26</v>
      </c>
      <c r="U139">
        <v>0.6</v>
      </c>
      <c r="V139">
        <v>1.1000000000000001</v>
      </c>
      <c r="W139">
        <v>0.5</v>
      </c>
      <c r="X139">
        <v>0.6</v>
      </c>
      <c r="Y139">
        <v>1.4</v>
      </c>
      <c r="Z139">
        <v>2</v>
      </c>
      <c r="AA139">
        <v>0.7</v>
      </c>
      <c r="AB139">
        <v>0.4</v>
      </c>
      <c r="AC139">
        <v>0.7</v>
      </c>
      <c r="AD139">
        <v>0.4</v>
      </c>
      <c r="AE139">
        <v>1</v>
      </c>
      <c r="AF139">
        <v>2.4</v>
      </c>
      <c r="AG139">
        <f>IF(IFERROR(VLOOKUP(C139,'2013'!$C:$AF,3,FALSE),1) = 1, 1, 0)</f>
        <v>1</v>
      </c>
    </row>
    <row r="140" spans="1:33" x14ac:dyDescent="0.2">
      <c r="A140">
        <v>139</v>
      </c>
      <c r="B140" t="s">
        <v>1154</v>
      </c>
      <c r="C140" t="s">
        <v>1155</v>
      </c>
      <c r="D140" t="str">
        <f>_xlfn.CONCAT(C140,"-2012")</f>
        <v>farieke01-2012</v>
      </c>
      <c r="E140" t="s">
        <v>28</v>
      </c>
      <c r="F140">
        <v>22</v>
      </c>
      <c r="G140" t="s">
        <v>31</v>
      </c>
      <c r="H140">
        <v>46</v>
      </c>
      <c r="I140">
        <v>39</v>
      </c>
      <c r="J140">
        <v>22.5</v>
      </c>
      <c r="K140">
        <v>3.9</v>
      </c>
      <c r="L140">
        <v>6.7</v>
      </c>
      <c r="M140">
        <v>0.58599999999999997</v>
      </c>
      <c r="N140">
        <v>0</v>
      </c>
      <c r="O140">
        <v>0</v>
      </c>
      <c r="Q140">
        <v>3.9</v>
      </c>
      <c r="R140">
        <v>6.7</v>
      </c>
      <c r="S140">
        <v>0.58599999999999997</v>
      </c>
      <c r="T140">
        <v>0.58599999999999997</v>
      </c>
      <c r="U140">
        <v>2.4</v>
      </c>
      <c r="V140">
        <v>3.6</v>
      </c>
      <c r="W140">
        <v>0.66500000000000004</v>
      </c>
      <c r="X140">
        <v>3.1</v>
      </c>
      <c r="Y140">
        <v>4.5999999999999996</v>
      </c>
      <c r="Z140">
        <v>7.7</v>
      </c>
      <c r="AA140">
        <v>0.8</v>
      </c>
      <c r="AB140">
        <v>0.7</v>
      </c>
      <c r="AC140">
        <v>1</v>
      </c>
      <c r="AD140">
        <v>1.2</v>
      </c>
      <c r="AE140">
        <v>2.5</v>
      </c>
      <c r="AF140">
        <v>10.199999999999999</v>
      </c>
      <c r="AG140">
        <f>IF(IFERROR(VLOOKUP(C140,'2013'!$C:$AF,3,FALSE),1) = 1, 1, 0)</f>
        <v>0</v>
      </c>
    </row>
    <row r="141" spans="1:33" x14ac:dyDescent="0.2">
      <c r="A141">
        <v>140</v>
      </c>
      <c r="B141" t="s">
        <v>354</v>
      </c>
      <c r="C141" t="s">
        <v>355</v>
      </c>
      <c r="D141" t="str">
        <f>_xlfn.CONCAT(C141,"-2012")</f>
        <v>farmajo01-2012</v>
      </c>
      <c r="E141" t="s">
        <v>38</v>
      </c>
      <c r="F141">
        <v>25</v>
      </c>
      <c r="G141" t="s">
        <v>40</v>
      </c>
      <c r="H141">
        <v>39</v>
      </c>
      <c r="I141">
        <v>5</v>
      </c>
      <c r="J141">
        <v>21.3</v>
      </c>
      <c r="K141">
        <v>3.8</v>
      </c>
      <c r="L141">
        <v>8.1</v>
      </c>
      <c r="M141">
        <v>0.46700000000000003</v>
      </c>
      <c r="N141">
        <v>1.4</v>
      </c>
      <c r="O141">
        <v>3.2</v>
      </c>
      <c r="P141">
        <v>0.44</v>
      </c>
      <c r="Q141">
        <v>2.4</v>
      </c>
      <c r="R141">
        <v>4.9000000000000004</v>
      </c>
      <c r="S141">
        <v>0.48399999999999999</v>
      </c>
      <c r="T141">
        <v>0.55400000000000005</v>
      </c>
      <c r="U141">
        <v>1.5</v>
      </c>
      <c r="V141">
        <v>1.6</v>
      </c>
      <c r="W141">
        <v>0.90500000000000003</v>
      </c>
      <c r="X141">
        <v>0.2</v>
      </c>
      <c r="Y141">
        <v>1.4</v>
      </c>
      <c r="Z141">
        <v>1.6</v>
      </c>
      <c r="AA141">
        <v>3.3</v>
      </c>
      <c r="AB141">
        <v>0.6</v>
      </c>
      <c r="AC141">
        <v>0.1</v>
      </c>
      <c r="AD141">
        <v>1.7</v>
      </c>
      <c r="AE141">
        <v>1.3</v>
      </c>
      <c r="AF141">
        <v>10.4</v>
      </c>
      <c r="AG141">
        <f>IF(IFERROR(VLOOKUP(C141,'2013'!$C:$AF,3,FALSE),1) = 1, 1, 0)</f>
        <v>1</v>
      </c>
    </row>
    <row r="142" spans="1:33" x14ac:dyDescent="0.2">
      <c r="A142">
        <v>141</v>
      </c>
      <c r="B142" t="s">
        <v>356</v>
      </c>
      <c r="C142" t="s">
        <v>357</v>
      </c>
      <c r="D142" t="str">
        <f>_xlfn.CONCAT(C142,"-2012")</f>
        <v>favorde01-2012</v>
      </c>
      <c r="E142" t="s">
        <v>28</v>
      </c>
      <c r="F142">
        <v>20</v>
      </c>
      <c r="G142" t="s">
        <v>60</v>
      </c>
      <c r="H142">
        <v>65</v>
      </c>
      <c r="I142">
        <v>9</v>
      </c>
      <c r="J142">
        <v>21.2</v>
      </c>
      <c r="K142">
        <v>3.4</v>
      </c>
      <c r="L142">
        <v>6.8</v>
      </c>
      <c r="M142">
        <v>0.499</v>
      </c>
      <c r="N142">
        <v>0</v>
      </c>
      <c r="O142">
        <v>0</v>
      </c>
      <c r="Q142">
        <v>3.4</v>
      </c>
      <c r="R142">
        <v>6.8</v>
      </c>
      <c r="S142">
        <v>0.499</v>
      </c>
      <c r="T142">
        <v>0.499</v>
      </c>
      <c r="U142">
        <v>1.9</v>
      </c>
      <c r="V142">
        <v>3</v>
      </c>
      <c r="W142">
        <v>0.64900000000000002</v>
      </c>
      <c r="X142">
        <v>2.4</v>
      </c>
      <c r="Y142">
        <v>4.0999999999999996</v>
      </c>
      <c r="Z142">
        <v>6.5</v>
      </c>
      <c r="AA142">
        <v>0.7</v>
      </c>
      <c r="AB142">
        <v>0.6</v>
      </c>
      <c r="AC142">
        <v>1</v>
      </c>
      <c r="AD142">
        <v>1.6</v>
      </c>
      <c r="AE142">
        <v>2.2000000000000002</v>
      </c>
      <c r="AF142">
        <v>8.8000000000000007</v>
      </c>
      <c r="AG142">
        <f>IF(IFERROR(VLOOKUP(C142,'2013'!$C:$AF,3,FALSE),1) = 1, 1, 0)</f>
        <v>0</v>
      </c>
    </row>
    <row r="143" spans="1:33" x14ac:dyDescent="0.2">
      <c r="A143">
        <v>142</v>
      </c>
      <c r="B143" t="s">
        <v>358</v>
      </c>
      <c r="C143" t="s">
        <v>359</v>
      </c>
      <c r="D143" t="str">
        <f>_xlfn.CONCAT(C143,"-2012")</f>
        <v>feltora01-2012</v>
      </c>
      <c r="E143" t="s">
        <v>38</v>
      </c>
      <c r="F143">
        <v>27</v>
      </c>
      <c r="G143" t="s">
        <v>34</v>
      </c>
      <c r="H143">
        <v>60</v>
      </c>
      <c r="I143">
        <v>56</v>
      </c>
      <c r="J143">
        <v>31.8</v>
      </c>
      <c r="K143">
        <v>4.4000000000000004</v>
      </c>
      <c r="L143">
        <v>10.7</v>
      </c>
      <c r="M143">
        <v>0.40699999999999997</v>
      </c>
      <c r="N143">
        <v>1</v>
      </c>
      <c r="O143">
        <v>3.4</v>
      </c>
      <c r="P143">
        <v>0.30499999999999999</v>
      </c>
      <c r="Q143">
        <v>3.3</v>
      </c>
      <c r="R143">
        <v>7.3</v>
      </c>
      <c r="S143">
        <v>0.45300000000000001</v>
      </c>
      <c r="T143">
        <v>0.45500000000000002</v>
      </c>
      <c r="U143">
        <v>1.7</v>
      </c>
      <c r="V143">
        <v>2.1</v>
      </c>
      <c r="W143">
        <v>0.80600000000000005</v>
      </c>
      <c r="X143">
        <v>0.5</v>
      </c>
      <c r="Y143">
        <v>2</v>
      </c>
      <c r="Z143">
        <v>2.5</v>
      </c>
      <c r="AA143">
        <v>6.5</v>
      </c>
      <c r="AB143">
        <v>1.3</v>
      </c>
      <c r="AC143">
        <v>0.2</v>
      </c>
      <c r="AD143">
        <v>2.8</v>
      </c>
      <c r="AE143">
        <v>2</v>
      </c>
      <c r="AF143">
        <v>11.4</v>
      </c>
      <c r="AG143">
        <f>IF(IFERROR(VLOOKUP(C143,'2013'!$C:$AF,3,FALSE),1) = 1, 1, 0)</f>
        <v>0</v>
      </c>
    </row>
    <row r="144" spans="1:33" x14ac:dyDescent="0.2">
      <c r="A144">
        <v>143</v>
      </c>
      <c r="B144" t="s">
        <v>360</v>
      </c>
      <c r="C144" t="s">
        <v>361</v>
      </c>
      <c r="D144" t="str">
        <f>_xlfn.CONCAT(C144,"-2012")</f>
        <v>fernaru01-2012</v>
      </c>
      <c r="E144" t="s">
        <v>30</v>
      </c>
      <c r="F144">
        <v>26</v>
      </c>
      <c r="G144" t="s">
        <v>31</v>
      </c>
      <c r="H144">
        <v>31</v>
      </c>
      <c r="I144">
        <v>1</v>
      </c>
      <c r="J144">
        <v>22.9</v>
      </c>
      <c r="K144">
        <v>3.2</v>
      </c>
      <c r="L144">
        <v>7.3</v>
      </c>
      <c r="M144">
        <v>0.44</v>
      </c>
      <c r="N144">
        <v>1.3</v>
      </c>
      <c r="O144">
        <v>3.9</v>
      </c>
      <c r="P144">
        <v>0.32800000000000001</v>
      </c>
      <c r="Q144">
        <v>1.9</v>
      </c>
      <c r="R144">
        <v>3.3</v>
      </c>
      <c r="S144">
        <v>0.57299999999999995</v>
      </c>
      <c r="T144">
        <v>0.52900000000000003</v>
      </c>
      <c r="U144">
        <v>1</v>
      </c>
      <c r="V144">
        <v>1.4</v>
      </c>
      <c r="W144">
        <v>0.69799999999999995</v>
      </c>
      <c r="X144">
        <v>0.3</v>
      </c>
      <c r="Y144">
        <v>1.8</v>
      </c>
      <c r="Z144">
        <v>2.1</v>
      </c>
      <c r="AA144">
        <v>2.4</v>
      </c>
      <c r="AB144">
        <v>1</v>
      </c>
      <c r="AC144">
        <v>0.1</v>
      </c>
      <c r="AD144">
        <v>1.3</v>
      </c>
      <c r="AE144">
        <v>1.2</v>
      </c>
      <c r="AF144">
        <v>8.6</v>
      </c>
      <c r="AG144">
        <f>IF(IFERROR(VLOOKUP(C144,'2013'!$C:$AF,3,FALSE),1) = 1, 1, 0)</f>
        <v>1</v>
      </c>
    </row>
    <row r="145" spans="1:33" x14ac:dyDescent="0.2">
      <c r="A145">
        <v>144</v>
      </c>
      <c r="B145" t="s">
        <v>362</v>
      </c>
      <c r="C145" t="s">
        <v>363</v>
      </c>
      <c r="D145" t="str">
        <f>_xlfn.CONCAT(C145,"-2012")</f>
        <v>fesenky01-2012</v>
      </c>
      <c r="E145" t="s">
        <v>32</v>
      </c>
      <c r="F145">
        <v>25</v>
      </c>
      <c r="G145" t="s">
        <v>65</v>
      </c>
      <c r="H145">
        <v>3</v>
      </c>
      <c r="I145">
        <v>0</v>
      </c>
      <c r="J145">
        <v>5.7</v>
      </c>
      <c r="K145">
        <v>0.7</v>
      </c>
      <c r="L145">
        <v>1.7</v>
      </c>
      <c r="M145">
        <v>0.4</v>
      </c>
      <c r="N145">
        <v>0</v>
      </c>
      <c r="O145">
        <v>0</v>
      </c>
      <c r="Q145">
        <v>0.7</v>
      </c>
      <c r="R145">
        <v>1.7</v>
      </c>
      <c r="S145">
        <v>0.4</v>
      </c>
      <c r="T145">
        <v>0.4</v>
      </c>
      <c r="U145">
        <v>1.3</v>
      </c>
      <c r="V145">
        <v>2</v>
      </c>
      <c r="W145">
        <v>0.66700000000000004</v>
      </c>
      <c r="X145">
        <v>0.7</v>
      </c>
      <c r="Y145">
        <v>2.2999999999999998</v>
      </c>
      <c r="Z145">
        <v>3</v>
      </c>
      <c r="AA145">
        <v>0.3</v>
      </c>
      <c r="AB145">
        <v>0.7</v>
      </c>
      <c r="AC145">
        <v>0</v>
      </c>
      <c r="AD145">
        <v>0</v>
      </c>
      <c r="AE145">
        <v>0.7</v>
      </c>
      <c r="AF145">
        <v>2.7</v>
      </c>
      <c r="AG145">
        <f>IF(IFERROR(VLOOKUP(C145,'2013'!$C:$AF,3,FALSE),1) = 1, 1, 0)</f>
        <v>1</v>
      </c>
    </row>
    <row r="146" spans="1:33" x14ac:dyDescent="0.2">
      <c r="A146">
        <v>145</v>
      </c>
      <c r="B146" t="s">
        <v>364</v>
      </c>
      <c r="C146" t="s">
        <v>365</v>
      </c>
      <c r="D146" t="str">
        <f>_xlfn.CONCAT(C146,"-2012")</f>
        <v>fieldla01-2012</v>
      </c>
      <c r="E146" t="s">
        <v>30</v>
      </c>
      <c r="F146">
        <v>23</v>
      </c>
      <c r="G146" t="s">
        <v>55</v>
      </c>
      <c r="H146">
        <v>66</v>
      </c>
      <c r="I146">
        <v>62</v>
      </c>
      <c r="J146">
        <v>28.7</v>
      </c>
      <c r="K146">
        <v>3.6</v>
      </c>
      <c r="L146">
        <v>7.8</v>
      </c>
      <c r="M146">
        <v>0.46</v>
      </c>
      <c r="N146">
        <v>0.5</v>
      </c>
      <c r="O146">
        <v>1.8</v>
      </c>
      <c r="P146">
        <v>0.25600000000000001</v>
      </c>
      <c r="Q146">
        <v>3.1</v>
      </c>
      <c r="R146">
        <v>5.9</v>
      </c>
      <c r="S146">
        <v>0.52300000000000002</v>
      </c>
      <c r="T146">
        <v>0.49</v>
      </c>
      <c r="U146">
        <v>1.2</v>
      </c>
      <c r="V146">
        <v>2.1</v>
      </c>
      <c r="W146">
        <v>0.56200000000000006</v>
      </c>
      <c r="X146">
        <v>0.9</v>
      </c>
      <c r="Y146">
        <v>3.3</v>
      </c>
      <c r="Z146">
        <v>4.2</v>
      </c>
      <c r="AA146">
        <v>2.6</v>
      </c>
      <c r="AB146">
        <v>1.2</v>
      </c>
      <c r="AC146">
        <v>0.3</v>
      </c>
      <c r="AD146">
        <v>1.5</v>
      </c>
      <c r="AE146">
        <v>1.5</v>
      </c>
      <c r="AF146">
        <v>8.8000000000000007</v>
      </c>
      <c r="AG146">
        <f>IF(IFERROR(VLOOKUP(C146,'2013'!$C:$AF,3,FALSE),1) = 1, 1, 0)</f>
        <v>0</v>
      </c>
    </row>
    <row r="147" spans="1:33" x14ac:dyDescent="0.2">
      <c r="A147">
        <v>146</v>
      </c>
      <c r="B147" t="s">
        <v>366</v>
      </c>
      <c r="C147" t="s">
        <v>367</v>
      </c>
      <c r="D147" t="str">
        <f>_xlfn.CONCAT(C147,"-2012")</f>
        <v>fishede01-2012</v>
      </c>
      <c r="E147" t="s">
        <v>38</v>
      </c>
      <c r="F147">
        <v>37</v>
      </c>
      <c r="G147" t="s">
        <v>39</v>
      </c>
      <c r="H147">
        <v>63</v>
      </c>
      <c r="I147">
        <v>43</v>
      </c>
      <c r="J147">
        <v>23.9</v>
      </c>
      <c r="K147">
        <v>2</v>
      </c>
      <c r="L147">
        <v>5.5</v>
      </c>
      <c r="M147">
        <v>0.371</v>
      </c>
      <c r="N147">
        <v>0.6</v>
      </c>
      <c r="O147">
        <v>1.7</v>
      </c>
      <c r="P147">
        <v>0.32100000000000001</v>
      </c>
      <c r="Q147">
        <v>1.5</v>
      </c>
      <c r="R147">
        <v>3.8</v>
      </c>
      <c r="S147">
        <v>0.39300000000000002</v>
      </c>
      <c r="T147">
        <v>0.42099999999999999</v>
      </c>
      <c r="U147">
        <v>0.9</v>
      </c>
      <c r="V147">
        <v>1.1000000000000001</v>
      </c>
      <c r="W147">
        <v>0.85099999999999998</v>
      </c>
      <c r="X147">
        <v>0.2</v>
      </c>
      <c r="Y147">
        <v>1.7</v>
      </c>
      <c r="Z147">
        <v>1.9</v>
      </c>
      <c r="AA147">
        <v>2.7</v>
      </c>
      <c r="AB147">
        <v>0.8</v>
      </c>
      <c r="AC147">
        <v>0.1</v>
      </c>
      <c r="AD147">
        <v>1.2</v>
      </c>
      <c r="AE147">
        <v>1.9</v>
      </c>
      <c r="AF147">
        <v>5.6</v>
      </c>
      <c r="AG147">
        <f>IF(IFERROR(VLOOKUP(C147,'2013'!$C:$AF,3,FALSE),1) = 1, 1, 0)</f>
        <v>0</v>
      </c>
    </row>
    <row r="148" spans="1:33" x14ac:dyDescent="0.2">
      <c r="A148">
        <v>147</v>
      </c>
      <c r="B148" t="s">
        <v>368</v>
      </c>
      <c r="C148" t="s">
        <v>369</v>
      </c>
      <c r="D148" t="str">
        <f>_xlfn.CONCAT(C148,"-2012")</f>
        <v>flynnjo01-2012</v>
      </c>
      <c r="E148" t="s">
        <v>38</v>
      </c>
      <c r="F148">
        <v>22</v>
      </c>
      <c r="G148" t="s">
        <v>39</v>
      </c>
      <c r="H148">
        <v>29</v>
      </c>
      <c r="I148">
        <v>1</v>
      </c>
      <c r="J148">
        <v>14.3</v>
      </c>
      <c r="K148">
        <v>1.6</v>
      </c>
      <c r="L148">
        <v>4.5</v>
      </c>
      <c r="M148">
        <v>0.35099999999999998</v>
      </c>
      <c r="N148">
        <v>0.3</v>
      </c>
      <c r="O148">
        <v>1.2</v>
      </c>
      <c r="P148">
        <v>0.29399999999999998</v>
      </c>
      <c r="Q148">
        <v>1.2</v>
      </c>
      <c r="R148">
        <v>3.3</v>
      </c>
      <c r="S148">
        <v>0.371</v>
      </c>
      <c r="T148">
        <v>0.38900000000000001</v>
      </c>
      <c r="U148">
        <v>1</v>
      </c>
      <c r="V148">
        <v>1.3</v>
      </c>
      <c r="W148">
        <v>0.74399999999999999</v>
      </c>
      <c r="X148">
        <v>0.3</v>
      </c>
      <c r="Y148">
        <v>1.1000000000000001</v>
      </c>
      <c r="Z148">
        <v>1.3</v>
      </c>
      <c r="AA148">
        <v>3.3</v>
      </c>
      <c r="AB148">
        <v>0.2</v>
      </c>
      <c r="AC148">
        <v>0.1</v>
      </c>
      <c r="AD148">
        <v>1.2</v>
      </c>
      <c r="AE148">
        <v>0.8</v>
      </c>
      <c r="AF148">
        <v>4.5</v>
      </c>
      <c r="AG148">
        <f>IF(IFERROR(VLOOKUP(C148,'2013'!$C:$AF,3,FALSE),1) = 1, 1, 0)</f>
        <v>1</v>
      </c>
    </row>
    <row r="149" spans="1:33" x14ac:dyDescent="0.2">
      <c r="A149">
        <v>148</v>
      </c>
      <c r="B149" t="s">
        <v>1156</v>
      </c>
      <c r="C149" t="s">
        <v>1157</v>
      </c>
      <c r="D149" t="str">
        <f>_xlfn.CONCAT(C149,"-2012")</f>
        <v>footeje01-2012</v>
      </c>
      <c r="E149" t="s">
        <v>32</v>
      </c>
      <c r="F149">
        <v>24</v>
      </c>
      <c r="G149" t="s">
        <v>48</v>
      </c>
      <c r="H149">
        <v>4</v>
      </c>
      <c r="I149">
        <v>0</v>
      </c>
      <c r="J149">
        <v>9.8000000000000007</v>
      </c>
      <c r="K149">
        <v>0.5</v>
      </c>
      <c r="L149">
        <v>1.5</v>
      </c>
      <c r="M149">
        <v>0.33300000000000002</v>
      </c>
      <c r="N149">
        <v>0</v>
      </c>
      <c r="O149">
        <v>0</v>
      </c>
      <c r="Q149">
        <v>0.5</v>
      </c>
      <c r="R149">
        <v>1.5</v>
      </c>
      <c r="S149">
        <v>0.33300000000000002</v>
      </c>
      <c r="T149">
        <v>0.33300000000000002</v>
      </c>
      <c r="U149">
        <v>0</v>
      </c>
      <c r="V149">
        <v>0</v>
      </c>
      <c r="X149">
        <v>0.3</v>
      </c>
      <c r="Y149">
        <v>1.3</v>
      </c>
      <c r="Z149">
        <v>1.5</v>
      </c>
      <c r="AA149">
        <v>0</v>
      </c>
      <c r="AB149">
        <v>0</v>
      </c>
      <c r="AC149">
        <v>0.3</v>
      </c>
      <c r="AD149">
        <v>0.5</v>
      </c>
      <c r="AE149">
        <v>1.3</v>
      </c>
      <c r="AF149">
        <v>1</v>
      </c>
      <c r="AG149">
        <f>IF(IFERROR(VLOOKUP(C149,'2013'!$C:$AF,3,FALSE),1) = 1, 1, 0)</f>
        <v>1</v>
      </c>
    </row>
    <row r="150" spans="1:33" x14ac:dyDescent="0.2">
      <c r="A150">
        <v>149</v>
      </c>
      <c r="B150" t="s">
        <v>370</v>
      </c>
      <c r="C150" t="s">
        <v>371</v>
      </c>
      <c r="D150" t="str">
        <f>_xlfn.CONCAT(C150,"-2012")</f>
        <v>forbega01-2012</v>
      </c>
      <c r="E150" t="s">
        <v>30</v>
      </c>
      <c r="F150">
        <v>26</v>
      </c>
      <c r="G150" t="s">
        <v>53</v>
      </c>
      <c r="H150">
        <v>48</v>
      </c>
      <c r="I150">
        <v>2</v>
      </c>
      <c r="J150">
        <v>14.9</v>
      </c>
      <c r="K150">
        <v>2.2999999999999998</v>
      </c>
      <c r="L150">
        <v>5.6</v>
      </c>
      <c r="M150">
        <v>0.41299999999999998</v>
      </c>
      <c r="N150">
        <v>0.6</v>
      </c>
      <c r="O150">
        <v>1.7</v>
      </c>
      <c r="P150">
        <v>0.34899999999999998</v>
      </c>
      <c r="Q150">
        <v>1.7</v>
      </c>
      <c r="R150">
        <v>3.9</v>
      </c>
      <c r="S150">
        <v>0.441</v>
      </c>
      <c r="T150">
        <v>0.46700000000000003</v>
      </c>
      <c r="U150">
        <v>1.4</v>
      </c>
      <c r="V150">
        <v>1.9</v>
      </c>
      <c r="W150">
        <v>0.72499999999999998</v>
      </c>
      <c r="X150">
        <v>0.6</v>
      </c>
      <c r="Y150">
        <v>1.6</v>
      </c>
      <c r="Z150">
        <v>2.1</v>
      </c>
      <c r="AA150">
        <v>1.1000000000000001</v>
      </c>
      <c r="AB150">
        <v>0.5</v>
      </c>
      <c r="AC150">
        <v>0.1</v>
      </c>
      <c r="AD150">
        <v>1.1000000000000001</v>
      </c>
      <c r="AE150">
        <v>1.2</v>
      </c>
      <c r="AF150">
        <v>6.6</v>
      </c>
      <c r="AG150">
        <f>IF(IFERROR(VLOOKUP(C150,'2013'!$C:$AF,3,FALSE),1) = 1, 1, 0)</f>
        <v>1</v>
      </c>
    </row>
    <row r="151" spans="1:33" x14ac:dyDescent="0.2">
      <c r="A151">
        <v>150</v>
      </c>
      <c r="B151" t="s">
        <v>372</v>
      </c>
      <c r="C151" t="s">
        <v>373</v>
      </c>
      <c r="D151" t="str">
        <f>_xlfn.CONCAT(C151,"-2012")</f>
        <v>fordtj01-2012</v>
      </c>
      <c r="E151" t="s">
        <v>38</v>
      </c>
      <c r="F151">
        <v>28</v>
      </c>
      <c r="G151" t="s">
        <v>58</v>
      </c>
      <c r="H151">
        <v>14</v>
      </c>
      <c r="I151">
        <v>0</v>
      </c>
      <c r="J151">
        <v>13.6</v>
      </c>
      <c r="K151">
        <v>1.4</v>
      </c>
      <c r="L151">
        <v>3.1</v>
      </c>
      <c r="M151">
        <v>0.442</v>
      </c>
      <c r="N151">
        <v>0.1</v>
      </c>
      <c r="O151">
        <v>0.6</v>
      </c>
      <c r="P151">
        <v>0.25</v>
      </c>
      <c r="Q151">
        <v>1.2</v>
      </c>
      <c r="R151">
        <v>2.5</v>
      </c>
      <c r="S151">
        <v>0.48599999999999999</v>
      </c>
      <c r="T151">
        <v>0.46500000000000002</v>
      </c>
      <c r="U151">
        <v>0.8</v>
      </c>
      <c r="V151">
        <v>1</v>
      </c>
      <c r="W151">
        <v>0.78600000000000003</v>
      </c>
      <c r="X151">
        <v>0.2</v>
      </c>
      <c r="Y151">
        <v>1.1000000000000001</v>
      </c>
      <c r="Z151">
        <v>1.3</v>
      </c>
      <c r="AA151">
        <v>3.2</v>
      </c>
      <c r="AB151">
        <v>0.6</v>
      </c>
      <c r="AC151">
        <v>0.1</v>
      </c>
      <c r="AD151">
        <v>1.6</v>
      </c>
      <c r="AE151">
        <v>1.6</v>
      </c>
      <c r="AF151">
        <v>3.6</v>
      </c>
      <c r="AG151">
        <f>IF(IFERROR(VLOOKUP(C151,'2013'!$C:$AF,3,FALSE),1) = 1, 1, 0)</f>
        <v>1</v>
      </c>
    </row>
    <row r="152" spans="1:33" x14ac:dyDescent="0.2">
      <c r="A152">
        <v>151</v>
      </c>
      <c r="B152" t="s">
        <v>1158</v>
      </c>
      <c r="C152" t="s">
        <v>1159</v>
      </c>
      <c r="D152" t="str">
        <f>_xlfn.CONCAT(C152,"-2012")</f>
        <v>fortsco01-2012</v>
      </c>
      <c r="E152" t="s">
        <v>38</v>
      </c>
      <c r="F152">
        <v>23</v>
      </c>
      <c r="G152" t="s">
        <v>39</v>
      </c>
      <c r="H152">
        <v>10</v>
      </c>
      <c r="I152">
        <v>0</v>
      </c>
      <c r="J152">
        <v>9.5</v>
      </c>
      <c r="K152">
        <v>1.1000000000000001</v>
      </c>
      <c r="L152">
        <v>3.2</v>
      </c>
      <c r="M152">
        <v>0.34399999999999997</v>
      </c>
      <c r="N152">
        <v>0.3</v>
      </c>
      <c r="O152">
        <v>1.3</v>
      </c>
      <c r="P152">
        <v>0.23100000000000001</v>
      </c>
      <c r="Q152">
        <v>0.8</v>
      </c>
      <c r="R152">
        <v>1.9</v>
      </c>
      <c r="S152">
        <v>0.42099999999999999</v>
      </c>
      <c r="T152">
        <v>0.39100000000000001</v>
      </c>
      <c r="U152">
        <v>1</v>
      </c>
      <c r="V152">
        <v>1.5</v>
      </c>
      <c r="W152">
        <v>0.66700000000000004</v>
      </c>
      <c r="X152">
        <v>0.6</v>
      </c>
      <c r="Y152">
        <v>0.9</v>
      </c>
      <c r="Z152">
        <v>1.5</v>
      </c>
      <c r="AA152">
        <v>1</v>
      </c>
      <c r="AB152">
        <v>0.3</v>
      </c>
      <c r="AC152">
        <v>0</v>
      </c>
      <c r="AD152">
        <v>1</v>
      </c>
      <c r="AE152">
        <v>0.5</v>
      </c>
      <c r="AF152">
        <v>3.5</v>
      </c>
      <c r="AG152">
        <f>IF(IFERROR(VLOOKUP(C152,'2013'!$C:$AF,3,FALSE),1) = 1, 1, 0)</f>
        <v>1</v>
      </c>
    </row>
    <row r="153" spans="1:33" x14ac:dyDescent="0.2">
      <c r="A153">
        <v>152</v>
      </c>
      <c r="B153" t="s">
        <v>374</v>
      </c>
      <c r="C153" t="s">
        <v>375</v>
      </c>
      <c r="D153" t="str">
        <f>_xlfn.CONCAT(C153,"-2012")</f>
        <v>fosteje01-2012</v>
      </c>
      <c r="E153" t="s">
        <v>32</v>
      </c>
      <c r="F153">
        <v>35</v>
      </c>
      <c r="G153" t="s">
        <v>65</v>
      </c>
      <c r="H153">
        <v>11</v>
      </c>
      <c r="I153">
        <v>0</v>
      </c>
      <c r="J153">
        <v>12.8</v>
      </c>
      <c r="K153">
        <v>0.8</v>
      </c>
      <c r="L153">
        <v>1.6</v>
      </c>
      <c r="M153">
        <v>0.5</v>
      </c>
      <c r="N153">
        <v>0.1</v>
      </c>
      <c r="O153">
        <v>0.1</v>
      </c>
      <c r="P153">
        <v>1</v>
      </c>
      <c r="Q153">
        <v>0.7</v>
      </c>
      <c r="R153">
        <v>1.5</v>
      </c>
      <c r="S153">
        <v>0.47099999999999997</v>
      </c>
      <c r="T153">
        <v>0.52800000000000002</v>
      </c>
      <c r="U153">
        <v>0.5</v>
      </c>
      <c r="V153">
        <v>0.8</v>
      </c>
      <c r="W153">
        <v>0.66700000000000004</v>
      </c>
      <c r="X153">
        <v>1.6</v>
      </c>
      <c r="Y153">
        <v>2.2000000000000002</v>
      </c>
      <c r="Z153">
        <v>3.8</v>
      </c>
      <c r="AA153">
        <v>0.4</v>
      </c>
      <c r="AB153">
        <v>0.7</v>
      </c>
      <c r="AC153">
        <v>0.1</v>
      </c>
      <c r="AD153">
        <v>0.6</v>
      </c>
      <c r="AE153">
        <v>2.4</v>
      </c>
      <c r="AF153">
        <v>2.2999999999999998</v>
      </c>
      <c r="AG153">
        <f>IF(IFERROR(VLOOKUP(C153,'2013'!$C:$AF,3,FALSE),1) = 1, 1, 0)</f>
        <v>1</v>
      </c>
    </row>
    <row r="154" spans="1:33" x14ac:dyDescent="0.2">
      <c r="A154">
        <v>153</v>
      </c>
      <c r="B154" t="s">
        <v>376</v>
      </c>
      <c r="C154" t="s">
        <v>377</v>
      </c>
      <c r="D154" t="str">
        <f>_xlfn.CONCAT(C154,"-2012")</f>
        <v>foyera01-2012</v>
      </c>
      <c r="E154" t="s">
        <v>30</v>
      </c>
      <c r="F154">
        <v>28</v>
      </c>
      <c r="G154" t="s">
        <v>59</v>
      </c>
      <c r="H154">
        <v>65</v>
      </c>
      <c r="I154">
        <v>48</v>
      </c>
      <c r="J154">
        <v>25.9</v>
      </c>
      <c r="K154">
        <v>3.9</v>
      </c>
      <c r="L154">
        <v>9.9</v>
      </c>
      <c r="M154">
        <v>0.39800000000000002</v>
      </c>
      <c r="N154">
        <v>2</v>
      </c>
      <c r="O154">
        <v>5.0999999999999996</v>
      </c>
      <c r="P154">
        <v>0.38600000000000001</v>
      </c>
      <c r="Q154">
        <v>2</v>
      </c>
      <c r="R154">
        <v>4.8</v>
      </c>
      <c r="S154">
        <v>0.41</v>
      </c>
      <c r="T154">
        <v>0.496</v>
      </c>
      <c r="U154">
        <v>1.1000000000000001</v>
      </c>
      <c r="V154">
        <v>1.3</v>
      </c>
      <c r="W154">
        <v>0.85899999999999999</v>
      </c>
      <c r="X154">
        <v>0.4</v>
      </c>
      <c r="Y154">
        <v>1.7</v>
      </c>
      <c r="Z154">
        <v>2.1</v>
      </c>
      <c r="AA154">
        <v>2.2000000000000002</v>
      </c>
      <c r="AB154">
        <v>0.7</v>
      </c>
      <c r="AC154">
        <v>0.4</v>
      </c>
      <c r="AD154">
        <v>1.1000000000000001</v>
      </c>
      <c r="AE154">
        <v>2</v>
      </c>
      <c r="AF154">
        <v>11</v>
      </c>
      <c r="AG154">
        <f>IF(IFERROR(VLOOKUP(C154,'2013'!$C:$AF,3,FALSE),1) = 1, 1, 0)</f>
        <v>0</v>
      </c>
    </row>
    <row r="155" spans="1:33" x14ac:dyDescent="0.2">
      <c r="A155">
        <v>154</v>
      </c>
      <c r="B155" t="s">
        <v>1160</v>
      </c>
      <c r="C155" t="s">
        <v>1161</v>
      </c>
      <c r="D155" t="str">
        <f>_xlfn.CONCAT(C155,"-2012")</f>
        <v>fredeji01-2012</v>
      </c>
      <c r="E155" t="s">
        <v>38</v>
      </c>
      <c r="F155">
        <v>22</v>
      </c>
      <c r="G155" t="s">
        <v>49</v>
      </c>
      <c r="H155">
        <v>61</v>
      </c>
      <c r="I155">
        <v>7</v>
      </c>
      <c r="J155">
        <v>18.600000000000001</v>
      </c>
      <c r="K155">
        <v>2.8</v>
      </c>
      <c r="L155">
        <v>7.3</v>
      </c>
      <c r="M155">
        <v>0.38600000000000001</v>
      </c>
      <c r="N155">
        <v>1.3</v>
      </c>
      <c r="O155">
        <v>3.5</v>
      </c>
      <c r="P155">
        <v>0.36099999999999999</v>
      </c>
      <c r="Q155">
        <v>1.5</v>
      </c>
      <c r="R155">
        <v>3.8</v>
      </c>
      <c r="S155">
        <v>0.40899999999999997</v>
      </c>
      <c r="T155">
        <v>0.47299999999999998</v>
      </c>
      <c r="U155">
        <v>0.7</v>
      </c>
      <c r="V155">
        <v>0.8</v>
      </c>
      <c r="W155">
        <v>0.83299999999999996</v>
      </c>
      <c r="X155">
        <v>0.3</v>
      </c>
      <c r="Y155">
        <v>0.9</v>
      </c>
      <c r="Z155">
        <v>1.2</v>
      </c>
      <c r="AA155">
        <v>1.8</v>
      </c>
      <c r="AB155">
        <v>0.5</v>
      </c>
      <c r="AC155">
        <v>0</v>
      </c>
      <c r="AD155">
        <v>1.1000000000000001</v>
      </c>
      <c r="AE155">
        <v>1.2</v>
      </c>
      <c r="AF155">
        <v>7.6</v>
      </c>
      <c r="AG155">
        <f>IF(IFERROR(VLOOKUP(C155,'2013'!$C:$AF,3,FALSE),1) = 1, 1, 0)</f>
        <v>0</v>
      </c>
    </row>
    <row r="156" spans="1:33" x14ac:dyDescent="0.2">
      <c r="A156">
        <v>155</v>
      </c>
      <c r="B156" t="s">
        <v>378</v>
      </c>
      <c r="C156" t="s">
        <v>379</v>
      </c>
      <c r="D156" t="str">
        <f>_xlfn.CONCAT(C156,"-2012")</f>
        <v>fryech01-2012</v>
      </c>
      <c r="E156" t="s">
        <v>28</v>
      </c>
      <c r="F156">
        <v>28</v>
      </c>
      <c r="G156" t="s">
        <v>42</v>
      </c>
      <c r="H156">
        <v>64</v>
      </c>
      <c r="I156">
        <v>59</v>
      </c>
      <c r="J156">
        <v>26.1</v>
      </c>
      <c r="K156">
        <v>4</v>
      </c>
      <c r="L156">
        <v>9.6</v>
      </c>
      <c r="M156">
        <v>0.41599999999999998</v>
      </c>
      <c r="N156">
        <v>1.4</v>
      </c>
      <c r="O156">
        <v>4.0999999999999996</v>
      </c>
      <c r="P156">
        <v>0.34599999999999997</v>
      </c>
      <c r="Q156">
        <v>2.6</v>
      </c>
      <c r="R156">
        <v>5.5</v>
      </c>
      <c r="S156">
        <v>0.46899999999999997</v>
      </c>
      <c r="T156">
        <v>0.49</v>
      </c>
      <c r="U156">
        <v>1.1000000000000001</v>
      </c>
      <c r="V156">
        <v>1.3</v>
      </c>
      <c r="W156">
        <v>0.89</v>
      </c>
      <c r="X156">
        <v>1.1000000000000001</v>
      </c>
      <c r="Y156">
        <v>4.8</v>
      </c>
      <c r="Z156">
        <v>5.9</v>
      </c>
      <c r="AA156">
        <v>1.4</v>
      </c>
      <c r="AB156">
        <v>0.7</v>
      </c>
      <c r="AC156">
        <v>1.1000000000000001</v>
      </c>
      <c r="AD156">
        <v>1</v>
      </c>
      <c r="AE156">
        <v>2.8</v>
      </c>
      <c r="AF156">
        <v>10.5</v>
      </c>
      <c r="AG156">
        <f>IF(IFERROR(VLOOKUP(C156,'2013'!$C:$AF,3,FALSE),1) = 1, 1, 0)</f>
        <v>1</v>
      </c>
    </row>
    <row r="157" spans="1:33" x14ac:dyDescent="0.2">
      <c r="A157">
        <v>156</v>
      </c>
      <c r="B157" t="s">
        <v>380</v>
      </c>
      <c r="C157" t="s">
        <v>381</v>
      </c>
      <c r="D157" t="str">
        <f>_xlfn.CONCAT(C157,"-2012")</f>
        <v>gadzuda01-2012</v>
      </c>
      <c r="E157" t="s">
        <v>32</v>
      </c>
      <c r="F157">
        <v>33</v>
      </c>
      <c r="G157" t="s">
        <v>55</v>
      </c>
      <c r="H157">
        <v>2</v>
      </c>
      <c r="I157">
        <v>0</v>
      </c>
      <c r="J157">
        <v>6.5</v>
      </c>
      <c r="K157">
        <v>0</v>
      </c>
      <c r="L157">
        <v>1</v>
      </c>
      <c r="M157">
        <v>0</v>
      </c>
      <c r="N157">
        <v>0</v>
      </c>
      <c r="O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1</v>
      </c>
      <c r="W157">
        <v>0</v>
      </c>
      <c r="X157">
        <v>0.5</v>
      </c>
      <c r="Y157">
        <v>2</v>
      </c>
      <c r="Z157">
        <v>2.5</v>
      </c>
      <c r="AA157">
        <v>0</v>
      </c>
      <c r="AB157">
        <v>0.5</v>
      </c>
      <c r="AC157">
        <v>0.5</v>
      </c>
      <c r="AD157">
        <v>0.5</v>
      </c>
      <c r="AE157">
        <v>2</v>
      </c>
      <c r="AF157">
        <v>0</v>
      </c>
      <c r="AG157">
        <f>IF(IFERROR(VLOOKUP(C157,'2013'!$C:$AF,3,FALSE),1) = 1, 1, 0)</f>
        <v>1</v>
      </c>
    </row>
    <row r="158" spans="1:33" x14ac:dyDescent="0.2">
      <c r="A158">
        <v>157</v>
      </c>
      <c r="B158" t="s">
        <v>382</v>
      </c>
      <c r="C158" t="s">
        <v>383</v>
      </c>
      <c r="D158" t="str">
        <f>_xlfn.CONCAT(C158,"-2012")</f>
        <v>gainesu01-2012</v>
      </c>
      <c r="E158" t="s">
        <v>30</v>
      </c>
      <c r="F158">
        <v>25</v>
      </c>
      <c r="G158" t="s">
        <v>40</v>
      </c>
      <c r="H158">
        <v>57</v>
      </c>
      <c r="I158">
        <v>12</v>
      </c>
      <c r="J158">
        <v>13.9</v>
      </c>
      <c r="K158">
        <v>1.8</v>
      </c>
      <c r="L158">
        <v>4.8</v>
      </c>
      <c r="M158">
        <v>0.376</v>
      </c>
      <c r="N158">
        <v>0.5</v>
      </c>
      <c r="O158">
        <v>1.4</v>
      </c>
      <c r="P158">
        <v>0.34100000000000003</v>
      </c>
      <c r="Q158">
        <v>1.3</v>
      </c>
      <c r="R158">
        <v>3.3</v>
      </c>
      <c r="S158">
        <v>0.39200000000000002</v>
      </c>
      <c r="T158">
        <v>0.42799999999999999</v>
      </c>
      <c r="U158">
        <v>1</v>
      </c>
      <c r="V158">
        <v>1.7</v>
      </c>
      <c r="W158">
        <v>0.61499999999999999</v>
      </c>
      <c r="X158">
        <v>0.5</v>
      </c>
      <c r="Y158">
        <v>1.4</v>
      </c>
      <c r="Z158">
        <v>1.9</v>
      </c>
      <c r="AA158">
        <v>2.2000000000000002</v>
      </c>
      <c r="AB158">
        <v>1</v>
      </c>
      <c r="AC158">
        <v>0</v>
      </c>
      <c r="AD158">
        <v>0.9</v>
      </c>
      <c r="AE158">
        <v>1</v>
      </c>
      <c r="AF158">
        <v>5.0999999999999996</v>
      </c>
      <c r="AG158">
        <f>IF(IFERROR(VLOOKUP(C158,'2013'!$C:$AF,3,FALSE),1) = 1, 1, 0)</f>
        <v>1</v>
      </c>
    </row>
    <row r="159" spans="1:33" x14ac:dyDescent="0.2">
      <c r="A159">
        <v>158</v>
      </c>
      <c r="B159" t="s">
        <v>384</v>
      </c>
      <c r="C159" t="s">
        <v>385</v>
      </c>
      <c r="D159" t="str">
        <f>_xlfn.CONCAT(C159,"-2012")</f>
        <v>gallida01-2012</v>
      </c>
      <c r="E159" t="s">
        <v>35</v>
      </c>
      <c r="F159">
        <v>23</v>
      </c>
      <c r="G159" t="s">
        <v>31</v>
      </c>
      <c r="H159">
        <v>43</v>
      </c>
      <c r="I159">
        <v>40</v>
      </c>
      <c r="J159">
        <v>31.4</v>
      </c>
      <c r="K159">
        <v>4.5</v>
      </c>
      <c r="L159">
        <v>10.8</v>
      </c>
      <c r="M159">
        <v>0.41399999999999998</v>
      </c>
      <c r="N159">
        <v>1.4</v>
      </c>
      <c r="O159">
        <v>4.3</v>
      </c>
      <c r="P159">
        <v>0.32800000000000001</v>
      </c>
      <c r="Q159">
        <v>3.1</v>
      </c>
      <c r="R159">
        <v>6.6</v>
      </c>
      <c r="S159">
        <v>0.47</v>
      </c>
      <c r="T159">
        <v>0.47899999999999998</v>
      </c>
      <c r="U159">
        <v>4.2</v>
      </c>
      <c r="V159">
        <v>4.9000000000000004</v>
      </c>
      <c r="W159">
        <v>0.871</v>
      </c>
      <c r="X159">
        <v>0.7</v>
      </c>
      <c r="Y159">
        <v>4</v>
      </c>
      <c r="Z159">
        <v>4.7</v>
      </c>
      <c r="AA159">
        <v>2.7</v>
      </c>
      <c r="AB159">
        <v>1</v>
      </c>
      <c r="AC159">
        <v>0.5</v>
      </c>
      <c r="AD159">
        <v>1.6</v>
      </c>
      <c r="AE159">
        <v>2</v>
      </c>
      <c r="AF159">
        <v>14.6</v>
      </c>
      <c r="AG159">
        <f>IF(IFERROR(VLOOKUP(C159,'2013'!$C:$AF,3,FALSE),1) = 1, 1, 0)</f>
        <v>0</v>
      </c>
    </row>
    <row r="160" spans="1:33" x14ac:dyDescent="0.2">
      <c r="A160">
        <v>159</v>
      </c>
      <c r="B160" t="s">
        <v>386</v>
      </c>
      <c r="C160" t="s">
        <v>387</v>
      </c>
      <c r="D160" t="str">
        <f>_xlfn.CONCAT(C160,"-2012")</f>
        <v>garcifr01-2012</v>
      </c>
      <c r="E160" t="s">
        <v>35</v>
      </c>
      <c r="F160">
        <v>30</v>
      </c>
      <c r="G160" t="s">
        <v>49</v>
      </c>
      <c r="H160">
        <v>49</v>
      </c>
      <c r="I160">
        <v>3</v>
      </c>
      <c r="J160">
        <v>16.3</v>
      </c>
      <c r="K160">
        <v>1.8</v>
      </c>
      <c r="L160">
        <v>4.7</v>
      </c>
      <c r="M160">
        <v>0.376</v>
      </c>
      <c r="N160">
        <v>0.8</v>
      </c>
      <c r="O160">
        <v>2.7</v>
      </c>
      <c r="P160">
        <v>0.28999999999999998</v>
      </c>
      <c r="Q160">
        <v>1</v>
      </c>
      <c r="R160">
        <v>2</v>
      </c>
      <c r="S160">
        <v>0.49</v>
      </c>
      <c r="T160">
        <v>0.45900000000000002</v>
      </c>
      <c r="U160">
        <v>0.5</v>
      </c>
      <c r="V160">
        <v>0.6</v>
      </c>
      <c r="W160">
        <v>0.8</v>
      </c>
      <c r="X160">
        <v>0.2</v>
      </c>
      <c r="Y160">
        <v>1.8</v>
      </c>
      <c r="Z160">
        <v>2</v>
      </c>
      <c r="AA160">
        <v>0.6</v>
      </c>
      <c r="AB160">
        <v>0.7</v>
      </c>
      <c r="AC160">
        <v>0.8</v>
      </c>
      <c r="AD160">
        <v>0.4</v>
      </c>
      <c r="AE160">
        <v>1.5</v>
      </c>
      <c r="AF160">
        <v>4.8</v>
      </c>
      <c r="AG160">
        <f>IF(IFERROR(VLOOKUP(C160,'2013'!$C:$AF,3,FALSE),1) = 1, 1, 0)</f>
        <v>0</v>
      </c>
    </row>
    <row r="161" spans="1:33" x14ac:dyDescent="0.2">
      <c r="A161">
        <v>160</v>
      </c>
      <c r="B161" t="s">
        <v>388</v>
      </c>
      <c r="C161" t="s">
        <v>389</v>
      </c>
      <c r="D161" t="str">
        <f>_xlfn.CONCAT(C161,"-2012")</f>
        <v>garneke01-2012</v>
      </c>
      <c r="E161" t="s">
        <v>32</v>
      </c>
      <c r="F161">
        <v>35</v>
      </c>
      <c r="G161" t="s">
        <v>37</v>
      </c>
      <c r="H161">
        <v>60</v>
      </c>
      <c r="I161">
        <v>60</v>
      </c>
      <c r="J161">
        <v>31.1</v>
      </c>
      <c r="K161">
        <v>6.5</v>
      </c>
      <c r="L161">
        <v>13</v>
      </c>
      <c r="M161">
        <v>0.503</v>
      </c>
      <c r="N161">
        <v>0.1</v>
      </c>
      <c r="O161">
        <v>0.2</v>
      </c>
      <c r="P161">
        <v>0.33300000000000002</v>
      </c>
      <c r="Q161">
        <v>6.5</v>
      </c>
      <c r="R161">
        <v>12.8</v>
      </c>
      <c r="S161">
        <v>0.505</v>
      </c>
      <c r="T161">
        <v>0.505</v>
      </c>
      <c r="U161">
        <v>2.7</v>
      </c>
      <c r="V161">
        <v>3.2</v>
      </c>
      <c r="W161">
        <v>0.85699999999999998</v>
      </c>
      <c r="X161">
        <v>1.1000000000000001</v>
      </c>
      <c r="Y161">
        <v>7.1</v>
      </c>
      <c r="Z161">
        <v>8.1999999999999993</v>
      </c>
      <c r="AA161">
        <v>2.9</v>
      </c>
      <c r="AB161">
        <v>0.9</v>
      </c>
      <c r="AC161">
        <v>1</v>
      </c>
      <c r="AD161">
        <v>1.8</v>
      </c>
      <c r="AE161">
        <v>2.4</v>
      </c>
      <c r="AF161">
        <v>15.8</v>
      </c>
      <c r="AG161">
        <f>IF(IFERROR(VLOOKUP(C161,'2013'!$C:$AF,3,FALSE),1) = 1, 1, 0)</f>
        <v>0</v>
      </c>
    </row>
    <row r="162" spans="1:33" x14ac:dyDescent="0.2">
      <c r="A162">
        <v>161</v>
      </c>
      <c r="B162" t="s">
        <v>390</v>
      </c>
      <c r="C162" t="s">
        <v>391</v>
      </c>
      <c r="D162" t="str">
        <f>_xlfn.CONCAT(C162,"-2012")</f>
        <v>gasolma01-2012</v>
      </c>
      <c r="E162" t="s">
        <v>32</v>
      </c>
      <c r="F162">
        <v>27</v>
      </c>
      <c r="G162" t="s">
        <v>50</v>
      </c>
      <c r="H162">
        <v>65</v>
      </c>
      <c r="I162">
        <v>65</v>
      </c>
      <c r="J162">
        <v>36.5</v>
      </c>
      <c r="K162">
        <v>5.5</v>
      </c>
      <c r="L162">
        <v>11.4</v>
      </c>
      <c r="M162">
        <v>0.48199999999999998</v>
      </c>
      <c r="N162">
        <v>0</v>
      </c>
      <c r="O162">
        <v>0.2</v>
      </c>
      <c r="P162">
        <v>8.3000000000000004E-2</v>
      </c>
      <c r="Q162">
        <v>5.5</v>
      </c>
      <c r="R162">
        <v>11.2</v>
      </c>
      <c r="S162">
        <v>0.48899999999999999</v>
      </c>
      <c r="T162">
        <v>0.48299999999999998</v>
      </c>
      <c r="U162">
        <v>3.6</v>
      </c>
      <c r="V162">
        <v>4.9000000000000004</v>
      </c>
      <c r="W162">
        <v>0.748</v>
      </c>
      <c r="X162">
        <v>1.8</v>
      </c>
      <c r="Y162">
        <v>7.1</v>
      </c>
      <c r="Z162">
        <v>8.9</v>
      </c>
      <c r="AA162">
        <v>3.1</v>
      </c>
      <c r="AB162">
        <v>1</v>
      </c>
      <c r="AC162">
        <v>1.9</v>
      </c>
      <c r="AD162">
        <v>1.9</v>
      </c>
      <c r="AE162">
        <v>3.1</v>
      </c>
      <c r="AF162">
        <v>14.6</v>
      </c>
      <c r="AG162">
        <f>IF(IFERROR(VLOOKUP(C162,'2013'!$C:$AF,3,FALSE),1) = 1, 1, 0)</f>
        <v>0</v>
      </c>
    </row>
    <row r="163" spans="1:33" x14ac:dyDescent="0.2">
      <c r="A163">
        <v>162</v>
      </c>
      <c r="B163" t="s">
        <v>392</v>
      </c>
      <c r="C163" t="s">
        <v>393</v>
      </c>
      <c r="D163" t="str">
        <f>_xlfn.CONCAT(C163,"-2012")</f>
        <v>gasolpa01-2012</v>
      </c>
      <c r="E163" t="s">
        <v>28</v>
      </c>
      <c r="F163">
        <v>31</v>
      </c>
      <c r="G163" t="s">
        <v>63</v>
      </c>
      <c r="H163">
        <v>65</v>
      </c>
      <c r="I163">
        <v>65</v>
      </c>
      <c r="J163">
        <v>37.4</v>
      </c>
      <c r="K163">
        <v>7.1</v>
      </c>
      <c r="L163">
        <v>14.1</v>
      </c>
      <c r="M163">
        <v>0.501</v>
      </c>
      <c r="N163">
        <v>0.1</v>
      </c>
      <c r="O163">
        <v>0.4</v>
      </c>
      <c r="P163">
        <v>0.25900000000000001</v>
      </c>
      <c r="Q163">
        <v>7</v>
      </c>
      <c r="R163">
        <v>13.7</v>
      </c>
      <c r="S163">
        <v>0.50800000000000001</v>
      </c>
      <c r="T163">
        <v>0.504</v>
      </c>
      <c r="U163">
        <v>3.1</v>
      </c>
      <c r="V163">
        <v>4</v>
      </c>
      <c r="W163">
        <v>0.78200000000000003</v>
      </c>
      <c r="X163">
        <v>2.8</v>
      </c>
      <c r="Y163">
        <v>7.6</v>
      </c>
      <c r="Z163">
        <v>10.4</v>
      </c>
      <c r="AA163">
        <v>3.6</v>
      </c>
      <c r="AB163">
        <v>0.6</v>
      </c>
      <c r="AC163">
        <v>1.4</v>
      </c>
      <c r="AD163">
        <v>2.2000000000000002</v>
      </c>
      <c r="AE163">
        <v>2</v>
      </c>
      <c r="AF163">
        <v>17.399999999999999</v>
      </c>
      <c r="AG163">
        <f>IF(IFERROR(VLOOKUP(C163,'2013'!$C:$AF,3,FALSE),1) = 1, 1, 0)</f>
        <v>0</v>
      </c>
    </row>
    <row r="164" spans="1:33" x14ac:dyDescent="0.2">
      <c r="A164">
        <v>163</v>
      </c>
      <c r="B164" t="s">
        <v>394</v>
      </c>
      <c r="C164" t="s">
        <v>395</v>
      </c>
      <c r="D164" t="str">
        <f>_xlfn.CONCAT(C164,"-2012")</f>
        <v>gayru01-2012</v>
      </c>
      <c r="E164" t="s">
        <v>35</v>
      </c>
      <c r="F164">
        <v>25</v>
      </c>
      <c r="G164" t="s">
        <v>50</v>
      </c>
      <c r="H164">
        <v>65</v>
      </c>
      <c r="I164">
        <v>65</v>
      </c>
      <c r="J164">
        <v>37.299999999999997</v>
      </c>
      <c r="K164">
        <v>7.5</v>
      </c>
      <c r="L164">
        <v>16.399999999999999</v>
      </c>
      <c r="M164">
        <v>0.45500000000000002</v>
      </c>
      <c r="N164">
        <v>0.8</v>
      </c>
      <c r="O164">
        <v>2.7</v>
      </c>
      <c r="P164">
        <v>0.312</v>
      </c>
      <c r="Q164">
        <v>6.6</v>
      </c>
      <c r="R164">
        <v>13.8</v>
      </c>
      <c r="S164">
        <v>0.48199999999999998</v>
      </c>
      <c r="T164">
        <v>0.48</v>
      </c>
      <c r="U164">
        <v>3.2</v>
      </c>
      <c r="V164">
        <v>4</v>
      </c>
      <c r="W164">
        <v>0.79100000000000004</v>
      </c>
      <c r="X164">
        <v>2</v>
      </c>
      <c r="Y164">
        <v>4.4000000000000004</v>
      </c>
      <c r="Z164">
        <v>6.4</v>
      </c>
      <c r="AA164">
        <v>2.2999999999999998</v>
      </c>
      <c r="AB164">
        <v>1.5</v>
      </c>
      <c r="AC164">
        <v>0.8</v>
      </c>
      <c r="AD164">
        <v>2.5</v>
      </c>
      <c r="AE164">
        <v>2.1</v>
      </c>
      <c r="AF164">
        <v>19</v>
      </c>
      <c r="AG164">
        <f>IF(IFERROR(VLOOKUP(C164,'2013'!$C:$AF,3,FALSE),1) = 1, 1, 0)</f>
        <v>0</v>
      </c>
    </row>
    <row r="165" spans="1:33" x14ac:dyDescent="0.2">
      <c r="A165">
        <v>164</v>
      </c>
      <c r="B165" t="s">
        <v>396</v>
      </c>
      <c r="C165" t="s">
        <v>397</v>
      </c>
      <c r="D165" t="str">
        <f>_xlfn.CONCAT(C165,"-2012")</f>
        <v>geeal01-2012</v>
      </c>
      <c r="E165" t="s">
        <v>30</v>
      </c>
      <c r="F165">
        <v>24</v>
      </c>
      <c r="G165" t="s">
        <v>66</v>
      </c>
      <c r="H165">
        <v>63</v>
      </c>
      <c r="I165">
        <v>31</v>
      </c>
      <c r="J165">
        <v>29</v>
      </c>
      <c r="K165">
        <v>3.6</v>
      </c>
      <c r="L165">
        <v>8.6999999999999993</v>
      </c>
      <c r="M165">
        <v>0.41199999999999998</v>
      </c>
      <c r="N165">
        <v>0.7</v>
      </c>
      <c r="O165">
        <v>2.2000000000000002</v>
      </c>
      <c r="P165">
        <v>0.32100000000000001</v>
      </c>
      <c r="Q165">
        <v>2.9</v>
      </c>
      <c r="R165">
        <v>6.6</v>
      </c>
      <c r="S165">
        <v>0.442</v>
      </c>
      <c r="T165">
        <v>0.45200000000000001</v>
      </c>
      <c r="U165">
        <v>2.7</v>
      </c>
      <c r="V165">
        <v>3.4</v>
      </c>
      <c r="W165">
        <v>0.78800000000000003</v>
      </c>
      <c r="X165">
        <v>1.6</v>
      </c>
      <c r="Y165">
        <v>3.5</v>
      </c>
      <c r="Z165">
        <v>5.0999999999999996</v>
      </c>
      <c r="AA165">
        <v>1.8</v>
      </c>
      <c r="AB165">
        <v>1.3</v>
      </c>
      <c r="AC165">
        <v>0.3</v>
      </c>
      <c r="AD165">
        <v>1.8</v>
      </c>
      <c r="AE165">
        <v>2.4</v>
      </c>
      <c r="AF165">
        <v>10.6</v>
      </c>
      <c r="AG165">
        <f>IF(IFERROR(VLOOKUP(C165,'2013'!$C:$AF,3,FALSE),1) = 1, 1, 0)</f>
        <v>0</v>
      </c>
    </row>
    <row r="166" spans="1:33" x14ac:dyDescent="0.2">
      <c r="A166">
        <v>165</v>
      </c>
      <c r="B166" t="s">
        <v>398</v>
      </c>
      <c r="C166" t="s">
        <v>399</v>
      </c>
      <c r="D166" t="str">
        <f>_xlfn.CONCAT(C166,"-2012")</f>
        <v>georgpa01-2012</v>
      </c>
      <c r="E166" t="s">
        <v>30</v>
      </c>
      <c r="F166">
        <v>21</v>
      </c>
      <c r="G166" t="s">
        <v>65</v>
      </c>
      <c r="H166">
        <v>66</v>
      </c>
      <c r="I166">
        <v>66</v>
      </c>
      <c r="J166">
        <v>29.7</v>
      </c>
      <c r="K166">
        <v>4.3</v>
      </c>
      <c r="L166">
        <v>9.6999999999999993</v>
      </c>
      <c r="M166">
        <v>0.44</v>
      </c>
      <c r="N166">
        <v>1.4</v>
      </c>
      <c r="O166">
        <v>3.5</v>
      </c>
      <c r="P166">
        <v>0.38500000000000001</v>
      </c>
      <c r="Q166">
        <v>2.9</v>
      </c>
      <c r="R166">
        <v>6.1</v>
      </c>
      <c r="S166">
        <v>0.47199999999999998</v>
      </c>
      <c r="T166">
        <v>0.51</v>
      </c>
      <c r="U166">
        <v>2.2000000000000002</v>
      </c>
      <c r="V166">
        <v>2.8</v>
      </c>
      <c r="W166">
        <v>0.80200000000000005</v>
      </c>
      <c r="X166">
        <v>0.8</v>
      </c>
      <c r="Y166">
        <v>4.8</v>
      </c>
      <c r="Z166">
        <v>5.6</v>
      </c>
      <c r="AA166">
        <v>2.4</v>
      </c>
      <c r="AB166">
        <v>1.6</v>
      </c>
      <c r="AC166">
        <v>0.6</v>
      </c>
      <c r="AD166">
        <v>1.8</v>
      </c>
      <c r="AE166">
        <v>2.9</v>
      </c>
      <c r="AF166">
        <v>12.1</v>
      </c>
      <c r="AG166">
        <f>IF(IFERROR(VLOOKUP(C166,'2013'!$C:$AF,3,FALSE),1) = 1, 1, 0)</f>
        <v>0</v>
      </c>
    </row>
    <row r="167" spans="1:33" x14ac:dyDescent="0.2">
      <c r="A167">
        <v>166</v>
      </c>
      <c r="B167" t="s">
        <v>400</v>
      </c>
      <c r="C167" t="s">
        <v>401</v>
      </c>
      <c r="D167" t="str">
        <f>_xlfn.CONCAT(C167,"-2012")</f>
        <v>gibsoda01-2012</v>
      </c>
      <c r="E167" t="s">
        <v>30</v>
      </c>
      <c r="F167">
        <v>25</v>
      </c>
      <c r="G167" t="s">
        <v>66</v>
      </c>
      <c r="H167">
        <v>35</v>
      </c>
      <c r="I167">
        <v>7</v>
      </c>
      <c r="J167">
        <v>26.2</v>
      </c>
      <c r="K167">
        <v>2.5</v>
      </c>
      <c r="L167">
        <v>7.1</v>
      </c>
      <c r="M167">
        <v>0.35099999999999998</v>
      </c>
      <c r="N167">
        <v>1.6</v>
      </c>
      <c r="O167">
        <v>4</v>
      </c>
      <c r="P167">
        <v>0.39600000000000002</v>
      </c>
      <c r="Q167">
        <v>0.9</v>
      </c>
      <c r="R167">
        <v>3.1</v>
      </c>
      <c r="S167">
        <v>0.29399999999999998</v>
      </c>
      <c r="T167">
        <v>0.46200000000000002</v>
      </c>
      <c r="U167">
        <v>1</v>
      </c>
      <c r="V167">
        <v>1.2</v>
      </c>
      <c r="W167">
        <v>0.79100000000000004</v>
      </c>
      <c r="X167">
        <v>0.3</v>
      </c>
      <c r="Y167">
        <v>2.6</v>
      </c>
      <c r="Z167">
        <v>2.9</v>
      </c>
      <c r="AA167">
        <v>2.2000000000000002</v>
      </c>
      <c r="AB167">
        <v>0.7</v>
      </c>
      <c r="AC167">
        <v>0.5</v>
      </c>
      <c r="AD167">
        <v>1.3</v>
      </c>
      <c r="AE167">
        <v>2</v>
      </c>
      <c r="AF167">
        <v>7.5</v>
      </c>
      <c r="AG167">
        <f>IF(IFERROR(VLOOKUP(C167,'2013'!$C:$AF,3,FALSE),1) = 1, 1, 0)</f>
        <v>0</v>
      </c>
    </row>
    <row r="168" spans="1:33" x14ac:dyDescent="0.2">
      <c r="A168">
        <v>167</v>
      </c>
      <c r="B168" t="s">
        <v>402</v>
      </c>
      <c r="C168" t="s">
        <v>403</v>
      </c>
      <c r="D168" t="str">
        <f>_xlfn.CONCAT(C168,"-2012")</f>
        <v>gibsota01-2012</v>
      </c>
      <c r="E168" t="s">
        <v>28</v>
      </c>
      <c r="F168">
        <v>26</v>
      </c>
      <c r="G168" t="s">
        <v>36</v>
      </c>
      <c r="H168">
        <v>63</v>
      </c>
      <c r="I168">
        <v>0</v>
      </c>
      <c r="J168">
        <v>20.399999999999999</v>
      </c>
      <c r="K168">
        <v>3.2</v>
      </c>
      <c r="L168">
        <v>6.4</v>
      </c>
      <c r="M168">
        <v>0.495</v>
      </c>
      <c r="N168">
        <v>0</v>
      </c>
      <c r="O168">
        <v>0</v>
      </c>
      <c r="Q168">
        <v>3.2</v>
      </c>
      <c r="R168">
        <v>6.4</v>
      </c>
      <c r="S168">
        <v>0.495</v>
      </c>
      <c r="T168">
        <v>0.495</v>
      </c>
      <c r="U168">
        <v>1.3</v>
      </c>
      <c r="V168">
        <v>2.1</v>
      </c>
      <c r="W168">
        <v>0.622</v>
      </c>
      <c r="X168">
        <v>2.1</v>
      </c>
      <c r="Y168">
        <v>3.1</v>
      </c>
      <c r="Z168">
        <v>5.3</v>
      </c>
      <c r="AA168">
        <v>0.7</v>
      </c>
      <c r="AB168">
        <v>0.4</v>
      </c>
      <c r="AC168">
        <v>1.3</v>
      </c>
      <c r="AD168">
        <v>1</v>
      </c>
      <c r="AE168">
        <v>2.1</v>
      </c>
      <c r="AF168">
        <v>7.7</v>
      </c>
      <c r="AG168">
        <f>IF(IFERROR(VLOOKUP(C168,'2013'!$C:$AF,3,FALSE),1) = 1, 1, 0)</f>
        <v>0</v>
      </c>
    </row>
    <row r="169" spans="1:33" x14ac:dyDescent="0.2">
      <c r="A169">
        <v>168</v>
      </c>
      <c r="B169" t="s">
        <v>404</v>
      </c>
      <c r="C169" t="s">
        <v>405</v>
      </c>
      <c r="D169" t="str">
        <f>_xlfn.CONCAT(C169,"-2012")</f>
        <v>ginobma01-2012</v>
      </c>
      <c r="E169" t="s">
        <v>30</v>
      </c>
      <c r="F169">
        <v>34</v>
      </c>
      <c r="G169" t="s">
        <v>58</v>
      </c>
      <c r="H169">
        <v>34</v>
      </c>
      <c r="I169">
        <v>7</v>
      </c>
      <c r="J169">
        <v>23.3</v>
      </c>
      <c r="K169">
        <v>4.4000000000000004</v>
      </c>
      <c r="L169">
        <v>8.4</v>
      </c>
      <c r="M169">
        <v>0.52600000000000002</v>
      </c>
      <c r="N169">
        <v>1.5</v>
      </c>
      <c r="O169">
        <v>3.7</v>
      </c>
      <c r="P169">
        <v>0.41299999999999998</v>
      </c>
      <c r="Q169">
        <v>2.9</v>
      </c>
      <c r="R169">
        <v>4.7</v>
      </c>
      <c r="S169">
        <v>0.61599999999999999</v>
      </c>
      <c r="T169">
        <v>0.61799999999999999</v>
      </c>
      <c r="U169">
        <v>2.6</v>
      </c>
      <c r="V169">
        <v>3</v>
      </c>
      <c r="W169">
        <v>0.871</v>
      </c>
      <c r="X169">
        <v>0.5</v>
      </c>
      <c r="Y169">
        <v>2.9</v>
      </c>
      <c r="Z169">
        <v>3.4</v>
      </c>
      <c r="AA169">
        <v>4.4000000000000004</v>
      </c>
      <c r="AB169">
        <v>0.7</v>
      </c>
      <c r="AC169">
        <v>0.4</v>
      </c>
      <c r="AD169">
        <v>1.9</v>
      </c>
      <c r="AE169">
        <v>1.6</v>
      </c>
      <c r="AF169">
        <v>12.9</v>
      </c>
      <c r="AG169">
        <f>IF(IFERROR(VLOOKUP(C169,'2013'!$C:$AF,3,FALSE),1) = 1, 1, 0)</f>
        <v>0</v>
      </c>
    </row>
    <row r="170" spans="1:33" x14ac:dyDescent="0.2">
      <c r="A170">
        <v>169</v>
      </c>
      <c r="B170" t="s">
        <v>1162</v>
      </c>
      <c r="C170" t="s">
        <v>1163</v>
      </c>
      <c r="D170" t="str">
        <f>_xlfn.CONCAT(C170,"-2012")</f>
        <v>gladnmi01-2012</v>
      </c>
      <c r="E170" t="s">
        <v>28</v>
      </c>
      <c r="F170">
        <v>25</v>
      </c>
      <c r="G170" t="s">
        <v>39</v>
      </c>
      <c r="H170">
        <v>26</v>
      </c>
      <c r="I170">
        <v>7</v>
      </c>
      <c r="J170">
        <v>9.6999999999999993</v>
      </c>
      <c r="K170">
        <v>1</v>
      </c>
      <c r="L170">
        <v>2.2999999999999998</v>
      </c>
      <c r="M170">
        <v>0.42399999999999999</v>
      </c>
      <c r="N170">
        <v>0</v>
      </c>
      <c r="O170">
        <v>0</v>
      </c>
      <c r="Q170">
        <v>1</v>
      </c>
      <c r="R170">
        <v>2.2999999999999998</v>
      </c>
      <c r="S170">
        <v>0.42399999999999999</v>
      </c>
      <c r="T170">
        <v>0.42399999999999999</v>
      </c>
      <c r="U170">
        <v>0.2</v>
      </c>
      <c r="V170">
        <v>0.5</v>
      </c>
      <c r="W170">
        <v>0.5</v>
      </c>
      <c r="X170">
        <v>0.5</v>
      </c>
      <c r="Y170">
        <v>1.7</v>
      </c>
      <c r="Z170">
        <v>2.2000000000000002</v>
      </c>
      <c r="AA170">
        <v>0.2</v>
      </c>
      <c r="AB170">
        <v>0.2</v>
      </c>
      <c r="AC170">
        <v>0.8</v>
      </c>
      <c r="AD170">
        <v>0.3</v>
      </c>
      <c r="AE170">
        <v>1.2</v>
      </c>
      <c r="AF170">
        <v>2.2000000000000002</v>
      </c>
      <c r="AG170">
        <f>IF(IFERROR(VLOOKUP(C170,'2013'!$C:$AF,3,FALSE),1) = 1, 1, 0)</f>
        <v>1</v>
      </c>
    </row>
    <row r="171" spans="1:33" x14ac:dyDescent="0.2">
      <c r="A171">
        <v>170</v>
      </c>
      <c r="B171" t="s">
        <v>406</v>
      </c>
      <c r="C171" t="s">
        <v>407</v>
      </c>
      <c r="D171" t="str">
        <f>_xlfn.CONCAT(C171,"-2012")</f>
        <v>gomesry01-2012</v>
      </c>
      <c r="E171" t="s">
        <v>35</v>
      </c>
      <c r="F171">
        <v>29</v>
      </c>
      <c r="G171" t="s">
        <v>59</v>
      </c>
      <c r="H171">
        <v>32</v>
      </c>
      <c r="I171">
        <v>2</v>
      </c>
      <c r="J171">
        <v>13.3</v>
      </c>
      <c r="K171">
        <v>1</v>
      </c>
      <c r="L171">
        <v>3</v>
      </c>
      <c r="M171">
        <v>0.32600000000000001</v>
      </c>
      <c r="N171">
        <v>0.1</v>
      </c>
      <c r="O171">
        <v>0.9</v>
      </c>
      <c r="P171">
        <v>0.13800000000000001</v>
      </c>
      <c r="Q171">
        <v>0.8</v>
      </c>
      <c r="R171">
        <v>2.1</v>
      </c>
      <c r="S171">
        <v>0.40899999999999997</v>
      </c>
      <c r="T171">
        <v>0.34699999999999998</v>
      </c>
      <c r="U171">
        <v>0.3</v>
      </c>
      <c r="V171">
        <v>0.3</v>
      </c>
      <c r="W171">
        <v>0.72699999999999998</v>
      </c>
      <c r="X171">
        <v>0.4</v>
      </c>
      <c r="Y171">
        <v>1.5</v>
      </c>
      <c r="Z171">
        <v>1.9</v>
      </c>
      <c r="AA171">
        <v>0.4</v>
      </c>
      <c r="AB171">
        <v>0.5</v>
      </c>
      <c r="AC171">
        <v>0</v>
      </c>
      <c r="AD171">
        <v>0.5</v>
      </c>
      <c r="AE171">
        <v>1.1000000000000001</v>
      </c>
      <c r="AF171">
        <v>2.2999999999999998</v>
      </c>
      <c r="AG171">
        <f>IF(IFERROR(VLOOKUP(C171,'2013'!$C:$AF,3,FALSE),1) = 1, 1, 0)</f>
        <v>1</v>
      </c>
    </row>
    <row r="172" spans="1:33" x14ac:dyDescent="0.2">
      <c r="A172">
        <v>171</v>
      </c>
      <c r="B172" t="s">
        <v>408</v>
      </c>
      <c r="C172" t="s">
        <v>409</v>
      </c>
      <c r="D172" t="str">
        <f>_xlfn.CONCAT(C172,"-2012")</f>
        <v>goodedr01-2012</v>
      </c>
      <c r="E172" t="s">
        <v>32</v>
      </c>
      <c r="F172">
        <v>30</v>
      </c>
      <c r="G172" t="s">
        <v>56</v>
      </c>
      <c r="H172">
        <v>56</v>
      </c>
      <c r="I172">
        <v>46</v>
      </c>
      <c r="J172">
        <v>26.2</v>
      </c>
      <c r="K172">
        <v>5.0999999999999996</v>
      </c>
      <c r="L172">
        <v>11.7</v>
      </c>
      <c r="M172">
        <v>0.437</v>
      </c>
      <c r="N172">
        <v>0.3</v>
      </c>
      <c r="O172">
        <v>1</v>
      </c>
      <c r="P172">
        <v>0.29099999999999998</v>
      </c>
      <c r="Q172">
        <v>4.8</v>
      </c>
      <c r="R172">
        <v>10.8</v>
      </c>
      <c r="S172">
        <v>0.45</v>
      </c>
      <c r="T172">
        <v>0.44900000000000001</v>
      </c>
      <c r="U172">
        <v>3.1</v>
      </c>
      <c r="V172">
        <v>3.7</v>
      </c>
      <c r="W172">
        <v>0.84599999999999997</v>
      </c>
      <c r="X172">
        <v>2.2999999999999998</v>
      </c>
      <c r="Y172">
        <v>4.2</v>
      </c>
      <c r="Z172">
        <v>6.5</v>
      </c>
      <c r="AA172">
        <v>2.6</v>
      </c>
      <c r="AB172">
        <v>0.8</v>
      </c>
      <c r="AC172">
        <v>0.6</v>
      </c>
      <c r="AD172">
        <v>1.9</v>
      </c>
      <c r="AE172">
        <v>2</v>
      </c>
      <c r="AF172">
        <v>13.7</v>
      </c>
      <c r="AG172">
        <f>IF(IFERROR(VLOOKUP(C172,'2013'!$C:$AF,3,FALSE),1) = 1, 1, 0)</f>
        <v>0</v>
      </c>
    </row>
    <row r="173" spans="1:33" x14ac:dyDescent="0.2">
      <c r="A173">
        <v>172</v>
      </c>
      <c r="B173" t="s">
        <v>410</v>
      </c>
      <c r="C173" t="s">
        <v>411</v>
      </c>
      <c r="D173" t="str">
        <f>_xlfn.CONCAT(C173,"-2012")</f>
        <v>gordobe01-2012</v>
      </c>
      <c r="E173" t="s">
        <v>30</v>
      </c>
      <c r="F173">
        <v>28</v>
      </c>
      <c r="G173" t="s">
        <v>51</v>
      </c>
      <c r="H173">
        <v>52</v>
      </c>
      <c r="I173">
        <v>21</v>
      </c>
      <c r="J173">
        <v>26.9</v>
      </c>
      <c r="K173">
        <v>4.5</v>
      </c>
      <c r="L173">
        <v>10.199999999999999</v>
      </c>
      <c r="M173">
        <v>0.442</v>
      </c>
      <c r="N173">
        <v>1.2</v>
      </c>
      <c r="O173">
        <v>2.8</v>
      </c>
      <c r="P173">
        <v>0.42899999999999999</v>
      </c>
      <c r="Q173">
        <v>3.3</v>
      </c>
      <c r="R173">
        <v>7.4</v>
      </c>
      <c r="S173">
        <v>0.44600000000000001</v>
      </c>
      <c r="T173">
        <v>0.501</v>
      </c>
      <c r="U173">
        <v>2.2999999999999998</v>
      </c>
      <c r="V173">
        <v>2.6</v>
      </c>
      <c r="W173">
        <v>0.86</v>
      </c>
      <c r="X173">
        <v>0.3</v>
      </c>
      <c r="Y173">
        <v>2.1</v>
      </c>
      <c r="Z173">
        <v>2.2999999999999998</v>
      </c>
      <c r="AA173">
        <v>2.4</v>
      </c>
      <c r="AB173">
        <v>0.7</v>
      </c>
      <c r="AC173">
        <v>0.2</v>
      </c>
      <c r="AD173">
        <v>2.2000000000000002</v>
      </c>
      <c r="AE173">
        <v>2.2000000000000002</v>
      </c>
      <c r="AF173">
        <v>12.5</v>
      </c>
      <c r="AG173">
        <f>IF(IFERROR(VLOOKUP(C173,'2013'!$C:$AF,3,FALSE),1) = 1, 1, 0)</f>
        <v>0</v>
      </c>
    </row>
    <row r="174" spans="1:33" x14ac:dyDescent="0.2">
      <c r="A174">
        <v>173</v>
      </c>
      <c r="B174" t="s">
        <v>412</v>
      </c>
      <c r="C174" t="s">
        <v>413</v>
      </c>
      <c r="D174" t="str">
        <f>_xlfn.CONCAT(C174,"-2012")</f>
        <v>gordoer01-2012</v>
      </c>
      <c r="E174" t="s">
        <v>38</v>
      </c>
      <c r="F174">
        <v>23</v>
      </c>
      <c r="G174" t="s">
        <v>48</v>
      </c>
      <c r="H174">
        <v>9</v>
      </c>
      <c r="I174">
        <v>9</v>
      </c>
      <c r="J174">
        <v>34.4</v>
      </c>
      <c r="K174">
        <v>7</v>
      </c>
      <c r="L174">
        <v>15.6</v>
      </c>
      <c r="M174">
        <v>0.45</v>
      </c>
      <c r="N174">
        <v>1.1000000000000001</v>
      </c>
      <c r="O174">
        <v>4.4000000000000004</v>
      </c>
      <c r="P174">
        <v>0.25</v>
      </c>
      <c r="Q174">
        <v>5.9</v>
      </c>
      <c r="R174">
        <v>11.1</v>
      </c>
      <c r="S174">
        <v>0.53</v>
      </c>
      <c r="T174">
        <v>0.48599999999999999</v>
      </c>
      <c r="U174">
        <v>5.4</v>
      </c>
      <c r="V174">
        <v>7.2</v>
      </c>
      <c r="W174">
        <v>0.754</v>
      </c>
      <c r="X174">
        <v>0.2</v>
      </c>
      <c r="Y174">
        <v>2.6</v>
      </c>
      <c r="Z174">
        <v>2.8</v>
      </c>
      <c r="AA174">
        <v>3.4</v>
      </c>
      <c r="AB174">
        <v>1.4</v>
      </c>
      <c r="AC174">
        <v>0.4</v>
      </c>
      <c r="AD174">
        <v>2.7</v>
      </c>
      <c r="AE174">
        <v>2.2000000000000002</v>
      </c>
      <c r="AF174">
        <v>20.6</v>
      </c>
      <c r="AG174">
        <f>IF(IFERROR(VLOOKUP(C174,'2013'!$C:$AF,3,FALSE),1) = 1, 1, 0)</f>
        <v>0</v>
      </c>
    </row>
    <row r="175" spans="1:33" x14ac:dyDescent="0.2">
      <c r="A175">
        <v>174</v>
      </c>
      <c r="B175" t="s">
        <v>414</v>
      </c>
      <c r="C175" t="s">
        <v>415</v>
      </c>
      <c r="D175" t="str">
        <f>_xlfn.CONCAT(C175,"-2012")</f>
        <v>gortama01-2012</v>
      </c>
      <c r="E175" t="s">
        <v>32</v>
      </c>
      <c r="F175">
        <v>27</v>
      </c>
      <c r="G175" t="s">
        <v>42</v>
      </c>
      <c r="H175">
        <v>66</v>
      </c>
      <c r="I175">
        <v>66</v>
      </c>
      <c r="J175">
        <v>32</v>
      </c>
      <c r="K175">
        <v>6.5</v>
      </c>
      <c r="L175">
        <v>11.7</v>
      </c>
      <c r="M175">
        <v>0.55500000000000005</v>
      </c>
      <c r="N175">
        <v>0</v>
      </c>
      <c r="O175">
        <v>0</v>
      </c>
      <c r="P175">
        <v>0</v>
      </c>
      <c r="Q175">
        <v>6.5</v>
      </c>
      <c r="R175">
        <v>11.6</v>
      </c>
      <c r="S175">
        <v>0.55700000000000005</v>
      </c>
      <c r="T175">
        <v>0.55500000000000005</v>
      </c>
      <c r="U175">
        <v>2.5</v>
      </c>
      <c r="V175">
        <v>3.8</v>
      </c>
      <c r="W175">
        <v>0.64900000000000002</v>
      </c>
      <c r="X175">
        <v>2.8</v>
      </c>
      <c r="Y175">
        <v>7.2</v>
      </c>
      <c r="Z175">
        <v>10</v>
      </c>
      <c r="AA175">
        <v>0.9</v>
      </c>
      <c r="AB175">
        <v>0.7</v>
      </c>
      <c r="AC175">
        <v>1.5</v>
      </c>
      <c r="AD175">
        <v>1.4</v>
      </c>
      <c r="AE175">
        <v>2.2000000000000002</v>
      </c>
      <c r="AF175">
        <v>15.4</v>
      </c>
      <c r="AG175">
        <f>IF(IFERROR(VLOOKUP(C175,'2013'!$C:$AF,3,FALSE),1) = 1, 1, 0)</f>
        <v>0</v>
      </c>
    </row>
    <row r="176" spans="1:33" x14ac:dyDescent="0.2">
      <c r="A176">
        <v>175</v>
      </c>
      <c r="B176" t="s">
        <v>1164</v>
      </c>
      <c r="C176" t="s">
        <v>1165</v>
      </c>
      <c r="D176" t="str">
        <f>_xlfn.CONCAT(C176,"-2012")</f>
        <v>goudean01-2012</v>
      </c>
      <c r="E176" t="s">
        <v>30</v>
      </c>
      <c r="F176">
        <v>23</v>
      </c>
      <c r="G176" t="s">
        <v>63</v>
      </c>
      <c r="H176">
        <v>40</v>
      </c>
      <c r="I176">
        <v>0</v>
      </c>
      <c r="J176">
        <v>10.5</v>
      </c>
      <c r="K176">
        <v>1.7</v>
      </c>
      <c r="L176">
        <v>4.4000000000000004</v>
      </c>
      <c r="M176">
        <v>0.39100000000000001</v>
      </c>
      <c r="N176">
        <v>0.7</v>
      </c>
      <c r="O176">
        <v>1.9</v>
      </c>
      <c r="P176">
        <v>0.373</v>
      </c>
      <c r="Q176">
        <v>1</v>
      </c>
      <c r="R176">
        <v>2.5</v>
      </c>
      <c r="S176">
        <v>0.40400000000000003</v>
      </c>
      <c r="T176">
        <v>0.47099999999999997</v>
      </c>
      <c r="U176">
        <v>0.3</v>
      </c>
      <c r="V176">
        <v>0.3</v>
      </c>
      <c r="W176">
        <v>0.91700000000000004</v>
      </c>
      <c r="X176">
        <v>0.1</v>
      </c>
      <c r="Y176">
        <v>0.7</v>
      </c>
      <c r="Z176">
        <v>0.8</v>
      </c>
      <c r="AA176">
        <v>0.5</v>
      </c>
      <c r="AB176">
        <v>0.1</v>
      </c>
      <c r="AC176">
        <v>0</v>
      </c>
      <c r="AD176">
        <v>0.5</v>
      </c>
      <c r="AE176">
        <v>0.8</v>
      </c>
      <c r="AF176">
        <v>4.4000000000000004</v>
      </c>
      <c r="AG176">
        <f>IF(IFERROR(VLOOKUP(C176,'2013'!$C:$AF,3,FALSE),1) = 1, 1, 0)</f>
        <v>0</v>
      </c>
    </row>
    <row r="177" spans="1:33" x14ac:dyDescent="0.2">
      <c r="A177">
        <v>176</v>
      </c>
      <c r="B177" t="s">
        <v>420</v>
      </c>
      <c r="C177" t="s">
        <v>421</v>
      </c>
      <c r="D177" t="str">
        <f>_xlfn.CONCAT(C177,"-2012")</f>
        <v>grangda01-2012</v>
      </c>
      <c r="E177" t="s">
        <v>35</v>
      </c>
      <c r="F177">
        <v>28</v>
      </c>
      <c r="G177" t="s">
        <v>65</v>
      </c>
      <c r="H177">
        <v>62</v>
      </c>
      <c r="I177">
        <v>62</v>
      </c>
      <c r="J177">
        <v>33.299999999999997</v>
      </c>
      <c r="K177">
        <v>6.3</v>
      </c>
      <c r="L177">
        <v>15.2</v>
      </c>
      <c r="M177">
        <v>0.41599999999999998</v>
      </c>
      <c r="N177">
        <v>2</v>
      </c>
      <c r="O177">
        <v>5.2</v>
      </c>
      <c r="P177">
        <v>0.38100000000000001</v>
      </c>
      <c r="Q177">
        <v>4.3</v>
      </c>
      <c r="R177">
        <v>10</v>
      </c>
      <c r="S177">
        <v>0.434</v>
      </c>
      <c r="T177">
        <v>0.48099999999999998</v>
      </c>
      <c r="U177">
        <v>4.0999999999999996</v>
      </c>
      <c r="V177">
        <v>4.7</v>
      </c>
      <c r="W177">
        <v>0.873</v>
      </c>
      <c r="X177">
        <v>1.3</v>
      </c>
      <c r="Y177">
        <v>3.7</v>
      </c>
      <c r="Z177">
        <v>5</v>
      </c>
      <c r="AA177">
        <v>1.8</v>
      </c>
      <c r="AB177">
        <v>1</v>
      </c>
      <c r="AC177">
        <v>0.6</v>
      </c>
      <c r="AD177">
        <v>1.8</v>
      </c>
      <c r="AE177">
        <v>2.2999999999999998</v>
      </c>
      <c r="AF177">
        <v>18.7</v>
      </c>
      <c r="AG177">
        <f>IF(IFERROR(VLOOKUP(C177,'2013'!$C:$AF,3,FALSE),1) = 1, 1, 0)</f>
        <v>0</v>
      </c>
    </row>
    <row r="178" spans="1:33" x14ac:dyDescent="0.2">
      <c r="A178">
        <v>177</v>
      </c>
      <c r="B178" t="s">
        <v>422</v>
      </c>
      <c r="C178" t="s">
        <v>423</v>
      </c>
      <c r="D178" t="str">
        <f>_xlfn.CONCAT(C178,"-2012")</f>
        <v>grayaa01-2012</v>
      </c>
      <c r="E178" t="s">
        <v>32</v>
      </c>
      <c r="F178">
        <v>27</v>
      </c>
      <c r="G178" t="s">
        <v>53</v>
      </c>
      <c r="H178">
        <v>49</v>
      </c>
      <c r="I178">
        <v>40</v>
      </c>
      <c r="J178">
        <v>16.600000000000001</v>
      </c>
      <c r="K178">
        <v>1.7</v>
      </c>
      <c r="L178">
        <v>3.3</v>
      </c>
      <c r="M178">
        <v>0.51600000000000001</v>
      </c>
      <c r="N178">
        <v>0</v>
      </c>
      <c r="O178">
        <v>0</v>
      </c>
      <c r="Q178">
        <v>1.7</v>
      </c>
      <c r="R178">
        <v>3.3</v>
      </c>
      <c r="S178">
        <v>0.51600000000000001</v>
      </c>
      <c r="T178">
        <v>0.51600000000000001</v>
      </c>
      <c r="U178">
        <v>0.5</v>
      </c>
      <c r="V178">
        <v>1</v>
      </c>
      <c r="W178">
        <v>0.53200000000000003</v>
      </c>
      <c r="X178">
        <v>1.7</v>
      </c>
      <c r="Y178">
        <v>4</v>
      </c>
      <c r="Z178">
        <v>5.7</v>
      </c>
      <c r="AA178">
        <v>0.6</v>
      </c>
      <c r="AB178">
        <v>0.4</v>
      </c>
      <c r="AC178">
        <v>0.3</v>
      </c>
      <c r="AD178">
        <v>1</v>
      </c>
      <c r="AE178">
        <v>2.6</v>
      </c>
      <c r="AF178">
        <v>3.9</v>
      </c>
      <c r="AG178">
        <f>IF(IFERROR(VLOOKUP(C178,'2013'!$C:$AF,3,FALSE),1) = 1, 1, 0)</f>
        <v>0</v>
      </c>
    </row>
    <row r="179" spans="1:33" x14ac:dyDescent="0.2">
      <c r="A179">
        <v>178</v>
      </c>
      <c r="B179" t="s">
        <v>424</v>
      </c>
      <c r="C179" t="s">
        <v>425</v>
      </c>
      <c r="D179" t="str">
        <f>_xlfn.CONCAT(C179,"-2012")</f>
        <v>greenda02-2012</v>
      </c>
      <c r="E179" t="s">
        <v>30</v>
      </c>
      <c r="F179">
        <v>24</v>
      </c>
      <c r="G179" t="s">
        <v>58</v>
      </c>
      <c r="H179">
        <v>66</v>
      </c>
      <c r="I179">
        <v>38</v>
      </c>
      <c r="J179">
        <v>23.1</v>
      </c>
      <c r="K179">
        <v>3.2</v>
      </c>
      <c r="L179">
        <v>7.2</v>
      </c>
      <c r="M179">
        <v>0.442</v>
      </c>
      <c r="N179">
        <v>1.5</v>
      </c>
      <c r="O179">
        <v>3.5</v>
      </c>
      <c r="P179">
        <v>0.436</v>
      </c>
      <c r="Q179">
        <v>1.7</v>
      </c>
      <c r="R179">
        <v>3.7</v>
      </c>
      <c r="S179">
        <v>0.44900000000000001</v>
      </c>
      <c r="T179">
        <v>0.54900000000000004</v>
      </c>
      <c r="U179">
        <v>1.2</v>
      </c>
      <c r="V179">
        <v>1.5</v>
      </c>
      <c r="W179">
        <v>0.79</v>
      </c>
      <c r="X179">
        <v>0.8</v>
      </c>
      <c r="Y179">
        <v>2.6</v>
      </c>
      <c r="Z179">
        <v>3.5</v>
      </c>
      <c r="AA179">
        <v>1.3</v>
      </c>
      <c r="AB179">
        <v>0.9</v>
      </c>
      <c r="AC179">
        <v>0.7</v>
      </c>
      <c r="AD179">
        <v>1</v>
      </c>
      <c r="AE179">
        <v>1.6</v>
      </c>
      <c r="AF179">
        <v>9.1</v>
      </c>
      <c r="AG179">
        <f>IF(IFERROR(VLOOKUP(C179,'2013'!$C:$AF,3,FALSE),1) = 1, 1, 0)</f>
        <v>0</v>
      </c>
    </row>
    <row r="180" spans="1:33" x14ac:dyDescent="0.2">
      <c r="A180">
        <v>179</v>
      </c>
      <c r="B180" t="s">
        <v>1166</v>
      </c>
      <c r="C180" t="s">
        <v>1167</v>
      </c>
      <c r="D180" t="str">
        <f>_xlfn.CONCAT(C180,"-2012")</f>
        <v>greenge01-2012</v>
      </c>
      <c r="E180" t="s">
        <v>35</v>
      </c>
      <c r="F180">
        <v>26</v>
      </c>
      <c r="G180" t="s">
        <v>40</v>
      </c>
      <c r="H180">
        <v>31</v>
      </c>
      <c r="I180">
        <v>2</v>
      </c>
      <c r="J180">
        <v>25.2</v>
      </c>
      <c r="K180">
        <v>5</v>
      </c>
      <c r="L180">
        <v>10.3</v>
      </c>
      <c r="M180">
        <v>0.48099999999999998</v>
      </c>
      <c r="N180">
        <v>1.4</v>
      </c>
      <c r="O180">
        <v>3.5</v>
      </c>
      <c r="P180">
        <v>0.39100000000000001</v>
      </c>
      <c r="Q180">
        <v>3.6</v>
      </c>
      <c r="R180">
        <v>6.8</v>
      </c>
      <c r="S180">
        <v>0.52900000000000003</v>
      </c>
      <c r="T180">
        <v>0.54800000000000004</v>
      </c>
      <c r="U180">
        <v>1.6</v>
      </c>
      <c r="V180">
        <v>2.1</v>
      </c>
      <c r="W180">
        <v>0.754</v>
      </c>
      <c r="X180">
        <v>0.5</v>
      </c>
      <c r="Y180">
        <v>3</v>
      </c>
      <c r="Z180">
        <v>3.5</v>
      </c>
      <c r="AA180">
        <v>1.1000000000000001</v>
      </c>
      <c r="AB180">
        <v>0.9</v>
      </c>
      <c r="AC180">
        <v>0.5</v>
      </c>
      <c r="AD180">
        <v>1.8</v>
      </c>
      <c r="AE180">
        <v>2.6</v>
      </c>
      <c r="AF180">
        <v>12.9</v>
      </c>
      <c r="AG180">
        <f>IF(IFERROR(VLOOKUP(C180,'2013'!$C:$AF,3,FALSE),1) = 1, 1, 0)</f>
        <v>0</v>
      </c>
    </row>
    <row r="181" spans="1:33" x14ac:dyDescent="0.2">
      <c r="A181">
        <v>180</v>
      </c>
      <c r="B181" t="s">
        <v>428</v>
      </c>
      <c r="C181" t="s">
        <v>429</v>
      </c>
      <c r="D181" t="str">
        <f>_xlfn.CONCAT(C181,"-2012")</f>
        <v>greenwi01-2012</v>
      </c>
      <c r="E181" t="s">
        <v>30</v>
      </c>
      <c r="F181">
        <v>30</v>
      </c>
      <c r="G181" t="s">
        <v>57</v>
      </c>
      <c r="H181">
        <v>53</v>
      </c>
      <c r="I181">
        <v>2</v>
      </c>
      <c r="J181">
        <v>17.399999999999999</v>
      </c>
      <c r="K181">
        <v>2.9</v>
      </c>
      <c r="L181">
        <v>6.1</v>
      </c>
      <c r="M181">
        <v>0.47099999999999997</v>
      </c>
      <c r="N181">
        <v>0.9</v>
      </c>
      <c r="O181">
        <v>2.1</v>
      </c>
      <c r="P181">
        <v>0.442</v>
      </c>
      <c r="Q181">
        <v>1.9</v>
      </c>
      <c r="R181">
        <v>4</v>
      </c>
      <c r="S181">
        <v>0.48599999999999999</v>
      </c>
      <c r="T181">
        <v>0.54800000000000004</v>
      </c>
      <c r="U181">
        <v>0.9</v>
      </c>
      <c r="V181">
        <v>1.1000000000000001</v>
      </c>
      <c r="W181">
        <v>0.85699999999999998</v>
      </c>
      <c r="X181">
        <v>0.3</v>
      </c>
      <c r="Y181">
        <v>1.2</v>
      </c>
      <c r="Z181">
        <v>1.5</v>
      </c>
      <c r="AA181">
        <v>0.8</v>
      </c>
      <c r="AB181">
        <v>0.4</v>
      </c>
      <c r="AC181">
        <v>0.1</v>
      </c>
      <c r="AD181">
        <v>0.6</v>
      </c>
      <c r="AE181">
        <v>1.4</v>
      </c>
      <c r="AF181">
        <v>7.6</v>
      </c>
      <c r="AG181">
        <f>IF(IFERROR(VLOOKUP(C181,'2013'!$C:$AF,3,FALSE),1) = 1, 1, 0)</f>
        <v>0</v>
      </c>
    </row>
    <row r="182" spans="1:33" x14ac:dyDescent="0.2">
      <c r="A182">
        <v>181</v>
      </c>
      <c r="B182" t="s">
        <v>430</v>
      </c>
      <c r="C182" t="s">
        <v>431</v>
      </c>
      <c r="D182" t="str">
        <f>_xlfn.CONCAT(C182,"-2012")</f>
        <v>greendo01-2012</v>
      </c>
      <c r="E182" t="s">
        <v>28</v>
      </c>
      <c r="F182">
        <v>23</v>
      </c>
      <c r="G182" t="s">
        <v>49</v>
      </c>
      <c r="H182">
        <v>53</v>
      </c>
      <c r="I182">
        <v>7</v>
      </c>
      <c r="J182">
        <v>14.7</v>
      </c>
      <c r="K182">
        <v>2</v>
      </c>
      <c r="L182">
        <v>5</v>
      </c>
      <c r="M182">
        <v>0.40600000000000003</v>
      </c>
      <c r="N182">
        <v>0.5</v>
      </c>
      <c r="O182">
        <v>2</v>
      </c>
      <c r="P182">
        <v>0.23799999999999999</v>
      </c>
      <c r="Q182">
        <v>1.6</v>
      </c>
      <c r="R182">
        <v>3</v>
      </c>
      <c r="S182">
        <v>0.51600000000000001</v>
      </c>
      <c r="T182">
        <v>0.45300000000000001</v>
      </c>
      <c r="U182">
        <v>0.8</v>
      </c>
      <c r="V182">
        <v>1</v>
      </c>
      <c r="W182">
        <v>0.8</v>
      </c>
      <c r="X182">
        <v>0.4</v>
      </c>
      <c r="Y182">
        <v>2.2000000000000002</v>
      </c>
      <c r="Z182">
        <v>2.5</v>
      </c>
      <c r="AA182">
        <v>0.6</v>
      </c>
      <c r="AB182">
        <v>0.3</v>
      </c>
      <c r="AC182">
        <v>0.5</v>
      </c>
      <c r="AD182">
        <v>0.6</v>
      </c>
      <c r="AE182">
        <v>1.3</v>
      </c>
      <c r="AF182">
        <v>5.4</v>
      </c>
      <c r="AG182">
        <f>IF(IFERROR(VLOOKUP(C182,'2013'!$C:$AF,3,FALSE),1) = 1, 1, 0)</f>
        <v>1</v>
      </c>
    </row>
    <row r="183" spans="1:33" x14ac:dyDescent="0.2">
      <c r="A183">
        <v>182</v>
      </c>
      <c r="B183" t="s">
        <v>434</v>
      </c>
      <c r="C183" t="s">
        <v>435</v>
      </c>
      <c r="D183" t="str">
        <f>_xlfn.CONCAT(C183,"-2012")</f>
        <v>griffbl01-2012</v>
      </c>
      <c r="E183" t="s">
        <v>28</v>
      </c>
      <c r="F183">
        <v>22</v>
      </c>
      <c r="G183" t="s">
        <v>59</v>
      </c>
      <c r="H183">
        <v>66</v>
      </c>
      <c r="I183">
        <v>66</v>
      </c>
      <c r="J183">
        <v>36.200000000000003</v>
      </c>
      <c r="K183">
        <v>8.5</v>
      </c>
      <c r="L183">
        <v>15.5</v>
      </c>
      <c r="M183">
        <v>0.54900000000000004</v>
      </c>
      <c r="N183">
        <v>0</v>
      </c>
      <c r="O183">
        <v>0.2</v>
      </c>
      <c r="P183">
        <v>0.125</v>
      </c>
      <c r="Q183">
        <v>8.5</v>
      </c>
      <c r="R183">
        <v>15.2</v>
      </c>
      <c r="S183">
        <v>0.55600000000000005</v>
      </c>
      <c r="T183">
        <v>0.55000000000000004</v>
      </c>
      <c r="U183">
        <v>3.7</v>
      </c>
      <c r="V183">
        <v>7.1</v>
      </c>
      <c r="W183">
        <v>0.52100000000000002</v>
      </c>
      <c r="X183">
        <v>3.3</v>
      </c>
      <c r="Y183">
        <v>7.6</v>
      </c>
      <c r="Z183">
        <v>10.9</v>
      </c>
      <c r="AA183">
        <v>3.2</v>
      </c>
      <c r="AB183">
        <v>0.8</v>
      </c>
      <c r="AC183">
        <v>0.7</v>
      </c>
      <c r="AD183">
        <v>2.2999999999999998</v>
      </c>
      <c r="AE183">
        <v>3.3</v>
      </c>
      <c r="AF183">
        <v>20.7</v>
      </c>
      <c r="AG183">
        <f>IF(IFERROR(VLOOKUP(C183,'2013'!$C:$AF,3,FALSE),1) = 1, 1, 0)</f>
        <v>0</v>
      </c>
    </row>
    <row r="184" spans="1:33" x14ac:dyDescent="0.2">
      <c r="A184">
        <v>183</v>
      </c>
      <c r="B184" t="s">
        <v>436</v>
      </c>
      <c r="C184" t="s">
        <v>437</v>
      </c>
      <c r="D184" t="str">
        <f>_xlfn.CONCAT(C184,"-2012")</f>
        <v>haddaha01-2012</v>
      </c>
      <c r="E184" t="s">
        <v>32</v>
      </c>
      <c r="F184">
        <v>26</v>
      </c>
      <c r="G184" t="s">
        <v>50</v>
      </c>
      <c r="H184">
        <v>35</v>
      </c>
      <c r="I184">
        <v>0</v>
      </c>
      <c r="J184">
        <v>5.9</v>
      </c>
      <c r="K184">
        <v>0.7</v>
      </c>
      <c r="L184">
        <v>1.4</v>
      </c>
      <c r="M184">
        <v>0.54200000000000004</v>
      </c>
      <c r="N184">
        <v>0</v>
      </c>
      <c r="O184">
        <v>0</v>
      </c>
      <c r="P184">
        <v>0</v>
      </c>
      <c r="Q184">
        <v>0.7</v>
      </c>
      <c r="R184">
        <v>1.3</v>
      </c>
      <c r="S184">
        <v>0.55300000000000005</v>
      </c>
      <c r="T184">
        <v>0.54200000000000004</v>
      </c>
      <c r="U184">
        <v>0.5</v>
      </c>
      <c r="V184">
        <v>0.7</v>
      </c>
      <c r="W184">
        <v>0.69199999999999995</v>
      </c>
      <c r="X184">
        <v>0.8</v>
      </c>
      <c r="Y184">
        <v>1.2</v>
      </c>
      <c r="Z184">
        <v>2</v>
      </c>
      <c r="AA184">
        <v>0.2</v>
      </c>
      <c r="AB184">
        <v>0</v>
      </c>
      <c r="AC184">
        <v>0.7</v>
      </c>
      <c r="AD184">
        <v>0.6</v>
      </c>
      <c r="AE184">
        <v>1.2</v>
      </c>
      <c r="AF184">
        <v>2</v>
      </c>
      <c r="AG184">
        <f>IF(IFERROR(VLOOKUP(C184,'2013'!$C:$AF,3,FALSE),1) = 1, 1, 0)</f>
        <v>0</v>
      </c>
    </row>
    <row r="185" spans="1:33" x14ac:dyDescent="0.2">
      <c r="A185">
        <v>184</v>
      </c>
      <c r="B185" t="s">
        <v>1168</v>
      </c>
      <c r="C185" t="s">
        <v>1169</v>
      </c>
      <c r="D185" t="str">
        <f>_xlfn.CONCAT(C185,"-2012")</f>
        <v>hamiljo02-2012</v>
      </c>
      <c r="E185" t="s">
        <v>35</v>
      </c>
      <c r="F185">
        <v>21</v>
      </c>
      <c r="G185" t="s">
        <v>31</v>
      </c>
      <c r="H185">
        <v>26</v>
      </c>
      <c r="I185">
        <v>2</v>
      </c>
      <c r="J185">
        <v>9.9</v>
      </c>
      <c r="K185">
        <v>1.8</v>
      </c>
      <c r="L185">
        <v>4.3</v>
      </c>
      <c r="M185">
        <v>0.432</v>
      </c>
      <c r="N185">
        <v>0.7</v>
      </c>
      <c r="O185">
        <v>1.8</v>
      </c>
      <c r="P185">
        <v>0.36199999999999999</v>
      </c>
      <c r="Q185">
        <v>1.2</v>
      </c>
      <c r="R185">
        <v>2.5</v>
      </c>
      <c r="S185">
        <v>0.48399999999999999</v>
      </c>
      <c r="T185">
        <v>0.50900000000000001</v>
      </c>
      <c r="U185">
        <v>0.1</v>
      </c>
      <c r="V185">
        <v>0.2</v>
      </c>
      <c r="W185">
        <v>0.4</v>
      </c>
      <c r="X185">
        <v>0.4</v>
      </c>
      <c r="Y185">
        <v>2</v>
      </c>
      <c r="Z185">
        <v>2.4</v>
      </c>
      <c r="AA185">
        <v>0.8</v>
      </c>
      <c r="AB185">
        <v>0.2</v>
      </c>
      <c r="AC185">
        <v>0.1</v>
      </c>
      <c r="AD185">
        <v>0.6</v>
      </c>
      <c r="AE185">
        <v>0.6</v>
      </c>
      <c r="AF185">
        <v>4.4000000000000004</v>
      </c>
      <c r="AG185">
        <f>IF(IFERROR(VLOOKUP(C185,'2013'!$C:$AF,3,FALSE),1) = 1, 1, 0)</f>
        <v>0</v>
      </c>
    </row>
    <row r="186" spans="1:33" x14ac:dyDescent="0.2">
      <c r="A186">
        <v>185</v>
      </c>
      <c r="B186" t="s">
        <v>438</v>
      </c>
      <c r="C186" t="s">
        <v>439</v>
      </c>
      <c r="D186" t="str">
        <f>_xlfn.CONCAT(C186,"-2012")</f>
        <v>hamilri01-2012</v>
      </c>
      <c r="E186" t="s">
        <v>30</v>
      </c>
      <c r="F186">
        <v>33</v>
      </c>
      <c r="G186" t="s">
        <v>36</v>
      </c>
      <c r="H186">
        <v>28</v>
      </c>
      <c r="I186">
        <v>28</v>
      </c>
      <c r="J186">
        <v>24.9</v>
      </c>
      <c r="K186">
        <v>5</v>
      </c>
      <c r="L186">
        <v>11.1</v>
      </c>
      <c r="M186">
        <v>0.45200000000000001</v>
      </c>
      <c r="N186">
        <v>0.6</v>
      </c>
      <c r="O186">
        <v>1.6</v>
      </c>
      <c r="P186">
        <v>0.37</v>
      </c>
      <c r="Q186">
        <v>4.4000000000000004</v>
      </c>
      <c r="R186">
        <v>9.4</v>
      </c>
      <c r="S186">
        <v>0.46600000000000003</v>
      </c>
      <c r="T186">
        <v>0.47899999999999998</v>
      </c>
      <c r="U186">
        <v>1</v>
      </c>
      <c r="V186">
        <v>1.3</v>
      </c>
      <c r="W186">
        <v>0.78400000000000003</v>
      </c>
      <c r="X186">
        <v>0.7</v>
      </c>
      <c r="Y186">
        <v>1.6</v>
      </c>
      <c r="Z186">
        <v>2.4</v>
      </c>
      <c r="AA186">
        <v>3</v>
      </c>
      <c r="AB186">
        <v>0.4</v>
      </c>
      <c r="AC186">
        <v>0</v>
      </c>
      <c r="AD186">
        <v>1.8</v>
      </c>
      <c r="AE186">
        <v>2</v>
      </c>
      <c r="AF186">
        <v>11.6</v>
      </c>
      <c r="AG186">
        <f>IF(IFERROR(VLOOKUP(C186,'2013'!$C:$AF,3,FALSE),1) = 1, 1, 0)</f>
        <v>0</v>
      </c>
    </row>
    <row r="187" spans="1:33" x14ac:dyDescent="0.2">
      <c r="A187">
        <v>186</v>
      </c>
      <c r="B187" t="s">
        <v>440</v>
      </c>
      <c r="C187" t="s">
        <v>441</v>
      </c>
      <c r="D187" t="str">
        <f>_xlfn.CONCAT(C187,"-2012")</f>
        <v>hansbty01-2012</v>
      </c>
      <c r="E187" t="s">
        <v>28</v>
      </c>
      <c r="F187">
        <v>26</v>
      </c>
      <c r="G187" t="s">
        <v>65</v>
      </c>
      <c r="H187">
        <v>66</v>
      </c>
      <c r="I187">
        <v>0</v>
      </c>
      <c r="J187">
        <v>21.8</v>
      </c>
      <c r="K187">
        <v>2.9</v>
      </c>
      <c r="L187">
        <v>7.3</v>
      </c>
      <c r="M187">
        <v>0.40500000000000003</v>
      </c>
      <c r="N187">
        <v>0</v>
      </c>
      <c r="O187">
        <v>0</v>
      </c>
      <c r="P187">
        <v>0</v>
      </c>
      <c r="Q187">
        <v>2.9</v>
      </c>
      <c r="R187">
        <v>7.2</v>
      </c>
      <c r="S187">
        <v>0.40600000000000003</v>
      </c>
      <c r="T187">
        <v>0.40500000000000003</v>
      </c>
      <c r="U187">
        <v>3.4</v>
      </c>
      <c r="V187">
        <v>4.2</v>
      </c>
      <c r="W187">
        <v>0.81299999999999994</v>
      </c>
      <c r="X187">
        <v>1.7</v>
      </c>
      <c r="Y187">
        <v>2.7</v>
      </c>
      <c r="Z187">
        <v>4.4000000000000004</v>
      </c>
      <c r="AA187">
        <v>0.5</v>
      </c>
      <c r="AB187">
        <v>0.8</v>
      </c>
      <c r="AC187">
        <v>0.1</v>
      </c>
      <c r="AD187">
        <v>1</v>
      </c>
      <c r="AE187">
        <v>2.4</v>
      </c>
      <c r="AF187">
        <v>9.3000000000000007</v>
      </c>
      <c r="AG187">
        <f>IF(IFERROR(VLOOKUP(C187,'2013'!$C:$AF,3,FALSE),1) = 1, 1, 0)</f>
        <v>0</v>
      </c>
    </row>
    <row r="188" spans="1:33" x14ac:dyDescent="0.2">
      <c r="A188">
        <v>187</v>
      </c>
      <c r="B188" t="s">
        <v>442</v>
      </c>
      <c r="C188" t="s">
        <v>443</v>
      </c>
      <c r="D188" t="str">
        <f>_xlfn.CONCAT(C188,"-2012")</f>
        <v>haranlu01-2012</v>
      </c>
      <c r="E188" t="s">
        <v>28</v>
      </c>
      <c r="F188">
        <v>24</v>
      </c>
      <c r="G188" t="s">
        <v>66</v>
      </c>
      <c r="H188">
        <v>21</v>
      </c>
      <c r="I188">
        <v>1</v>
      </c>
      <c r="J188">
        <v>11</v>
      </c>
      <c r="K188">
        <v>1.1000000000000001</v>
      </c>
      <c r="L188">
        <v>3.1</v>
      </c>
      <c r="M188">
        <v>0.35399999999999998</v>
      </c>
      <c r="N188">
        <v>0.2</v>
      </c>
      <c r="O188">
        <v>1</v>
      </c>
      <c r="P188">
        <v>0.23799999999999999</v>
      </c>
      <c r="Q188">
        <v>0.9</v>
      </c>
      <c r="R188">
        <v>2.1</v>
      </c>
      <c r="S188">
        <v>0.40899999999999997</v>
      </c>
      <c r="T188">
        <v>0.39200000000000002</v>
      </c>
      <c r="U188">
        <v>0.4</v>
      </c>
      <c r="V188">
        <v>0.6</v>
      </c>
      <c r="W188">
        <v>0.75</v>
      </c>
      <c r="X188">
        <v>1</v>
      </c>
      <c r="Y188">
        <v>1.6</v>
      </c>
      <c r="Z188">
        <v>2.5</v>
      </c>
      <c r="AA188">
        <v>0.3</v>
      </c>
      <c r="AB188">
        <v>0.3</v>
      </c>
      <c r="AC188">
        <v>0.1</v>
      </c>
      <c r="AD188">
        <v>0.2</v>
      </c>
      <c r="AE188">
        <v>0.8</v>
      </c>
      <c r="AF188">
        <v>2.9</v>
      </c>
      <c r="AG188">
        <f>IF(IFERROR(VLOOKUP(C188,'2013'!$C:$AF,3,FALSE),1) = 1, 1, 0)</f>
        <v>1</v>
      </c>
    </row>
    <row r="189" spans="1:33" x14ac:dyDescent="0.2">
      <c r="A189">
        <v>188</v>
      </c>
      <c r="B189" t="s">
        <v>444</v>
      </c>
      <c r="C189" t="s">
        <v>445</v>
      </c>
      <c r="D189" t="str">
        <f>_xlfn.CONCAT(C189,"-2012")</f>
        <v>hardeja01-2012</v>
      </c>
      <c r="E189" t="s">
        <v>30</v>
      </c>
      <c r="F189">
        <v>22</v>
      </c>
      <c r="G189" t="s">
        <v>44</v>
      </c>
      <c r="H189">
        <v>62</v>
      </c>
      <c r="I189">
        <v>2</v>
      </c>
      <c r="J189">
        <v>31.4</v>
      </c>
      <c r="K189">
        <v>5</v>
      </c>
      <c r="L189">
        <v>10.1</v>
      </c>
      <c r="M189">
        <v>0.49099999999999999</v>
      </c>
      <c r="N189">
        <v>1.8</v>
      </c>
      <c r="O189">
        <v>4.7</v>
      </c>
      <c r="P189">
        <v>0.39</v>
      </c>
      <c r="Q189">
        <v>3.1</v>
      </c>
      <c r="R189">
        <v>5.4</v>
      </c>
      <c r="S189">
        <v>0.57899999999999996</v>
      </c>
      <c r="T189">
        <v>0.58199999999999996</v>
      </c>
      <c r="U189">
        <v>5</v>
      </c>
      <c r="V189">
        <v>6</v>
      </c>
      <c r="W189">
        <v>0.84599999999999997</v>
      </c>
      <c r="X189">
        <v>0.5</v>
      </c>
      <c r="Y189">
        <v>3.6</v>
      </c>
      <c r="Z189">
        <v>4.0999999999999996</v>
      </c>
      <c r="AA189">
        <v>3.7</v>
      </c>
      <c r="AB189">
        <v>1</v>
      </c>
      <c r="AC189">
        <v>0.2</v>
      </c>
      <c r="AD189">
        <v>2.2000000000000002</v>
      </c>
      <c r="AE189">
        <v>2.4</v>
      </c>
      <c r="AF189">
        <v>16.8</v>
      </c>
      <c r="AG189">
        <f>IF(IFERROR(VLOOKUP(C189,'2013'!$C:$AF,3,FALSE),1) = 1, 1, 0)</f>
        <v>0</v>
      </c>
    </row>
    <row r="190" spans="1:33" x14ac:dyDescent="0.2">
      <c r="A190">
        <v>189</v>
      </c>
      <c r="B190" t="s">
        <v>1170</v>
      </c>
      <c r="C190" t="s">
        <v>1171</v>
      </c>
      <c r="D190" t="str">
        <f>_xlfn.CONCAT(C190,"-2012")</f>
        <v>harpeju01-2012</v>
      </c>
      <c r="E190" t="s">
        <v>28</v>
      </c>
      <c r="F190">
        <v>22</v>
      </c>
      <c r="G190" t="s">
        <v>45</v>
      </c>
      <c r="H190">
        <v>14</v>
      </c>
      <c r="I190">
        <v>0</v>
      </c>
      <c r="J190">
        <v>6</v>
      </c>
      <c r="K190">
        <v>0.6</v>
      </c>
      <c r="L190">
        <v>2.2000000000000002</v>
      </c>
      <c r="M190">
        <v>0.28999999999999998</v>
      </c>
      <c r="N190">
        <v>0.1</v>
      </c>
      <c r="O190">
        <v>0.9</v>
      </c>
      <c r="P190">
        <v>0.154</v>
      </c>
      <c r="Q190">
        <v>0.5</v>
      </c>
      <c r="R190">
        <v>1.3</v>
      </c>
      <c r="S190">
        <v>0.38900000000000001</v>
      </c>
      <c r="T190">
        <v>0.32300000000000001</v>
      </c>
      <c r="U190">
        <v>0</v>
      </c>
      <c r="V190">
        <v>0.1</v>
      </c>
      <c r="W190">
        <v>0</v>
      </c>
      <c r="X190">
        <v>0.2</v>
      </c>
      <c r="Y190">
        <v>0.6</v>
      </c>
      <c r="Z190">
        <v>0.9</v>
      </c>
      <c r="AA190">
        <v>0.1</v>
      </c>
      <c r="AB190">
        <v>0.1</v>
      </c>
      <c r="AC190">
        <v>0.2</v>
      </c>
      <c r="AD190">
        <v>0.4</v>
      </c>
      <c r="AE190">
        <v>0.4</v>
      </c>
      <c r="AF190">
        <v>1.4</v>
      </c>
      <c r="AG190">
        <f>IF(IFERROR(VLOOKUP(C190,'2013'!$C:$AF,3,FALSE),1) = 1, 1, 0)</f>
        <v>1</v>
      </c>
    </row>
    <row r="191" spans="1:33" x14ac:dyDescent="0.2">
      <c r="A191">
        <v>190</v>
      </c>
      <c r="B191" t="s">
        <v>1172</v>
      </c>
      <c r="C191" t="s">
        <v>1173</v>
      </c>
      <c r="D191" t="str">
        <f>_xlfn.CONCAT(C191,"-2012")</f>
        <v>harrejo01-2012</v>
      </c>
      <c r="E191" t="s">
        <v>28</v>
      </c>
      <c r="F191">
        <v>22</v>
      </c>
      <c r="G191" t="s">
        <v>55</v>
      </c>
      <c r="H191">
        <v>37</v>
      </c>
      <c r="I191">
        <v>4</v>
      </c>
      <c r="J191">
        <v>14.6</v>
      </c>
      <c r="K191">
        <v>1.7</v>
      </c>
      <c r="L191">
        <v>4</v>
      </c>
      <c r="M191">
        <v>0.42299999999999999</v>
      </c>
      <c r="N191">
        <v>0.5</v>
      </c>
      <c r="O191">
        <v>1.6</v>
      </c>
      <c r="P191">
        <v>0.33900000000000002</v>
      </c>
      <c r="Q191">
        <v>1.2</v>
      </c>
      <c r="R191">
        <v>2.4</v>
      </c>
      <c r="S191">
        <v>0.47799999999999998</v>
      </c>
      <c r="T191">
        <v>0.49</v>
      </c>
      <c r="U191">
        <v>0.4</v>
      </c>
      <c r="V191">
        <v>0.7</v>
      </c>
      <c r="W191">
        <v>0.61499999999999999</v>
      </c>
      <c r="X191">
        <v>1.3</v>
      </c>
      <c r="Y191">
        <v>2.6</v>
      </c>
      <c r="Z191">
        <v>3.9</v>
      </c>
      <c r="AA191">
        <v>0.3</v>
      </c>
      <c r="AB191">
        <v>0.6</v>
      </c>
      <c r="AC191">
        <v>0.5</v>
      </c>
      <c r="AD191">
        <v>0.5</v>
      </c>
      <c r="AE191">
        <v>1.3</v>
      </c>
      <c r="AF191">
        <v>4.4000000000000004</v>
      </c>
      <c r="AG191">
        <f>IF(IFERROR(VLOOKUP(C191,'2013'!$C:$AF,3,FALSE),1) = 1, 1, 0)</f>
        <v>0</v>
      </c>
    </row>
    <row r="192" spans="1:33" x14ac:dyDescent="0.2">
      <c r="A192">
        <v>191</v>
      </c>
      <c r="B192" t="s">
        <v>446</v>
      </c>
      <c r="C192" t="s">
        <v>447</v>
      </c>
      <c r="D192" t="str">
        <f>_xlfn.CONCAT(C192,"-2012")</f>
        <v>harrial01-2012</v>
      </c>
      <c r="E192" t="s">
        <v>28</v>
      </c>
      <c r="F192">
        <v>31</v>
      </c>
      <c r="G192" t="s">
        <v>31</v>
      </c>
      <c r="H192">
        <v>64</v>
      </c>
      <c r="I192">
        <v>1</v>
      </c>
      <c r="J192">
        <v>27.5</v>
      </c>
      <c r="K192">
        <v>5.4</v>
      </c>
      <c r="L192">
        <v>12.1</v>
      </c>
      <c r="M192">
        <v>0.44600000000000001</v>
      </c>
      <c r="N192">
        <v>1.6</v>
      </c>
      <c r="O192">
        <v>4.7</v>
      </c>
      <c r="P192">
        <v>0.33300000000000002</v>
      </c>
      <c r="Q192">
        <v>3.8</v>
      </c>
      <c r="R192">
        <v>7.3</v>
      </c>
      <c r="S192">
        <v>0.51900000000000002</v>
      </c>
      <c r="T192">
        <v>0.51200000000000001</v>
      </c>
      <c r="U192">
        <v>1.9</v>
      </c>
      <c r="V192">
        <v>2.8</v>
      </c>
      <c r="W192">
        <v>0.67600000000000005</v>
      </c>
      <c r="X192">
        <v>1.1000000000000001</v>
      </c>
      <c r="Y192">
        <v>5</v>
      </c>
      <c r="Z192">
        <v>6.1</v>
      </c>
      <c r="AA192">
        <v>1.4</v>
      </c>
      <c r="AB192">
        <v>0.9</v>
      </c>
      <c r="AC192">
        <v>0.2</v>
      </c>
      <c r="AD192">
        <v>1.8</v>
      </c>
      <c r="AE192">
        <v>2.8</v>
      </c>
      <c r="AF192">
        <v>14.2</v>
      </c>
      <c r="AG192">
        <f>IF(IFERROR(VLOOKUP(C192,'2013'!$C:$AF,3,FALSE),1) = 1, 1, 0)</f>
        <v>0</v>
      </c>
    </row>
    <row r="193" spans="1:33" x14ac:dyDescent="0.2">
      <c r="A193">
        <v>192</v>
      </c>
      <c r="B193" t="s">
        <v>448</v>
      </c>
      <c r="C193" t="s">
        <v>449</v>
      </c>
      <c r="D193" t="str">
        <f>_xlfn.CONCAT(C193,"-2012")</f>
        <v>harride01-2012</v>
      </c>
      <c r="E193" t="s">
        <v>38</v>
      </c>
      <c r="F193">
        <v>28</v>
      </c>
      <c r="G193" t="s">
        <v>60</v>
      </c>
      <c r="H193">
        <v>63</v>
      </c>
      <c r="I193">
        <v>63</v>
      </c>
      <c r="J193">
        <v>27.6</v>
      </c>
      <c r="K193">
        <v>3.8</v>
      </c>
      <c r="L193">
        <v>8.6</v>
      </c>
      <c r="M193">
        <v>0.44500000000000001</v>
      </c>
      <c r="N193">
        <v>1.2</v>
      </c>
      <c r="O193">
        <v>3.4</v>
      </c>
      <c r="P193">
        <v>0.36199999999999999</v>
      </c>
      <c r="Q193">
        <v>2.6</v>
      </c>
      <c r="R193">
        <v>5.2</v>
      </c>
      <c r="S193">
        <v>0.498</v>
      </c>
      <c r="T193">
        <v>0.51600000000000001</v>
      </c>
      <c r="U193">
        <v>2.5</v>
      </c>
      <c r="V193">
        <v>3.3</v>
      </c>
      <c r="W193">
        <v>0.746</v>
      </c>
      <c r="X193">
        <v>0.2</v>
      </c>
      <c r="Y193">
        <v>1.6</v>
      </c>
      <c r="Z193">
        <v>1.8</v>
      </c>
      <c r="AA193">
        <v>5</v>
      </c>
      <c r="AB193">
        <v>1</v>
      </c>
      <c r="AC193">
        <v>0.2</v>
      </c>
      <c r="AD193">
        <v>1.9</v>
      </c>
      <c r="AE193">
        <v>2.2000000000000002</v>
      </c>
      <c r="AF193">
        <v>11.3</v>
      </c>
      <c r="AG193">
        <f>IF(IFERROR(VLOOKUP(C193,'2013'!$C:$AF,3,FALSE),1) = 1, 1, 0)</f>
        <v>0</v>
      </c>
    </row>
    <row r="194" spans="1:33" x14ac:dyDescent="0.2">
      <c r="A194">
        <v>193</v>
      </c>
      <c r="B194" t="s">
        <v>450</v>
      </c>
      <c r="C194" t="s">
        <v>451</v>
      </c>
      <c r="D194" t="str">
        <f>_xlfn.CONCAT(C194,"-2012")</f>
        <v>harrima01-2012</v>
      </c>
      <c r="E194" t="s">
        <v>30</v>
      </c>
      <c r="F194">
        <v>22</v>
      </c>
      <c r="G194" t="s">
        <v>66</v>
      </c>
      <c r="H194">
        <v>26</v>
      </c>
      <c r="I194">
        <v>5</v>
      </c>
      <c r="J194">
        <v>17.5</v>
      </c>
      <c r="K194">
        <v>2.2999999999999998</v>
      </c>
      <c r="L194">
        <v>5.8</v>
      </c>
      <c r="M194">
        <v>0.4</v>
      </c>
      <c r="N194">
        <v>0.5</v>
      </c>
      <c r="O194">
        <v>1.4</v>
      </c>
      <c r="P194">
        <v>0.33300000000000002</v>
      </c>
      <c r="Q194">
        <v>1.8</v>
      </c>
      <c r="R194">
        <v>4.4000000000000004</v>
      </c>
      <c r="S194">
        <v>0.42099999999999999</v>
      </c>
      <c r="T194">
        <v>0.44</v>
      </c>
      <c r="U194">
        <v>1.6</v>
      </c>
      <c r="V194">
        <v>2.2999999999999998</v>
      </c>
      <c r="W194">
        <v>0.69499999999999995</v>
      </c>
      <c r="X194">
        <v>0.4</v>
      </c>
      <c r="Y194">
        <v>2.2999999999999998</v>
      </c>
      <c r="Z194">
        <v>2.7</v>
      </c>
      <c r="AA194">
        <v>1.2</v>
      </c>
      <c r="AB194">
        <v>0.5</v>
      </c>
      <c r="AC194">
        <v>0.2</v>
      </c>
      <c r="AD194">
        <v>1</v>
      </c>
      <c r="AE194">
        <v>1.1000000000000001</v>
      </c>
      <c r="AF194">
        <v>6.7</v>
      </c>
      <c r="AG194">
        <f>IF(IFERROR(VLOOKUP(C194,'2013'!$C:$AF,3,FALSE),1) = 1, 1, 0)</f>
        <v>1</v>
      </c>
    </row>
    <row r="195" spans="1:33" x14ac:dyDescent="0.2">
      <c r="A195">
        <v>194</v>
      </c>
      <c r="B195" t="s">
        <v>1174</v>
      </c>
      <c r="C195" t="s">
        <v>1175</v>
      </c>
      <c r="D195" t="str">
        <f>_xlfn.CONCAT(C195,"-2012")</f>
        <v>harrite01-2012</v>
      </c>
      <c r="E195" t="s">
        <v>30</v>
      </c>
      <c r="F195">
        <v>24</v>
      </c>
      <c r="G195" t="s">
        <v>41</v>
      </c>
      <c r="H195">
        <v>22</v>
      </c>
      <c r="I195">
        <v>1</v>
      </c>
      <c r="J195">
        <v>14.5</v>
      </c>
      <c r="K195">
        <v>1.3</v>
      </c>
      <c r="L195">
        <v>3.8</v>
      </c>
      <c r="M195">
        <v>0.34899999999999998</v>
      </c>
      <c r="N195">
        <v>0.4</v>
      </c>
      <c r="O195">
        <v>1.8</v>
      </c>
      <c r="P195">
        <v>0.20499999999999999</v>
      </c>
      <c r="Q195">
        <v>1</v>
      </c>
      <c r="R195">
        <v>2</v>
      </c>
      <c r="S195">
        <v>0.47699999999999998</v>
      </c>
      <c r="T195">
        <v>0.39800000000000002</v>
      </c>
      <c r="U195">
        <v>0.6</v>
      </c>
      <c r="V195">
        <v>1</v>
      </c>
      <c r="W195">
        <v>0.66700000000000004</v>
      </c>
      <c r="X195">
        <v>0.8</v>
      </c>
      <c r="Y195">
        <v>1.5</v>
      </c>
      <c r="Z195">
        <v>2.2999999999999998</v>
      </c>
      <c r="AA195">
        <v>1.2</v>
      </c>
      <c r="AB195">
        <v>0.4</v>
      </c>
      <c r="AC195">
        <v>0.1</v>
      </c>
      <c r="AD195">
        <v>1.1000000000000001</v>
      </c>
      <c r="AE195">
        <v>1.5</v>
      </c>
      <c r="AF195">
        <v>3.6</v>
      </c>
      <c r="AG195">
        <f>IF(IFERROR(VLOOKUP(C195,'2013'!$C:$AF,3,FALSE),1) = 1, 1, 0)</f>
        <v>0</v>
      </c>
    </row>
    <row r="196" spans="1:33" x14ac:dyDescent="0.2">
      <c r="A196">
        <v>195</v>
      </c>
      <c r="B196" t="s">
        <v>1176</v>
      </c>
      <c r="C196" t="s">
        <v>1177</v>
      </c>
      <c r="D196" t="str">
        <f>_xlfn.CONCAT(C196,"-2012")</f>
        <v>harrito02-2012</v>
      </c>
      <c r="E196" t="s">
        <v>35</v>
      </c>
      <c r="F196">
        <v>19</v>
      </c>
      <c r="G196" t="s">
        <v>56</v>
      </c>
      <c r="H196">
        <v>42</v>
      </c>
      <c r="I196">
        <v>9</v>
      </c>
      <c r="J196">
        <v>11.4</v>
      </c>
      <c r="K196">
        <v>1.9</v>
      </c>
      <c r="L196">
        <v>4</v>
      </c>
      <c r="M196">
        <v>0.46700000000000003</v>
      </c>
      <c r="N196">
        <v>0.1</v>
      </c>
      <c r="O196">
        <v>0.5</v>
      </c>
      <c r="P196">
        <v>0.26100000000000001</v>
      </c>
      <c r="Q196">
        <v>1.7</v>
      </c>
      <c r="R196">
        <v>3.5</v>
      </c>
      <c r="S196">
        <v>0.5</v>
      </c>
      <c r="T196">
        <v>0.48499999999999999</v>
      </c>
      <c r="U196">
        <v>1</v>
      </c>
      <c r="V196">
        <v>1.3</v>
      </c>
      <c r="W196">
        <v>0.81499999999999995</v>
      </c>
      <c r="X196">
        <v>0.7</v>
      </c>
      <c r="Y196">
        <v>1.7</v>
      </c>
      <c r="Z196">
        <v>2.4</v>
      </c>
      <c r="AA196">
        <v>0.5</v>
      </c>
      <c r="AB196">
        <v>0.3</v>
      </c>
      <c r="AC196">
        <v>0.2</v>
      </c>
      <c r="AD196">
        <v>0.7</v>
      </c>
      <c r="AE196">
        <v>1.1000000000000001</v>
      </c>
      <c r="AF196">
        <v>5</v>
      </c>
      <c r="AG196">
        <f>IF(IFERROR(VLOOKUP(C196,'2013'!$C:$AF,3,FALSE),1) = 1, 1, 0)</f>
        <v>0</v>
      </c>
    </row>
    <row r="197" spans="1:33" x14ac:dyDescent="0.2">
      <c r="A197">
        <v>196</v>
      </c>
      <c r="B197" t="s">
        <v>454</v>
      </c>
      <c r="C197" t="s">
        <v>455</v>
      </c>
      <c r="D197" t="str">
        <f>_xlfn.CONCAT(C197,"-2012")</f>
        <v>hasleud01-2012</v>
      </c>
      <c r="E197" t="s">
        <v>28</v>
      </c>
      <c r="F197">
        <v>31</v>
      </c>
      <c r="G197" t="s">
        <v>41</v>
      </c>
      <c r="H197">
        <v>64</v>
      </c>
      <c r="I197">
        <v>10</v>
      </c>
      <c r="J197">
        <v>24.8</v>
      </c>
      <c r="K197">
        <v>2.4</v>
      </c>
      <c r="L197">
        <v>5.6</v>
      </c>
      <c r="M197">
        <v>0.42299999999999999</v>
      </c>
      <c r="N197">
        <v>0</v>
      </c>
      <c r="O197">
        <v>0</v>
      </c>
      <c r="Q197">
        <v>2.4</v>
      </c>
      <c r="R197">
        <v>5.6</v>
      </c>
      <c r="S197">
        <v>0.42299999999999999</v>
      </c>
      <c r="T197">
        <v>0.42299999999999999</v>
      </c>
      <c r="U197">
        <v>1.3</v>
      </c>
      <c r="V197">
        <v>1.6</v>
      </c>
      <c r="W197">
        <v>0.81399999999999995</v>
      </c>
      <c r="X197">
        <v>1.8</v>
      </c>
      <c r="Y197">
        <v>5.5</v>
      </c>
      <c r="Z197">
        <v>7.3</v>
      </c>
      <c r="AA197">
        <v>0.7</v>
      </c>
      <c r="AB197">
        <v>0.5</v>
      </c>
      <c r="AC197">
        <v>0.4</v>
      </c>
      <c r="AD197">
        <v>0.9</v>
      </c>
      <c r="AE197">
        <v>2.2000000000000002</v>
      </c>
      <c r="AF197">
        <v>6</v>
      </c>
      <c r="AG197">
        <f>IF(IFERROR(VLOOKUP(C197,'2013'!$C:$AF,3,FALSE),1) = 1, 1, 0)</f>
        <v>0</v>
      </c>
    </row>
    <row r="198" spans="1:33" x14ac:dyDescent="0.2">
      <c r="A198">
        <v>197</v>
      </c>
      <c r="B198" t="s">
        <v>456</v>
      </c>
      <c r="C198" t="s">
        <v>457</v>
      </c>
      <c r="D198" t="str">
        <f>_xlfn.CONCAT(C198,"-2012")</f>
        <v>hawessp01-2012</v>
      </c>
      <c r="E198" t="s">
        <v>32</v>
      </c>
      <c r="F198">
        <v>23</v>
      </c>
      <c r="G198" t="s">
        <v>61</v>
      </c>
      <c r="H198">
        <v>37</v>
      </c>
      <c r="I198">
        <v>29</v>
      </c>
      <c r="J198">
        <v>24.9</v>
      </c>
      <c r="K198">
        <v>4.2</v>
      </c>
      <c r="L198">
        <v>8.6</v>
      </c>
      <c r="M198">
        <v>0.48899999999999999</v>
      </c>
      <c r="N198">
        <v>0.1</v>
      </c>
      <c r="O198">
        <v>0.3</v>
      </c>
      <c r="P198">
        <v>0.25</v>
      </c>
      <c r="Q198">
        <v>4.0999999999999996</v>
      </c>
      <c r="R198">
        <v>8.3000000000000007</v>
      </c>
      <c r="S198">
        <v>0.498</v>
      </c>
      <c r="T198">
        <v>0.49399999999999999</v>
      </c>
      <c r="U198">
        <v>1.1000000000000001</v>
      </c>
      <c r="V198">
        <v>1.5</v>
      </c>
      <c r="W198">
        <v>0.72699999999999998</v>
      </c>
      <c r="X198">
        <v>2.1</v>
      </c>
      <c r="Y198">
        <v>5.2</v>
      </c>
      <c r="Z198">
        <v>7.3</v>
      </c>
      <c r="AA198">
        <v>2.6</v>
      </c>
      <c r="AB198">
        <v>0.4</v>
      </c>
      <c r="AC198">
        <v>1.3</v>
      </c>
      <c r="AD198">
        <v>1.5</v>
      </c>
      <c r="AE198">
        <v>2.7</v>
      </c>
      <c r="AF198">
        <v>9.6</v>
      </c>
      <c r="AG198">
        <f>IF(IFERROR(VLOOKUP(C198,'2013'!$C:$AF,3,FALSE),1) = 1, 1, 0)</f>
        <v>0</v>
      </c>
    </row>
    <row r="199" spans="1:33" x14ac:dyDescent="0.2">
      <c r="A199">
        <v>198</v>
      </c>
      <c r="B199" t="s">
        <v>458</v>
      </c>
      <c r="C199" t="s">
        <v>459</v>
      </c>
      <c r="D199" t="str">
        <f>_xlfn.CONCAT(C199,"-2012")</f>
        <v>hayesch01-2012</v>
      </c>
      <c r="E199" t="s">
        <v>32</v>
      </c>
      <c r="F199">
        <v>28</v>
      </c>
      <c r="G199" t="s">
        <v>49</v>
      </c>
      <c r="H199">
        <v>54</v>
      </c>
      <c r="I199">
        <v>9</v>
      </c>
      <c r="J199">
        <v>19.2</v>
      </c>
      <c r="K199">
        <v>1.4</v>
      </c>
      <c r="L199">
        <v>3.1</v>
      </c>
      <c r="M199">
        <v>0.42899999999999999</v>
      </c>
      <c r="N199">
        <v>0</v>
      </c>
      <c r="O199">
        <v>0</v>
      </c>
      <c r="P199">
        <v>0</v>
      </c>
      <c r="Q199">
        <v>1.4</v>
      </c>
      <c r="R199">
        <v>3.1</v>
      </c>
      <c r="S199">
        <v>0.435</v>
      </c>
      <c r="T199">
        <v>0.42899999999999999</v>
      </c>
      <c r="U199">
        <v>0.5</v>
      </c>
      <c r="V199">
        <v>0.7</v>
      </c>
      <c r="W199">
        <v>0.66700000000000004</v>
      </c>
      <c r="X199">
        <v>1.3</v>
      </c>
      <c r="Y199">
        <v>3</v>
      </c>
      <c r="Z199">
        <v>4.3</v>
      </c>
      <c r="AA199">
        <v>1.4</v>
      </c>
      <c r="AB199">
        <v>0.7</v>
      </c>
      <c r="AC199">
        <v>0.3</v>
      </c>
      <c r="AD199">
        <v>0.9</v>
      </c>
      <c r="AE199">
        <v>2.1</v>
      </c>
      <c r="AF199">
        <v>3.2</v>
      </c>
      <c r="AG199">
        <f>IF(IFERROR(VLOOKUP(C199,'2013'!$C:$AF,3,FALSE),1) = 1, 1, 0)</f>
        <v>0</v>
      </c>
    </row>
    <row r="200" spans="1:33" x14ac:dyDescent="0.2">
      <c r="A200">
        <v>199</v>
      </c>
      <c r="B200" t="s">
        <v>460</v>
      </c>
      <c r="C200" t="s">
        <v>461</v>
      </c>
      <c r="D200" t="str">
        <f>_xlfn.CONCAT(C200,"-2012")</f>
        <v>haywago01-2012</v>
      </c>
      <c r="E200" t="s">
        <v>35</v>
      </c>
      <c r="F200">
        <v>21</v>
      </c>
      <c r="G200" t="s">
        <v>60</v>
      </c>
      <c r="H200">
        <v>66</v>
      </c>
      <c r="I200">
        <v>58</v>
      </c>
      <c r="J200">
        <v>30.5</v>
      </c>
      <c r="K200">
        <v>4</v>
      </c>
      <c r="L200">
        <v>8.9</v>
      </c>
      <c r="M200">
        <v>0.45600000000000002</v>
      </c>
      <c r="N200">
        <v>0.8</v>
      </c>
      <c r="O200">
        <v>2.4</v>
      </c>
      <c r="P200">
        <v>0.34599999999999997</v>
      </c>
      <c r="Q200">
        <v>3.2</v>
      </c>
      <c r="R200">
        <v>6.5</v>
      </c>
      <c r="S200">
        <v>0.496</v>
      </c>
      <c r="T200">
        <v>0.503</v>
      </c>
      <c r="U200">
        <v>2.9</v>
      </c>
      <c r="V200">
        <v>3.5</v>
      </c>
      <c r="W200">
        <v>0.83199999999999996</v>
      </c>
      <c r="X200">
        <v>0.9</v>
      </c>
      <c r="Y200">
        <v>2.6</v>
      </c>
      <c r="Z200">
        <v>3.5</v>
      </c>
      <c r="AA200">
        <v>3.1</v>
      </c>
      <c r="AB200">
        <v>0.8</v>
      </c>
      <c r="AC200">
        <v>0.6</v>
      </c>
      <c r="AD200">
        <v>1.7</v>
      </c>
      <c r="AE200">
        <v>1.6</v>
      </c>
      <c r="AF200">
        <v>11.8</v>
      </c>
      <c r="AG200">
        <f>IF(IFERROR(VLOOKUP(C200,'2013'!$C:$AF,3,FALSE),1) = 1, 1, 0)</f>
        <v>0</v>
      </c>
    </row>
    <row r="201" spans="1:33" x14ac:dyDescent="0.2">
      <c r="A201">
        <v>200</v>
      </c>
      <c r="B201" t="s">
        <v>462</v>
      </c>
      <c r="C201" t="s">
        <v>463</v>
      </c>
      <c r="D201" t="str">
        <f>_xlfn.CONCAT(C201,"-2012")</f>
        <v>haywala01-2012</v>
      </c>
      <c r="E201" t="s">
        <v>35</v>
      </c>
      <c r="F201">
        <v>25</v>
      </c>
      <c r="G201" t="s">
        <v>44</v>
      </c>
      <c r="H201">
        <v>26</v>
      </c>
      <c r="I201">
        <v>0</v>
      </c>
      <c r="J201">
        <v>5.4</v>
      </c>
      <c r="K201">
        <v>0.5</v>
      </c>
      <c r="L201">
        <v>1.5</v>
      </c>
      <c r="M201">
        <v>0.34200000000000003</v>
      </c>
      <c r="N201">
        <v>0.2</v>
      </c>
      <c r="O201">
        <v>0.5</v>
      </c>
      <c r="P201">
        <v>0.28599999999999998</v>
      </c>
      <c r="Q201">
        <v>0.3</v>
      </c>
      <c r="R201">
        <v>0.9</v>
      </c>
      <c r="S201">
        <v>0.375</v>
      </c>
      <c r="T201">
        <v>0.39500000000000002</v>
      </c>
      <c r="U201">
        <v>0.3</v>
      </c>
      <c r="V201">
        <v>0.5</v>
      </c>
      <c r="W201">
        <v>0.58299999999999996</v>
      </c>
      <c r="X201">
        <v>0.1</v>
      </c>
      <c r="Y201">
        <v>0.5</v>
      </c>
      <c r="Z201">
        <v>0.6</v>
      </c>
      <c r="AA201">
        <v>0.2</v>
      </c>
      <c r="AB201">
        <v>0.1</v>
      </c>
      <c r="AC201">
        <v>0</v>
      </c>
      <c r="AD201">
        <v>0.3</v>
      </c>
      <c r="AE201">
        <v>0.7</v>
      </c>
      <c r="AF201">
        <v>1.4</v>
      </c>
      <c r="AG201">
        <f>IF(IFERROR(VLOOKUP(C201,'2013'!$C:$AF,3,FALSE),1) = 1, 1, 0)</f>
        <v>0</v>
      </c>
    </row>
    <row r="202" spans="1:33" x14ac:dyDescent="0.2">
      <c r="A202">
        <v>201</v>
      </c>
      <c r="B202" t="s">
        <v>464</v>
      </c>
      <c r="C202" t="s">
        <v>465</v>
      </c>
      <c r="D202" t="str">
        <f>_xlfn.CONCAT(C202,"-2012")</f>
        <v>haywobr01-2012</v>
      </c>
      <c r="E202" t="s">
        <v>32</v>
      </c>
      <c r="F202">
        <v>32</v>
      </c>
      <c r="G202" t="s">
        <v>54</v>
      </c>
      <c r="H202">
        <v>54</v>
      </c>
      <c r="I202">
        <v>54</v>
      </c>
      <c r="J202">
        <v>21.2</v>
      </c>
      <c r="K202">
        <v>2.2000000000000002</v>
      </c>
      <c r="L202">
        <v>4.2</v>
      </c>
      <c r="M202">
        <v>0.51800000000000002</v>
      </c>
      <c r="N202">
        <v>0</v>
      </c>
      <c r="O202">
        <v>0</v>
      </c>
      <c r="Q202">
        <v>2.2000000000000002</v>
      </c>
      <c r="R202">
        <v>4.2</v>
      </c>
      <c r="S202">
        <v>0.51800000000000002</v>
      </c>
      <c r="T202">
        <v>0.51800000000000002</v>
      </c>
      <c r="U202">
        <v>0.8</v>
      </c>
      <c r="V202">
        <v>1.8</v>
      </c>
      <c r="W202">
        <v>0.46899999999999997</v>
      </c>
      <c r="X202">
        <v>2.6</v>
      </c>
      <c r="Y202">
        <v>3.4</v>
      </c>
      <c r="Z202">
        <v>6</v>
      </c>
      <c r="AA202">
        <v>0.4</v>
      </c>
      <c r="AB202">
        <v>0.4</v>
      </c>
      <c r="AC202">
        <v>1</v>
      </c>
      <c r="AD202">
        <v>0.9</v>
      </c>
      <c r="AE202">
        <v>2.2000000000000002</v>
      </c>
      <c r="AF202">
        <v>5.2</v>
      </c>
      <c r="AG202">
        <f>IF(IFERROR(VLOOKUP(C202,'2013'!$C:$AF,3,FALSE),1) = 1, 1, 0)</f>
        <v>0</v>
      </c>
    </row>
    <row r="203" spans="1:33" x14ac:dyDescent="0.2">
      <c r="A203">
        <v>202</v>
      </c>
      <c r="B203" t="s">
        <v>468</v>
      </c>
      <c r="C203" t="s">
        <v>469</v>
      </c>
      <c r="D203" t="str">
        <f>_xlfn.CONCAT(C203,"-2012")</f>
        <v>hendege02-2012</v>
      </c>
      <c r="E203" t="s">
        <v>30</v>
      </c>
      <c r="F203">
        <v>24</v>
      </c>
      <c r="G203" t="s">
        <v>33</v>
      </c>
      <c r="H203">
        <v>55</v>
      </c>
      <c r="I203">
        <v>55</v>
      </c>
      <c r="J203">
        <v>33.299999999999997</v>
      </c>
      <c r="K203">
        <v>6</v>
      </c>
      <c r="L203">
        <v>13.1</v>
      </c>
      <c r="M203">
        <v>0.45900000000000002</v>
      </c>
      <c r="N203">
        <v>0.2</v>
      </c>
      <c r="O203">
        <v>0.9</v>
      </c>
      <c r="P203">
        <v>0.23400000000000001</v>
      </c>
      <c r="Q203">
        <v>5.8</v>
      </c>
      <c r="R203">
        <v>12.3</v>
      </c>
      <c r="S203">
        <v>0.47499999999999998</v>
      </c>
      <c r="T203">
        <v>0.46700000000000003</v>
      </c>
      <c r="U203">
        <v>2.8</v>
      </c>
      <c r="V203">
        <v>3.7</v>
      </c>
      <c r="W203">
        <v>0.76</v>
      </c>
      <c r="X203">
        <v>1.2</v>
      </c>
      <c r="Y203">
        <v>2.9</v>
      </c>
      <c r="Z203">
        <v>4.0999999999999996</v>
      </c>
      <c r="AA203">
        <v>2.2999999999999998</v>
      </c>
      <c r="AB203">
        <v>0.9</v>
      </c>
      <c r="AC203">
        <v>0.4</v>
      </c>
      <c r="AD203">
        <v>1.8</v>
      </c>
      <c r="AE203">
        <v>2.2999999999999998</v>
      </c>
      <c r="AF203">
        <v>15.1</v>
      </c>
      <c r="AG203">
        <f>IF(IFERROR(VLOOKUP(C203,'2013'!$C:$AF,3,FALSE),1) = 1, 1, 0)</f>
        <v>0</v>
      </c>
    </row>
    <row r="204" spans="1:33" x14ac:dyDescent="0.2">
      <c r="A204">
        <v>203</v>
      </c>
      <c r="B204" t="s">
        <v>470</v>
      </c>
      <c r="C204" t="s">
        <v>471</v>
      </c>
      <c r="D204" t="str">
        <f>_xlfn.CONCAT(C204,"-2012")</f>
        <v>henryxa01-2012</v>
      </c>
      <c r="E204" t="s">
        <v>30</v>
      </c>
      <c r="F204">
        <v>20</v>
      </c>
      <c r="G204" t="s">
        <v>48</v>
      </c>
      <c r="H204">
        <v>45</v>
      </c>
      <c r="I204">
        <v>0</v>
      </c>
      <c r="J204">
        <v>16.899999999999999</v>
      </c>
      <c r="K204">
        <v>2</v>
      </c>
      <c r="L204">
        <v>5.0999999999999996</v>
      </c>
      <c r="M204">
        <v>0.39500000000000002</v>
      </c>
      <c r="N204">
        <v>0.2</v>
      </c>
      <c r="O204">
        <v>0.4</v>
      </c>
      <c r="P204">
        <v>0.41199999999999998</v>
      </c>
      <c r="Q204">
        <v>1.8</v>
      </c>
      <c r="R204">
        <v>4.7</v>
      </c>
      <c r="S204">
        <v>0.39300000000000002</v>
      </c>
      <c r="T204">
        <v>0.41</v>
      </c>
      <c r="U204">
        <v>1.2</v>
      </c>
      <c r="V204">
        <v>1.9</v>
      </c>
      <c r="W204">
        <v>0.61199999999999999</v>
      </c>
      <c r="X204">
        <v>0.5</v>
      </c>
      <c r="Y204">
        <v>1.8</v>
      </c>
      <c r="Z204">
        <v>2.4</v>
      </c>
      <c r="AA204">
        <v>0.8</v>
      </c>
      <c r="AB204">
        <v>0.6</v>
      </c>
      <c r="AC204">
        <v>0.2</v>
      </c>
      <c r="AD204">
        <v>0.8</v>
      </c>
      <c r="AE204">
        <v>1.3</v>
      </c>
      <c r="AF204">
        <v>5.3</v>
      </c>
      <c r="AG204">
        <f>IF(IFERROR(VLOOKUP(C204,'2013'!$C:$AF,3,FALSE),1) = 1, 1, 0)</f>
        <v>0</v>
      </c>
    </row>
    <row r="205" spans="1:33" x14ac:dyDescent="0.2">
      <c r="A205">
        <v>204</v>
      </c>
      <c r="B205" t="s">
        <v>472</v>
      </c>
      <c r="C205" t="s">
        <v>473</v>
      </c>
      <c r="D205" t="str">
        <f>_xlfn.CONCAT(C205,"-2012")</f>
        <v>hibbero01-2012</v>
      </c>
      <c r="E205" t="s">
        <v>32</v>
      </c>
      <c r="F205">
        <v>25</v>
      </c>
      <c r="G205" t="s">
        <v>65</v>
      </c>
      <c r="H205">
        <v>65</v>
      </c>
      <c r="I205">
        <v>65</v>
      </c>
      <c r="J205">
        <v>29.8</v>
      </c>
      <c r="K205">
        <v>5.0999999999999996</v>
      </c>
      <c r="L205">
        <v>10.3</v>
      </c>
      <c r="M205">
        <v>0.497</v>
      </c>
      <c r="N205">
        <v>0</v>
      </c>
      <c r="O205">
        <v>0</v>
      </c>
      <c r="P205">
        <v>0</v>
      </c>
      <c r="Q205">
        <v>5.0999999999999996</v>
      </c>
      <c r="R205">
        <v>10.3</v>
      </c>
      <c r="S205">
        <v>0.498</v>
      </c>
      <c r="T205">
        <v>0.497</v>
      </c>
      <c r="U205">
        <v>2.6</v>
      </c>
      <c r="V205">
        <v>3.7</v>
      </c>
      <c r="W205">
        <v>0.71099999999999997</v>
      </c>
      <c r="X205">
        <v>3.3</v>
      </c>
      <c r="Y205">
        <v>5.5</v>
      </c>
      <c r="Z205">
        <v>8.8000000000000007</v>
      </c>
      <c r="AA205">
        <v>1.7</v>
      </c>
      <c r="AB205">
        <v>0.5</v>
      </c>
      <c r="AC205">
        <v>2</v>
      </c>
      <c r="AD205">
        <v>2</v>
      </c>
      <c r="AE205">
        <v>3</v>
      </c>
      <c r="AF205">
        <v>12.8</v>
      </c>
      <c r="AG205">
        <f>IF(IFERROR(VLOOKUP(C205,'2013'!$C:$AF,3,FALSE),1) = 1, 1, 0)</f>
        <v>0</v>
      </c>
    </row>
    <row r="206" spans="1:33" x14ac:dyDescent="0.2">
      <c r="A206">
        <v>205</v>
      </c>
      <c r="B206" t="s">
        <v>474</v>
      </c>
      <c r="C206" t="s">
        <v>475</v>
      </c>
      <c r="D206" t="str">
        <f>_xlfn.CONCAT(C206,"-2012")</f>
        <v>hicksjj01-2012</v>
      </c>
      <c r="E206" t="s">
        <v>28</v>
      </c>
      <c r="F206">
        <v>23</v>
      </c>
      <c r="G206" t="s">
        <v>39</v>
      </c>
      <c r="H206">
        <v>54</v>
      </c>
      <c r="I206">
        <v>19</v>
      </c>
      <c r="J206">
        <v>23</v>
      </c>
      <c r="K206">
        <v>3.4</v>
      </c>
      <c r="L206">
        <v>7.3</v>
      </c>
      <c r="M206">
        <v>0.46700000000000003</v>
      </c>
      <c r="N206">
        <v>0</v>
      </c>
      <c r="O206">
        <v>0</v>
      </c>
      <c r="P206">
        <v>0</v>
      </c>
      <c r="Q206">
        <v>3.4</v>
      </c>
      <c r="R206">
        <v>7.2</v>
      </c>
      <c r="S206">
        <v>0.46899999999999997</v>
      </c>
      <c r="T206">
        <v>0.46700000000000003</v>
      </c>
      <c r="U206">
        <v>1.6</v>
      </c>
      <c r="V206">
        <v>2.5</v>
      </c>
      <c r="W206">
        <v>0.64200000000000002</v>
      </c>
      <c r="X206">
        <v>2.5</v>
      </c>
      <c r="Y206">
        <v>3.7</v>
      </c>
      <c r="Z206">
        <v>6.2</v>
      </c>
      <c r="AA206">
        <v>0.8</v>
      </c>
      <c r="AB206">
        <v>0.6</v>
      </c>
      <c r="AC206">
        <v>0.6</v>
      </c>
      <c r="AD206">
        <v>1.3</v>
      </c>
      <c r="AE206">
        <v>1.6</v>
      </c>
      <c r="AF206">
        <v>8.4</v>
      </c>
      <c r="AG206">
        <f>IF(IFERROR(VLOOKUP(C206,'2013'!$C:$AF,3,FALSE),1) = 1, 1, 0)</f>
        <v>0</v>
      </c>
    </row>
    <row r="207" spans="1:33" x14ac:dyDescent="0.2">
      <c r="A207">
        <v>206</v>
      </c>
      <c r="B207" t="s">
        <v>1178</v>
      </c>
      <c r="C207" t="s">
        <v>1179</v>
      </c>
      <c r="D207" t="str">
        <f>_xlfn.CONCAT(C207,"-2012")</f>
        <v>higgico01-2012</v>
      </c>
      <c r="E207" t="s">
        <v>38</v>
      </c>
      <c r="F207">
        <v>22</v>
      </c>
      <c r="G207" t="s">
        <v>33</v>
      </c>
      <c r="H207">
        <v>38</v>
      </c>
      <c r="I207">
        <v>0</v>
      </c>
      <c r="J207">
        <v>11.1</v>
      </c>
      <c r="K207">
        <v>1.4</v>
      </c>
      <c r="L207">
        <v>4.2</v>
      </c>
      <c r="M207">
        <v>0.32500000000000001</v>
      </c>
      <c r="N207">
        <v>0.1</v>
      </c>
      <c r="O207">
        <v>0.5</v>
      </c>
      <c r="P207">
        <v>0.2</v>
      </c>
      <c r="Q207">
        <v>1.3</v>
      </c>
      <c r="R207">
        <v>3.7</v>
      </c>
      <c r="S207">
        <v>0.34300000000000003</v>
      </c>
      <c r="T207">
        <v>0.33800000000000002</v>
      </c>
      <c r="U207">
        <v>1.1000000000000001</v>
      </c>
      <c r="V207">
        <v>1.6</v>
      </c>
      <c r="W207">
        <v>0.7</v>
      </c>
      <c r="X207">
        <v>0.2</v>
      </c>
      <c r="Y207">
        <v>0.7</v>
      </c>
      <c r="Z207">
        <v>0.9</v>
      </c>
      <c r="AA207">
        <v>0.9</v>
      </c>
      <c r="AB207">
        <v>0.1</v>
      </c>
      <c r="AC207">
        <v>0.2</v>
      </c>
      <c r="AD207">
        <v>1</v>
      </c>
      <c r="AE207">
        <v>1.1000000000000001</v>
      </c>
      <c r="AF207">
        <v>3.9</v>
      </c>
      <c r="AG207">
        <f>IF(IFERROR(VLOOKUP(C207,'2013'!$C:$AF,3,FALSE),1) = 1, 1, 0)</f>
        <v>0</v>
      </c>
    </row>
    <row r="208" spans="1:33" x14ac:dyDescent="0.2">
      <c r="A208">
        <v>207</v>
      </c>
      <c r="B208" t="s">
        <v>476</v>
      </c>
      <c r="C208" t="s">
        <v>477</v>
      </c>
      <c r="D208" t="str">
        <f>_xlfn.CONCAT(C208,"-2012")</f>
        <v>hilarne01-2012</v>
      </c>
      <c r="E208" t="s">
        <v>32</v>
      </c>
      <c r="F208">
        <v>29</v>
      </c>
      <c r="G208" t="s">
        <v>39</v>
      </c>
      <c r="H208">
        <v>39</v>
      </c>
      <c r="I208">
        <v>33</v>
      </c>
      <c r="J208">
        <v>28.5</v>
      </c>
      <c r="K208">
        <v>5.4</v>
      </c>
      <c r="L208">
        <v>10.1</v>
      </c>
      <c r="M208">
        <v>0.53700000000000003</v>
      </c>
      <c r="N208">
        <v>0</v>
      </c>
      <c r="O208">
        <v>0.1</v>
      </c>
      <c r="P208">
        <v>0</v>
      </c>
      <c r="Q208">
        <v>5.4</v>
      </c>
      <c r="R208">
        <v>10</v>
      </c>
      <c r="S208">
        <v>0.54200000000000004</v>
      </c>
      <c r="T208">
        <v>0.53700000000000003</v>
      </c>
      <c r="U208">
        <v>2.9</v>
      </c>
      <c r="V208">
        <v>4.3</v>
      </c>
      <c r="W208">
        <v>0.67300000000000004</v>
      </c>
      <c r="X208">
        <v>1.6</v>
      </c>
      <c r="Y208">
        <v>5.8</v>
      </c>
      <c r="Z208">
        <v>7.5</v>
      </c>
      <c r="AA208">
        <v>2.1</v>
      </c>
      <c r="AB208">
        <v>1.1000000000000001</v>
      </c>
      <c r="AC208">
        <v>1</v>
      </c>
      <c r="AD208">
        <v>2.5</v>
      </c>
      <c r="AE208">
        <v>2.4</v>
      </c>
      <c r="AF208">
        <v>13.7</v>
      </c>
      <c r="AG208">
        <f>IF(IFERROR(VLOOKUP(C208,'2013'!$C:$AF,3,FALSE),1) = 1, 1, 0)</f>
        <v>0</v>
      </c>
    </row>
    <row r="209" spans="1:33" x14ac:dyDescent="0.2">
      <c r="A209">
        <v>208</v>
      </c>
      <c r="B209" t="s">
        <v>478</v>
      </c>
      <c r="C209" t="s">
        <v>479</v>
      </c>
      <c r="D209" t="str">
        <f>_xlfn.CONCAT(C209,"-2012")</f>
        <v>hillge01-2012</v>
      </c>
      <c r="E209" t="s">
        <v>38</v>
      </c>
      <c r="F209">
        <v>25</v>
      </c>
      <c r="G209" t="s">
        <v>65</v>
      </c>
      <c r="H209">
        <v>50</v>
      </c>
      <c r="I209">
        <v>9</v>
      </c>
      <c r="J209">
        <v>25.5</v>
      </c>
      <c r="K209">
        <v>3.4</v>
      </c>
      <c r="L209">
        <v>7.6</v>
      </c>
      <c r="M209">
        <v>0.442</v>
      </c>
      <c r="N209">
        <v>1.1000000000000001</v>
      </c>
      <c r="O209">
        <v>2.9</v>
      </c>
      <c r="P209">
        <v>0.36699999999999999</v>
      </c>
      <c r="Q209">
        <v>2.2999999999999998</v>
      </c>
      <c r="R209">
        <v>4.7</v>
      </c>
      <c r="S209">
        <v>0.48899999999999999</v>
      </c>
      <c r="T209">
        <v>0.51300000000000001</v>
      </c>
      <c r="U209">
        <v>1.8</v>
      </c>
      <c r="V209">
        <v>2.2999999999999998</v>
      </c>
      <c r="W209">
        <v>0.77800000000000002</v>
      </c>
      <c r="X209">
        <v>0.6</v>
      </c>
      <c r="Y209">
        <v>2.4</v>
      </c>
      <c r="Z209">
        <v>3</v>
      </c>
      <c r="AA209">
        <v>2.9</v>
      </c>
      <c r="AB209">
        <v>0.8</v>
      </c>
      <c r="AC209">
        <v>0.3</v>
      </c>
      <c r="AD209">
        <v>1</v>
      </c>
      <c r="AE209">
        <v>2</v>
      </c>
      <c r="AF209">
        <v>9.6</v>
      </c>
      <c r="AG209">
        <f>IF(IFERROR(VLOOKUP(C209,'2013'!$C:$AF,3,FALSE),1) = 1, 1, 0)</f>
        <v>0</v>
      </c>
    </row>
    <row r="210" spans="1:33" x14ac:dyDescent="0.2">
      <c r="A210">
        <v>209</v>
      </c>
      <c r="B210" t="s">
        <v>480</v>
      </c>
      <c r="C210" t="s">
        <v>481</v>
      </c>
      <c r="D210" t="str">
        <f>_xlfn.CONCAT(C210,"-2012")</f>
        <v>hillgr01-2012</v>
      </c>
      <c r="E210" t="s">
        <v>35</v>
      </c>
      <c r="F210">
        <v>39</v>
      </c>
      <c r="G210" t="s">
        <v>42</v>
      </c>
      <c r="H210">
        <v>49</v>
      </c>
      <c r="I210">
        <v>46</v>
      </c>
      <c r="J210">
        <v>28.1</v>
      </c>
      <c r="K210">
        <v>4.0999999999999996</v>
      </c>
      <c r="L210">
        <v>9.1999999999999993</v>
      </c>
      <c r="M210">
        <v>0.44600000000000001</v>
      </c>
      <c r="N210">
        <v>0.3</v>
      </c>
      <c r="O210">
        <v>1.1000000000000001</v>
      </c>
      <c r="P210">
        <v>0.26400000000000001</v>
      </c>
      <c r="Q210">
        <v>3.8</v>
      </c>
      <c r="R210">
        <v>8.1</v>
      </c>
      <c r="S210">
        <v>0.47</v>
      </c>
      <c r="T210">
        <v>0.46100000000000002</v>
      </c>
      <c r="U210">
        <v>1.7</v>
      </c>
      <c r="V210">
        <v>2.2000000000000002</v>
      </c>
      <c r="W210">
        <v>0.76100000000000001</v>
      </c>
      <c r="X210">
        <v>0.6</v>
      </c>
      <c r="Y210">
        <v>2.9</v>
      </c>
      <c r="Z210">
        <v>3.5</v>
      </c>
      <c r="AA210">
        <v>2.2000000000000002</v>
      </c>
      <c r="AB210">
        <v>0.8</v>
      </c>
      <c r="AC210">
        <v>0.6</v>
      </c>
      <c r="AD210">
        <v>1.3</v>
      </c>
      <c r="AE210">
        <v>1.8</v>
      </c>
      <c r="AF210">
        <v>10.199999999999999</v>
      </c>
      <c r="AG210">
        <f>IF(IFERROR(VLOOKUP(C210,'2013'!$C:$AF,3,FALSE),1) = 1, 1, 0)</f>
        <v>0</v>
      </c>
    </row>
    <row r="211" spans="1:33" x14ac:dyDescent="0.2">
      <c r="A211">
        <v>210</v>
      </c>
      <c r="B211" t="s">
        <v>482</v>
      </c>
      <c r="C211" t="s">
        <v>483</v>
      </c>
      <c r="D211" t="str">
        <f>_xlfn.CONCAT(C211,"-2012")</f>
        <v>hilljo01-2012</v>
      </c>
      <c r="E211" t="s">
        <v>32</v>
      </c>
      <c r="F211">
        <v>24</v>
      </c>
      <c r="G211" t="s">
        <v>39</v>
      </c>
      <c r="H211">
        <v>39</v>
      </c>
      <c r="I211">
        <v>8</v>
      </c>
      <c r="J211">
        <v>14.1</v>
      </c>
      <c r="K211">
        <v>2.1</v>
      </c>
      <c r="L211">
        <v>4.2</v>
      </c>
      <c r="M211">
        <v>0.497</v>
      </c>
      <c r="N211">
        <v>0</v>
      </c>
      <c r="O211">
        <v>0.1</v>
      </c>
      <c r="P211">
        <v>0</v>
      </c>
      <c r="Q211">
        <v>2.1</v>
      </c>
      <c r="R211">
        <v>4.2</v>
      </c>
      <c r="S211">
        <v>0.50600000000000001</v>
      </c>
      <c r="T211">
        <v>0.497</v>
      </c>
      <c r="U211">
        <v>0.8</v>
      </c>
      <c r="V211">
        <v>1.2</v>
      </c>
      <c r="W211">
        <v>0.63800000000000001</v>
      </c>
      <c r="X211">
        <v>1.6</v>
      </c>
      <c r="Y211">
        <v>3.2</v>
      </c>
      <c r="Z211">
        <v>4.8</v>
      </c>
      <c r="AA211">
        <v>0.4</v>
      </c>
      <c r="AB211">
        <v>0.4</v>
      </c>
      <c r="AC211">
        <v>0.7</v>
      </c>
      <c r="AD211">
        <v>0.8</v>
      </c>
      <c r="AE211">
        <v>1.8</v>
      </c>
      <c r="AF211">
        <v>5</v>
      </c>
      <c r="AG211">
        <f>IF(IFERROR(VLOOKUP(C211,'2013'!$C:$AF,3,FALSE),1) = 1, 1, 0)</f>
        <v>0</v>
      </c>
    </row>
    <row r="212" spans="1:33" x14ac:dyDescent="0.2">
      <c r="A212">
        <v>211</v>
      </c>
      <c r="B212" t="s">
        <v>484</v>
      </c>
      <c r="C212" t="s">
        <v>485</v>
      </c>
      <c r="D212" t="str">
        <f>_xlfn.CONCAT(C212,"-2012")</f>
        <v>hinriki01-2012</v>
      </c>
      <c r="E212" t="s">
        <v>30</v>
      </c>
      <c r="F212">
        <v>31</v>
      </c>
      <c r="G212" t="s">
        <v>57</v>
      </c>
      <c r="H212">
        <v>48</v>
      </c>
      <c r="I212">
        <v>31</v>
      </c>
      <c r="J212">
        <v>25.8</v>
      </c>
      <c r="K212">
        <v>2.5</v>
      </c>
      <c r="L212">
        <v>6.1</v>
      </c>
      <c r="M212">
        <v>0.41399999999999998</v>
      </c>
      <c r="N212">
        <v>1</v>
      </c>
      <c r="O212">
        <v>2.8</v>
      </c>
      <c r="P212">
        <v>0.34599999999999997</v>
      </c>
      <c r="Q212">
        <v>1.6</v>
      </c>
      <c r="R212">
        <v>3.3</v>
      </c>
      <c r="S212">
        <v>0.47199999999999998</v>
      </c>
      <c r="T212">
        <v>0.49299999999999999</v>
      </c>
      <c r="U212">
        <v>0.5</v>
      </c>
      <c r="V212">
        <v>0.7</v>
      </c>
      <c r="W212">
        <v>0.78100000000000003</v>
      </c>
      <c r="X212">
        <v>0.2</v>
      </c>
      <c r="Y212">
        <v>1.9</v>
      </c>
      <c r="Z212">
        <v>2.1</v>
      </c>
      <c r="AA212">
        <v>2.8</v>
      </c>
      <c r="AB212">
        <v>0.8</v>
      </c>
      <c r="AC212">
        <v>0.2</v>
      </c>
      <c r="AD212">
        <v>1.2</v>
      </c>
      <c r="AE212">
        <v>2.1</v>
      </c>
      <c r="AF212">
        <v>6.6</v>
      </c>
      <c r="AG212">
        <f>IF(IFERROR(VLOOKUP(C212,'2013'!$C:$AF,3,FALSE),1) = 1, 1, 0)</f>
        <v>0</v>
      </c>
    </row>
    <row r="213" spans="1:33" x14ac:dyDescent="0.2">
      <c r="A213">
        <v>212</v>
      </c>
      <c r="B213" t="s">
        <v>1180</v>
      </c>
      <c r="C213" t="s">
        <v>1181</v>
      </c>
      <c r="D213" t="str">
        <f>_xlfn.CONCAT(C213,"-2012")</f>
        <v>hobsoda01-2012</v>
      </c>
      <c r="E213" t="s">
        <v>30</v>
      </c>
      <c r="F213">
        <v>24</v>
      </c>
      <c r="G213" t="s">
        <v>56</v>
      </c>
      <c r="H213">
        <v>5</v>
      </c>
      <c r="I213">
        <v>0</v>
      </c>
      <c r="J213">
        <v>7.8</v>
      </c>
      <c r="K213">
        <v>0.4</v>
      </c>
      <c r="L213">
        <v>2.6</v>
      </c>
      <c r="M213">
        <v>0.154</v>
      </c>
      <c r="N213">
        <v>0</v>
      </c>
      <c r="O213">
        <v>1.2</v>
      </c>
      <c r="P213">
        <v>0</v>
      </c>
      <c r="Q213">
        <v>0.4</v>
      </c>
      <c r="R213">
        <v>1.4</v>
      </c>
      <c r="S213">
        <v>0.28599999999999998</v>
      </c>
      <c r="T213">
        <v>0.154</v>
      </c>
      <c r="U213">
        <v>0</v>
      </c>
      <c r="V213">
        <v>0</v>
      </c>
      <c r="X213">
        <v>0</v>
      </c>
      <c r="Y213">
        <v>0.6</v>
      </c>
      <c r="Z213">
        <v>0.6</v>
      </c>
      <c r="AA213">
        <v>1.2</v>
      </c>
      <c r="AB213">
        <v>0</v>
      </c>
      <c r="AC213">
        <v>0</v>
      </c>
      <c r="AD213">
        <v>0.4</v>
      </c>
      <c r="AE213">
        <v>0.2</v>
      </c>
      <c r="AF213">
        <v>0.8</v>
      </c>
      <c r="AG213">
        <f>IF(IFERROR(VLOOKUP(C213,'2013'!$C:$AF,3,FALSE),1) = 1, 1, 0)</f>
        <v>1</v>
      </c>
    </row>
    <row r="214" spans="1:33" x14ac:dyDescent="0.2">
      <c r="A214">
        <v>213</v>
      </c>
      <c r="B214" t="s">
        <v>486</v>
      </c>
      <c r="C214" t="s">
        <v>487</v>
      </c>
      <c r="D214" t="str">
        <f>_xlfn.CONCAT(C214,"-2012")</f>
        <v>holidjr01-2012</v>
      </c>
      <c r="E214" t="s">
        <v>38</v>
      </c>
      <c r="F214">
        <v>21</v>
      </c>
      <c r="G214" t="s">
        <v>61</v>
      </c>
      <c r="H214">
        <v>65</v>
      </c>
      <c r="I214">
        <v>65</v>
      </c>
      <c r="J214">
        <v>33.799999999999997</v>
      </c>
      <c r="K214">
        <v>5.5</v>
      </c>
      <c r="L214">
        <v>12.8</v>
      </c>
      <c r="M214">
        <v>0.432</v>
      </c>
      <c r="N214">
        <v>1</v>
      </c>
      <c r="O214">
        <v>2.6</v>
      </c>
      <c r="P214">
        <v>0.38</v>
      </c>
      <c r="Q214">
        <v>4.5</v>
      </c>
      <c r="R214">
        <v>10.199999999999999</v>
      </c>
      <c r="S214">
        <v>0.44500000000000001</v>
      </c>
      <c r="T214">
        <v>0.47099999999999997</v>
      </c>
      <c r="U214">
        <v>1.4</v>
      </c>
      <c r="V214">
        <v>1.8</v>
      </c>
      <c r="W214">
        <v>0.78300000000000003</v>
      </c>
      <c r="X214">
        <v>0.9</v>
      </c>
      <c r="Y214">
        <v>2.4</v>
      </c>
      <c r="Z214">
        <v>3.3</v>
      </c>
      <c r="AA214">
        <v>4.5</v>
      </c>
      <c r="AB214">
        <v>1.6</v>
      </c>
      <c r="AC214">
        <v>0.3</v>
      </c>
      <c r="AD214">
        <v>2.1</v>
      </c>
      <c r="AE214">
        <v>2.1</v>
      </c>
      <c r="AF214">
        <v>13.5</v>
      </c>
      <c r="AG214">
        <f>IF(IFERROR(VLOOKUP(C214,'2013'!$C:$AF,3,FALSE),1) = 1, 1, 0)</f>
        <v>0</v>
      </c>
    </row>
    <row r="215" spans="1:33" x14ac:dyDescent="0.2">
      <c r="A215">
        <v>214</v>
      </c>
      <c r="B215" t="s">
        <v>488</v>
      </c>
      <c r="C215" t="s">
        <v>489</v>
      </c>
      <c r="D215" t="str">
        <f>_xlfn.CONCAT(C215,"-2012")</f>
        <v>holliry01-2012</v>
      </c>
      <c r="E215" t="s">
        <v>32</v>
      </c>
      <c r="F215">
        <v>27</v>
      </c>
      <c r="G215" t="s">
        <v>39</v>
      </c>
      <c r="H215">
        <v>39</v>
      </c>
      <c r="I215">
        <v>8</v>
      </c>
      <c r="J215">
        <v>13.4</v>
      </c>
      <c r="K215">
        <v>1.2</v>
      </c>
      <c r="L215">
        <v>2.2000000000000002</v>
      </c>
      <c r="M215">
        <v>0.54800000000000004</v>
      </c>
      <c r="N215">
        <v>0</v>
      </c>
      <c r="O215">
        <v>0</v>
      </c>
      <c r="Q215">
        <v>1.2</v>
      </c>
      <c r="R215">
        <v>2.2000000000000002</v>
      </c>
      <c r="S215">
        <v>0.54800000000000004</v>
      </c>
      <c r="T215">
        <v>0.54800000000000004</v>
      </c>
      <c r="U215">
        <v>1</v>
      </c>
      <c r="V215">
        <v>1.9</v>
      </c>
      <c r="W215">
        <v>0.52</v>
      </c>
      <c r="X215">
        <v>0.9</v>
      </c>
      <c r="Y215">
        <v>1.2</v>
      </c>
      <c r="Z215">
        <v>2.1</v>
      </c>
      <c r="AA215">
        <v>0.2</v>
      </c>
      <c r="AB215">
        <v>0.1</v>
      </c>
      <c r="AC215">
        <v>0.4</v>
      </c>
      <c r="AD215">
        <v>0.9</v>
      </c>
      <c r="AE215">
        <v>2</v>
      </c>
      <c r="AF215">
        <v>3.4</v>
      </c>
      <c r="AG215">
        <f>IF(IFERROR(VLOOKUP(C215,'2013'!$C:$AF,3,FALSE),1) = 1, 1, 0)</f>
        <v>0</v>
      </c>
    </row>
    <row r="216" spans="1:33" x14ac:dyDescent="0.2">
      <c r="A216">
        <v>215</v>
      </c>
      <c r="B216" t="s">
        <v>1182</v>
      </c>
      <c r="C216" t="s">
        <v>1183</v>
      </c>
      <c r="D216" t="str">
        <f>_xlfn.CONCAT(C216,"-2012")</f>
        <v>honeyty01-2012</v>
      </c>
      <c r="E216" t="s">
        <v>35</v>
      </c>
      <c r="F216">
        <v>21</v>
      </c>
      <c r="G216" t="s">
        <v>49</v>
      </c>
      <c r="H216">
        <v>15</v>
      </c>
      <c r="I216">
        <v>0</v>
      </c>
      <c r="J216">
        <v>5.9</v>
      </c>
      <c r="K216">
        <v>0.5</v>
      </c>
      <c r="L216">
        <v>1.6</v>
      </c>
      <c r="M216">
        <v>0.33300000000000002</v>
      </c>
      <c r="N216">
        <v>0.1</v>
      </c>
      <c r="O216">
        <v>0.2</v>
      </c>
      <c r="P216">
        <v>0.33300000000000002</v>
      </c>
      <c r="Q216">
        <v>0.5</v>
      </c>
      <c r="R216">
        <v>1.4</v>
      </c>
      <c r="S216">
        <v>0.33300000000000002</v>
      </c>
      <c r="T216">
        <v>0.35399999999999998</v>
      </c>
      <c r="U216">
        <v>0.2</v>
      </c>
      <c r="V216">
        <v>0.3</v>
      </c>
      <c r="W216">
        <v>0.6</v>
      </c>
      <c r="X216">
        <v>0.2</v>
      </c>
      <c r="Y216">
        <v>0.7</v>
      </c>
      <c r="Z216">
        <v>0.9</v>
      </c>
      <c r="AA216">
        <v>0.5</v>
      </c>
      <c r="AB216">
        <v>0.3</v>
      </c>
      <c r="AC216">
        <v>0.2</v>
      </c>
      <c r="AD216">
        <v>0.1</v>
      </c>
      <c r="AE216">
        <v>0.2</v>
      </c>
      <c r="AF216">
        <v>1.3</v>
      </c>
      <c r="AG216">
        <f>IF(IFERROR(VLOOKUP(C216,'2013'!$C:$AF,3,FALSE),1) = 1, 1, 0)</f>
        <v>0</v>
      </c>
    </row>
    <row r="217" spans="1:33" x14ac:dyDescent="0.2">
      <c r="A217">
        <v>216</v>
      </c>
      <c r="B217" t="s">
        <v>490</v>
      </c>
      <c r="C217" t="s">
        <v>491</v>
      </c>
      <c r="D217" t="str">
        <f>_xlfn.CONCAT(C217,"-2012")</f>
        <v>horfoal01-2012</v>
      </c>
      <c r="E217" t="s">
        <v>32</v>
      </c>
      <c r="F217">
        <v>25</v>
      </c>
      <c r="G217" t="s">
        <v>57</v>
      </c>
      <c r="H217">
        <v>11</v>
      </c>
      <c r="I217">
        <v>11</v>
      </c>
      <c r="J217">
        <v>31.6</v>
      </c>
      <c r="K217">
        <v>5.2</v>
      </c>
      <c r="L217">
        <v>9.4</v>
      </c>
      <c r="M217">
        <v>0.55300000000000005</v>
      </c>
      <c r="N217">
        <v>0</v>
      </c>
      <c r="O217">
        <v>0.1</v>
      </c>
      <c r="P217">
        <v>0</v>
      </c>
      <c r="Q217">
        <v>5.2</v>
      </c>
      <c r="R217">
        <v>9.3000000000000007</v>
      </c>
      <c r="S217">
        <v>0.55900000000000005</v>
      </c>
      <c r="T217">
        <v>0.55300000000000005</v>
      </c>
      <c r="U217">
        <v>2</v>
      </c>
      <c r="V217">
        <v>2.7</v>
      </c>
      <c r="W217">
        <v>0.73299999999999998</v>
      </c>
      <c r="X217">
        <v>2.4</v>
      </c>
      <c r="Y217">
        <v>4.5999999999999996</v>
      </c>
      <c r="Z217">
        <v>7</v>
      </c>
      <c r="AA217">
        <v>2.2000000000000002</v>
      </c>
      <c r="AB217">
        <v>0.9</v>
      </c>
      <c r="AC217">
        <v>1.3</v>
      </c>
      <c r="AD217">
        <v>1.5</v>
      </c>
      <c r="AE217">
        <v>1.9</v>
      </c>
      <c r="AF217">
        <v>12.4</v>
      </c>
      <c r="AG217">
        <f>IF(IFERROR(VLOOKUP(C217,'2013'!$C:$AF,3,FALSE),1) = 1, 1, 0)</f>
        <v>0</v>
      </c>
    </row>
    <row r="218" spans="1:33" x14ac:dyDescent="0.2">
      <c r="A218">
        <v>217</v>
      </c>
      <c r="B218" t="s">
        <v>1184</v>
      </c>
      <c r="C218" t="s">
        <v>1185</v>
      </c>
      <c r="D218" t="str">
        <f>_xlfn.CONCAT(C218,"-2012")</f>
        <v>hornede01-2012</v>
      </c>
      <c r="E218" t="s">
        <v>28</v>
      </c>
      <c r="F218">
        <v>23</v>
      </c>
      <c r="G218" t="s">
        <v>40</v>
      </c>
      <c r="H218">
        <v>8</v>
      </c>
      <c r="I218">
        <v>0</v>
      </c>
      <c r="J218">
        <v>2.8</v>
      </c>
      <c r="K218">
        <v>0.1</v>
      </c>
      <c r="L218">
        <v>0.5</v>
      </c>
      <c r="M218">
        <v>0.25</v>
      </c>
      <c r="N218">
        <v>0</v>
      </c>
      <c r="O218">
        <v>0.1</v>
      </c>
      <c r="P218">
        <v>0</v>
      </c>
      <c r="Q218">
        <v>0.1</v>
      </c>
      <c r="R218">
        <v>0.4</v>
      </c>
      <c r="S218">
        <v>0.33300000000000002</v>
      </c>
      <c r="T218">
        <v>0.25</v>
      </c>
      <c r="U218">
        <v>0.4</v>
      </c>
      <c r="V218">
        <v>0.5</v>
      </c>
      <c r="W218">
        <v>0.75</v>
      </c>
      <c r="X218">
        <v>0.3</v>
      </c>
      <c r="Y218">
        <v>0.4</v>
      </c>
      <c r="Z218">
        <v>0.6</v>
      </c>
      <c r="AA218">
        <v>0</v>
      </c>
      <c r="AB218">
        <v>0</v>
      </c>
      <c r="AC218">
        <v>0</v>
      </c>
      <c r="AD218">
        <v>0.1</v>
      </c>
      <c r="AE218">
        <v>0.1</v>
      </c>
      <c r="AF218">
        <v>0.6</v>
      </c>
      <c r="AG218">
        <f>IF(IFERROR(VLOOKUP(C218,'2013'!$C:$AF,3,FALSE),1) = 1, 1, 0)</f>
        <v>1</v>
      </c>
    </row>
    <row r="219" spans="1:33" x14ac:dyDescent="0.2">
      <c r="A219">
        <v>218</v>
      </c>
      <c r="B219" t="s">
        <v>494</v>
      </c>
      <c r="C219" t="s">
        <v>495</v>
      </c>
      <c r="D219" t="str">
        <f>_xlfn.CONCAT(C219,"-2012")</f>
        <v>howardw01-2012</v>
      </c>
      <c r="E219" t="s">
        <v>32</v>
      </c>
      <c r="F219">
        <v>26</v>
      </c>
      <c r="G219" t="s">
        <v>45</v>
      </c>
      <c r="H219">
        <v>54</v>
      </c>
      <c r="I219">
        <v>54</v>
      </c>
      <c r="J219">
        <v>38.299999999999997</v>
      </c>
      <c r="K219">
        <v>7.7</v>
      </c>
      <c r="L219">
        <v>13.4</v>
      </c>
      <c r="M219">
        <v>0.57299999999999995</v>
      </c>
      <c r="N219">
        <v>0</v>
      </c>
      <c r="O219">
        <v>0.1</v>
      </c>
      <c r="P219">
        <v>0</v>
      </c>
      <c r="Q219">
        <v>7.7</v>
      </c>
      <c r="R219">
        <v>13.3</v>
      </c>
      <c r="S219">
        <v>0.57899999999999996</v>
      </c>
      <c r="T219">
        <v>0.57299999999999995</v>
      </c>
      <c r="U219">
        <v>5.2</v>
      </c>
      <c r="V219">
        <v>10.6</v>
      </c>
      <c r="W219">
        <v>0.49099999999999999</v>
      </c>
      <c r="X219">
        <v>3.7</v>
      </c>
      <c r="Y219">
        <v>10.8</v>
      </c>
      <c r="Z219">
        <v>14.5</v>
      </c>
      <c r="AA219">
        <v>1.9</v>
      </c>
      <c r="AB219">
        <v>1.5</v>
      </c>
      <c r="AC219">
        <v>2.1</v>
      </c>
      <c r="AD219">
        <v>3.2</v>
      </c>
      <c r="AE219">
        <v>2.9</v>
      </c>
      <c r="AF219">
        <v>20.6</v>
      </c>
      <c r="AG219">
        <f>IF(IFERROR(VLOOKUP(C219,'2013'!$C:$AF,3,FALSE),1) = 1, 1, 0)</f>
        <v>0</v>
      </c>
    </row>
    <row r="220" spans="1:33" x14ac:dyDescent="0.2">
      <c r="A220">
        <v>219</v>
      </c>
      <c r="B220" t="s">
        <v>496</v>
      </c>
      <c r="C220" t="s">
        <v>497</v>
      </c>
      <c r="D220" t="str">
        <f>_xlfn.CONCAT(C220,"-2012")</f>
        <v>howarjo01-2012</v>
      </c>
      <c r="E220" t="s">
        <v>35</v>
      </c>
      <c r="F220">
        <v>31</v>
      </c>
      <c r="G220" t="s">
        <v>60</v>
      </c>
      <c r="H220">
        <v>43</v>
      </c>
      <c r="I220">
        <v>18</v>
      </c>
      <c r="J220">
        <v>23</v>
      </c>
      <c r="K220">
        <v>3.3</v>
      </c>
      <c r="L220">
        <v>8.4</v>
      </c>
      <c r="M220">
        <v>0.39900000000000002</v>
      </c>
      <c r="N220">
        <v>0.2</v>
      </c>
      <c r="O220">
        <v>0.9</v>
      </c>
      <c r="P220">
        <v>0.24299999999999999</v>
      </c>
      <c r="Q220">
        <v>3.1</v>
      </c>
      <c r="R220">
        <v>7.5</v>
      </c>
      <c r="S220">
        <v>0.41699999999999998</v>
      </c>
      <c r="T220">
        <v>0.41099999999999998</v>
      </c>
      <c r="U220">
        <v>1.7</v>
      </c>
      <c r="V220">
        <v>2.2999999999999998</v>
      </c>
      <c r="W220">
        <v>0.77300000000000002</v>
      </c>
      <c r="X220">
        <v>0.9</v>
      </c>
      <c r="Y220">
        <v>2.8</v>
      </c>
      <c r="Z220">
        <v>3.7</v>
      </c>
      <c r="AA220">
        <v>1.2</v>
      </c>
      <c r="AB220">
        <v>0.7</v>
      </c>
      <c r="AC220">
        <v>0.2</v>
      </c>
      <c r="AD220">
        <v>1.2</v>
      </c>
      <c r="AE220">
        <v>2.1</v>
      </c>
      <c r="AF220">
        <v>8.6999999999999993</v>
      </c>
      <c r="AG220">
        <f>IF(IFERROR(VLOOKUP(C220,'2013'!$C:$AF,3,FALSE),1) = 1, 1, 0)</f>
        <v>0</v>
      </c>
    </row>
    <row r="221" spans="1:33" x14ac:dyDescent="0.2">
      <c r="A221">
        <v>220</v>
      </c>
      <c r="B221" t="s">
        <v>498</v>
      </c>
      <c r="C221" t="s">
        <v>499</v>
      </c>
      <c r="D221" t="str">
        <f>_xlfn.CONCAT(C221,"-2012")</f>
        <v>howarju01-2012</v>
      </c>
      <c r="E221" t="s">
        <v>28</v>
      </c>
      <c r="F221">
        <v>38</v>
      </c>
      <c r="G221" t="s">
        <v>41</v>
      </c>
      <c r="H221">
        <v>28</v>
      </c>
      <c r="I221">
        <v>0</v>
      </c>
      <c r="J221">
        <v>6.8</v>
      </c>
      <c r="K221">
        <v>0.6</v>
      </c>
      <c r="L221">
        <v>2</v>
      </c>
      <c r="M221">
        <v>0.309</v>
      </c>
      <c r="N221">
        <v>0</v>
      </c>
      <c r="O221">
        <v>0</v>
      </c>
      <c r="Q221">
        <v>0.6</v>
      </c>
      <c r="R221">
        <v>2</v>
      </c>
      <c r="S221">
        <v>0.309</v>
      </c>
      <c r="T221">
        <v>0.309</v>
      </c>
      <c r="U221">
        <v>0.3</v>
      </c>
      <c r="V221">
        <v>0.4</v>
      </c>
      <c r="W221">
        <v>0.8</v>
      </c>
      <c r="X221">
        <v>0.6</v>
      </c>
      <c r="Y221">
        <v>1</v>
      </c>
      <c r="Z221">
        <v>1.7</v>
      </c>
      <c r="AA221">
        <v>0.4</v>
      </c>
      <c r="AB221">
        <v>0.1</v>
      </c>
      <c r="AC221">
        <v>0</v>
      </c>
      <c r="AD221">
        <v>0.7</v>
      </c>
      <c r="AE221">
        <v>0.6</v>
      </c>
      <c r="AF221">
        <v>1.5</v>
      </c>
      <c r="AG221">
        <f>IF(IFERROR(VLOOKUP(C221,'2013'!$C:$AF,3,FALSE),1) = 1, 1, 0)</f>
        <v>0</v>
      </c>
    </row>
    <row r="222" spans="1:33" x14ac:dyDescent="0.2">
      <c r="A222">
        <v>221</v>
      </c>
      <c r="B222" t="s">
        <v>500</v>
      </c>
      <c r="C222" t="s">
        <v>501</v>
      </c>
      <c r="D222" t="str">
        <f>_xlfn.CONCAT(C222,"-2012")</f>
        <v>hudsole01-2012</v>
      </c>
      <c r="E222" t="s">
        <v>38</v>
      </c>
      <c r="F222">
        <v>27</v>
      </c>
      <c r="G222" t="s">
        <v>39</v>
      </c>
      <c r="H222">
        <v>16</v>
      </c>
      <c r="I222">
        <v>0</v>
      </c>
      <c r="J222">
        <v>20.9</v>
      </c>
      <c r="K222">
        <v>3.9</v>
      </c>
      <c r="L222">
        <v>10.1</v>
      </c>
      <c r="M222">
        <v>0.38300000000000001</v>
      </c>
      <c r="N222">
        <v>1</v>
      </c>
      <c r="O222">
        <v>4</v>
      </c>
      <c r="P222">
        <v>0.25</v>
      </c>
      <c r="Q222">
        <v>2.9</v>
      </c>
      <c r="R222">
        <v>6.1</v>
      </c>
      <c r="S222">
        <v>0.46899999999999997</v>
      </c>
      <c r="T222">
        <v>0.432</v>
      </c>
      <c r="U222">
        <v>2.1</v>
      </c>
      <c r="V222">
        <v>2.6</v>
      </c>
      <c r="W222">
        <v>0.82899999999999996</v>
      </c>
      <c r="X222">
        <v>0.4</v>
      </c>
      <c r="Y222">
        <v>2.4</v>
      </c>
      <c r="Z222">
        <v>2.9</v>
      </c>
      <c r="AA222">
        <v>2.2999999999999998</v>
      </c>
      <c r="AB222">
        <v>0.9</v>
      </c>
      <c r="AC222">
        <v>0.2</v>
      </c>
      <c r="AD222">
        <v>2</v>
      </c>
      <c r="AE222">
        <v>1.6</v>
      </c>
      <c r="AF222">
        <v>10.9</v>
      </c>
      <c r="AG222">
        <f>IF(IFERROR(VLOOKUP(C222,'2013'!$C:$AF,3,FALSE),1) = 1, 1, 0)</f>
        <v>1</v>
      </c>
    </row>
    <row r="223" spans="1:33" x14ac:dyDescent="0.2">
      <c r="A223">
        <v>222</v>
      </c>
      <c r="B223" t="s">
        <v>1038</v>
      </c>
      <c r="C223" t="s">
        <v>1039</v>
      </c>
      <c r="D223" t="str">
        <f>_xlfn.CONCAT(C223,"-2012")</f>
        <v>hughela01-2012</v>
      </c>
      <c r="E223" t="s">
        <v>38</v>
      </c>
      <c r="F223">
        <v>33</v>
      </c>
      <c r="G223" t="s">
        <v>45</v>
      </c>
      <c r="H223">
        <v>9</v>
      </c>
      <c r="I223">
        <v>0</v>
      </c>
      <c r="J223">
        <v>12.7</v>
      </c>
      <c r="K223">
        <v>0.6</v>
      </c>
      <c r="L223">
        <v>2.4</v>
      </c>
      <c r="M223">
        <v>0.22700000000000001</v>
      </c>
      <c r="N223">
        <v>0.1</v>
      </c>
      <c r="O223">
        <v>0.8</v>
      </c>
      <c r="P223">
        <v>0.14299999999999999</v>
      </c>
      <c r="Q223">
        <v>0.4</v>
      </c>
      <c r="R223">
        <v>1.7</v>
      </c>
      <c r="S223">
        <v>0.26700000000000002</v>
      </c>
      <c r="T223">
        <v>0.25</v>
      </c>
      <c r="U223">
        <v>0.1</v>
      </c>
      <c r="V223">
        <v>0.2</v>
      </c>
      <c r="W223">
        <v>0.5</v>
      </c>
      <c r="X223">
        <v>0.1</v>
      </c>
      <c r="Y223">
        <v>0.4</v>
      </c>
      <c r="Z223">
        <v>0.6</v>
      </c>
      <c r="AA223">
        <v>0.8</v>
      </c>
      <c r="AB223">
        <v>0.2</v>
      </c>
      <c r="AC223">
        <v>0</v>
      </c>
      <c r="AD223">
        <v>1.3</v>
      </c>
      <c r="AE223">
        <v>1.1000000000000001</v>
      </c>
      <c r="AF223">
        <v>1.3</v>
      </c>
      <c r="AG223">
        <f>IF(IFERROR(VLOOKUP(C223,'2013'!$C:$AF,3,FALSE),1) = 1, 1, 0)</f>
        <v>1</v>
      </c>
    </row>
    <row r="224" spans="1:33" x14ac:dyDescent="0.2">
      <c r="A224">
        <v>223</v>
      </c>
      <c r="B224" t="s">
        <v>502</v>
      </c>
      <c r="C224" t="s">
        <v>503</v>
      </c>
      <c r="D224" t="str">
        <f>_xlfn.CONCAT(C224,"-2012")</f>
        <v>humphkr01-2012</v>
      </c>
      <c r="E224" t="s">
        <v>28</v>
      </c>
      <c r="F224">
        <v>26</v>
      </c>
      <c r="G224" t="s">
        <v>40</v>
      </c>
      <c r="H224">
        <v>62</v>
      </c>
      <c r="I224">
        <v>62</v>
      </c>
      <c r="J224">
        <v>34.9</v>
      </c>
      <c r="K224">
        <v>5.2</v>
      </c>
      <c r="L224">
        <v>10.8</v>
      </c>
      <c r="M224">
        <v>0.48099999999999998</v>
      </c>
      <c r="N224">
        <v>0</v>
      </c>
      <c r="O224">
        <v>0</v>
      </c>
      <c r="Q224">
        <v>5.2</v>
      </c>
      <c r="R224">
        <v>10.8</v>
      </c>
      <c r="S224">
        <v>0.48099999999999998</v>
      </c>
      <c r="T224">
        <v>0.48099999999999998</v>
      </c>
      <c r="U224">
        <v>3.4</v>
      </c>
      <c r="V224">
        <v>4.5</v>
      </c>
      <c r="W224">
        <v>0.752</v>
      </c>
      <c r="X224">
        <v>3.8</v>
      </c>
      <c r="Y224">
        <v>7.2</v>
      </c>
      <c r="Z224">
        <v>11</v>
      </c>
      <c r="AA224">
        <v>1.5</v>
      </c>
      <c r="AB224">
        <v>0.8</v>
      </c>
      <c r="AC224">
        <v>1.2</v>
      </c>
      <c r="AD224">
        <v>1.9</v>
      </c>
      <c r="AE224">
        <v>2.8</v>
      </c>
      <c r="AF224">
        <v>13.8</v>
      </c>
      <c r="AG224">
        <f>IF(IFERROR(VLOOKUP(C224,'2013'!$C:$AF,3,FALSE),1) = 1, 1, 0)</f>
        <v>0</v>
      </c>
    </row>
    <row r="225" spans="1:33" x14ac:dyDescent="0.2">
      <c r="A225">
        <v>224</v>
      </c>
      <c r="B225" t="s">
        <v>504</v>
      </c>
      <c r="C225" t="s">
        <v>505</v>
      </c>
      <c r="D225" t="str">
        <f>_xlfn.CONCAT(C225,"-2012")</f>
        <v>ibakase01-2012</v>
      </c>
      <c r="E225" t="s">
        <v>28</v>
      </c>
      <c r="F225">
        <v>22</v>
      </c>
      <c r="G225" t="s">
        <v>44</v>
      </c>
      <c r="H225">
        <v>66</v>
      </c>
      <c r="I225">
        <v>66</v>
      </c>
      <c r="J225">
        <v>27.2</v>
      </c>
      <c r="K225">
        <v>4</v>
      </c>
      <c r="L225">
        <v>7.4</v>
      </c>
      <c r="M225">
        <v>0.53500000000000003</v>
      </c>
      <c r="N225">
        <v>0</v>
      </c>
      <c r="O225">
        <v>0</v>
      </c>
      <c r="P225">
        <v>0.33300000000000002</v>
      </c>
      <c r="Q225">
        <v>4</v>
      </c>
      <c r="R225">
        <v>7.4</v>
      </c>
      <c r="S225">
        <v>0.53600000000000003</v>
      </c>
      <c r="T225">
        <v>0.53600000000000003</v>
      </c>
      <c r="U225">
        <v>1.2</v>
      </c>
      <c r="V225">
        <v>1.8</v>
      </c>
      <c r="W225">
        <v>0.66100000000000003</v>
      </c>
      <c r="X225">
        <v>2.9</v>
      </c>
      <c r="Y225">
        <v>4.5999999999999996</v>
      </c>
      <c r="Z225">
        <v>7.5</v>
      </c>
      <c r="AA225">
        <v>0.4</v>
      </c>
      <c r="AB225">
        <v>0.5</v>
      </c>
      <c r="AC225">
        <v>3.7</v>
      </c>
      <c r="AD225">
        <v>1.2</v>
      </c>
      <c r="AE225">
        <v>2.7</v>
      </c>
      <c r="AF225">
        <v>9.1</v>
      </c>
      <c r="AG225">
        <f>IF(IFERROR(VLOOKUP(C225,'2013'!$C:$AF,3,FALSE),1) = 1, 1, 0)</f>
        <v>0</v>
      </c>
    </row>
    <row r="226" spans="1:33" x14ac:dyDescent="0.2">
      <c r="A226">
        <v>225</v>
      </c>
      <c r="B226" t="s">
        <v>506</v>
      </c>
      <c r="C226" t="s">
        <v>507</v>
      </c>
      <c r="D226" t="str">
        <f>_xlfn.CONCAT(C226,"-2012")</f>
        <v>iguodan01-2012</v>
      </c>
      <c r="E226" t="s">
        <v>35</v>
      </c>
      <c r="F226">
        <v>28</v>
      </c>
      <c r="G226" t="s">
        <v>61</v>
      </c>
      <c r="H226">
        <v>62</v>
      </c>
      <c r="I226">
        <v>62</v>
      </c>
      <c r="J226">
        <v>35.6</v>
      </c>
      <c r="K226">
        <v>4.5999999999999996</v>
      </c>
      <c r="L226">
        <v>10.199999999999999</v>
      </c>
      <c r="M226">
        <v>0.45400000000000001</v>
      </c>
      <c r="N226">
        <v>1.2</v>
      </c>
      <c r="O226">
        <v>3.1</v>
      </c>
      <c r="P226">
        <v>0.39400000000000002</v>
      </c>
      <c r="Q226">
        <v>3.4</v>
      </c>
      <c r="R226">
        <v>7.1</v>
      </c>
      <c r="S226">
        <v>0.48099999999999998</v>
      </c>
      <c r="T226">
        <v>0.51400000000000001</v>
      </c>
      <c r="U226">
        <v>2</v>
      </c>
      <c r="V226">
        <v>3.2</v>
      </c>
      <c r="W226">
        <v>0.61699999999999999</v>
      </c>
      <c r="X226">
        <v>0.9</v>
      </c>
      <c r="Y226">
        <v>5.2</v>
      </c>
      <c r="Z226">
        <v>6.1</v>
      </c>
      <c r="AA226">
        <v>5.5</v>
      </c>
      <c r="AB226">
        <v>1.7</v>
      </c>
      <c r="AC226">
        <v>0.5</v>
      </c>
      <c r="AD226">
        <v>1.9</v>
      </c>
      <c r="AE226">
        <v>1.5</v>
      </c>
      <c r="AF226">
        <v>12.4</v>
      </c>
      <c r="AG226">
        <f>IF(IFERROR(VLOOKUP(C226,'2013'!$C:$AF,3,FALSE),1) = 1, 1, 0)</f>
        <v>0</v>
      </c>
    </row>
    <row r="227" spans="1:33" x14ac:dyDescent="0.2">
      <c r="A227">
        <v>226</v>
      </c>
      <c r="B227" t="s">
        <v>512</v>
      </c>
      <c r="C227" t="s">
        <v>513</v>
      </c>
      <c r="D227" t="str">
        <f>_xlfn.CONCAT(C227,"-2012")</f>
        <v>ilyaser01-2012</v>
      </c>
      <c r="E227" t="s">
        <v>28</v>
      </c>
      <c r="F227">
        <v>24</v>
      </c>
      <c r="G227" t="s">
        <v>56</v>
      </c>
      <c r="H227">
        <v>60</v>
      </c>
      <c r="I227">
        <v>41</v>
      </c>
      <c r="J227">
        <v>27.6</v>
      </c>
      <c r="K227">
        <v>4.9000000000000004</v>
      </c>
      <c r="L227">
        <v>10</v>
      </c>
      <c r="M227">
        <v>0.49199999999999999</v>
      </c>
      <c r="N227">
        <v>0.9</v>
      </c>
      <c r="O227">
        <v>1.9</v>
      </c>
      <c r="P227">
        <v>0.45500000000000002</v>
      </c>
      <c r="Q227">
        <v>4.0999999999999996</v>
      </c>
      <c r="R227">
        <v>8.1</v>
      </c>
      <c r="S227">
        <v>0.501</v>
      </c>
      <c r="T227">
        <v>0.53500000000000003</v>
      </c>
      <c r="U227">
        <v>2.4</v>
      </c>
      <c r="V227">
        <v>3.1</v>
      </c>
      <c r="W227">
        <v>0.78100000000000003</v>
      </c>
      <c r="X227">
        <v>3.3</v>
      </c>
      <c r="Y227">
        <v>5.6</v>
      </c>
      <c r="Z227">
        <v>8.8000000000000007</v>
      </c>
      <c r="AA227">
        <v>1.2</v>
      </c>
      <c r="AB227">
        <v>0.7</v>
      </c>
      <c r="AC227">
        <v>0.7</v>
      </c>
      <c r="AD227">
        <v>1.3</v>
      </c>
      <c r="AE227">
        <v>2.2000000000000002</v>
      </c>
      <c r="AF227">
        <v>13</v>
      </c>
      <c r="AG227">
        <f>IF(IFERROR(VLOOKUP(C227,'2013'!$C:$AF,3,FALSE),1) = 1, 1, 0)</f>
        <v>0</v>
      </c>
    </row>
    <row r="228" spans="1:33" x14ac:dyDescent="0.2">
      <c r="A228">
        <v>227</v>
      </c>
      <c r="B228" t="s">
        <v>1186</v>
      </c>
      <c r="C228" t="s">
        <v>1187</v>
      </c>
      <c r="D228" t="str">
        <f>_xlfn.CONCAT(C228,"-2012")</f>
        <v>irvinky01-2012</v>
      </c>
      <c r="E228" t="s">
        <v>38</v>
      </c>
      <c r="F228">
        <v>19</v>
      </c>
      <c r="G228" t="s">
        <v>66</v>
      </c>
      <c r="H228">
        <v>51</v>
      </c>
      <c r="I228">
        <v>51</v>
      </c>
      <c r="J228">
        <v>30.5</v>
      </c>
      <c r="K228">
        <v>6.9</v>
      </c>
      <c r="L228">
        <v>14.6</v>
      </c>
      <c r="M228">
        <v>0.46899999999999997</v>
      </c>
      <c r="N228">
        <v>1.4</v>
      </c>
      <c r="O228">
        <v>3.6</v>
      </c>
      <c r="P228">
        <v>0.39900000000000002</v>
      </c>
      <c r="Q228">
        <v>5.4</v>
      </c>
      <c r="R228">
        <v>11.1</v>
      </c>
      <c r="S228">
        <v>0.49099999999999999</v>
      </c>
      <c r="T228">
        <v>0.51700000000000002</v>
      </c>
      <c r="U228">
        <v>3.4</v>
      </c>
      <c r="V228">
        <v>3.8</v>
      </c>
      <c r="W228">
        <v>0.872</v>
      </c>
      <c r="X228">
        <v>0.9</v>
      </c>
      <c r="Y228">
        <v>2.9</v>
      </c>
      <c r="Z228">
        <v>3.7</v>
      </c>
      <c r="AA228">
        <v>5.4</v>
      </c>
      <c r="AB228">
        <v>1.1000000000000001</v>
      </c>
      <c r="AC228">
        <v>0.4</v>
      </c>
      <c r="AD228">
        <v>3.1</v>
      </c>
      <c r="AE228">
        <v>2.2000000000000002</v>
      </c>
      <c r="AF228">
        <v>18.5</v>
      </c>
      <c r="AG228">
        <f>IF(IFERROR(VLOOKUP(C228,'2013'!$C:$AF,3,FALSE),1) = 1, 1, 0)</f>
        <v>0</v>
      </c>
    </row>
    <row r="229" spans="1:33" x14ac:dyDescent="0.2">
      <c r="A229">
        <v>228</v>
      </c>
      <c r="B229" t="s">
        <v>514</v>
      </c>
      <c r="C229" t="s">
        <v>515</v>
      </c>
      <c r="D229" t="str">
        <f>_xlfn.CONCAT(C229,"-2012")</f>
        <v>iveyro01-2012</v>
      </c>
      <c r="E229" t="s">
        <v>30</v>
      </c>
      <c r="F229">
        <v>30</v>
      </c>
      <c r="G229" t="s">
        <v>44</v>
      </c>
      <c r="H229">
        <v>34</v>
      </c>
      <c r="I229">
        <v>0</v>
      </c>
      <c r="J229">
        <v>10.4</v>
      </c>
      <c r="K229">
        <v>0.8</v>
      </c>
      <c r="L229">
        <v>2.1</v>
      </c>
      <c r="M229">
        <v>0.35599999999999998</v>
      </c>
      <c r="N229">
        <v>0.5</v>
      </c>
      <c r="O229">
        <v>1.6</v>
      </c>
      <c r="P229">
        <v>0.34</v>
      </c>
      <c r="Q229">
        <v>0.2</v>
      </c>
      <c r="R229">
        <v>0.6</v>
      </c>
      <c r="S229">
        <v>0.4</v>
      </c>
      <c r="T229">
        <v>0.47899999999999998</v>
      </c>
      <c r="U229">
        <v>0</v>
      </c>
      <c r="V229">
        <v>0.2</v>
      </c>
      <c r="W229">
        <v>0.125</v>
      </c>
      <c r="X229">
        <v>0</v>
      </c>
      <c r="Y229">
        <v>0.7</v>
      </c>
      <c r="Z229">
        <v>0.7</v>
      </c>
      <c r="AA229">
        <v>0.3</v>
      </c>
      <c r="AB229">
        <v>0.4</v>
      </c>
      <c r="AC229">
        <v>0</v>
      </c>
      <c r="AD229">
        <v>0.3</v>
      </c>
      <c r="AE229">
        <v>1.1000000000000001</v>
      </c>
      <c r="AF229">
        <v>2.1</v>
      </c>
      <c r="AG229">
        <f>IF(IFERROR(VLOOKUP(C229,'2013'!$C:$AF,3,FALSE),1) = 1, 1, 0)</f>
        <v>0</v>
      </c>
    </row>
    <row r="230" spans="1:33" x14ac:dyDescent="0.2">
      <c r="A230">
        <v>229</v>
      </c>
      <c r="B230" t="s">
        <v>516</v>
      </c>
      <c r="C230" t="s">
        <v>517</v>
      </c>
      <c r="D230" t="str">
        <f>_xlfn.CONCAT(C230,"-2012")</f>
        <v>jackja01-2012</v>
      </c>
      <c r="E230" t="s">
        <v>38</v>
      </c>
      <c r="F230">
        <v>28</v>
      </c>
      <c r="G230" t="s">
        <v>48</v>
      </c>
      <c r="H230">
        <v>45</v>
      </c>
      <c r="I230">
        <v>39</v>
      </c>
      <c r="J230">
        <v>34</v>
      </c>
      <c r="K230">
        <v>5.9</v>
      </c>
      <c r="L230">
        <v>13</v>
      </c>
      <c r="M230">
        <v>0.45600000000000002</v>
      </c>
      <c r="N230">
        <v>0.9</v>
      </c>
      <c r="O230">
        <v>2.5</v>
      </c>
      <c r="P230">
        <v>0.34799999999999998</v>
      </c>
      <c r="Q230">
        <v>5</v>
      </c>
      <c r="R230">
        <v>10.5</v>
      </c>
      <c r="S230">
        <v>0.48199999999999998</v>
      </c>
      <c r="T230">
        <v>0.49</v>
      </c>
      <c r="U230">
        <v>2.9</v>
      </c>
      <c r="V230">
        <v>3.3</v>
      </c>
      <c r="W230">
        <v>0.872</v>
      </c>
      <c r="X230">
        <v>0.5</v>
      </c>
      <c r="Y230">
        <v>3.4</v>
      </c>
      <c r="Z230">
        <v>3.9</v>
      </c>
      <c r="AA230">
        <v>6.3</v>
      </c>
      <c r="AB230">
        <v>0.7</v>
      </c>
      <c r="AC230">
        <v>0.2</v>
      </c>
      <c r="AD230">
        <v>2.4</v>
      </c>
      <c r="AE230">
        <v>2.1</v>
      </c>
      <c r="AF230">
        <v>15.6</v>
      </c>
      <c r="AG230">
        <f>IF(IFERROR(VLOOKUP(C230,'2013'!$C:$AF,3,FALSE),1) = 1, 1, 0)</f>
        <v>0</v>
      </c>
    </row>
    <row r="231" spans="1:33" x14ac:dyDescent="0.2">
      <c r="A231">
        <v>230</v>
      </c>
      <c r="B231" t="s">
        <v>1188</v>
      </c>
      <c r="C231" t="s">
        <v>1189</v>
      </c>
      <c r="D231" t="str">
        <f>_xlfn.CONCAT(C231,"-2012")</f>
        <v>jacksre01-2012</v>
      </c>
      <c r="E231" t="s">
        <v>38</v>
      </c>
      <c r="F231">
        <v>21</v>
      </c>
      <c r="G231" t="s">
        <v>44</v>
      </c>
      <c r="H231">
        <v>45</v>
      </c>
      <c r="I231">
        <v>0</v>
      </c>
      <c r="J231">
        <v>11.1</v>
      </c>
      <c r="K231">
        <v>1.1000000000000001</v>
      </c>
      <c r="L231">
        <v>3.5</v>
      </c>
      <c r="M231">
        <v>0.32100000000000001</v>
      </c>
      <c r="N231">
        <v>0.3</v>
      </c>
      <c r="O231">
        <v>1.4</v>
      </c>
      <c r="P231">
        <v>0.21</v>
      </c>
      <c r="Q231">
        <v>0.8</v>
      </c>
      <c r="R231">
        <v>2.2000000000000002</v>
      </c>
      <c r="S231">
        <v>0.39200000000000002</v>
      </c>
      <c r="T231">
        <v>0.36199999999999999</v>
      </c>
      <c r="U231">
        <v>0.6</v>
      </c>
      <c r="V231">
        <v>0.6</v>
      </c>
      <c r="W231">
        <v>0.86199999999999999</v>
      </c>
      <c r="X231">
        <v>0.3</v>
      </c>
      <c r="Y231">
        <v>0.9</v>
      </c>
      <c r="Z231">
        <v>1.2</v>
      </c>
      <c r="AA231">
        <v>1.6</v>
      </c>
      <c r="AB231">
        <v>0.6</v>
      </c>
      <c r="AC231">
        <v>0</v>
      </c>
      <c r="AD231">
        <v>0.8</v>
      </c>
      <c r="AE231">
        <v>0.7</v>
      </c>
      <c r="AF231">
        <v>3.1</v>
      </c>
      <c r="AG231">
        <f>IF(IFERROR(VLOOKUP(C231,'2013'!$C:$AF,3,FALSE),1) = 1, 1, 0)</f>
        <v>0</v>
      </c>
    </row>
    <row r="232" spans="1:33" x14ac:dyDescent="0.2">
      <c r="A232">
        <v>231</v>
      </c>
      <c r="B232" t="s">
        <v>520</v>
      </c>
      <c r="C232" t="s">
        <v>521</v>
      </c>
      <c r="D232" t="str">
        <f>_xlfn.CONCAT(C232,"-2012")</f>
        <v>jacksst02-2012</v>
      </c>
      <c r="E232" t="s">
        <v>35</v>
      </c>
      <c r="F232">
        <v>33</v>
      </c>
      <c r="G232" t="s">
        <v>39</v>
      </c>
      <c r="H232">
        <v>47</v>
      </c>
      <c r="I232">
        <v>14</v>
      </c>
      <c r="J232">
        <v>25.8</v>
      </c>
      <c r="K232">
        <v>3.4</v>
      </c>
      <c r="L232">
        <v>9</v>
      </c>
      <c r="M232">
        <v>0.374</v>
      </c>
      <c r="N232">
        <v>1</v>
      </c>
      <c r="O232">
        <v>3.6</v>
      </c>
      <c r="P232">
        <v>0.28799999999999998</v>
      </c>
      <c r="Q232">
        <v>2.2999999999999998</v>
      </c>
      <c r="R232">
        <v>5.4</v>
      </c>
      <c r="S232">
        <v>0.43099999999999999</v>
      </c>
      <c r="T232">
        <v>0.432</v>
      </c>
      <c r="U232">
        <v>2</v>
      </c>
      <c r="V232">
        <v>2.4</v>
      </c>
      <c r="W232">
        <v>0.82499999999999996</v>
      </c>
      <c r="X232">
        <v>0.5</v>
      </c>
      <c r="Y232">
        <v>3</v>
      </c>
      <c r="Z232">
        <v>3.5</v>
      </c>
      <c r="AA232">
        <v>2.5</v>
      </c>
      <c r="AB232">
        <v>1.1000000000000001</v>
      </c>
      <c r="AC232">
        <v>0.3</v>
      </c>
      <c r="AD232">
        <v>2.2000000000000002</v>
      </c>
      <c r="AE232">
        <v>2.1</v>
      </c>
      <c r="AF232">
        <v>9.8000000000000007</v>
      </c>
      <c r="AG232">
        <f>IF(IFERROR(VLOOKUP(C232,'2013'!$C:$AF,3,FALSE),1) = 1, 1, 0)</f>
        <v>0</v>
      </c>
    </row>
    <row r="233" spans="1:33" x14ac:dyDescent="0.2">
      <c r="A233">
        <v>232</v>
      </c>
      <c r="B233" t="s">
        <v>522</v>
      </c>
      <c r="C233" t="s">
        <v>523</v>
      </c>
      <c r="D233" t="str">
        <f>_xlfn.CONCAT(C233,"-2012")</f>
        <v>jamesda01-2012</v>
      </c>
      <c r="E233" t="s">
        <v>35</v>
      </c>
      <c r="F233">
        <v>24</v>
      </c>
      <c r="G233" t="s">
        <v>40</v>
      </c>
      <c r="H233">
        <v>7</v>
      </c>
      <c r="I233">
        <v>7</v>
      </c>
      <c r="J233">
        <v>24.3</v>
      </c>
      <c r="K233">
        <v>1.9</v>
      </c>
      <c r="L233">
        <v>5</v>
      </c>
      <c r="M233">
        <v>0.371</v>
      </c>
      <c r="N233">
        <v>0</v>
      </c>
      <c r="O233">
        <v>0.1</v>
      </c>
      <c r="P233">
        <v>0</v>
      </c>
      <c r="Q233">
        <v>1.9</v>
      </c>
      <c r="R233">
        <v>4.9000000000000004</v>
      </c>
      <c r="S233">
        <v>0.38200000000000001</v>
      </c>
      <c r="T233">
        <v>0.371</v>
      </c>
      <c r="U233">
        <v>1.1000000000000001</v>
      </c>
      <c r="V233">
        <v>1.7</v>
      </c>
      <c r="W233">
        <v>0.66700000000000004</v>
      </c>
      <c r="X233">
        <v>1</v>
      </c>
      <c r="Y233">
        <v>3.7</v>
      </c>
      <c r="Z233">
        <v>4.7</v>
      </c>
      <c r="AA233">
        <v>0.4</v>
      </c>
      <c r="AB233">
        <v>1</v>
      </c>
      <c r="AC233">
        <v>1</v>
      </c>
      <c r="AD233">
        <v>1.7</v>
      </c>
      <c r="AE233">
        <v>2.4</v>
      </c>
      <c r="AF233">
        <v>4.9000000000000004</v>
      </c>
      <c r="AG233">
        <f>IF(IFERROR(VLOOKUP(C233,'2013'!$C:$AF,3,FALSE),1) = 1, 1, 0)</f>
        <v>0</v>
      </c>
    </row>
    <row r="234" spans="1:33" x14ac:dyDescent="0.2">
      <c r="A234">
        <v>233</v>
      </c>
      <c r="B234" t="s">
        <v>524</v>
      </c>
      <c r="C234" t="s">
        <v>525</v>
      </c>
      <c r="D234" t="str">
        <f>_xlfn.CONCAT(C234,"-2012")</f>
        <v>jamesle01-2012</v>
      </c>
      <c r="E234" t="s">
        <v>35</v>
      </c>
      <c r="F234">
        <v>27</v>
      </c>
      <c r="G234" t="s">
        <v>41</v>
      </c>
      <c r="H234">
        <v>62</v>
      </c>
      <c r="I234">
        <v>62</v>
      </c>
      <c r="J234">
        <v>37.5</v>
      </c>
      <c r="K234">
        <v>10</v>
      </c>
      <c r="L234">
        <v>18.899999999999999</v>
      </c>
      <c r="M234">
        <v>0.53100000000000003</v>
      </c>
      <c r="N234">
        <v>0.9</v>
      </c>
      <c r="O234">
        <v>2.4</v>
      </c>
      <c r="P234">
        <v>0.36199999999999999</v>
      </c>
      <c r="Q234">
        <v>9.1</v>
      </c>
      <c r="R234">
        <v>16.5</v>
      </c>
      <c r="S234">
        <v>0.55600000000000005</v>
      </c>
      <c r="T234">
        <v>0.55400000000000005</v>
      </c>
      <c r="U234">
        <v>6.2</v>
      </c>
      <c r="V234">
        <v>8.1</v>
      </c>
      <c r="W234">
        <v>0.77100000000000002</v>
      </c>
      <c r="X234">
        <v>1.5</v>
      </c>
      <c r="Y234">
        <v>6.4</v>
      </c>
      <c r="Z234">
        <v>7.9</v>
      </c>
      <c r="AA234">
        <v>6.2</v>
      </c>
      <c r="AB234">
        <v>1.9</v>
      </c>
      <c r="AC234">
        <v>0.8</v>
      </c>
      <c r="AD234">
        <v>3.4</v>
      </c>
      <c r="AE234">
        <v>1.5</v>
      </c>
      <c r="AF234">
        <v>27.1</v>
      </c>
      <c r="AG234">
        <f>IF(IFERROR(VLOOKUP(C234,'2013'!$C:$AF,3,FALSE),1) = 1, 1, 0)</f>
        <v>0</v>
      </c>
    </row>
    <row r="235" spans="1:33" x14ac:dyDescent="0.2">
      <c r="A235">
        <v>234</v>
      </c>
      <c r="B235" t="s">
        <v>1052</v>
      </c>
      <c r="C235" t="s">
        <v>1053</v>
      </c>
      <c r="D235" t="str">
        <f>_xlfn.CONCAT(C235,"-2012")</f>
        <v>jamesmi01-2012</v>
      </c>
      <c r="E235" t="s">
        <v>38</v>
      </c>
      <c r="F235">
        <v>36</v>
      </c>
      <c r="G235" t="s">
        <v>36</v>
      </c>
      <c r="H235">
        <v>11</v>
      </c>
      <c r="I235">
        <v>0</v>
      </c>
      <c r="J235">
        <v>10.9</v>
      </c>
      <c r="K235">
        <v>1.8</v>
      </c>
      <c r="L235">
        <v>4.5</v>
      </c>
      <c r="M235">
        <v>0.40799999999999997</v>
      </c>
      <c r="N235">
        <v>0.5</v>
      </c>
      <c r="O235">
        <v>0.9</v>
      </c>
      <c r="P235">
        <v>0.6</v>
      </c>
      <c r="Q235">
        <v>1.3</v>
      </c>
      <c r="R235">
        <v>3.5</v>
      </c>
      <c r="S235">
        <v>0.35899999999999999</v>
      </c>
      <c r="T235">
        <v>0.46899999999999997</v>
      </c>
      <c r="U235">
        <v>0.6</v>
      </c>
      <c r="V235">
        <v>0.7</v>
      </c>
      <c r="W235">
        <v>0.875</v>
      </c>
      <c r="X235">
        <v>0.2</v>
      </c>
      <c r="Y235">
        <v>0.7</v>
      </c>
      <c r="Z235">
        <v>0.9</v>
      </c>
      <c r="AA235">
        <v>2.6</v>
      </c>
      <c r="AB235">
        <v>0.4</v>
      </c>
      <c r="AC235">
        <v>0.2</v>
      </c>
      <c r="AD235">
        <v>1.3</v>
      </c>
      <c r="AE235">
        <v>1.8</v>
      </c>
      <c r="AF235">
        <v>4.8</v>
      </c>
      <c r="AG235">
        <f>IF(IFERROR(VLOOKUP(C235,'2013'!$C:$AF,3,FALSE),1) = 1, 1, 0)</f>
        <v>0</v>
      </c>
    </row>
    <row r="236" spans="1:33" x14ac:dyDescent="0.2">
      <c r="A236">
        <v>235</v>
      </c>
      <c r="B236" t="s">
        <v>526</v>
      </c>
      <c r="C236" t="s">
        <v>527</v>
      </c>
      <c r="D236" t="str">
        <f>_xlfn.CONCAT(C236,"-2012")</f>
        <v>jamisan01-2012</v>
      </c>
      <c r="E236" t="s">
        <v>28</v>
      </c>
      <c r="F236">
        <v>35</v>
      </c>
      <c r="G236" t="s">
        <v>66</v>
      </c>
      <c r="H236">
        <v>65</v>
      </c>
      <c r="I236">
        <v>65</v>
      </c>
      <c r="J236">
        <v>33.1</v>
      </c>
      <c r="K236">
        <v>6.5</v>
      </c>
      <c r="L236">
        <v>16.100000000000001</v>
      </c>
      <c r="M236">
        <v>0.40300000000000002</v>
      </c>
      <c r="N236">
        <v>1.4</v>
      </c>
      <c r="O236">
        <v>4.0999999999999996</v>
      </c>
      <c r="P236">
        <v>0.34100000000000003</v>
      </c>
      <c r="Q236">
        <v>5.0999999999999996</v>
      </c>
      <c r="R236">
        <v>12</v>
      </c>
      <c r="S236">
        <v>0.42499999999999999</v>
      </c>
      <c r="T236">
        <v>0.44700000000000001</v>
      </c>
      <c r="U236">
        <v>2.8</v>
      </c>
      <c r="V236">
        <v>4.2</v>
      </c>
      <c r="W236">
        <v>0.68300000000000005</v>
      </c>
      <c r="X236">
        <v>1.9</v>
      </c>
      <c r="Y236">
        <v>4.4000000000000004</v>
      </c>
      <c r="Z236">
        <v>6.3</v>
      </c>
      <c r="AA236">
        <v>2</v>
      </c>
      <c r="AB236">
        <v>0.8</v>
      </c>
      <c r="AC236">
        <v>0.7</v>
      </c>
      <c r="AD236">
        <v>1.4</v>
      </c>
      <c r="AE236">
        <v>2.5</v>
      </c>
      <c r="AF236">
        <v>17.2</v>
      </c>
      <c r="AG236">
        <f>IF(IFERROR(VLOOKUP(C236,'2013'!$C:$AF,3,FALSE),1) = 1, 1, 0)</f>
        <v>0</v>
      </c>
    </row>
    <row r="237" spans="1:33" x14ac:dyDescent="0.2">
      <c r="A237">
        <v>236</v>
      </c>
      <c r="B237" t="s">
        <v>530</v>
      </c>
      <c r="C237" t="s">
        <v>531</v>
      </c>
      <c r="D237" t="str">
        <f>_xlfn.CONCAT(C237,"-2012")</f>
        <v>jeffeal01-2012</v>
      </c>
      <c r="E237" t="s">
        <v>32</v>
      </c>
      <c r="F237">
        <v>27</v>
      </c>
      <c r="G237" t="s">
        <v>60</v>
      </c>
      <c r="H237">
        <v>61</v>
      </c>
      <c r="I237">
        <v>61</v>
      </c>
      <c r="J237">
        <v>34</v>
      </c>
      <c r="K237">
        <v>8.5</v>
      </c>
      <c r="L237">
        <v>17.2</v>
      </c>
      <c r="M237">
        <v>0.49199999999999999</v>
      </c>
      <c r="N237">
        <v>0</v>
      </c>
      <c r="O237">
        <v>0.1</v>
      </c>
      <c r="P237">
        <v>0.25</v>
      </c>
      <c r="Q237">
        <v>8.4</v>
      </c>
      <c r="R237">
        <v>17.100000000000001</v>
      </c>
      <c r="S237">
        <v>0.49299999999999999</v>
      </c>
      <c r="T237">
        <v>0.49299999999999999</v>
      </c>
      <c r="U237">
        <v>2.2000000000000002</v>
      </c>
      <c r="V237">
        <v>2.9</v>
      </c>
      <c r="W237">
        <v>0.77400000000000002</v>
      </c>
      <c r="X237">
        <v>2.2000000000000002</v>
      </c>
      <c r="Y237">
        <v>7.4</v>
      </c>
      <c r="Z237">
        <v>9.6</v>
      </c>
      <c r="AA237">
        <v>2.2000000000000002</v>
      </c>
      <c r="AB237">
        <v>0.8</v>
      </c>
      <c r="AC237">
        <v>1.7</v>
      </c>
      <c r="AD237">
        <v>1</v>
      </c>
      <c r="AE237">
        <v>2.5</v>
      </c>
      <c r="AF237">
        <v>19.2</v>
      </c>
      <c r="AG237">
        <f>IF(IFERROR(VLOOKUP(C237,'2013'!$C:$AF,3,FALSE),1) = 1, 1, 0)</f>
        <v>0</v>
      </c>
    </row>
    <row r="238" spans="1:33" x14ac:dyDescent="0.2">
      <c r="A238">
        <v>237</v>
      </c>
      <c r="B238" t="s">
        <v>532</v>
      </c>
      <c r="C238" t="s">
        <v>533</v>
      </c>
      <c r="D238" t="str">
        <f>_xlfn.CONCAT(C238,"-2012")</f>
        <v>jefferi01-2012</v>
      </c>
      <c r="E238" t="s">
        <v>35</v>
      </c>
      <c r="F238">
        <v>31</v>
      </c>
      <c r="G238" t="s">
        <v>39</v>
      </c>
      <c r="H238">
        <v>63</v>
      </c>
      <c r="I238">
        <v>44</v>
      </c>
      <c r="J238">
        <v>27.7</v>
      </c>
      <c r="K238">
        <v>3.2</v>
      </c>
      <c r="L238">
        <v>7.7</v>
      </c>
      <c r="M238">
        <v>0.41599999999999998</v>
      </c>
      <c r="N238">
        <v>1.8</v>
      </c>
      <c r="O238">
        <v>4.3</v>
      </c>
      <c r="P238">
        <v>0.42</v>
      </c>
      <c r="Q238">
        <v>1.4</v>
      </c>
      <c r="R238">
        <v>3.5</v>
      </c>
      <c r="S238">
        <v>0.41099999999999998</v>
      </c>
      <c r="T238">
        <v>0.53200000000000003</v>
      </c>
      <c r="U238">
        <v>0.9</v>
      </c>
      <c r="V238">
        <v>1.3</v>
      </c>
      <c r="W238">
        <v>0.69399999999999995</v>
      </c>
      <c r="X238">
        <v>0.4</v>
      </c>
      <c r="Y238">
        <v>3.1</v>
      </c>
      <c r="Z238">
        <v>3.5</v>
      </c>
      <c r="AA238">
        <v>1.4</v>
      </c>
      <c r="AB238">
        <v>0.6</v>
      </c>
      <c r="AC238">
        <v>0.3</v>
      </c>
      <c r="AD238">
        <v>0.8</v>
      </c>
      <c r="AE238">
        <v>1.9</v>
      </c>
      <c r="AF238">
        <v>9.1999999999999993</v>
      </c>
      <c r="AG238">
        <f>IF(IFERROR(VLOOKUP(C238,'2013'!$C:$AF,3,FALSE),1) = 1, 1, 0)</f>
        <v>0</v>
      </c>
    </row>
    <row r="239" spans="1:33" x14ac:dyDescent="0.2">
      <c r="A239">
        <v>238</v>
      </c>
      <c r="B239" t="s">
        <v>534</v>
      </c>
      <c r="C239" t="s">
        <v>535</v>
      </c>
      <c r="D239" t="str">
        <f>_xlfn.CONCAT(C239,"-2012")</f>
        <v>jeffrja01-2012</v>
      </c>
      <c r="E239" t="s">
        <v>28</v>
      </c>
      <c r="F239">
        <v>30</v>
      </c>
      <c r="G239" t="s">
        <v>55</v>
      </c>
      <c r="H239">
        <v>39</v>
      </c>
      <c r="I239">
        <v>4</v>
      </c>
      <c r="J239">
        <v>18.7</v>
      </c>
      <c r="K239">
        <v>1.5</v>
      </c>
      <c r="L239">
        <v>3.7</v>
      </c>
      <c r="M239">
        <v>0.41</v>
      </c>
      <c r="N239">
        <v>0.1</v>
      </c>
      <c r="O239">
        <v>0.4</v>
      </c>
      <c r="P239">
        <v>0.188</v>
      </c>
      <c r="Q239">
        <v>1.4</v>
      </c>
      <c r="R239">
        <v>3.3</v>
      </c>
      <c r="S239">
        <v>0.438</v>
      </c>
      <c r="T239">
        <v>0.42</v>
      </c>
      <c r="U239">
        <v>1.3</v>
      </c>
      <c r="V239">
        <v>1.8</v>
      </c>
      <c r="W239">
        <v>0.68100000000000005</v>
      </c>
      <c r="X239">
        <v>1.8</v>
      </c>
      <c r="Y239">
        <v>2.1</v>
      </c>
      <c r="Z239">
        <v>3.9</v>
      </c>
      <c r="AA239">
        <v>0.7</v>
      </c>
      <c r="AB239">
        <v>0.7</v>
      </c>
      <c r="AC239">
        <v>0.6</v>
      </c>
      <c r="AD239">
        <v>0.7</v>
      </c>
      <c r="AE239">
        <v>2.2999999999999998</v>
      </c>
      <c r="AF239">
        <v>4.4000000000000004</v>
      </c>
      <c r="AG239">
        <f>IF(IFERROR(VLOOKUP(C239,'2013'!$C:$AF,3,FALSE),1) = 1, 1, 0)</f>
        <v>0</v>
      </c>
    </row>
    <row r="240" spans="1:33" x14ac:dyDescent="0.2">
      <c r="A240">
        <v>239</v>
      </c>
      <c r="B240" t="s">
        <v>1190</v>
      </c>
      <c r="C240" t="s">
        <v>1191</v>
      </c>
      <c r="D240" t="str">
        <f>_xlfn.CONCAT(C240,"-2012")</f>
        <v>jenkich01-2012</v>
      </c>
      <c r="E240" t="s">
        <v>38</v>
      </c>
      <c r="F240">
        <v>22</v>
      </c>
      <c r="G240" t="s">
        <v>52</v>
      </c>
      <c r="H240">
        <v>51</v>
      </c>
      <c r="I240">
        <v>28</v>
      </c>
      <c r="J240">
        <v>17.5</v>
      </c>
      <c r="K240">
        <v>2.5</v>
      </c>
      <c r="L240">
        <v>5.7</v>
      </c>
      <c r="M240">
        <v>0.44700000000000001</v>
      </c>
      <c r="N240">
        <v>0.1</v>
      </c>
      <c r="O240">
        <v>0.4</v>
      </c>
      <c r="P240">
        <v>0.15</v>
      </c>
      <c r="Q240">
        <v>2.5</v>
      </c>
      <c r="R240">
        <v>5.3</v>
      </c>
      <c r="S240">
        <v>0.46899999999999997</v>
      </c>
      <c r="T240">
        <v>0.45200000000000001</v>
      </c>
      <c r="U240">
        <v>0.7</v>
      </c>
      <c r="V240">
        <v>0.8</v>
      </c>
      <c r="W240">
        <v>0.872</v>
      </c>
      <c r="X240">
        <v>0.2</v>
      </c>
      <c r="Y240">
        <v>1.2</v>
      </c>
      <c r="Z240">
        <v>1.3</v>
      </c>
      <c r="AA240">
        <v>3.3</v>
      </c>
      <c r="AB240">
        <v>0.6</v>
      </c>
      <c r="AC240">
        <v>0.1</v>
      </c>
      <c r="AD240">
        <v>1.2</v>
      </c>
      <c r="AE240">
        <v>1.7</v>
      </c>
      <c r="AF240">
        <v>5.8</v>
      </c>
      <c r="AG240">
        <f>IF(IFERROR(VLOOKUP(C240,'2013'!$C:$AF,3,FALSE),1) = 1, 1, 0)</f>
        <v>0</v>
      </c>
    </row>
    <row r="241" spans="1:33" x14ac:dyDescent="0.2">
      <c r="A241">
        <v>240</v>
      </c>
      <c r="B241" t="s">
        <v>536</v>
      </c>
      <c r="C241" t="s">
        <v>537</v>
      </c>
      <c r="D241" t="str">
        <f>_xlfn.CONCAT(C241,"-2012")</f>
        <v>jennibr01-2012</v>
      </c>
      <c r="E241" t="s">
        <v>38</v>
      </c>
      <c r="F241">
        <v>22</v>
      </c>
      <c r="G241" t="s">
        <v>56</v>
      </c>
      <c r="H241">
        <v>66</v>
      </c>
      <c r="I241">
        <v>66</v>
      </c>
      <c r="J241">
        <v>35.299999999999997</v>
      </c>
      <c r="K241">
        <v>7.1</v>
      </c>
      <c r="L241">
        <v>17</v>
      </c>
      <c r="M241">
        <v>0.41799999999999998</v>
      </c>
      <c r="N241">
        <v>2</v>
      </c>
      <c r="O241">
        <v>5.9</v>
      </c>
      <c r="P241">
        <v>0.33200000000000002</v>
      </c>
      <c r="Q241">
        <v>5.2</v>
      </c>
      <c r="R241">
        <v>11.1</v>
      </c>
      <c r="S241">
        <v>0.46400000000000002</v>
      </c>
      <c r="T241">
        <v>0.47599999999999998</v>
      </c>
      <c r="U241">
        <v>2.9</v>
      </c>
      <c r="V241">
        <v>3.6</v>
      </c>
      <c r="W241">
        <v>0.80800000000000005</v>
      </c>
      <c r="X241">
        <v>0.7</v>
      </c>
      <c r="Y241">
        <v>2.7</v>
      </c>
      <c r="Z241">
        <v>3.4</v>
      </c>
      <c r="AA241">
        <v>5.5</v>
      </c>
      <c r="AB241">
        <v>1.6</v>
      </c>
      <c r="AC241">
        <v>0.3</v>
      </c>
      <c r="AD241">
        <v>2.2000000000000002</v>
      </c>
      <c r="AE241">
        <v>1.7</v>
      </c>
      <c r="AF241">
        <v>19.100000000000001</v>
      </c>
      <c r="AG241">
        <f>IF(IFERROR(VLOOKUP(C241,'2013'!$C:$AF,3,FALSE),1) = 1, 1, 0)</f>
        <v>0</v>
      </c>
    </row>
    <row r="242" spans="1:33" x14ac:dyDescent="0.2">
      <c r="A242">
        <v>241</v>
      </c>
      <c r="B242" t="s">
        <v>1056</v>
      </c>
      <c r="C242" t="s">
        <v>1057</v>
      </c>
      <c r="D242" t="str">
        <f>_xlfn.CONCAT(C242,"-2012")</f>
        <v>jerebjo01-2012</v>
      </c>
      <c r="E242" t="s">
        <v>28</v>
      </c>
      <c r="F242">
        <v>24</v>
      </c>
      <c r="G242" t="s">
        <v>51</v>
      </c>
      <c r="H242">
        <v>64</v>
      </c>
      <c r="I242">
        <v>13</v>
      </c>
      <c r="J242">
        <v>22.9</v>
      </c>
      <c r="K242">
        <v>3.3</v>
      </c>
      <c r="L242">
        <v>7.1</v>
      </c>
      <c r="M242">
        <v>0.46800000000000003</v>
      </c>
      <c r="N242">
        <v>0.5</v>
      </c>
      <c r="O242">
        <v>1.7</v>
      </c>
      <c r="P242">
        <v>0.30199999999999999</v>
      </c>
      <c r="Q242">
        <v>2.8</v>
      </c>
      <c r="R242">
        <v>5.4</v>
      </c>
      <c r="S242">
        <v>0.51900000000000002</v>
      </c>
      <c r="T242">
        <v>0.503</v>
      </c>
      <c r="U242">
        <v>1.6</v>
      </c>
      <c r="V242">
        <v>1.9</v>
      </c>
      <c r="W242">
        <v>0.80600000000000005</v>
      </c>
      <c r="X242">
        <v>1.5</v>
      </c>
      <c r="Y242">
        <v>3.3</v>
      </c>
      <c r="Z242">
        <v>4.8</v>
      </c>
      <c r="AA242">
        <v>0.7</v>
      </c>
      <c r="AB242">
        <v>0.6</v>
      </c>
      <c r="AC242">
        <v>0.3</v>
      </c>
      <c r="AD242">
        <v>1</v>
      </c>
      <c r="AE242">
        <v>2.5</v>
      </c>
      <c r="AF242">
        <v>8.6999999999999993</v>
      </c>
      <c r="AG242">
        <f>IF(IFERROR(VLOOKUP(C242,'2013'!$C:$AF,3,FALSE),1) = 1, 1, 0)</f>
        <v>0</v>
      </c>
    </row>
    <row r="243" spans="1:33" x14ac:dyDescent="0.2">
      <c r="A243">
        <v>242</v>
      </c>
      <c r="B243" t="s">
        <v>540</v>
      </c>
      <c r="C243" t="s">
        <v>541</v>
      </c>
      <c r="D243" t="str">
        <f>_xlfn.CONCAT(C243,"-2012")</f>
        <v>jianlyi01-2012</v>
      </c>
      <c r="E243" t="s">
        <v>28</v>
      </c>
      <c r="F243">
        <v>24</v>
      </c>
      <c r="G243" t="s">
        <v>54</v>
      </c>
      <c r="H243">
        <v>30</v>
      </c>
      <c r="I243">
        <v>0</v>
      </c>
      <c r="J243">
        <v>6.8</v>
      </c>
      <c r="K243">
        <v>1</v>
      </c>
      <c r="L243">
        <v>2.7</v>
      </c>
      <c r="M243">
        <v>0.378</v>
      </c>
      <c r="N243">
        <v>0.1</v>
      </c>
      <c r="O243">
        <v>0.3</v>
      </c>
      <c r="P243">
        <v>0.3</v>
      </c>
      <c r="Q243">
        <v>0.9</v>
      </c>
      <c r="R243">
        <v>2.4</v>
      </c>
      <c r="S243">
        <v>0.38900000000000001</v>
      </c>
      <c r="T243">
        <v>0.39600000000000002</v>
      </c>
      <c r="U243">
        <v>0.5</v>
      </c>
      <c r="V243">
        <v>0.7</v>
      </c>
      <c r="W243">
        <v>0.66700000000000004</v>
      </c>
      <c r="X243">
        <v>0.4</v>
      </c>
      <c r="Y243">
        <v>1.2</v>
      </c>
      <c r="Z243">
        <v>1.6</v>
      </c>
      <c r="AA243">
        <v>0.2</v>
      </c>
      <c r="AB243">
        <v>0.2</v>
      </c>
      <c r="AC243">
        <v>0.3</v>
      </c>
      <c r="AD243">
        <v>0.5</v>
      </c>
      <c r="AE243">
        <v>0.8</v>
      </c>
      <c r="AF243">
        <v>2.6</v>
      </c>
      <c r="AG243">
        <f>IF(IFERROR(VLOOKUP(C243,'2013'!$C:$AF,3,FALSE),1) = 1, 1, 0)</f>
        <v>1</v>
      </c>
    </row>
    <row r="244" spans="1:33" x14ac:dyDescent="0.2">
      <c r="A244">
        <v>243</v>
      </c>
      <c r="B244" t="s">
        <v>542</v>
      </c>
      <c r="C244" t="s">
        <v>543</v>
      </c>
      <c r="D244" t="str">
        <f>_xlfn.CONCAT(C244,"-2012")</f>
        <v>johnsam01-2012</v>
      </c>
      <c r="E244" t="s">
        <v>28</v>
      </c>
      <c r="F244">
        <v>24</v>
      </c>
      <c r="G244" t="s">
        <v>53</v>
      </c>
      <c r="H244">
        <v>64</v>
      </c>
      <c r="I244">
        <v>43</v>
      </c>
      <c r="J244">
        <v>24.3</v>
      </c>
      <c r="K244">
        <v>3.1</v>
      </c>
      <c r="L244">
        <v>5.3</v>
      </c>
      <c r="M244">
        <v>0.57599999999999996</v>
      </c>
      <c r="N244">
        <v>0</v>
      </c>
      <c r="O244">
        <v>0.1</v>
      </c>
      <c r="P244">
        <v>0.4</v>
      </c>
      <c r="Q244">
        <v>3</v>
      </c>
      <c r="R244">
        <v>5.2</v>
      </c>
      <c r="S244">
        <v>0.57899999999999996</v>
      </c>
      <c r="T244">
        <v>0.57899999999999996</v>
      </c>
      <c r="U244">
        <v>0.9</v>
      </c>
      <c r="V244">
        <v>1.3</v>
      </c>
      <c r="W244">
        <v>0.69</v>
      </c>
      <c r="X244">
        <v>2.2999999999999998</v>
      </c>
      <c r="Y244">
        <v>4</v>
      </c>
      <c r="Z244">
        <v>6.4</v>
      </c>
      <c r="AA244">
        <v>1.2</v>
      </c>
      <c r="AB244">
        <v>0.5</v>
      </c>
      <c r="AC244">
        <v>1.1000000000000001</v>
      </c>
      <c r="AD244">
        <v>1.5</v>
      </c>
      <c r="AE244">
        <v>3.3</v>
      </c>
      <c r="AF244">
        <v>7.1</v>
      </c>
      <c r="AG244">
        <f>IF(IFERROR(VLOOKUP(C244,'2013'!$C:$AF,3,FALSE),1) = 1, 1, 0)</f>
        <v>0</v>
      </c>
    </row>
    <row r="245" spans="1:33" x14ac:dyDescent="0.2">
      <c r="A245">
        <v>244</v>
      </c>
      <c r="B245" t="s">
        <v>544</v>
      </c>
      <c r="C245" t="s">
        <v>545</v>
      </c>
      <c r="D245" t="str">
        <f>_xlfn.CONCAT(C245,"-2012")</f>
        <v>johnsar02-2012</v>
      </c>
      <c r="E245" t="s">
        <v>38</v>
      </c>
      <c r="F245">
        <v>22</v>
      </c>
      <c r="G245" t="s">
        <v>39</v>
      </c>
      <c r="H245">
        <v>9</v>
      </c>
      <c r="I245">
        <v>0</v>
      </c>
      <c r="J245">
        <v>13.8</v>
      </c>
      <c r="K245">
        <v>2.2000000000000002</v>
      </c>
      <c r="L245">
        <v>4.8</v>
      </c>
      <c r="M245">
        <v>0.46500000000000002</v>
      </c>
      <c r="N245">
        <v>0.1</v>
      </c>
      <c r="O245">
        <v>0.3</v>
      </c>
      <c r="P245">
        <v>0.33300000000000002</v>
      </c>
      <c r="Q245">
        <v>2.1</v>
      </c>
      <c r="R245">
        <v>4.4000000000000004</v>
      </c>
      <c r="S245">
        <v>0.47499999999999998</v>
      </c>
      <c r="T245">
        <v>0.47699999999999998</v>
      </c>
      <c r="U245">
        <v>0.7</v>
      </c>
      <c r="V245">
        <v>0.7</v>
      </c>
      <c r="W245">
        <v>1</v>
      </c>
      <c r="X245">
        <v>0.1</v>
      </c>
      <c r="Y245">
        <v>1.3</v>
      </c>
      <c r="Z245">
        <v>1.4</v>
      </c>
      <c r="AA245">
        <v>1.2</v>
      </c>
      <c r="AB245">
        <v>0.6</v>
      </c>
      <c r="AC245">
        <v>0</v>
      </c>
      <c r="AD245">
        <v>0.7</v>
      </c>
      <c r="AE245">
        <v>1</v>
      </c>
      <c r="AF245">
        <v>5.2</v>
      </c>
      <c r="AG245">
        <f>IF(IFERROR(VLOOKUP(C245,'2013'!$C:$AF,3,FALSE),1) = 1, 1, 0)</f>
        <v>1</v>
      </c>
    </row>
    <row r="246" spans="1:33" x14ac:dyDescent="0.2">
      <c r="A246">
        <v>245</v>
      </c>
      <c r="B246" t="s">
        <v>1192</v>
      </c>
      <c r="C246" t="s">
        <v>1193</v>
      </c>
      <c r="D246" t="str">
        <f>_xlfn.CONCAT(C246,"-2012")</f>
        <v>johnsca01-2012</v>
      </c>
      <c r="E246" t="s">
        <v>38</v>
      </c>
      <c r="F246">
        <v>29</v>
      </c>
      <c r="G246" t="s">
        <v>48</v>
      </c>
      <c r="H246">
        <v>15</v>
      </c>
      <c r="I246">
        <v>0</v>
      </c>
      <c r="J246">
        <v>7.9</v>
      </c>
      <c r="K246">
        <v>0.7</v>
      </c>
      <c r="L246">
        <v>2.2999999999999998</v>
      </c>
      <c r="M246">
        <v>0.314</v>
      </c>
      <c r="N246">
        <v>0.3</v>
      </c>
      <c r="O246">
        <v>1</v>
      </c>
      <c r="P246">
        <v>0.26700000000000002</v>
      </c>
      <c r="Q246">
        <v>0.5</v>
      </c>
      <c r="R246">
        <v>1.3</v>
      </c>
      <c r="S246">
        <v>0.35</v>
      </c>
      <c r="T246">
        <v>0.371</v>
      </c>
      <c r="U246">
        <v>0.1</v>
      </c>
      <c r="V246">
        <v>0.2</v>
      </c>
      <c r="W246">
        <v>0.33300000000000002</v>
      </c>
      <c r="X246">
        <v>0.1</v>
      </c>
      <c r="Y246">
        <v>0.5</v>
      </c>
      <c r="Z246">
        <v>0.6</v>
      </c>
      <c r="AA246">
        <v>1.5</v>
      </c>
      <c r="AB246">
        <v>0.5</v>
      </c>
      <c r="AC246">
        <v>0</v>
      </c>
      <c r="AD246">
        <v>0.5</v>
      </c>
      <c r="AE246">
        <v>0.7</v>
      </c>
      <c r="AF246">
        <v>1.8</v>
      </c>
      <c r="AG246">
        <f>IF(IFERROR(VLOOKUP(C246,'2013'!$C:$AF,3,FALSE),1) = 1, 1, 0)</f>
        <v>1</v>
      </c>
    </row>
    <row r="247" spans="1:33" x14ac:dyDescent="0.2">
      <c r="A247">
        <v>246</v>
      </c>
      <c r="B247" t="s">
        <v>546</v>
      </c>
      <c r="C247" t="s">
        <v>547</v>
      </c>
      <c r="D247" t="str">
        <f>_xlfn.CONCAT(C247,"-2012")</f>
        <v>johnsch03-2012</v>
      </c>
      <c r="E247" t="s">
        <v>32</v>
      </c>
      <c r="F247">
        <v>26</v>
      </c>
      <c r="G247" t="s">
        <v>39</v>
      </c>
      <c r="H247">
        <v>27</v>
      </c>
      <c r="I247">
        <v>0</v>
      </c>
      <c r="J247">
        <v>6.5</v>
      </c>
      <c r="K247">
        <v>0.7</v>
      </c>
      <c r="L247">
        <v>1.5</v>
      </c>
      <c r="M247">
        <v>0.48799999999999999</v>
      </c>
      <c r="N247">
        <v>0</v>
      </c>
      <c r="O247">
        <v>0</v>
      </c>
      <c r="Q247">
        <v>0.7</v>
      </c>
      <c r="R247">
        <v>1.5</v>
      </c>
      <c r="S247">
        <v>0.48799999999999999</v>
      </c>
      <c r="T247">
        <v>0.48799999999999999</v>
      </c>
      <c r="U247">
        <v>0.6</v>
      </c>
      <c r="V247">
        <v>0.7</v>
      </c>
      <c r="W247">
        <v>0.78900000000000003</v>
      </c>
      <c r="X247">
        <v>0.6</v>
      </c>
      <c r="Y247">
        <v>0.9</v>
      </c>
      <c r="Z247">
        <v>1.5</v>
      </c>
      <c r="AA247">
        <v>0.1</v>
      </c>
      <c r="AB247">
        <v>0.2</v>
      </c>
      <c r="AC247">
        <v>0.3</v>
      </c>
      <c r="AD247">
        <v>0.6</v>
      </c>
      <c r="AE247">
        <v>1.2</v>
      </c>
      <c r="AF247">
        <v>2</v>
      </c>
      <c r="AG247">
        <f>IF(IFERROR(VLOOKUP(C247,'2013'!$C:$AF,3,FALSE),1) = 1, 1, 0)</f>
        <v>0</v>
      </c>
    </row>
    <row r="248" spans="1:33" x14ac:dyDescent="0.2">
      <c r="A248">
        <v>247</v>
      </c>
      <c r="B248" t="s">
        <v>1194</v>
      </c>
      <c r="C248" t="s">
        <v>1195</v>
      </c>
      <c r="D248" t="str">
        <f>_xlfn.CONCAT(C248,"-2012")</f>
        <v>johnsiv01-2012</v>
      </c>
      <c r="E248" t="s">
        <v>28</v>
      </c>
      <c r="F248">
        <v>27</v>
      </c>
      <c r="G248" t="s">
        <v>57</v>
      </c>
      <c r="H248">
        <v>56</v>
      </c>
      <c r="I248">
        <v>0</v>
      </c>
      <c r="J248">
        <v>16.7</v>
      </c>
      <c r="K248">
        <v>2.5</v>
      </c>
      <c r="L248">
        <v>4.9000000000000004</v>
      </c>
      <c r="M248">
        <v>0.51300000000000001</v>
      </c>
      <c r="N248">
        <v>0</v>
      </c>
      <c r="O248">
        <v>0.1</v>
      </c>
      <c r="P248">
        <v>0.33300000000000002</v>
      </c>
      <c r="Q248">
        <v>2.5</v>
      </c>
      <c r="R248">
        <v>4.8</v>
      </c>
      <c r="S248">
        <v>0.51700000000000002</v>
      </c>
      <c r="T248">
        <v>0.51600000000000001</v>
      </c>
      <c r="U248">
        <v>1.3</v>
      </c>
      <c r="V248">
        <v>1.8</v>
      </c>
      <c r="W248">
        <v>0.72</v>
      </c>
      <c r="X248">
        <v>1.2</v>
      </c>
      <c r="Y248">
        <v>2.9</v>
      </c>
      <c r="Z248">
        <v>4</v>
      </c>
      <c r="AA248">
        <v>0.6</v>
      </c>
      <c r="AB248">
        <v>0.8</v>
      </c>
      <c r="AC248">
        <v>0.3</v>
      </c>
      <c r="AD248">
        <v>1.2</v>
      </c>
      <c r="AE248">
        <v>2.1</v>
      </c>
      <c r="AF248">
        <v>6.4</v>
      </c>
      <c r="AG248">
        <f>IF(IFERROR(VLOOKUP(C248,'2013'!$C:$AF,3,FALSE),1) = 1, 1, 0)</f>
        <v>0</v>
      </c>
    </row>
    <row r="249" spans="1:33" x14ac:dyDescent="0.2">
      <c r="A249">
        <v>248</v>
      </c>
      <c r="B249" t="s">
        <v>1196</v>
      </c>
      <c r="C249" t="s">
        <v>1197</v>
      </c>
      <c r="D249" t="str">
        <f>_xlfn.CONCAT(C249,"-2012")</f>
        <v>johnsja02-2012</v>
      </c>
      <c r="E249" t="s">
        <v>28</v>
      </c>
      <c r="F249">
        <v>22</v>
      </c>
      <c r="G249" t="s">
        <v>37</v>
      </c>
      <c r="H249">
        <v>36</v>
      </c>
      <c r="I249">
        <v>0</v>
      </c>
      <c r="J249">
        <v>8.3000000000000007</v>
      </c>
      <c r="K249">
        <v>1.5</v>
      </c>
      <c r="L249">
        <v>3.4</v>
      </c>
      <c r="M249">
        <v>0.44600000000000001</v>
      </c>
      <c r="N249">
        <v>0</v>
      </c>
      <c r="O249">
        <v>0</v>
      </c>
      <c r="Q249">
        <v>1.5</v>
      </c>
      <c r="R249">
        <v>3.4</v>
      </c>
      <c r="S249">
        <v>0.44600000000000001</v>
      </c>
      <c r="T249">
        <v>0.44600000000000001</v>
      </c>
      <c r="U249">
        <v>0.2</v>
      </c>
      <c r="V249">
        <v>0.3</v>
      </c>
      <c r="W249">
        <v>0.66700000000000004</v>
      </c>
      <c r="X249">
        <v>0.6</v>
      </c>
      <c r="Y249">
        <v>1.1000000000000001</v>
      </c>
      <c r="Z249">
        <v>1.6</v>
      </c>
      <c r="AA249">
        <v>0.2</v>
      </c>
      <c r="AB249">
        <v>0.1</v>
      </c>
      <c r="AC249">
        <v>0.4</v>
      </c>
      <c r="AD249">
        <v>0.4</v>
      </c>
      <c r="AE249">
        <v>0.7</v>
      </c>
      <c r="AF249">
        <v>3.2</v>
      </c>
      <c r="AG249">
        <f>IF(IFERROR(VLOOKUP(C249,'2013'!$C:$AF,3,FALSE),1) = 1, 1, 0)</f>
        <v>1</v>
      </c>
    </row>
    <row r="250" spans="1:33" x14ac:dyDescent="0.2">
      <c r="A250">
        <v>249</v>
      </c>
      <c r="B250" t="s">
        <v>548</v>
      </c>
      <c r="C250" t="s">
        <v>549</v>
      </c>
      <c r="D250" t="str">
        <f>_xlfn.CONCAT(C250,"-2012")</f>
        <v>johnsja01-2012</v>
      </c>
      <c r="E250" t="s">
        <v>35</v>
      </c>
      <c r="F250">
        <v>24</v>
      </c>
      <c r="G250" t="s">
        <v>53</v>
      </c>
      <c r="H250">
        <v>62</v>
      </c>
      <c r="I250">
        <v>40</v>
      </c>
      <c r="J250">
        <v>25.2</v>
      </c>
      <c r="K250">
        <v>3.8</v>
      </c>
      <c r="L250">
        <v>8.4</v>
      </c>
      <c r="M250">
        <v>0.45</v>
      </c>
      <c r="N250">
        <v>0.3</v>
      </c>
      <c r="O250">
        <v>1</v>
      </c>
      <c r="P250">
        <v>0.317</v>
      </c>
      <c r="Q250">
        <v>3.5</v>
      </c>
      <c r="R250">
        <v>7.4</v>
      </c>
      <c r="S250">
        <v>0.46700000000000003</v>
      </c>
      <c r="T250">
        <v>0.46800000000000003</v>
      </c>
      <c r="U250">
        <v>1.3</v>
      </c>
      <c r="V250">
        <v>1.9</v>
      </c>
      <c r="W250">
        <v>0.70399999999999996</v>
      </c>
      <c r="X250">
        <v>1.2</v>
      </c>
      <c r="Y250">
        <v>3.5</v>
      </c>
      <c r="Z250">
        <v>4.7</v>
      </c>
      <c r="AA250">
        <v>2</v>
      </c>
      <c r="AB250">
        <v>1.1000000000000001</v>
      </c>
      <c r="AC250">
        <v>1.4</v>
      </c>
      <c r="AD250">
        <v>1.6</v>
      </c>
      <c r="AE250">
        <v>2.9</v>
      </c>
      <c r="AF250">
        <v>9.1</v>
      </c>
      <c r="AG250">
        <f>IF(IFERROR(VLOOKUP(C250,'2013'!$C:$AF,3,FALSE),1) = 1, 1, 0)</f>
        <v>0</v>
      </c>
    </row>
    <row r="251" spans="1:33" x14ac:dyDescent="0.2">
      <c r="A251">
        <v>250</v>
      </c>
      <c r="B251" t="s">
        <v>550</v>
      </c>
      <c r="C251" t="s">
        <v>551</v>
      </c>
      <c r="D251" t="str">
        <f>_xlfn.CONCAT(C251,"-2012")</f>
        <v>johnsjo02-2012</v>
      </c>
      <c r="E251" t="s">
        <v>30</v>
      </c>
      <c r="F251">
        <v>30</v>
      </c>
      <c r="G251" t="s">
        <v>57</v>
      </c>
      <c r="H251">
        <v>60</v>
      </c>
      <c r="I251">
        <v>60</v>
      </c>
      <c r="J251">
        <v>35.5</v>
      </c>
      <c r="K251">
        <v>7.1</v>
      </c>
      <c r="L251">
        <v>15.5</v>
      </c>
      <c r="M251">
        <v>0.45400000000000001</v>
      </c>
      <c r="N251">
        <v>2.1</v>
      </c>
      <c r="O251">
        <v>5.4</v>
      </c>
      <c r="P251">
        <v>0.38800000000000001</v>
      </c>
      <c r="Q251">
        <v>5</v>
      </c>
      <c r="R251">
        <v>10.199999999999999</v>
      </c>
      <c r="S251">
        <v>0.48899999999999999</v>
      </c>
      <c r="T251">
        <v>0.52100000000000002</v>
      </c>
      <c r="U251">
        <v>2.6</v>
      </c>
      <c r="V251">
        <v>3.1</v>
      </c>
      <c r="W251">
        <v>0.84899999999999998</v>
      </c>
      <c r="X251">
        <v>0.9</v>
      </c>
      <c r="Y251">
        <v>2.8</v>
      </c>
      <c r="Z251">
        <v>3.7</v>
      </c>
      <c r="AA251">
        <v>3.9</v>
      </c>
      <c r="AB251">
        <v>0.8</v>
      </c>
      <c r="AC251">
        <v>0.2</v>
      </c>
      <c r="AD251">
        <v>1.9</v>
      </c>
      <c r="AE251">
        <v>1.3</v>
      </c>
      <c r="AF251">
        <v>18.8</v>
      </c>
      <c r="AG251">
        <f>IF(IFERROR(VLOOKUP(C251,'2013'!$C:$AF,3,FALSE),1) = 1, 1, 0)</f>
        <v>0</v>
      </c>
    </row>
    <row r="252" spans="1:33" x14ac:dyDescent="0.2">
      <c r="A252">
        <v>251</v>
      </c>
      <c r="B252" t="s">
        <v>552</v>
      </c>
      <c r="C252" t="s">
        <v>553</v>
      </c>
      <c r="D252" t="str">
        <f>_xlfn.CONCAT(C252,"-2012")</f>
        <v>johnstr01-2012</v>
      </c>
      <c r="E252" t="s">
        <v>30</v>
      </c>
      <c r="F252">
        <v>27</v>
      </c>
      <c r="G252" t="s">
        <v>48</v>
      </c>
      <c r="H252">
        <v>11</v>
      </c>
      <c r="I252">
        <v>0</v>
      </c>
      <c r="J252">
        <v>5.5</v>
      </c>
      <c r="K252">
        <v>0.7</v>
      </c>
      <c r="L252">
        <v>1.3</v>
      </c>
      <c r="M252">
        <v>0.57099999999999995</v>
      </c>
      <c r="N252">
        <v>0</v>
      </c>
      <c r="O252">
        <v>0</v>
      </c>
      <c r="Q252">
        <v>0.7</v>
      </c>
      <c r="R252">
        <v>1.3</v>
      </c>
      <c r="S252">
        <v>0.57099999999999995</v>
      </c>
      <c r="T252">
        <v>0.57099999999999995</v>
      </c>
      <c r="U252">
        <v>0.5</v>
      </c>
      <c r="V252">
        <v>0.5</v>
      </c>
      <c r="W252">
        <v>1</v>
      </c>
      <c r="X252">
        <v>0.3</v>
      </c>
      <c r="Y252">
        <v>0.8</v>
      </c>
      <c r="Z252">
        <v>1.1000000000000001</v>
      </c>
      <c r="AA252">
        <v>0.4</v>
      </c>
      <c r="AB252">
        <v>0.1</v>
      </c>
      <c r="AC252">
        <v>0</v>
      </c>
      <c r="AD252">
        <v>0.5</v>
      </c>
      <c r="AE252">
        <v>0.9</v>
      </c>
      <c r="AF252">
        <v>1.9</v>
      </c>
      <c r="AG252">
        <f>IF(IFERROR(VLOOKUP(C252,'2013'!$C:$AF,3,FALSE),1) = 1, 1, 0)</f>
        <v>1</v>
      </c>
    </row>
    <row r="253" spans="1:33" x14ac:dyDescent="0.2">
      <c r="A253">
        <v>252</v>
      </c>
      <c r="B253" t="s">
        <v>554</v>
      </c>
      <c r="C253" t="s">
        <v>555</v>
      </c>
      <c r="D253" t="str">
        <f>_xlfn.CONCAT(C253,"-2012")</f>
        <v>johnswe01-2012</v>
      </c>
      <c r="E253" t="s">
        <v>35</v>
      </c>
      <c r="F253">
        <v>24</v>
      </c>
      <c r="G253" t="s">
        <v>62</v>
      </c>
      <c r="H253">
        <v>65</v>
      </c>
      <c r="I253">
        <v>64</v>
      </c>
      <c r="J253">
        <v>22.6</v>
      </c>
      <c r="K253">
        <v>2.4</v>
      </c>
      <c r="L253">
        <v>6.1</v>
      </c>
      <c r="M253">
        <v>0.39800000000000002</v>
      </c>
      <c r="N253">
        <v>0.8</v>
      </c>
      <c r="O253">
        <v>2.6</v>
      </c>
      <c r="P253">
        <v>0.314</v>
      </c>
      <c r="Q253">
        <v>1.6</v>
      </c>
      <c r="R253">
        <v>3.5</v>
      </c>
      <c r="S253">
        <v>0.46100000000000002</v>
      </c>
      <c r="T253">
        <v>0.46500000000000002</v>
      </c>
      <c r="U253">
        <v>0.4</v>
      </c>
      <c r="V253">
        <v>0.5</v>
      </c>
      <c r="W253">
        <v>0.70599999999999996</v>
      </c>
      <c r="X253">
        <v>0.4</v>
      </c>
      <c r="Y253">
        <v>2.4</v>
      </c>
      <c r="Z253">
        <v>2.7</v>
      </c>
      <c r="AA253">
        <v>0.9</v>
      </c>
      <c r="AB253">
        <v>0.5</v>
      </c>
      <c r="AC253">
        <v>0.7</v>
      </c>
      <c r="AD253">
        <v>0.9</v>
      </c>
      <c r="AE253">
        <v>1.8</v>
      </c>
      <c r="AF253">
        <v>6</v>
      </c>
      <c r="AG253">
        <f>IF(IFERROR(VLOOKUP(C253,'2013'!$C:$AF,3,FALSE),1) = 1, 1, 0)</f>
        <v>0</v>
      </c>
    </row>
    <row r="254" spans="1:33" x14ac:dyDescent="0.2">
      <c r="A254">
        <v>253</v>
      </c>
      <c r="B254" t="s">
        <v>556</v>
      </c>
      <c r="C254" t="s">
        <v>557</v>
      </c>
      <c r="D254" t="str">
        <f>_xlfn.CONCAT(C254,"-2012")</f>
        <v>jonesda02-2012</v>
      </c>
      <c r="E254" t="s">
        <v>35</v>
      </c>
      <c r="F254">
        <v>31</v>
      </c>
      <c r="G254" t="s">
        <v>65</v>
      </c>
      <c r="H254">
        <v>65</v>
      </c>
      <c r="I254">
        <v>3</v>
      </c>
      <c r="J254">
        <v>16.2</v>
      </c>
      <c r="K254">
        <v>1.8</v>
      </c>
      <c r="L254">
        <v>4.3</v>
      </c>
      <c r="M254">
        <v>0.40899999999999997</v>
      </c>
      <c r="N254">
        <v>0.5</v>
      </c>
      <c r="O254">
        <v>1.2</v>
      </c>
      <c r="P254">
        <v>0.42899999999999999</v>
      </c>
      <c r="Q254">
        <v>1.3</v>
      </c>
      <c r="R254">
        <v>3.1</v>
      </c>
      <c r="S254">
        <v>0.40200000000000002</v>
      </c>
      <c r="T254">
        <v>0.46800000000000003</v>
      </c>
      <c r="U254">
        <v>1.3</v>
      </c>
      <c r="V254">
        <v>1.5</v>
      </c>
      <c r="W254">
        <v>0.83799999999999997</v>
      </c>
      <c r="X254">
        <v>0.4</v>
      </c>
      <c r="Y254">
        <v>1.4</v>
      </c>
      <c r="Z254">
        <v>1.8</v>
      </c>
      <c r="AA254">
        <v>1</v>
      </c>
      <c r="AB254">
        <v>0.4</v>
      </c>
      <c r="AC254">
        <v>0.2</v>
      </c>
      <c r="AD254">
        <v>0.7</v>
      </c>
      <c r="AE254">
        <v>1.8</v>
      </c>
      <c r="AF254">
        <v>5.3</v>
      </c>
      <c r="AG254">
        <f>IF(IFERROR(VLOOKUP(C254,'2013'!$C:$AF,3,FALSE),1) = 1, 1, 0)</f>
        <v>0</v>
      </c>
    </row>
    <row r="255" spans="1:33" x14ac:dyDescent="0.2">
      <c r="A255">
        <v>254</v>
      </c>
      <c r="B255" t="s">
        <v>558</v>
      </c>
      <c r="C255" t="s">
        <v>559</v>
      </c>
      <c r="D255" t="str">
        <f>_xlfn.CONCAT(C255,"-2012")</f>
        <v>jonesdo02-2012</v>
      </c>
      <c r="E255" t="s">
        <v>30</v>
      </c>
      <c r="F255">
        <v>23</v>
      </c>
      <c r="G255" t="s">
        <v>54</v>
      </c>
      <c r="H255">
        <v>33</v>
      </c>
      <c r="I255">
        <v>1</v>
      </c>
      <c r="J255">
        <v>8.1</v>
      </c>
      <c r="K255">
        <v>0.9</v>
      </c>
      <c r="L255">
        <v>2.2000000000000002</v>
      </c>
      <c r="M255">
        <v>0.39700000000000002</v>
      </c>
      <c r="N255">
        <v>0</v>
      </c>
      <c r="O255">
        <v>0.2</v>
      </c>
      <c r="P255">
        <v>0.125</v>
      </c>
      <c r="Q255">
        <v>0.8</v>
      </c>
      <c r="R255">
        <v>2</v>
      </c>
      <c r="S255">
        <v>0.43099999999999999</v>
      </c>
      <c r="T255">
        <v>0.40400000000000003</v>
      </c>
      <c r="U255">
        <v>0.9</v>
      </c>
      <c r="V255">
        <v>1.1000000000000001</v>
      </c>
      <c r="W255">
        <v>0.78400000000000003</v>
      </c>
      <c r="X255">
        <v>0.3</v>
      </c>
      <c r="Y255">
        <v>1.1000000000000001</v>
      </c>
      <c r="Z255">
        <v>1.3</v>
      </c>
      <c r="AA255">
        <v>1.3</v>
      </c>
      <c r="AB255">
        <v>0.3</v>
      </c>
      <c r="AC255">
        <v>0.2</v>
      </c>
      <c r="AD255">
        <v>0.8</v>
      </c>
      <c r="AE255">
        <v>0.8</v>
      </c>
      <c r="AF255">
        <v>2.7</v>
      </c>
      <c r="AG255">
        <f>IF(IFERROR(VLOOKUP(C255,'2013'!$C:$AF,3,FALSE),1) = 1, 1, 0)</f>
        <v>0</v>
      </c>
    </row>
    <row r="256" spans="1:33" x14ac:dyDescent="0.2">
      <c r="A256">
        <v>255</v>
      </c>
      <c r="B256" t="s">
        <v>560</v>
      </c>
      <c r="C256" t="s">
        <v>561</v>
      </c>
      <c r="D256" t="str">
        <f>_xlfn.CONCAT(C256,"-2012")</f>
        <v>jonesja02-2012</v>
      </c>
      <c r="E256" t="s">
        <v>30</v>
      </c>
      <c r="F256">
        <v>31</v>
      </c>
      <c r="G256" t="s">
        <v>41</v>
      </c>
      <c r="H256">
        <v>51</v>
      </c>
      <c r="I256">
        <v>10</v>
      </c>
      <c r="J256">
        <v>13.1</v>
      </c>
      <c r="K256">
        <v>1.1000000000000001</v>
      </c>
      <c r="L256">
        <v>2.9</v>
      </c>
      <c r="M256">
        <v>0.38</v>
      </c>
      <c r="N256">
        <v>0.9</v>
      </c>
      <c r="O256">
        <v>2.2000000000000002</v>
      </c>
      <c r="P256">
        <v>0.40400000000000003</v>
      </c>
      <c r="Q256">
        <v>0.2</v>
      </c>
      <c r="R256">
        <v>0.7</v>
      </c>
      <c r="S256">
        <v>0.30599999999999999</v>
      </c>
      <c r="T256">
        <v>0.53300000000000003</v>
      </c>
      <c r="U256">
        <v>0.5</v>
      </c>
      <c r="V256">
        <v>0.6</v>
      </c>
      <c r="W256">
        <v>0.83299999999999996</v>
      </c>
      <c r="X256">
        <v>0.1</v>
      </c>
      <c r="Y256">
        <v>0.8</v>
      </c>
      <c r="Z256">
        <v>1</v>
      </c>
      <c r="AA256">
        <v>0.4</v>
      </c>
      <c r="AB256">
        <v>0.3</v>
      </c>
      <c r="AC256">
        <v>0.2</v>
      </c>
      <c r="AD256">
        <v>0.2</v>
      </c>
      <c r="AE256">
        <v>0.9</v>
      </c>
      <c r="AF256">
        <v>3.6</v>
      </c>
      <c r="AG256">
        <f>IF(IFERROR(VLOOKUP(C256,'2013'!$C:$AF,3,FALSE),1) = 1, 1, 0)</f>
        <v>0</v>
      </c>
    </row>
    <row r="257" spans="1:33" x14ac:dyDescent="0.2">
      <c r="A257">
        <v>256</v>
      </c>
      <c r="B257" t="s">
        <v>562</v>
      </c>
      <c r="C257" t="s">
        <v>563</v>
      </c>
      <c r="D257" t="str">
        <f>_xlfn.CONCAT(C257,"-2012")</f>
        <v>jonesso01-2012</v>
      </c>
      <c r="E257" t="s">
        <v>67</v>
      </c>
      <c r="F257">
        <v>27</v>
      </c>
      <c r="G257" t="s">
        <v>39</v>
      </c>
      <c r="H257">
        <v>21</v>
      </c>
      <c r="I257">
        <v>1</v>
      </c>
      <c r="J257">
        <v>13.9</v>
      </c>
      <c r="K257">
        <v>1.1000000000000001</v>
      </c>
      <c r="L257">
        <v>2.9</v>
      </c>
      <c r="M257">
        <v>0.39300000000000002</v>
      </c>
      <c r="N257">
        <v>0</v>
      </c>
      <c r="O257">
        <v>0</v>
      </c>
      <c r="Q257">
        <v>1.1000000000000001</v>
      </c>
      <c r="R257">
        <v>2.9</v>
      </c>
      <c r="S257">
        <v>0.39300000000000002</v>
      </c>
      <c r="T257">
        <v>0.39300000000000002</v>
      </c>
      <c r="U257">
        <v>0.9</v>
      </c>
      <c r="V257">
        <v>1.1000000000000001</v>
      </c>
      <c r="W257">
        <v>0.82599999999999996</v>
      </c>
      <c r="X257">
        <v>1.5</v>
      </c>
      <c r="Y257">
        <v>1.2</v>
      </c>
      <c r="Z257">
        <v>2.8</v>
      </c>
      <c r="AA257">
        <v>0.4</v>
      </c>
      <c r="AB257">
        <v>0.4</v>
      </c>
      <c r="AC257">
        <v>0.5</v>
      </c>
      <c r="AD257">
        <v>0.9</v>
      </c>
      <c r="AE257">
        <v>2</v>
      </c>
      <c r="AF257">
        <v>3.2</v>
      </c>
      <c r="AG257">
        <f>IF(IFERROR(VLOOKUP(C257,'2013'!$C:$AF,3,FALSE),1) = 1, 1, 0)</f>
        <v>0</v>
      </c>
    </row>
    <row r="258" spans="1:33" x14ac:dyDescent="0.2">
      <c r="A258">
        <v>257</v>
      </c>
      <c r="B258" t="s">
        <v>564</v>
      </c>
      <c r="C258" t="s">
        <v>565</v>
      </c>
      <c r="D258" t="str">
        <f>_xlfn.CONCAT(C258,"-2012")</f>
        <v>jordade01-2012</v>
      </c>
      <c r="E258" t="s">
        <v>32</v>
      </c>
      <c r="F258">
        <v>23</v>
      </c>
      <c r="G258" t="s">
        <v>59</v>
      </c>
      <c r="H258">
        <v>66</v>
      </c>
      <c r="I258">
        <v>66</v>
      </c>
      <c r="J258">
        <v>27.2</v>
      </c>
      <c r="K258">
        <v>3.1</v>
      </c>
      <c r="L258">
        <v>4.9000000000000004</v>
      </c>
      <c r="M258">
        <v>0.63200000000000001</v>
      </c>
      <c r="N258">
        <v>0</v>
      </c>
      <c r="O258">
        <v>0</v>
      </c>
      <c r="P258">
        <v>0</v>
      </c>
      <c r="Q258">
        <v>3.1</v>
      </c>
      <c r="R258">
        <v>4.9000000000000004</v>
      </c>
      <c r="S258">
        <v>0.63400000000000001</v>
      </c>
      <c r="T258">
        <v>0.63200000000000001</v>
      </c>
      <c r="U258">
        <v>1.1000000000000001</v>
      </c>
      <c r="V258">
        <v>2.1</v>
      </c>
      <c r="W258">
        <v>0.52500000000000002</v>
      </c>
      <c r="X258">
        <v>3.1</v>
      </c>
      <c r="Y258">
        <v>5.2</v>
      </c>
      <c r="Z258">
        <v>8.3000000000000007</v>
      </c>
      <c r="AA258">
        <v>0.3</v>
      </c>
      <c r="AB258">
        <v>0.5</v>
      </c>
      <c r="AC258">
        <v>2</v>
      </c>
      <c r="AD258">
        <v>1.1000000000000001</v>
      </c>
      <c r="AE258">
        <v>2.9</v>
      </c>
      <c r="AF258">
        <v>7.4</v>
      </c>
      <c r="AG258">
        <f>IF(IFERROR(VLOOKUP(C258,'2013'!$C:$AF,3,FALSE),1) = 1, 1, 0)</f>
        <v>0</v>
      </c>
    </row>
    <row r="259" spans="1:33" x14ac:dyDescent="0.2">
      <c r="A259">
        <v>258</v>
      </c>
      <c r="B259" t="s">
        <v>1198</v>
      </c>
      <c r="C259" t="s">
        <v>1199</v>
      </c>
      <c r="D259" t="str">
        <f>_xlfn.CONCAT(C259,"-2012")</f>
        <v>jordaje01-2012</v>
      </c>
      <c r="E259" t="s">
        <v>32</v>
      </c>
      <c r="F259">
        <v>25</v>
      </c>
      <c r="G259" t="s">
        <v>55</v>
      </c>
      <c r="H259">
        <v>21</v>
      </c>
      <c r="I259">
        <v>0</v>
      </c>
      <c r="J259">
        <v>5.0999999999999996</v>
      </c>
      <c r="K259">
        <v>0.8</v>
      </c>
      <c r="L259">
        <v>1.6</v>
      </c>
      <c r="M259">
        <v>0.51500000000000001</v>
      </c>
      <c r="N259">
        <v>0</v>
      </c>
      <c r="O259">
        <v>0</v>
      </c>
      <c r="Q259">
        <v>0.8</v>
      </c>
      <c r="R259">
        <v>1.6</v>
      </c>
      <c r="S259">
        <v>0.51500000000000001</v>
      </c>
      <c r="T259">
        <v>0.51500000000000001</v>
      </c>
      <c r="U259">
        <v>0.4</v>
      </c>
      <c r="V259">
        <v>0.5</v>
      </c>
      <c r="W259">
        <v>0.8</v>
      </c>
      <c r="X259">
        <v>0.7</v>
      </c>
      <c r="Y259">
        <v>0.6</v>
      </c>
      <c r="Z259">
        <v>1.3</v>
      </c>
      <c r="AA259">
        <v>0.2</v>
      </c>
      <c r="AB259">
        <v>0</v>
      </c>
      <c r="AC259">
        <v>0.3</v>
      </c>
      <c r="AD259">
        <v>0.1</v>
      </c>
      <c r="AE259">
        <v>0.7</v>
      </c>
      <c r="AF259">
        <v>2</v>
      </c>
      <c r="AG259">
        <f>IF(IFERROR(VLOOKUP(C259,'2013'!$C:$AF,3,FALSE),1) = 1, 1, 0)</f>
        <v>1</v>
      </c>
    </row>
    <row r="260" spans="1:33" x14ac:dyDescent="0.2">
      <c r="A260">
        <v>259</v>
      </c>
      <c r="B260" t="s">
        <v>1200</v>
      </c>
      <c r="C260" t="s">
        <v>1201</v>
      </c>
      <c r="D260" t="str">
        <f>_xlfn.CONCAT(C260,"-2012")</f>
        <v>josepco01-2012</v>
      </c>
      <c r="E260" t="s">
        <v>38</v>
      </c>
      <c r="F260">
        <v>20</v>
      </c>
      <c r="G260" t="s">
        <v>58</v>
      </c>
      <c r="H260">
        <v>29</v>
      </c>
      <c r="I260">
        <v>1</v>
      </c>
      <c r="J260">
        <v>9.1999999999999993</v>
      </c>
      <c r="K260">
        <v>0.8</v>
      </c>
      <c r="L260">
        <v>2.4</v>
      </c>
      <c r="M260">
        <v>0.314</v>
      </c>
      <c r="N260">
        <v>0.1</v>
      </c>
      <c r="O260">
        <v>0.5</v>
      </c>
      <c r="P260">
        <v>0.2</v>
      </c>
      <c r="Q260">
        <v>0.7</v>
      </c>
      <c r="R260">
        <v>1.9</v>
      </c>
      <c r="S260">
        <v>0.34499999999999997</v>
      </c>
      <c r="T260">
        <v>0.33600000000000002</v>
      </c>
      <c r="U260">
        <v>0.4</v>
      </c>
      <c r="V260">
        <v>0.6</v>
      </c>
      <c r="W260">
        <v>0.64700000000000002</v>
      </c>
      <c r="X260">
        <v>0.2</v>
      </c>
      <c r="Y260">
        <v>0.7</v>
      </c>
      <c r="Z260">
        <v>0.9</v>
      </c>
      <c r="AA260">
        <v>1.2</v>
      </c>
      <c r="AB260">
        <v>0.2</v>
      </c>
      <c r="AC260">
        <v>0.1</v>
      </c>
      <c r="AD260">
        <v>0.4</v>
      </c>
      <c r="AE260">
        <v>0.6</v>
      </c>
      <c r="AF260">
        <v>2</v>
      </c>
      <c r="AG260">
        <f>IF(IFERROR(VLOOKUP(C260,'2013'!$C:$AF,3,FALSE),1) = 1, 1, 0)</f>
        <v>0</v>
      </c>
    </row>
    <row r="261" spans="1:33" x14ac:dyDescent="0.2">
      <c r="A261">
        <v>260</v>
      </c>
      <c r="B261" t="s">
        <v>566</v>
      </c>
      <c r="C261" t="s">
        <v>567</v>
      </c>
      <c r="D261" t="str">
        <f>_xlfn.CONCAT(C261,"-2012")</f>
        <v>kamanch01-2012</v>
      </c>
      <c r="E261" t="s">
        <v>32</v>
      </c>
      <c r="F261">
        <v>29</v>
      </c>
      <c r="G261" t="s">
        <v>48</v>
      </c>
      <c r="H261">
        <v>47</v>
      </c>
      <c r="I261">
        <v>33</v>
      </c>
      <c r="J261">
        <v>29.2</v>
      </c>
      <c r="K261">
        <v>5.7</v>
      </c>
      <c r="L261">
        <v>12.7</v>
      </c>
      <c r="M261">
        <v>0.44600000000000001</v>
      </c>
      <c r="N261">
        <v>0</v>
      </c>
      <c r="O261">
        <v>0</v>
      </c>
      <c r="Q261">
        <v>5.7</v>
      </c>
      <c r="R261">
        <v>12.7</v>
      </c>
      <c r="S261">
        <v>0.44600000000000001</v>
      </c>
      <c r="T261">
        <v>0.44600000000000001</v>
      </c>
      <c r="U261">
        <v>1.8</v>
      </c>
      <c r="V261">
        <v>2.2999999999999998</v>
      </c>
      <c r="W261">
        <v>0.78500000000000003</v>
      </c>
      <c r="X261">
        <v>1.9</v>
      </c>
      <c r="Y261">
        <v>5.9</v>
      </c>
      <c r="Z261">
        <v>7.7</v>
      </c>
      <c r="AA261">
        <v>2.1</v>
      </c>
      <c r="AB261">
        <v>0.5</v>
      </c>
      <c r="AC261">
        <v>1.6</v>
      </c>
      <c r="AD261">
        <v>2.7</v>
      </c>
      <c r="AE261">
        <v>2.2999999999999998</v>
      </c>
      <c r="AF261">
        <v>13.1</v>
      </c>
      <c r="AG261">
        <f>IF(IFERROR(VLOOKUP(C261,'2013'!$C:$AF,3,FALSE),1) = 1, 1, 0)</f>
        <v>0</v>
      </c>
    </row>
    <row r="262" spans="1:33" x14ac:dyDescent="0.2">
      <c r="A262">
        <v>261</v>
      </c>
      <c r="B262" t="s">
        <v>1202</v>
      </c>
      <c r="C262" t="s">
        <v>1203</v>
      </c>
      <c r="D262" t="str">
        <f>_xlfn.CONCAT(C262,"-2012")</f>
        <v>kanteen01-2012</v>
      </c>
      <c r="E262" t="s">
        <v>32</v>
      </c>
      <c r="F262">
        <v>19</v>
      </c>
      <c r="G262" t="s">
        <v>60</v>
      </c>
      <c r="H262">
        <v>66</v>
      </c>
      <c r="I262">
        <v>0</v>
      </c>
      <c r="J262">
        <v>13.2</v>
      </c>
      <c r="K262">
        <v>1.8</v>
      </c>
      <c r="L262">
        <v>3.6</v>
      </c>
      <c r="M262">
        <v>0.496</v>
      </c>
      <c r="N262">
        <v>0</v>
      </c>
      <c r="O262">
        <v>0</v>
      </c>
      <c r="P262">
        <v>0</v>
      </c>
      <c r="Q262">
        <v>1.8</v>
      </c>
      <c r="R262">
        <v>3.6</v>
      </c>
      <c r="S262">
        <v>0.498</v>
      </c>
      <c r="T262">
        <v>0.496</v>
      </c>
      <c r="U262">
        <v>1.1000000000000001</v>
      </c>
      <c r="V262">
        <v>1.6</v>
      </c>
      <c r="W262">
        <v>0.66700000000000004</v>
      </c>
      <c r="X262">
        <v>1.6</v>
      </c>
      <c r="Y262">
        <v>2.6</v>
      </c>
      <c r="Z262">
        <v>4.2</v>
      </c>
      <c r="AA262">
        <v>0.1</v>
      </c>
      <c r="AB262">
        <v>0.3</v>
      </c>
      <c r="AC262">
        <v>0.3</v>
      </c>
      <c r="AD262">
        <v>0.8</v>
      </c>
      <c r="AE262">
        <v>1.3</v>
      </c>
      <c r="AF262">
        <v>4.5999999999999996</v>
      </c>
      <c r="AG262">
        <f>IF(IFERROR(VLOOKUP(C262,'2013'!$C:$AF,3,FALSE),1) = 1, 1, 0)</f>
        <v>0</v>
      </c>
    </row>
    <row r="263" spans="1:33" x14ac:dyDescent="0.2">
      <c r="A263">
        <v>262</v>
      </c>
      <c r="B263" t="s">
        <v>568</v>
      </c>
      <c r="C263" t="s">
        <v>569</v>
      </c>
      <c r="D263" t="str">
        <f>_xlfn.CONCAT(C263,"-2012")</f>
        <v>kaponja01-2012</v>
      </c>
      <c r="E263" t="s">
        <v>30</v>
      </c>
      <c r="F263">
        <v>30</v>
      </c>
      <c r="G263" t="s">
        <v>63</v>
      </c>
      <c r="H263">
        <v>27</v>
      </c>
      <c r="I263">
        <v>0</v>
      </c>
      <c r="J263">
        <v>10</v>
      </c>
      <c r="K263">
        <v>0.8</v>
      </c>
      <c r="L263">
        <v>2</v>
      </c>
      <c r="M263">
        <v>0.38200000000000001</v>
      </c>
      <c r="N263">
        <v>0.3</v>
      </c>
      <c r="O263">
        <v>1</v>
      </c>
      <c r="P263">
        <v>0.29599999999999999</v>
      </c>
      <c r="Q263">
        <v>0.5</v>
      </c>
      <c r="R263">
        <v>1</v>
      </c>
      <c r="S263">
        <v>0.46400000000000002</v>
      </c>
      <c r="T263">
        <v>0.45500000000000002</v>
      </c>
      <c r="U263">
        <v>0.1</v>
      </c>
      <c r="V263">
        <v>0.1</v>
      </c>
      <c r="W263">
        <v>1</v>
      </c>
      <c r="X263">
        <v>0.1</v>
      </c>
      <c r="Y263">
        <v>0.4</v>
      </c>
      <c r="Z263">
        <v>0.5</v>
      </c>
      <c r="AA263">
        <v>0.4</v>
      </c>
      <c r="AB263">
        <v>0.1</v>
      </c>
      <c r="AC263">
        <v>0</v>
      </c>
      <c r="AD263">
        <v>0.2</v>
      </c>
      <c r="AE263">
        <v>0.8</v>
      </c>
      <c r="AF263">
        <v>2</v>
      </c>
      <c r="AG263">
        <f>IF(IFERROR(VLOOKUP(C263,'2013'!$C:$AF,3,FALSE),1) = 1, 1, 0)</f>
        <v>1</v>
      </c>
    </row>
    <row r="264" spans="1:33" x14ac:dyDescent="0.2">
      <c r="A264">
        <v>263</v>
      </c>
      <c r="B264" t="s">
        <v>1204</v>
      </c>
      <c r="C264" t="s">
        <v>1205</v>
      </c>
      <c r="D264" t="str">
        <f>_xlfn.CONCAT(C264,"-2012")</f>
        <v>kennedj01-2012</v>
      </c>
      <c r="E264" t="s">
        <v>35</v>
      </c>
      <c r="F264">
        <v>22</v>
      </c>
      <c r="G264" t="s">
        <v>66</v>
      </c>
      <c r="H264">
        <v>2</v>
      </c>
      <c r="I264">
        <v>0</v>
      </c>
      <c r="J264">
        <v>29.5</v>
      </c>
      <c r="K264">
        <v>2.5</v>
      </c>
      <c r="L264">
        <v>6</v>
      </c>
      <c r="M264">
        <v>0.41699999999999998</v>
      </c>
      <c r="N264">
        <v>1</v>
      </c>
      <c r="O264">
        <v>2</v>
      </c>
      <c r="P264">
        <v>0.5</v>
      </c>
      <c r="Q264">
        <v>1.5</v>
      </c>
      <c r="R264">
        <v>4</v>
      </c>
      <c r="S264">
        <v>0.375</v>
      </c>
      <c r="T264">
        <v>0.5</v>
      </c>
      <c r="U264">
        <v>0</v>
      </c>
      <c r="V264">
        <v>1</v>
      </c>
      <c r="W264">
        <v>0</v>
      </c>
      <c r="X264">
        <v>0.5</v>
      </c>
      <c r="Y264">
        <v>3</v>
      </c>
      <c r="Z264">
        <v>3.5</v>
      </c>
      <c r="AA264">
        <v>1.5</v>
      </c>
      <c r="AB264">
        <v>1</v>
      </c>
      <c r="AC264">
        <v>0</v>
      </c>
      <c r="AD264">
        <v>1.5</v>
      </c>
      <c r="AE264">
        <v>3.5</v>
      </c>
      <c r="AF264">
        <v>6</v>
      </c>
      <c r="AG264">
        <f>IF(IFERROR(VLOOKUP(C264,'2013'!$C:$AF,3,FALSE),1) = 1, 1, 0)</f>
        <v>1</v>
      </c>
    </row>
    <row r="265" spans="1:33" x14ac:dyDescent="0.2">
      <c r="A265">
        <v>264</v>
      </c>
      <c r="B265" t="s">
        <v>570</v>
      </c>
      <c r="C265" t="s">
        <v>571</v>
      </c>
      <c r="D265" t="str">
        <f>_xlfn.CONCAT(C265,"-2012")</f>
        <v>kiddja01-2012</v>
      </c>
      <c r="E265" t="s">
        <v>38</v>
      </c>
      <c r="F265">
        <v>38</v>
      </c>
      <c r="G265" t="s">
        <v>54</v>
      </c>
      <c r="H265">
        <v>48</v>
      </c>
      <c r="I265">
        <v>48</v>
      </c>
      <c r="J265">
        <v>28.7</v>
      </c>
      <c r="K265">
        <v>2.1</v>
      </c>
      <c r="L265">
        <v>5.7</v>
      </c>
      <c r="M265">
        <v>0.36299999999999999</v>
      </c>
      <c r="N265">
        <v>1.6</v>
      </c>
      <c r="O265">
        <v>4.5999999999999996</v>
      </c>
      <c r="P265">
        <v>0.35399999999999998</v>
      </c>
      <c r="Q265">
        <v>0.4</v>
      </c>
      <c r="R265">
        <v>1</v>
      </c>
      <c r="S265">
        <v>0.4</v>
      </c>
      <c r="T265">
        <v>0.50700000000000001</v>
      </c>
      <c r="U265">
        <v>0.5</v>
      </c>
      <c r="V265">
        <v>0.6</v>
      </c>
      <c r="W265">
        <v>0.78600000000000003</v>
      </c>
      <c r="X265">
        <v>0.3</v>
      </c>
      <c r="Y265">
        <v>3.8</v>
      </c>
      <c r="Z265">
        <v>4.0999999999999996</v>
      </c>
      <c r="AA265">
        <v>5.5</v>
      </c>
      <c r="AB265">
        <v>1.7</v>
      </c>
      <c r="AC265">
        <v>0.2</v>
      </c>
      <c r="AD265">
        <v>1.9</v>
      </c>
      <c r="AE265">
        <v>1.7</v>
      </c>
      <c r="AF265">
        <v>6.2</v>
      </c>
      <c r="AG265">
        <f>IF(IFERROR(VLOOKUP(C265,'2013'!$C:$AF,3,FALSE),1) = 1, 1, 0)</f>
        <v>0</v>
      </c>
    </row>
    <row r="266" spans="1:33" x14ac:dyDescent="0.2">
      <c r="A266">
        <v>265</v>
      </c>
      <c r="B266" t="s">
        <v>574</v>
      </c>
      <c r="C266" t="s">
        <v>575</v>
      </c>
      <c r="D266" t="str">
        <f>_xlfn.CONCAT(C266,"-2012")</f>
        <v>kleizli01-2012</v>
      </c>
      <c r="E266" t="s">
        <v>35</v>
      </c>
      <c r="F266">
        <v>27</v>
      </c>
      <c r="G266" t="s">
        <v>53</v>
      </c>
      <c r="H266">
        <v>49</v>
      </c>
      <c r="I266">
        <v>3</v>
      </c>
      <c r="J266">
        <v>21.6</v>
      </c>
      <c r="K266">
        <v>3.4</v>
      </c>
      <c r="L266">
        <v>8.4</v>
      </c>
      <c r="M266">
        <v>0.40200000000000002</v>
      </c>
      <c r="N266">
        <v>1.3</v>
      </c>
      <c r="O266">
        <v>3.7</v>
      </c>
      <c r="P266">
        <v>0.34599999999999997</v>
      </c>
      <c r="Q266">
        <v>2.1</v>
      </c>
      <c r="R266">
        <v>4.7</v>
      </c>
      <c r="S266">
        <v>0.44600000000000001</v>
      </c>
      <c r="T266">
        <v>0.47799999999999998</v>
      </c>
      <c r="U266">
        <v>1.7</v>
      </c>
      <c r="V266">
        <v>2</v>
      </c>
      <c r="W266">
        <v>0.81</v>
      </c>
      <c r="X266">
        <v>0.9</v>
      </c>
      <c r="Y266">
        <v>3.2</v>
      </c>
      <c r="Z266">
        <v>4.0999999999999996</v>
      </c>
      <c r="AA266">
        <v>0.9</v>
      </c>
      <c r="AB266">
        <v>0.5</v>
      </c>
      <c r="AC266">
        <v>0.1</v>
      </c>
      <c r="AD266">
        <v>1.3</v>
      </c>
      <c r="AE266">
        <v>2.4</v>
      </c>
      <c r="AF266">
        <v>9.6999999999999993</v>
      </c>
      <c r="AG266">
        <f>IF(IFERROR(VLOOKUP(C266,'2013'!$C:$AF,3,FALSE),1) = 1, 1, 0)</f>
        <v>0</v>
      </c>
    </row>
    <row r="267" spans="1:33" x14ac:dyDescent="0.2">
      <c r="A267">
        <v>266</v>
      </c>
      <c r="B267" t="s">
        <v>1206</v>
      </c>
      <c r="C267" t="s">
        <v>1207</v>
      </c>
      <c r="D267" t="str">
        <f>_xlfn.CONCAT(C267,"-2012")</f>
        <v>knighbr03-2012</v>
      </c>
      <c r="E267" t="s">
        <v>38</v>
      </c>
      <c r="F267">
        <v>20</v>
      </c>
      <c r="G267" t="s">
        <v>51</v>
      </c>
      <c r="H267">
        <v>66</v>
      </c>
      <c r="I267">
        <v>60</v>
      </c>
      <c r="J267">
        <v>32.299999999999997</v>
      </c>
      <c r="K267">
        <v>4.8</v>
      </c>
      <c r="L267">
        <v>11.7</v>
      </c>
      <c r="M267">
        <v>0.41499999999999998</v>
      </c>
      <c r="N267">
        <v>1.6</v>
      </c>
      <c r="O267">
        <v>4.2</v>
      </c>
      <c r="P267">
        <v>0.38</v>
      </c>
      <c r="Q267">
        <v>3.2</v>
      </c>
      <c r="R267">
        <v>7.5</v>
      </c>
      <c r="S267">
        <v>0.434</v>
      </c>
      <c r="T267">
        <v>0.48299999999999998</v>
      </c>
      <c r="U267">
        <v>1.6</v>
      </c>
      <c r="V267">
        <v>2.1</v>
      </c>
      <c r="W267">
        <v>0.75900000000000001</v>
      </c>
      <c r="X267">
        <v>0.5</v>
      </c>
      <c r="Y267">
        <v>2.7</v>
      </c>
      <c r="Z267">
        <v>3.2</v>
      </c>
      <c r="AA267">
        <v>3.8</v>
      </c>
      <c r="AB267">
        <v>0.7</v>
      </c>
      <c r="AC267">
        <v>0.2</v>
      </c>
      <c r="AD267">
        <v>2.6</v>
      </c>
      <c r="AE267">
        <v>2.2999999999999998</v>
      </c>
      <c r="AF267">
        <v>12.8</v>
      </c>
      <c r="AG267">
        <f>IF(IFERROR(VLOOKUP(C267,'2013'!$C:$AF,3,FALSE),1) = 1, 1, 0)</f>
        <v>0</v>
      </c>
    </row>
    <row r="268" spans="1:33" x14ac:dyDescent="0.2">
      <c r="A268">
        <v>267</v>
      </c>
      <c r="B268" t="s">
        <v>576</v>
      </c>
      <c r="C268" t="s">
        <v>577</v>
      </c>
      <c r="D268" t="str">
        <f>_xlfn.CONCAT(C268,"-2012")</f>
        <v>korveky01-2012</v>
      </c>
      <c r="E268" t="s">
        <v>30</v>
      </c>
      <c r="F268">
        <v>30</v>
      </c>
      <c r="G268" t="s">
        <v>36</v>
      </c>
      <c r="H268">
        <v>65</v>
      </c>
      <c r="I268">
        <v>7</v>
      </c>
      <c r="J268">
        <v>22.6</v>
      </c>
      <c r="K268">
        <v>2.7</v>
      </c>
      <c r="L268">
        <v>6.3</v>
      </c>
      <c r="M268">
        <v>0.432</v>
      </c>
      <c r="N268">
        <v>1.8</v>
      </c>
      <c r="O268">
        <v>4.2</v>
      </c>
      <c r="P268">
        <v>0.435</v>
      </c>
      <c r="Q268">
        <v>0.9</v>
      </c>
      <c r="R268">
        <v>2.2000000000000002</v>
      </c>
      <c r="S268">
        <v>0.42599999999999999</v>
      </c>
      <c r="T268">
        <v>0.57499999999999996</v>
      </c>
      <c r="U268">
        <v>0.8</v>
      </c>
      <c r="V268">
        <v>1</v>
      </c>
      <c r="W268">
        <v>0.83299999999999996</v>
      </c>
      <c r="X268">
        <v>0.4</v>
      </c>
      <c r="Y268">
        <v>2</v>
      </c>
      <c r="Z268">
        <v>2.4</v>
      </c>
      <c r="AA268">
        <v>1.7</v>
      </c>
      <c r="AB268">
        <v>0.6</v>
      </c>
      <c r="AC268">
        <v>0.2</v>
      </c>
      <c r="AD268">
        <v>0.8</v>
      </c>
      <c r="AE268">
        <v>1.7</v>
      </c>
      <c r="AF268">
        <v>8.1</v>
      </c>
      <c r="AG268">
        <f>IF(IFERROR(VLOOKUP(C268,'2013'!$C:$AF,3,FALSE),1) = 1, 1, 0)</f>
        <v>0</v>
      </c>
    </row>
    <row r="269" spans="1:33" x14ac:dyDescent="0.2">
      <c r="A269">
        <v>268</v>
      </c>
      <c r="B269" t="s">
        <v>578</v>
      </c>
      <c r="C269" t="s">
        <v>579</v>
      </c>
      <c r="D269" t="str">
        <f>_xlfn.CONCAT(C269,"-2012")</f>
        <v>koufoko01-2012</v>
      </c>
      <c r="E269" t="s">
        <v>32</v>
      </c>
      <c r="F269">
        <v>22</v>
      </c>
      <c r="G269" t="s">
        <v>31</v>
      </c>
      <c r="H269">
        <v>48</v>
      </c>
      <c r="I269">
        <v>24</v>
      </c>
      <c r="J269">
        <v>16.5</v>
      </c>
      <c r="K269">
        <v>2.4</v>
      </c>
      <c r="L269">
        <v>4</v>
      </c>
      <c r="M269">
        <v>0.59899999999999998</v>
      </c>
      <c r="N269">
        <v>0</v>
      </c>
      <c r="O269">
        <v>0</v>
      </c>
      <c r="Q269">
        <v>2.4</v>
      </c>
      <c r="R269">
        <v>4</v>
      </c>
      <c r="S269">
        <v>0.59899999999999998</v>
      </c>
      <c r="T269">
        <v>0.59899999999999998</v>
      </c>
      <c r="U269">
        <v>0.7</v>
      </c>
      <c r="V269">
        <v>1.1000000000000001</v>
      </c>
      <c r="W269">
        <v>0.6</v>
      </c>
      <c r="X269">
        <v>2</v>
      </c>
      <c r="Y269">
        <v>3.4</v>
      </c>
      <c r="Z269">
        <v>5.4</v>
      </c>
      <c r="AA269">
        <v>0.3</v>
      </c>
      <c r="AB269">
        <v>0.5</v>
      </c>
      <c r="AC269">
        <v>0.9</v>
      </c>
      <c r="AD269">
        <v>0.7</v>
      </c>
      <c r="AE269">
        <v>2</v>
      </c>
      <c r="AF269">
        <v>5.5</v>
      </c>
      <c r="AG269">
        <f>IF(IFERROR(VLOOKUP(C269,'2013'!$C:$AF,3,FALSE),1) = 1, 1, 0)</f>
        <v>0</v>
      </c>
    </row>
    <row r="270" spans="1:33" x14ac:dyDescent="0.2">
      <c r="A270">
        <v>269</v>
      </c>
      <c r="B270" t="s">
        <v>582</v>
      </c>
      <c r="C270" t="s">
        <v>583</v>
      </c>
      <c r="D270" t="str">
        <f>_xlfn.CONCAT(C270,"-2012")</f>
        <v>landrca01-2012</v>
      </c>
      <c r="E270" t="s">
        <v>28</v>
      </c>
      <c r="F270">
        <v>28</v>
      </c>
      <c r="G270" t="s">
        <v>48</v>
      </c>
      <c r="H270">
        <v>41</v>
      </c>
      <c r="I270">
        <v>8</v>
      </c>
      <c r="J270">
        <v>24.4</v>
      </c>
      <c r="K270">
        <v>4.4000000000000004</v>
      </c>
      <c r="L270">
        <v>8.8000000000000007</v>
      </c>
      <c r="M270">
        <v>0.503</v>
      </c>
      <c r="N270">
        <v>0</v>
      </c>
      <c r="O270">
        <v>0.1</v>
      </c>
      <c r="P270">
        <v>0</v>
      </c>
      <c r="Q270">
        <v>4.4000000000000004</v>
      </c>
      <c r="R270">
        <v>8.8000000000000007</v>
      </c>
      <c r="S270">
        <v>0.50700000000000001</v>
      </c>
      <c r="T270">
        <v>0.503</v>
      </c>
      <c r="U270">
        <v>3.6</v>
      </c>
      <c r="V270">
        <v>4.5</v>
      </c>
      <c r="W270">
        <v>0.79900000000000004</v>
      </c>
      <c r="X270">
        <v>1.9</v>
      </c>
      <c r="Y270">
        <v>3.3</v>
      </c>
      <c r="Z270">
        <v>5.2</v>
      </c>
      <c r="AA270">
        <v>0.9</v>
      </c>
      <c r="AB270">
        <v>0.3</v>
      </c>
      <c r="AC270">
        <v>0.3</v>
      </c>
      <c r="AD270">
        <v>1.6</v>
      </c>
      <c r="AE270">
        <v>2.2000000000000002</v>
      </c>
      <c r="AF270">
        <v>12.5</v>
      </c>
      <c r="AG270">
        <f>IF(IFERROR(VLOOKUP(C270,'2013'!$C:$AF,3,FALSE),1) = 1, 1, 0)</f>
        <v>0</v>
      </c>
    </row>
    <row r="271" spans="1:33" x14ac:dyDescent="0.2">
      <c r="A271">
        <v>270</v>
      </c>
      <c r="B271" t="s">
        <v>588</v>
      </c>
      <c r="C271" t="s">
        <v>589</v>
      </c>
      <c r="D271" t="str">
        <f>_xlfn.CONCAT(C271,"-2012")</f>
        <v>lawsoty01-2012</v>
      </c>
      <c r="E271" t="s">
        <v>38</v>
      </c>
      <c r="F271">
        <v>24</v>
      </c>
      <c r="G271" t="s">
        <v>31</v>
      </c>
      <c r="H271">
        <v>61</v>
      </c>
      <c r="I271">
        <v>61</v>
      </c>
      <c r="J271">
        <v>34.799999999999997</v>
      </c>
      <c r="K271">
        <v>6.1</v>
      </c>
      <c r="L271">
        <v>12.6</v>
      </c>
      <c r="M271">
        <v>0.48799999999999999</v>
      </c>
      <c r="N271">
        <v>1.2</v>
      </c>
      <c r="O271">
        <v>3.3</v>
      </c>
      <c r="P271">
        <v>0.36499999999999999</v>
      </c>
      <c r="Q271">
        <v>4.9000000000000004</v>
      </c>
      <c r="R271">
        <v>9.3000000000000007</v>
      </c>
      <c r="S271">
        <v>0.53100000000000003</v>
      </c>
      <c r="T271">
        <v>0.53500000000000003</v>
      </c>
      <c r="U271">
        <v>2.9</v>
      </c>
      <c r="V271">
        <v>3.5</v>
      </c>
      <c r="W271">
        <v>0.82399999999999995</v>
      </c>
      <c r="X271">
        <v>0.9</v>
      </c>
      <c r="Y271">
        <v>2.8</v>
      </c>
      <c r="Z271">
        <v>3.7</v>
      </c>
      <c r="AA271">
        <v>6.6</v>
      </c>
      <c r="AB271">
        <v>1.3</v>
      </c>
      <c r="AC271">
        <v>0.1</v>
      </c>
      <c r="AD271">
        <v>2.4</v>
      </c>
      <c r="AE271">
        <v>1.5</v>
      </c>
      <c r="AF271">
        <v>16.399999999999999</v>
      </c>
      <c r="AG271">
        <f>IF(IFERROR(VLOOKUP(C271,'2013'!$C:$AF,3,FALSE),1) = 1, 1, 0)</f>
        <v>0</v>
      </c>
    </row>
    <row r="272" spans="1:33" x14ac:dyDescent="0.2">
      <c r="A272">
        <v>271</v>
      </c>
      <c r="B272" t="s">
        <v>590</v>
      </c>
      <c r="C272" t="s">
        <v>591</v>
      </c>
      <c r="D272" t="str">
        <f>_xlfn.CONCAT(C272,"-2012")</f>
        <v>leeco01-2012</v>
      </c>
      <c r="E272" t="s">
        <v>30</v>
      </c>
      <c r="F272">
        <v>26</v>
      </c>
      <c r="G272" t="s">
        <v>43</v>
      </c>
      <c r="H272">
        <v>58</v>
      </c>
      <c r="I272">
        <v>26</v>
      </c>
      <c r="J272">
        <v>30.3</v>
      </c>
      <c r="K272">
        <v>4.3</v>
      </c>
      <c r="L272">
        <v>10</v>
      </c>
      <c r="M272">
        <v>0.433</v>
      </c>
      <c r="N272">
        <v>1.5</v>
      </c>
      <c r="O272">
        <v>3.7</v>
      </c>
      <c r="P272">
        <v>0.40100000000000002</v>
      </c>
      <c r="Q272">
        <v>2.8</v>
      </c>
      <c r="R272">
        <v>6.3</v>
      </c>
      <c r="S272">
        <v>0.45200000000000001</v>
      </c>
      <c r="T272">
        <v>0.50800000000000001</v>
      </c>
      <c r="U272">
        <v>1.2</v>
      </c>
      <c r="V272">
        <v>1.5</v>
      </c>
      <c r="W272">
        <v>0.82599999999999996</v>
      </c>
      <c r="X272">
        <v>0.4</v>
      </c>
      <c r="Y272">
        <v>2.2999999999999998</v>
      </c>
      <c r="Z272">
        <v>2.7</v>
      </c>
      <c r="AA272">
        <v>1.5</v>
      </c>
      <c r="AB272">
        <v>1.2</v>
      </c>
      <c r="AC272">
        <v>0.4</v>
      </c>
      <c r="AD272">
        <v>1.1000000000000001</v>
      </c>
      <c r="AE272">
        <v>1.8</v>
      </c>
      <c r="AF272">
        <v>11.4</v>
      </c>
      <c r="AG272">
        <f>IF(IFERROR(VLOOKUP(C272,'2013'!$C:$AF,3,FALSE),1) = 1, 1, 0)</f>
        <v>0</v>
      </c>
    </row>
    <row r="273" spans="1:33" x14ac:dyDescent="0.2">
      <c r="A273">
        <v>272</v>
      </c>
      <c r="B273" t="s">
        <v>592</v>
      </c>
      <c r="C273" t="s">
        <v>593</v>
      </c>
      <c r="D273" t="str">
        <f>_xlfn.CONCAT(C273,"-2012")</f>
        <v>leeda02-2012</v>
      </c>
      <c r="E273" t="s">
        <v>28</v>
      </c>
      <c r="F273">
        <v>28</v>
      </c>
      <c r="G273" t="s">
        <v>52</v>
      </c>
      <c r="H273">
        <v>57</v>
      </c>
      <c r="I273">
        <v>57</v>
      </c>
      <c r="J273">
        <v>37.200000000000003</v>
      </c>
      <c r="K273">
        <v>8.1</v>
      </c>
      <c r="L273">
        <v>16.2</v>
      </c>
      <c r="M273">
        <v>0.503</v>
      </c>
      <c r="N273">
        <v>0</v>
      </c>
      <c r="O273">
        <v>0.1</v>
      </c>
      <c r="P273">
        <v>0</v>
      </c>
      <c r="Q273">
        <v>8.1</v>
      </c>
      <c r="R273">
        <v>16.100000000000001</v>
      </c>
      <c r="S273">
        <v>0.50600000000000001</v>
      </c>
      <c r="T273">
        <v>0.503</v>
      </c>
      <c r="U273">
        <v>3.8</v>
      </c>
      <c r="V273">
        <v>4.9000000000000004</v>
      </c>
      <c r="W273">
        <v>0.78200000000000003</v>
      </c>
      <c r="X273">
        <v>3</v>
      </c>
      <c r="Y273">
        <v>6.6</v>
      </c>
      <c r="Z273">
        <v>9.6</v>
      </c>
      <c r="AA273">
        <v>2.8</v>
      </c>
      <c r="AB273">
        <v>0.9</v>
      </c>
      <c r="AC273">
        <v>0.4</v>
      </c>
      <c r="AD273">
        <v>2.6</v>
      </c>
      <c r="AE273">
        <v>3.1</v>
      </c>
      <c r="AF273">
        <v>20.100000000000001</v>
      </c>
      <c r="AG273">
        <f>IF(IFERROR(VLOOKUP(C273,'2013'!$C:$AF,3,FALSE),1) = 1, 1, 0)</f>
        <v>0</v>
      </c>
    </row>
    <row r="274" spans="1:33" x14ac:dyDescent="0.2">
      <c r="A274">
        <v>273</v>
      </c>
      <c r="B274" t="s">
        <v>1208</v>
      </c>
      <c r="C274" t="s">
        <v>1209</v>
      </c>
      <c r="D274" t="str">
        <f>_xlfn.CONCAT(C274,"-2012")</f>
        <v>leema01-2012</v>
      </c>
      <c r="E274" t="s">
        <v>30</v>
      </c>
      <c r="F274">
        <v>21</v>
      </c>
      <c r="G274" t="s">
        <v>62</v>
      </c>
      <c r="H274">
        <v>19</v>
      </c>
      <c r="I274">
        <v>0</v>
      </c>
      <c r="J274">
        <v>12.8</v>
      </c>
      <c r="K274">
        <v>1.2</v>
      </c>
      <c r="L274">
        <v>3.1</v>
      </c>
      <c r="M274">
        <v>0.39</v>
      </c>
      <c r="N274">
        <v>0.1</v>
      </c>
      <c r="O274">
        <v>0.5</v>
      </c>
      <c r="P274">
        <v>0.2</v>
      </c>
      <c r="Q274">
        <v>1.1000000000000001</v>
      </c>
      <c r="R274">
        <v>2.6</v>
      </c>
      <c r="S274">
        <v>0.42899999999999999</v>
      </c>
      <c r="T274">
        <v>0.40699999999999997</v>
      </c>
      <c r="U274">
        <v>0.7</v>
      </c>
      <c r="V274">
        <v>0.9</v>
      </c>
      <c r="W274">
        <v>0.82399999999999995</v>
      </c>
      <c r="X274">
        <v>0.5</v>
      </c>
      <c r="Y274">
        <v>0.9</v>
      </c>
      <c r="Z274">
        <v>1.4</v>
      </c>
      <c r="AA274">
        <v>1.6</v>
      </c>
      <c r="AB274">
        <v>0.4</v>
      </c>
      <c r="AC274">
        <v>0.2</v>
      </c>
      <c r="AD274">
        <v>0.9</v>
      </c>
      <c r="AE274">
        <v>1.2</v>
      </c>
      <c r="AF274">
        <v>3.3</v>
      </c>
      <c r="AG274">
        <f>IF(IFERROR(VLOOKUP(C274,'2013'!$C:$AF,3,FALSE),1) = 1, 1, 0)</f>
        <v>0</v>
      </c>
    </row>
    <row r="275" spans="1:33" x14ac:dyDescent="0.2">
      <c r="A275">
        <v>274</v>
      </c>
      <c r="B275" t="s">
        <v>1210</v>
      </c>
      <c r="C275" t="s">
        <v>1211</v>
      </c>
      <c r="D275" t="str">
        <f>_xlfn.CONCAT(C275,"-2012")</f>
        <v>leonaka01-2012</v>
      </c>
      <c r="E275" t="s">
        <v>35</v>
      </c>
      <c r="F275">
        <v>20</v>
      </c>
      <c r="G275" t="s">
        <v>58</v>
      </c>
      <c r="H275">
        <v>64</v>
      </c>
      <c r="I275">
        <v>39</v>
      </c>
      <c r="J275">
        <v>24</v>
      </c>
      <c r="K275">
        <v>3.1</v>
      </c>
      <c r="L275">
        <v>6.3</v>
      </c>
      <c r="M275">
        <v>0.49299999999999999</v>
      </c>
      <c r="N275">
        <v>0.6</v>
      </c>
      <c r="O275">
        <v>1.7</v>
      </c>
      <c r="P275">
        <v>0.376</v>
      </c>
      <c r="Q275">
        <v>2.5</v>
      </c>
      <c r="R275">
        <v>4.5999999999999996</v>
      </c>
      <c r="S275">
        <v>0.53600000000000003</v>
      </c>
      <c r="T275">
        <v>0.54300000000000004</v>
      </c>
      <c r="U275">
        <v>1.1000000000000001</v>
      </c>
      <c r="V275">
        <v>1.4</v>
      </c>
      <c r="W275">
        <v>0.77300000000000002</v>
      </c>
      <c r="X275">
        <v>1.6</v>
      </c>
      <c r="Y275">
        <v>3.5</v>
      </c>
      <c r="Z275">
        <v>5.0999999999999996</v>
      </c>
      <c r="AA275">
        <v>1.1000000000000001</v>
      </c>
      <c r="AB275">
        <v>1.3</v>
      </c>
      <c r="AC275">
        <v>0.4</v>
      </c>
      <c r="AD275">
        <v>0.7</v>
      </c>
      <c r="AE275">
        <v>1.4</v>
      </c>
      <c r="AF275">
        <v>7.9</v>
      </c>
      <c r="AG275">
        <f>IF(IFERROR(VLOOKUP(C275,'2013'!$C:$AF,3,FALSE),1) = 1, 1, 0)</f>
        <v>0</v>
      </c>
    </row>
    <row r="276" spans="1:33" x14ac:dyDescent="0.2">
      <c r="A276">
        <v>275</v>
      </c>
      <c r="B276" t="s">
        <v>1212</v>
      </c>
      <c r="C276" t="s">
        <v>1213</v>
      </c>
      <c r="D276" t="str">
        <f>_xlfn.CONCAT(C276,"-2012")</f>
        <v>leslitr01-2012</v>
      </c>
      <c r="E276" t="s">
        <v>30</v>
      </c>
      <c r="F276">
        <v>21</v>
      </c>
      <c r="G276" t="s">
        <v>59</v>
      </c>
      <c r="H276">
        <v>10</v>
      </c>
      <c r="I276">
        <v>0</v>
      </c>
      <c r="J276">
        <v>4.5</v>
      </c>
      <c r="K276">
        <v>0.5</v>
      </c>
      <c r="L276">
        <v>1.4</v>
      </c>
      <c r="M276">
        <v>0.35699999999999998</v>
      </c>
      <c r="N276">
        <v>0</v>
      </c>
      <c r="O276">
        <v>0</v>
      </c>
      <c r="Q276">
        <v>0.5</v>
      </c>
      <c r="R276">
        <v>1.4</v>
      </c>
      <c r="S276">
        <v>0.35699999999999998</v>
      </c>
      <c r="T276">
        <v>0.35699999999999998</v>
      </c>
      <c r="U276">
        <v>0.4</v>
      </c>
      <c r="V276">
        <v>0.9</v>
      </c>
      <c r="W276">
        <v>0.44400000000000001</v>
      </c>
      <c r="X276">
        <v>0.6</v>
      </c>
      <c r="Y276">
        <v>0.3</v>
      </c>
      <c r="Z276">
        <v>0.9</v>
      </c>
      <c r="AA276">
        <v>0.5</v>
      </c>
      <c r="AB276">
        <v>0.2</v>
      </c>
      <c r="AC276">
        <v>0.2</v>
      </c>
      <c r="AD276">
        <v>0.2</v>
      </c>
      <c r="AE276">
        <v>0.4</v>
      </c>
      <c r="AF276">
        <v>1.4</v>
      </c>
      <c r="AG276">
        <f>IF(IFERROR(VLOOKUP(C276,'2013'!$C:$AF,3,FALSE),1) = 1, 1, 0)</f>
        <v>1</v>
      </c>
    </row>
    <row r="277" spans="1:33" x14ac:dyDescent="0.2">
      <c r="A277">
        <v>276</v>
      </c>
      <c r="B277" t="s">
        <v>1214</v>
      </c>
      <c r="C277" t="s">
        <v>1215</v>
      </c>
      <c r="D277" t="str">
        <f>_xlfn.CONCAT(C277,"-2012")</f>
        <v>leuerjo01-2012</v>
      </c>
      <c r="E277" t="s">
        <v>28</v>
      </c>
      <c r="F277">
        <v>22</v>
      </c>
      <c r="G277" t="s">
        <v>56</v>
      </c>
      <c r="H277">
        <v>46</v>
      </c>
      <c r="I277">
        <v>12</v>
      </c>
      <c r="J277">
        <v>12.1</v>
      </c>
      <c r="K277">
        <v>2.1</v>
      </c>
      <c r="L277">
        <v>4.2</v>
      </c>
      <c r="M277">
        <v>0.50800000000000001</v>
      </c>
      <c r="N277">
        <v>0.1</v>
      </c>
      <c r="O277">
        <v>0.2</v>
      </c>
      <c r="P277">
        <v>0.33300000000000002</v>
      </c>
      <c r="Q277">
        <v>2</v>
      </c>
      <c r="R277">
        <v>4</v>
      </c>
      <c r="S277">
        <v>0.51600000000000001</v>
      </c>
      <c r="T277">
        <v>0.51600000000000001</v>
      </c>
      <c r="U277">
        <v>0.5</v>
      </c>
      <c r="V277">
        <v>0.6</v>
      </c>
      <c r="W277">
        <v>0.75</v>
      </c>
      <c r="X277">
        <v>1</v>
      </c>
      <c r="Y277">
        <v>1.6</v>
      </c>
      <c r="Z277">
        <v>2.6</v>
      </c>
      <c r="AA277">
        <v>0.5</v>
      </c>
      <c r="AB277">
        <v>0.3</v>
      </c>
      <c r="AC277">
        <v>0.4</v>
      </c>
      <c r="AD277">
        <v>0.4</v>
      </c>
      <c r="AE277">
        <v>1.5</v>
      </c>
      <c r="AF277">
        <v>4.7</v>
      </c>
      <c r="AG277">
        <f>IF(IFERROR(VLOOKUP(C277,'2013'!$C:$AF,3,FALSE),1) = 1, 1, 0)</f>
        <v>0</v>
      </c>
    </row>
    <row r="278" spans="1:33" x14ac:dyDescent="0.2">
      <c r="A278">
        <v>277</v>
      </c>
      <c r="B278" t="s">
        <v>594</v>
      </c>
      <c r="C278" t="s">
        <v>595</v>
      </c>
      <c r="D278" t="str">
        <f>_xlfn.CONCAT(C278,"-2012")</f>
        <v>lewisra02-2012</v>
      </c>
      <c r="E278" t="s">
        <v>35</v>
      </c>
      <c r="F278">
        <v>32</v>
      </c>
      <c r="G278" t="s">
        <v>46</v>
      </c>
      <c r="H278">
        <v>28</v>
      </c>
      <c r="I278">
        <v>15</v>
      </c>
      <c r="J278">
        <v>26</v>
      </c>
      <c r="K278">
        <v>3</v>
      </c>
      <c r="L278">
        <v>7.9</v>
      </c>
      <c r="M278">
        <v>0.38500000000000001</v>
      </c>
      <c r="N278">
        <v>0.6</v>
      </c>
      <c r="O278">
        <v>2.4</v>
      </c>
      <c r="P278">
        <v>0.23899999999999999</v>
      </c>
      <c r="Q278">
        <v>2.5</v>
      </c>
      <c r="R278">
        <v>5.5</v>
      </c>
      <c r="S278">
        <v>0.44800000000000001</v>
      </c>
      <c r="T278">
        <v>0.42099999999999999</v>
      </c>
      <c r="U278">
        <v>1.1000000000000001</v>
      </c>
      <c r="V278">
        <v>1.3</v>
      </c>
      <c r="W278">
        <v>0.83799999999999997</v>
      </c>
      <c r="X278">
        <v>1.2</v>
      </c>
      <c r="Y278">
        <v>2.7</v>
      </c>
      <c r="Z278">
        <v>3.9</v>
      </c>
      <c r="AA278">
        <v>1</v>
      </c>
      <c r="AB278">
        <v>0.8</v>
      </c>
      <c r="AC278">
        <v>0.4</v>
      </c>
      <c r="AD278">
        <v>1.1000000000000001</v>
      </c>
      <c r="AE278">
        <v>1.8</v>
      </c>
      <c r="AF278">
        <v>7.8</v>
      </c>
      <c r="AG278">
        <f>IF(IFERROR(VLOOKUP(C278,'2013'!$C:$AF,3,FALSE),1) = 1, 1, 0)</f>
        <v>0</v>
      </c>
    </row>
    <row r="279" spans="1:33" x14ac:dyDescent="0.2">
      <c r="A279">
        <v>278</v>
      </c>
      <c r="B279" t="s">
        <v>1216</v>
      </c>
      <c r="C279" t="s">
        <v>1217</v>
      </c>
      <c r="D279" t="str">
        <f>_xlfn.CONCAT(C279,"-2012")</f>
        <v>liggide01-2012</v>
      </c>
      <c r="E279" t="s">
        <v>35</v>
      </c>
      <c r="F279">
        <v>23</v>
      </c>
      <c r="G279" t="s">
        <v>45</v>
      </c>
      <c r="H279">
        <v>17</v>
      </c>
      <c r="I279">
        <v>0</v>
      </c>
      <c r="J279">
        <v>6.8</v>
      </c>
      <c r="K279">
        <v>0.7</v>
      </c>
      <c r="L279">
        <v>1.5</v>
      </c>
      <c r="M279">
        <v>0.48</v>
      </c>
      <c r="N279">
        <v>0</v>
      </c>
      <c r="O279">
        <v>0.2</v>
      </c>
      <c r="P279">
        <v>0</v>
      </c>
      <c r="Q279">
        <v>0.7</v>
      </c>
      <c r="R279">
        <v>1.2</v>
      </c>
      <c r="S279">
        <v>0.57099999999999995</v>
      </c>
      <c r="T279">
        <v>0.48</v>
      </c>
      <c r="U279">
        <v>0.5</v>
      </c>
      <c r="V279">
        <v>1.1000000000000001</v>
      </c>
      <c r="W279">
        <v>0.47399999999999998</v>
      </c>
      <c r="X279">
        <v>0.4</v>
      </c>
      <c r="Y279">
        <v>0.5</v>
      </c>
      <c r="Z279">
        <v>0.9</v>
      </c>
      <c r="AA279">
        <v>0.3</v>
      </c>
      <c r="AB279">
        <v>0.4</v>
      </c>
      <c r="AC279">
        <v>0</v>
      </c>
      <c r="AD279">
        <v>0.6</v>
      </c>
      <c r="AE279">
        <v>0.4</v>
      </c>
      <c r="AF279">
        <v>1.9</v>
      </c>
      <c r="AG279">
        <f>IF(IFERROR(VLOOKUP(C279,'2013'!$C:$AF,3,FALSE),1) = 1, 1, 0)</f>
        <v>0</v>
      </c>
    </row>
    <row r="280" spans="1:33" x14ac:dyDescent="0.2">
      <c r="A280">
        <v>279</v>
      </c>
      <c r="B280" t="s">
        <v>596</v>
      </c>
      <c r="C280" t="s">
        <v>597</v>
      </c>
      <c r="D280" t="str">
        <f>_xlfn.CONCAT(C280,"-2012")</f>
        <v>linje01-2012</v>
      </c>
      <c r="E280" t="s">
        <v>38</v>
      </c>
      <c r="F280">
        <v>23</v>
      </c>
      <c r="G280" t="s">
        <v>55</v>
      </c>
      <c r="H280">
        <v>35</v>
      </c>
      <c r="I280">
        <v>25</v>
      </c>
      <c r="J280">
        <v>26.9</v>
      </c>
      <c r="K280">
        <v>4.9000000000000004</v>
      </c>
      <c r="L280">
        <v>10.9</v>
      </c>
      <c r="M280">
        <v>0.44600000000000001</v>
      </c>
      <c r="N280">
        <v>0.7</v>
      </c>
      <c r="O280">
        <v>2.1</v>
      </c>
      <c r="P280">
        <v>0.32</v>
      </c>
      <c r="Q280">
        <v>4.2</v>
      </c>
      <c r="R280">
        <v>8.8000000000000007</v>
      </c>
      <c r="S280">
        <v>0.47699999999999998</v>
      </c>
      <c r="T280">
        <v>0.47799999999999998</v>
      </c>
      <c r="U280">
        <v>4.2</v>
      </c>
      <c r="V280">
        <v>5.2</v>
      </c>
      <c r="W280">
        <v>0.79800000000000004</v>
      </c>
      <c r="X280">
        <v>0.5</v>
      </c>
      <c r="Y280">
        <v>2.5</v>
      </c>
      <c r="Z280">
        <v>3.1</v>
      </c>
      <c r="AA280">
        <v>6.2</v>
      </c>
      <c r="AB280">
        <v>1.6</v>
      </c>
      <c r="AC280">
        <v>0.3</v>
      </c>
      <c r="AD280">
        <v>3.6</v>
      </c>
      <c r="AE280">
        <v>2.2000000000000002</v>
      </c>
      <c r="AF280">
        <v>14.6</v>
      </c>
      <c r="AG280">
        <f>IF(IFERROR(VLOOKUP(C280,'2013'!$C:$AF,3,FALSE),1) = 1, 1, 0)</f>
        <v>0</v>
      </c>
    </row>
    <row r="281" spans="1:33" x14ac:dyDescent="0.2">
      <c r="A281">
        <v>280</v>
      </c>
      <c r="B281" t="s">
        <v>598</v>
      </c>
      <c r="C281" t="s">
        <v>599</v>
      </c>
      <c r="D281" t="str">
        <f>_xlfn.CONCAT(C281,"-2012")</f>
        <v>livinsh01-2012</v>
      </c>
      <c r="E281" t="s">
        <v>30</v>
      </c>
      <c r="F281">
        <v>26</v>
      </c>
      <c r="G281" t="s">
        <v>56</v>
      </c>
      <c r="H281">
        <v>58</v>
      </c>
      <c r="I281">
        <v>27</v>
      </c>
      <c r="J281">
        <v>18.8</v>
      </c>
      <c r="K281">
        <v>2.2000000000000002</v>
      </c>
      <c r="L281">
        <v>4.7</v>
      </c>
      <c r="M281">
        <v>0.46899999999999997</v>
      </c>
      <c r="N281">
        <v>0</v>
      </c>
      <c r="O281">
        <v>0.1</v>
      </c>
      <c r="P281">
        <v>0.66700000000000004</v>
      </c>
      <c r="Q281">
        <v>2.2000000000000002</v>
      </c>
      <c r="R281">
        <v>4.5999999999999996</v>
      </c>
      <c r="S281">
        <v>0.46600000000000003</v>
      </c>
      <c r="T281">
        <v>0.47199999999999998</v>
      </c>
      <c r="U281">
        <v>1.1000000000000001</v>
      </c>
      <c r="V281">
        <v>1.4</v>
      </c>
      <c r="W281">
        <v>0.78500000000000003</v>
      </c>
      <c r="X281">
        <v>0.7</v>
      </c>
      <c r="Y281">
        <v>1.4</v>
      </c>
      <c r="Z281">
        <v>2.1</v>
      </c>
      <c r="AA281">
        <v>2.1</v>
      </c>
      <c r="AB281">
        <v>0.5</v>
      </c>
      <c r="AC281">
        <v>0.3</v>
      </c>
      <c r="AD281">
        <v>1.1000000000000001</v>
      </c>
      <c r="AE281">
        <v>1.4</v>
      </c>
      <c r="AF281">
        <v>5.5</v>
      </c>
      <c r="AG281">
        <f>IF(IFERROR(VLOOKUP(C281,'2013'!$C:$AF,3,FALSE),1) = 1, 1, 0)</f>
        <v>0</v>
      </c>
    </row>
    <row r="282" spans="1:33" x14ac:dyDescent="0.2">
      <c r="A282">
        <v>281</v>
      </c>
      <c r="B282" t="s">
        <v>600</v>
      </c>
      <c r="C282" t="s">
        <v>601</v>
      </c>
      <c r="D282" t="str">
        <f>_xlfn.CONCAT(C282,"-2012")</f>
        <v>lopezbr01-2012</v>
      </c>
      <c r="E282" t="s">
        <v>32</v>
      </c>
      <c r="F282">
        <v>23</v>
      </c>
      <c r="G282" t="s">
        <v>40</v>
      </c>
      <c r="H282">
        <v>5</v>
      </c>
      <c r="I282">
        <v>5</v>
      </c>
      <c r="J282">
        <v>27.2</v>
      </c>
      <c r="K282">
        <v>7.6</v>
      </c>
      <c r="L282">
        <v>15.4</v>
      </c>
      <c r="M282">
        <v>0.49399999999999999</v>
      </c>
      <c r="N282">
        <v>0</v>
      </c>
      <c r="O282">
        <v>0</v>
      </c>
      <c r="Q282">
        <v>7.6</v>
      </c>
      <c r="R282">
        <v>15.4</v>
      </c>
      <c r="S282">
        <v>0.49399999999999999</v>
      </c>
      <c r="T282">
        <v>0.49399999999999999</v>
      </c>
      <c r="U282">
        <v>4</v>
      </c>
      <c r="V282">
        <v>6.4</v>
      </c>
      <c r="W282">
        <v>0.625</v>
      </c>
      <c r="X282">
        <v>1.6</v>
      </c>
      <c r="Y282">
        <v>2</v>
      </c>
      <c r="Z282">
        <v>3.6</v>
      </c>
      <c r="AA282">
        <v>1.2</v>
      </c>
      <c r="AB282">
        <v>0.2</v>
      </c>
      <c r="AC282">
        <v>0.8</v>
      </c>
      <c r="AD282">
        <v>1.2</v>
      </c>
      <c r="AE282">
        <v>1.6</v>
      </c>
      <c r="AF282">
        <v>19.2</v>
      </c>
      <c r="AG282">
        <f>IF(IFERROR(VLOOKUP(C282,'2013'!$C:$AF,3,FALSE),1) = 1, 1, 0)</f>
        <v>0</v>
      </c>
    </row>
    <row r="283" spans="1:33" x14ac:dyDescent="0.2">
      <c r="A283">
        <v>282</v>
      </c>
      <c r="B283" t="s">
        <v>602</v>
      </c>
      <c r="C283" t="s">
        <v>603</v>
      </c>
      <c r="D283" t="str">
        <f>_xlfn.CONCAT(C283,"-2012")</f>
        <v>lopezro01-2012</v>
      </c>
      <c r="E283" t="s">
        <v>32</v>
      </c>
      <c r="F283">
        <v>23</v>
      </c>
      <c r="G283" t="s">
        <v>42</v>
      </c>
      <c r="H283">
        <v>64</v>
      </c>
      <c r="I283">
        <v>0</v>
      </c>
      <c r="J283">
        <v>14</v>
      </c>
      <c r="K283">
        <v>1.9</v>
      </c>
      <c r="L283">
        <v>4.2</v>
      </c>
      <c r="M283">
        <v>0.46100000000000002</v>
      </c>
      <c r="N283">
        <v>0</v>
      </c>
      <c r="O283">
        <v>0</v>
      </c>
      <c r="Q283">
        <v>1.9</v>
      </c>
      <c r="R283">
        <v>4.2</v>
      </c>
      <c r="S283">
        <v>0.46100000000000002</v>
      </c>
      <c r="T283">
        <v>0.46100000000000002</v>
      </c>
      <c r="U283">
        <v>1.6</v>
      </c>
      <c r="V283">
        <v>2.2000000000000002</v>
      </c>
      <c r="W283">
        <v>0.71399999999999997</v>
      </c>
      <c r="X283">
        <v>1.4</v>
      </c>
      <c r="Y283">
        <v>1.9</v>
      </c>
      <c r="Z283">
        <v>3.3</v>
      </c>
      <c r="AA283">
        <v>0.3</v>
      </c>
      <c r="AB283">
        <v>0.3</v>
      </c>
      <c r="AC283">
        <v>0.9</v>
      </c>
      <c r="AD283">
        <v>0.7</v>
      </c>
      <c r="AE283">
        <v>2</v>
      </c>
      <c r="AF283">
        <v>5.4</v>
      </c>
      <c r="AG283">
        <f>IF(IFERROR(VLOOKUP(C283,'2013'!$C:$AF,3,FALSE),1) = 1, 1, 0)</f>
        <v>0</v>
      </c>
    </row>
    <row r="284" spans="1:33" x14ac:dyDescent="0.2">
      <c r="A284">
        <v>283</v>
      </c>
      <c r="B284" t="s">
        <v>604</v>
      </c>
      <c r="C284" t="s">
        <v>605</v>
      </c>
      <c r="D284" t="str">
        <f>_xlfn.CONCAT(C284,"-2012")</f>
        <v>loveke01-2012</v>
      </c>
      <c r="E284" t="s">
        <v>28</v>
      </c>
      <c r="F284">
        <v>23</v>
      </c>
      <c r="G284" t="s">
        <v>62</v>
      </c>
      <c r="H284">
        <v>55</v>
      </c>
      <c r="I284">
        <v>55</v>
      </c>
      <c r="J284">
        <v>39</v>
      </c>
      <c r="K284">
        <v>8.6</v>
      </c>
      <c r="L284">
        <v>19.3</v>
      </c>
      <c r="M284">
        <v>0.44800000000000001</v>
      </c>
      <c r="N284">
        <v>1.9</v>
      </c>
      <c r="O284">
        <v>5.0999999999999996</v>
      </c>
      <c r="P284">
        <v>0.372</v>
      </c>
      <c r="Q284">
        <v>6.7</v>
      </c>
      <c r="R284">
        <v>14.1</v>
      </c>
      <c r="S284">
        <v>0.47499999999999998</v>
      </c>
      <c r="T284">
        <v>0.497</v>
      </c>
      <c r="U284">
        <v>6.9</v>
      </c>
      <c r="V284">
        <v>8.4</v>
      </c>
      <c r="W284">
        <v>0.82399999999999995</v>
      </c>
      <c r="X284">
        <v>4.0999999999999996</v>
      </c>
      <c r="Y284">
        <v>9.1999999999999993</v>
      </c>
      <c r="Z284">
        <v>13.3</v>
      </c>
      <c r="AA284">
        <v>2</v>
      </c>
      <c r="AB284">
        <v>0.9</v>
      </c>
      <c r="AC284">
        <v>0.5</v>
      </c>
      <c r="AD284">
        <v>2.2999999999999998</v>
      </c>
      <c r="AE284">
        <v>2.8</v>
      </c>
      <c r="AF284">
        <v>26</v>
      </c>
      <c r="AG284">
        <f>IF(IFERROR(VLOOKUP(C284,'2013'!$C:$AF,3,FALSE),1) = 1, 1, 0)</f>
        <v>0</v>
      </c>
    </row>
    <row r="285" spans="1:33" x14ac:dyDescent="0.2">
      <c r="A285">
        <v>284</v>
      </c>
      <c r="B285" t="s">
        <v>606</v>
      </c>
      <c r="C285" t="s">
        <v>607</v>
      </c>
      <c r="D285" t="str">
        <f>_xlfn.CONCAT(C285,"-2012")</f>
        <v>lowryky01-2012</v>
      </c>
      <c r="E285" t="s">
        <v>38</v>
      </c>
      <c r="F285">
        <v>25</v>
      </c>
      <c r="G285" t="s">
        <v>43</v>
      </c>
      <c r="H285">
        <v>47</v>
      </c>
      <c r="I285">
        <v>38</v>
      </c>
      <c r="J285">
        <v>32.1</v>
      </c>
      <c r="K285">
        <v>4.5</v>
      </c>
      <c r="L285">
        <v>10.9</v>
      </c>
      <c r="M285">
        <v>0.40899999999999997</v>
      </c>
      <c r="N285">
        <v>1.7</v>
      </c>
      <c r="O285">
        <v>4.5</v>
      </c>
      <c r="P285">
        <v>0.374</v>
      </c>
      <c r="Q285">
        <v>2.8</v>
      </c>
      <c r="R285">
        <v>6.4</v>
      </c>
      <c r="S285">
        <v>0.434</v>
      </c>
      <c r="T285">
        <v>0.48599999999999999</v>
      </c>
      <c r="U285">
        <v>3.6</v>
      </c>
      <c r="V285">
        <v>4.2</v>
      </c>
      <c r="W285">
        <v>0.86399999999999999</v>
      </c>
      <c r="X285">
        <v>0.8</v>
      </c>
      <c r="Y285">
        <v>3.7</v>
      </c>
      <c r="Z285">
        <v>4.5</v>
      </c>
      <c r="AA285">
        <v>6.6</v>
      </c>
      <c r="AB285">
        <v>1.6</v>
      </c>
      <c r="AC285">
        <v>0.3</v>
      </c>
      <c r="AD285">
        <v>2.8</v>
      </c>
      <c r="AE285">
        <v>2.8</v>
      </c>
      <c r="AF285">
        <v>14.3</v>
      </c>
      <c r="AG285">
        <f>IF(IFERROR(VLOOKUP(C285,'2013'!$C:$AF,3,FALSE),1) = 1, 1, 0)</f>
        <v>0</v>
      </c>
    </row>
    <row r="286" spans="1:33" x14ac:dyDescent="0.2">
      <c r="A286">
        <v>285</v>
      </c>
      <c r="B286" t="s">
        <v>608</v>
      </c>
      <c r="C286" t="s">
        <v>609</v>
      </c>
      <c r="D286" t="str">
        <f>_xlfn.CONCAT(C286,"-2012")</f>
        <v>lucasjo02-2012</v>
      </c>
      <c r="E286" t="s">
        <v>38</v>
      </c>
      <c r="F286">
        <v>29</v>
      </c>
      <c r="G286" t="s">
        <v>36</v>
      </c>
      <c r="H286">
        <v>49</v>
      </c>
      <c r="I286">
        <v>2</v>
      </c>
      <c r="J286">
        <v>14.8</v>
      </c>
      <c r="K286">
        <v>2.9</v>
      </c>
      <c r="L286">
        <v>7.3</v>
      </c>
      <c r="M286">
        <v>0.39900000000000002</v>
      </c>
      <c r="N286">
        <v>1.1000000000000001</v>
      </c>
      <c r="O286">
        <v>2.9</v>
      </c>
      <c r="P286">
        <v>0.39300000000000002</v>
      </c>
      <c r="Q286">
        <v>1.8</v>
      </c>
      <c r="R286">
        <v>4.4000000000000004</v>
      </c>
      <c r="S286">
        <v>0.40400000000000003</v>
      </c>
      <c r="T286">
        <v>0.47599999999999998</v>
      </c>
      <c r="U286">
        <v>0.6</v>
      </c>
      <c r="V286">
        <v>0.7</v>
      </c>
      <c r="W286">
        <v>0.875</v>
      </c>
      <c r="X286">
        <v>0.4</v>
      </c>
      <c r="Y286">
        <v>1.1000000000000001</v>
      </c>
      <c r="Z286">
        <v>1.6</v>
      </c>
      <c r="AA286">
        <v>2.2000000000000002</v>
      </c>
      <c r="AB286">
        <v>0.4</v>
      </c>
      <c r="AC286">
        <v>0</v>
      </c>
      <c r="AD286">
        <v>0.9</v>
      </c>
      <c r="AE286">
        <v>0.9</v>
      </c>
      <c r="AF286">
        <v>7.5</v>
      </c>
      <c r="AG286">
        <f>IF(IFERROR(VLOOKUP(C286,'2013'!$C:$AF,3,FALSE),1) = 1, 1, 0)</f>
        <v>0</v>
      </c>
    </row>
    <row r="287" spans="1:33" x14ac:dyDescent="0.2">
      <c r="A287">
        <v>286</v>
      </c>
      <c r="B287" t="s">
        <v>1218</v>
      </c>
      <c r="C287" t="s">
        <v>1219</v>
      </c>
      <c r="D287" t="str">
        <f>_xlfn.CONCAT(C287,"-2012")</f>
        <v>macksh01-2012</v>
      </c>
      <c r="E287" t="s">
        <v>38</v>
      </c>
      <c r="F287">
        <v>21</v>
      </c>
      <c r="G287" t="s">
        <v>46</v>
      </c>
      <c r="H287">
        <v>64</v>
      </c>
      <c r="I287">
        <v>0</v>
      </c>
      <c r="J287">
        <v>12.2</v>
      </c>
      <c r="K287">
        <v>1.4</v>
      </c>
      <c r="L287">
        <v>3.4</v>
      </c>
      <c r="M287">
        <v>0.4</v>
      </c>
      <c r="N287">
        <v>0.2</v>
      </c>
      <c r="O287">
        <v>0.7</v>
      </c>
      <c r="P287">
        <v>0.28599999999999998</v>
      </c>
      <c r="Q287">
        <v>1.2</v>
      </c>
      <c r="R287">
        <v>2.8</v>
      </c>
      <c r="S287">
        <v>0.42699999999999999</v>
      </c>
      <c r="T287">
        <v>0.42699999999999999</v>
      </c>
      <c r="U287">
        <v>0.7</v>
      </c>
      <c r="V287">
        <v>0.9</v>
      </c>
      <c r="W287">
        <v>0.71199999999999997</v>
      </c>
      <c r="X287">
        <v>0.2</v>
      </c>
      <c r="Y287">
        <v>1.3</v>
      </c>
      <c r="Z287">
        <v>1.4</v>
      </c>
      <c r="AA287">
        <v>2</v>
      </c>
      <c r="AB287">
        <v>0.4</v>
      </c>
      <c r="AC287">
        <v>0</v>
      </c>
      <c r="AD287">
        <v>0.8</v>
      </c>
      <c r="AE287">
        <v>0.8</v>
      </c>
      <c r="AF287">
        <v>3.6</v>
      </c>
      <c r="AG287">
        <f>IF(IFERROR(VLOOKUP(C287,'2013'!$C:$AF,3,FALSE),1) = 1, 1, 0)</f>
        <v>0</v>
      </c>
    </row>
    <row r="288" spans="1:33" x14ac:dyDescent="0.2">
      <c r="A288">
        <v>287</v>
      </c>
      <c r="B288" t="s">
        <v>1220</v>
      </c>
      <c r="C288" t="s">
        <v>1221</v>
      </c>
      <c r="D288" t="str">
        <f>_xlfn.CONCAT(C288,"-2012")</f>
        <v>macklve01-2012</v>
      </c>
      <c r="E288" t="s">
        <v>32</v>
      </c>
      <c r="F288">
        <v>25</v>
      </c>
      <c r="G288" t="s">
        <v>51</v>
      </c>
      <c r="H288">
        <v>23</v>
      </c>
      <c r="I288">
        <v>0</v>
      </c>
      <c r="J288">
        <v>5.9</v>
      </c>
      <c r="K288">
        <v>0.8</v>
      </c>
      <c r="L288">
        <v>1.5</v>
      </c>
      <c r="M288">
        <v>0.54300000000000004</v>
      </c>
      <c r="N288">
        <v>0</v>
      </c>
      <c r="O288">
        <v>0</v>
      </c>
      <c r="Q288">
        <v>0.8</v>
      </c>
      <c r="R288">
        <v>1.5</v>
      </c>
      <c r="S288">
        <v>0.54300000000000004</v>
      </c>
      <c r="T288">
        <v>0.54300000000000004</v>
      </c>
      <c r="U288">
        <v>0.3</v>
      </c>
      <c r="V288">
        <v>0.6</v>
      </c>
      <c r="W288">
        <v>0.57099999999999995</v>
      </c>
      <c r="X288">
        <v>0.6</v>
      </c>
      <c r="Y288">
        <v>0.9</v>
      </c>
      <c r="Z288">
        <v>1.5</v>
      </c>
      <c r="AA288">
        <v>0.2</v>
      </c>
      <c r="AB288">
        <v>0.2</v>
      </c>
      <c r="AC288">
        <v>0.2</v>
      </c>
      <c r="AD288">
        <v>0.1</v>
      </c>
      <c r="AE288">
        <v>0.4</v>
      </c>
      <c r="AF288">
        <v>2</v>
      </c>
      <c r="AG288">
        <f>IF(IFERROR(VLOOKUP(C288,'2013'!$C:$AF,3,FALSE),1) = 1, 1, 0)</f>
        <v>1</v>
      </c>
    </row>
    <row r="289" spans="1:33" x14ac:dyDescent="0.2">
      <c r="A289">
        <v>288</v>
      </c>
      <c r="B289" t="s">
        <v>610</v>
      </c>
      <c r="C289" t="s">
        <v>611</v>
      </c>
      <c r="D289" t="str">
        <f>_xlfn.CONCAT(C289,"-2012")</f>
        <v>maggeco01-2012</v>
      </c>
      <c r="E289" t="s">
        <v>35</v>
      </c>
      <c r="F289">
        <v>32</v>
      </c>
      <c r="G289" t="s">
        <v>33</v>
      </c>
      <c r="H289">
        <v>32</v>
      </c>
      <c r="I289">
        <v>28</v>
      </c>
      <c r="J289">
        <v>27.5</v>
      </c>
      <c r="K289">
        <v>4.3</v>
      </c>
      <c r="L289">
        <v>11.7</v>
      </c>
      <c r="M289">
        <v>0.373</v>
      </c>
      <c r="N289">
        <v>0.8</v>
      </c>
      <c r="O289">
        <v>2.1</v>
      </c>
      <c r="P289">
        <v>0.36399999999999999</v>
      </c>
      <c r="Q289">
        <v>3.6</v>
      </c>
      <c r="R289">
        <v>9.6</v>
      </c>
      <c r="S289">
        <v>0.375</v>
      </c>
      <c r="T289">
        <v>0.40500000000000003</v>
      </c>
      <c r="U289">
        <v>5.6</v>
      </c>
      <c r="V289">
        <v>6.5</v>
      </c>
      <c r="W289">
        <v>0.85599999999999998</v>
      </c>
      <c r="X289">
        <v>0.7</v>
      </c>
      <c r="Y289">
        <v>3.3</v>
      </c>
      <c r="Z289">
        <v>3.9</v>
      </c>
      <c r="AA289">
        <v>1.2</v>
      </c>
      <c r="AB289">
        <v>0.7</v>
      </c>
      <c r="AC289">
        <v>0</v>
      </c>
      <c r="AD289">
        <v>1.8</v>
      </c>
      <c r="AE289">
        <v>2.6</v>
      </c>
      <c r="AF289">
        <v>15</v>
      </c>
      <c r="AG289">
        <f>IF(IFERROR(VLOOKUP(C289,'2013'!$C:$AF,3,FALSE),1) = 1, 1, 0)</f>
        <v>0</v>
      </c>
    </row>
    <row r="290" spans="1:33" x14ac:dyDescent="0.2">
      <c r="A290">
        <v>289</v>
      </c>
      <c r="B290" t="s">
        <v>612</v>
      </c>
      <c r="C290" t="s">
        <v>613</v>
      </c>
      <c r="D290" t="str">
        <f>_xlfn.CONCAT(C290,"-2012")</f>
        <v>magloja01-2012</v>
      </c>
      <c r="E290" t="s">
        <v>32</v>
      </c>
      <c r="F290">
        <v>33</v>
      </c>
      <c r="G290" t="s">
        <v>53</v>
      </c>
      <c r="H290">
        <v>34</v>
      </c>
      <c r="I290">
        <v>1</v>
      </c>
      <c r="J290">
        <v>11</v>
      </c>
      <c r="K290">
        <v>0.5</v>
      </c>
      <c r="L290">
        <v>1.3</v>
      </c>
      <c r="M290">
        <v>0.378</v>
      </c>
      <c r="N290">
        <v>0</v>
      </c>
      <c r="O290">
        <v>0</v>
      </c>
      <c r="Q290">
        <v>0.5</v>
      </c>
      <c r="R290">
        <v>1.3</v>
      </c>
      <c r="S290">
        <v>0.378</v>
      </c>
      <c r="T290">
        <v>0.378</v>
      </c>
      <c r="U290">
        <v>0.2</v>
      </c>
      <c r="V290">
        <v>0.8</v>
      </c>
      <c r="W290">
        <v>0.25900000000000001</v>
      </c>
      <c r="X290">
        <v>0.7</v>
      </c>
      <c r="Y290">
        <v>2.6</v>
      </c>
      <c r="Z290">
        <v>3.3</v>
      </c>
      <c r="AA290">
        <v>0.2</v>
      </c>
      <c r="AB290">
        <v>0.1</v>
      </c>
      <c r="AC290">
        <v>0.3</v>
      </c>
      <c r="AD290">
        <v>0.6</v>
      </c>
      <c r="AE290">
        <v>1.9</v>
      </c>
      <c r="AF290">
        <v>1.2</v>
      </c>
      <c r="AG290">
        <f>IF(IFERROR(VLOOKUP(C290,'2013'!$C:$AF,3,FALSE),1) = 1, 1, 0)</f>
        <v>1</v>
      </c>
    </row>
    <row r="291" spans="1:33" x14ac:dyDescent="0.2">
      <c r="A291">
        <v>290</v>
      </c>
      <c r="B291" t="s">
        <v>614</v>
      </c>
      <c r="C291" t="s">
        <v>615</v>
      </c>
      <c r="D291" t="str">
        <f>_xlfn.CONCAT(C291,"-2012")</f>
        <v>mahinia01-2012</v>
      </c>
      <c r="E291" t="s">
        <v>32</v>
      </c>
      <c r="F291">
        <v>25</v>
      </c>
      <c r="G291" t="s">
        <v>54</v>
      </c>
      <c r="H291">
        <v>61</v>
      </c>
      <c r="I291">
        <v>12</v>
      </c>
      <c r="J291">
        <v>18.7</v>
      </c>
      <c r="K291">
        <v>2.1</v>
      </c>
      <c r="L291">
        <v>3.9</v>
      </c>
      <c r="M291">
        <v>0.54600000000000004</v>
      </c>
      <c r="N291">
        <v>0</v>
      </c>
      <c r="O291">
        <v>0</v>
      </c>
      <c r="P291">
        <v>0</v>
      </c>
      <c r="Q291">
        <v>2.1</v>
      </c>
      <c r="R291">
        <v>3.9</v>
      </c>
      <c r="S291">
        <v>0.54900000000000004</v>
      </c>
      <c r="T291">
        <v>0.54600000000000004</v>
      </c>
      <c r="U291">
        <v>1.5</v>
      </c>
      <c r="V291">
        <v>2.4</v>
      </c>
      <c r="W291">
        <v>0.63900000000000001</v>
      </c>
      <c r="X291">
        <v>1.8</v>
      </c>
      <c r="Y291">
        <v>3</v>
      </c>
      <c r="Z291">
        <v>4.7</v>
      </c>
      <c r="AA291">
        <v>0.2</v>
      </c>
      <c r="AB291">
        <v>0.6</v>
      </c>
      <c r="AC291">
        <v>0.5</v>
      </c>
      <c r="AD291">
        <v>0.8</v>
      </c>
      <c r="AE291">
        <v>2.9</v>
      </c>
      <c r="AF291">
        <v>5.8</v>
      </c>
      <c r="AG291">
        <f>IF(IFERROR(VLOOKUP(C291,'2013'!$C:$AF,3,FALSE),1) = 1, 1, 0)</f>
        <v>0</v>
      </c>
    </row>
    <row r="292" spans="1:33" x14ac:dyDescent="0.2">
      <c r="A292">
        <v>291</v>
      </c>
      <c r="B292" t="s">
        <v>616</v>
      </c>
      <c r="C292" t="s">
        <v>617</v>
      </c>
      <c r="D292" t="str">
        <f>_xlfn.CONCAT(C292,"-2012")</f>
        <v>mariosh01-2012</v>
      </c>
      <c r="E292" t="s">
        <v>35</v>
      </c>
      <c r="F292">
        <v>33</v>
      </c>
      <c r="G292" t="s">
        <v>54</v>
      </c>
      <c r="H292">
        <v>63</v>
      </c>
      <c r="I292">
        <v>63</v>
      </c>
      <c r="J292">
        <v>30.5</v>
      </c>
      <c r="K292">
        <v>4.5999999999999996</v>
      </c>
      <c r="L292">
        <v>10.3</v>
      </c>
      <c r="M292">
        <v>0.44600000000000001</v>
      </c>
      <c r="N292">
        <v>0.3</v>
      </c>
      <c r="O292">
        <v>1.1000000000000001</v>
      </c>
      <c r="P292">
        <v>0.29399999999999998</v>
      </c>
      <c r="Q292">
        <v>4.3</v>
      </c>
      <c r="R292">
        <v>9.1999999999999993</v>
      </c>
      <c r="S292">
        <v>0.46400000000000002</v>
      </c>
      <c r="T292">
        <v>0.46100000000000002</v>
      </c>
      <c r="U292">
        <v>1.2</v>
      </c>
      <c r="V292">
        <v>1.5</v>
      </c>
      <c r="W292">
        <v>0.79600000000000004</v>
      </c>
      <c r="X292">
        <v>2.2999999999999998</v>
      </c>
      <c r="Y292">
        <v>5.0999999999999996</v>
      </c>
      <c r="Z292">
        <v>7.4</v>
      </c>
      <c r="AA292">
        <v>2.1</v>
      </c>
      <c r="AB292">
        <v>1.1000000000000001</v>
      </c>
      <c r="AC292">
        <v>0.6</v>
      </c>
      <c r="AD292">
        <v>1.6</v>
      </c>
      <c r="AE292">
        <v>1.4</v>
      </c>
      <c r="AF292">
        <v>10.6</v>
      </c>
      <c r="AG292">
        <f>IF(IFERROR(VLOOKUP(C292,'2013'!$C:$AF,3,FALSE),1) = 1, 1, 0)</f>
        <v>0</v>
      </c>
    </row>
    <row r="293" spans="1:33" x14ac:dyDescent="0.2">
      <c r="A293">
        <v>292</v>
      </c>
      <c r="B293" t="s">
        <v>620</v>
      </c>
      <c r="C293" t="s">
        <v>621</v>
      </c>
      <c r="D293" t="str">
        <f>_xlfn.CONCAT(C293,"-2012")</f>
        <v>martica01-2012</v>
      </c>
      <c r="E293" t="s">
        <v>35</v>
      </c>
      <c r="F293">
        <v>27</v>
      </c>
      <c r="G293" t="s">
        <v>46</v>
      </c>
      <c r="H293">
        <v>17</v>
      </c>
      <c r="I293">
        <v>2</v>
      </c>
      <c r="J293">
        <v>23</v>
      </c>
      <c r="K293">
        <v>3.5</v>
      </c>
      <c r="L293">
        <v>7.9</v>
      </c>
      <c r="M293">
        <v>0.44</v>
      </c>
      <c r="N293">
        <v>1.7</v>
      </c>
      <c r="O293">
        <v>4.4000000000000004</v>
      </c>
      <c r="P293">
        <v>0.38700000000000001</v>
      </c>
      <c r="Q293">
        <v>1.8</v>
      </c>
      <c r="R293">
        <v>3.5</v>
      </c>
      <c r="S293">
        <v>0.50800000000000001</v>
      </c>
      <c r="T293">
        <v>0.54900000000000004</v>
      </c>
      <c r="U293">
        <v>0.6</v>
      </c>
      <c r="V293">
        <v>1.1000000000000001</v>
      </c>
      <c r="W293">
        <v>0.57899999999999996</v>
      </c>
      <c r="X293">
        <v>0.7</v>
      </c>
      <c r="Y293">
        <v>2.7</v>
      </c>
      <c r="Z293">
        <v>3.4</v>
      </c>
      <c r="AA293">
        <v>0.6</v>
      </c>
      <c r="AB293">
        <v>0.6</v>
      </c>
      <c r="AC293">
        <v>0.1</v>
      </c>
      <c r="AD293">
        <v>0.8</v>
      </c>
      <c r="AE293">
        <v>2.1</v>
      </c>
      <c r="AF293">
        <v>9.3000000000000007</v>
      </c>
      <c r="AG293">
        <f>IF(IFERROR(VLOOKUP(C293,'2013'!$C:$AF,3,FALSE),1) = 1, 1, 0)</f>
        <v>0</v>
      </c>
    </row>
    <row r="294" spans="1:33" x14ac:dyDescent="0.2">
      <c r="A294">
        <v>293</v>
      </c>
      <c r="B294" t="s">
        <v>622</v>
      </c>
      <c r="C294" t="s">
        <v>623</v>
      </c>
      <c r="D294" t="str">
        <f>_xlfn.CONCAT(C294,"-2012")</f>
        <v>martike01-2012</v>
      </c>
      <c r="E294" t="s">
        <v>28</v>
      </c>
      <c r="F294">
        <v>34</v>
      </c>
      <c r="G294" t="s">
        <v>59</v>
      </c>
      <c r="H294">
        <v>42</v>
      </c>
      <c r="I294">
        <v>0</v>
      </c>
      <c r="J294">
        <v>22.4</v>
      </c>
      <c r="K294">
        <v>2.2999999999999998</v>
      </c>
      <c r="L294">
        <v>5.2</v>
      </c>
      <c r="M294">
        <v>0.441</v>
      </c>
      <c r="N294">
        <v>0.1</v>
      </c>
      <c r="O294">
        <v>0.3</v>
      </c>
      <c r="P294">
        <v>0.23100000000000001</v>
      </c>
      <c r="Q294">
        <v>2.2000000000000002</v>
      </c>
      <c r="R294">
        <v>4.9000000000000004</v>
      </c>
      <c r="S294">
        <v>0.45400000000000001</v>
      </c>
      <c r="T294">
        <v>0.44800000000000001</v>
      </c>
      <c r="U294">
        <v>0.5</v>
      </c>
      <c r="V294">
        <v>1.3</v>
      </c>
      <c r="W294">
        <v>0.37</v>
      </c>
      <c r="X294">
        <v>1.2</v>
      </c>
      <c r="Y294">
        <v>3.1</v>
      </c>
      <c r="Z294">
        <v>4.3</v>
      </c>
      <c r="AA294">
        <v>0.4</v>
      </c>
      <c r="AB294">
        <v>1</v>
      </c>
      <c r="AC294">
        <v>1</v>
      </c>
      <c r="AD294">
        <v>0.8</v>
      </c>
      <c r="AE294">
        <v>2.5</v>
      </c>
      <c r="AF294">
        <v>5.2</v>
      </c>
      <c r="AG294">
        <f>IF(IFERROR(VLOOKUP(C294,'2013'!$C:$AF,3,FALSE),1) = 1, 1, 0)</f>
        <v>0</v>
      </c>
    </row>
    <row r="295" spans="1:33" x14ac:dyDescent="0.2">
      <c r="A295">
        <v>294</v>
      </c>
      <c r="B295" t="s">
        <v>624</v>
      </c>
      <c r="C295" t="s">
        <v>625</v>
      </c>
      <c r="D295" t="str">
        <f>_xlfn.CONCAT(C295,"-2012")</f>
        <v>martike02-2012</v>
      </c>
      <c r="E295" t="s">
        <v>30</v>
      </c>
      <c r="F295">
        <v>28</v>
      </c>
      <c r="G295" t="s">
        <v>43</v>
      </c>
      <c r="H295">
        <v>40</v>
      </c>
      <c r="I295">
        <v>40</v>
      </c>
      <c r="J295">
        <v>31.6</v>
      </c>
      <c r="K295">
        <v>5.6</v>
      </c>
      <c r="L295">
        <v>13.4</v>
      </c>
      <c r="M295">
        <v>0.41299999999999998</v>
      </c>
      <c r="N295">
        <v>2</v>
      </c>
      <c r="O295">
        <v>5.6</v>
      </c>
      <c r="P295">
        <v>0.34699999999999998</v>
      </c>
      <c r="Q295">
        <v>3.6</v>
      </c>
      <c r="R295">
        <v>7.8</v>
      </c>
      <c r="S295">
        <v>0.46200000000000002</v>
      </c>
      <c r="T295">
        <v>0.48599999999999999</v>
      </c>
      <c r="U295">
        <v>4</v>
      </c>
      <c r="V295">
        <v>4.5</v>
      </c>
      <c r="W295">
        <v>0.89400000000000002</v>
      </c>
      <c r="X295">
        <v>0.3</v>
      </c>
      <c r="Y295">
        <v>2.2999999999999998</v>
      </c>
      <c r="Z295">
        <v>2.7</v>
      </c>
      <c r="AA295">
        <v>2.8</v>
      </c>
      <c r="AB295">
        <v>0.7</v>
      </c>
      <c r="AC295">
        <v>0.1</v>
      </c>
      <c r="AD295">
        <v>1.8</v>
      </c>
      <c r="AE295">
        <v>1.8</v>
      </c>
      <c r="AF295">
        <v>17.100000000000001</v>
      </c>
      <c r="AG295">
        <f>IF(IFERROR(VLOOKUP(C295,'2013'!$C:$AF,3,FALSE),1) = 1, 1, 0)</f>
        <v>0</v>
      </c>
    </row>
    <row r="296" spans="1:33" x14ac:dyDescent="0.2">
      <c r="A296">
        <v>295</v>
      </c>
      <c r="B296" t="s">
        <v>626</v>
      </c>
      <c r="C296" t="s">
        <v>627</v>
      </c>
      <c r="D296" t="str">
        <f>_xlfn.CONCAT(C296,"-2012")</f>
        <v>masonro01-2012</v>
      </c>
      <c r="E296" t="s">
        <v>30</v>
      </c>
      <c r="F296">
        <v>31</v>
      </c>
      <c r="G296" t="s">
        <v>46</v>
      </c>
      <c r="H296">
        <v>52</v>
      </c>
      <c r="I296">
        <v>0</v>
      </c>
      <c r="J296">
        <v>13.4</v>
      </c>
      <c r="K296">
        <v>2</v>
      </c>
      <c r="L296">
        <v>5</v>
      </c>
      <c r="M296">
        <v>0.39900000000000002</v>
      </c>
      <c r="N296">
        <v>1.1000000000000001</v>
      </c>
      <c r="O296">
        <v>3</v>
      </c>
      <c r="P296">
        <v>0.38300000000000001</v>
      </c>
      <c r="Q296">
        <v>0.8</v>
      </c>
      <c r="R296">
        <v>2</v>
      </c>
      <c r="S296">
        <v>0.42299999999999999</v>
      </c>
      <c r="T296">
        <v>0.51400000000000001</v>
      </c>
      <c r="U296">
        <v>0.4</v>
      </c>
      <c r="V296">
        <v>0.5</v>
      </c>
      <c r="W296">
        <v>0.77800000000000002</v>
      </c>
      <c r="X296">
        <v>0.1</v>
      </c>
      <c r="Y296">
        <v>1.2</v>
      </c>
      <c r="Z296">
        <v>1.3</v>
      </c>
      <c r="AA296">
        <v>0.9</v>
      </c>
      <c r="AB296">
        <v>0.3</v>
      </c>
      <c r="AC296">
        <v>0.1</v>
      </c>
      <c r="AD296">
        <v>0.6</v>
      </c>
      <c r="AE296">
        <v>0.6</v>
      </c>
      <c r="AF296">
        <v>5.5</v>
      </c>
      <c r="AG296">
        <f>IF(IFERROR(VLOOKUP(C296,'2013'!$C:$AF,3,FALSE),1) = 1, 1, 0)</f>
        <v>0</v>
      </c>
    </row>
    <row r="297" spans="1:33" x14ac:dyDescent="0.2">
      <c r="A297">
        <v>296</v>
      </c>
      <c r="B297" t="s">
        <v>628</v>
      </c>
      <c r="C297" t="s">
        <v>629</v>
      </c>
      <c r="D297" t="str">
        <f>_xlfn.CONCAT(C297,"-2012")</f>
        <v>matthwe02-2012</v>
      </c>
      <c r="E297" t="s">
        <v>30</v>
      </c>
      <c r="F297">
        <v>25</v>
      </c>
      <c r="G297" t="s">
        <v>34</v>
      </c>
      <c r="H297">
        <v>66</v>
      </c>
      <c r="I297">
        <v>53</v>
      </c>
      <c r="J297">
        <v>33.799999999999997</v>
      </c>
      <c r="K297">
        <v>4.8</v>
      </c>
      <c r="L297">
        <v>11.6</v>
      </c>
      <c r="M297">
        <v>0.41199999999999998</v>
      </c>
      <c r="N297">
        <v>2</v>
      </c>
      <c r="O297">
        <v>5.0999999999999996</v>
      </c>
      <c r="P297">
        <v>0.38300000000000001</v>
      </c>
      <c r="Q297">
        <v>2.8</v>
      </c>
      <c r="R297">
        <v>6.5</v>
      </c>
      <c r="S297">
        <v>0.434</v>
      </c>
      <c r="T297">
        <v>0.496</v>
      </c>
      <c r="U297">
        <v>2.2000000000000002</v>
      </c>
      <c r="V297">
        <v>2.6</v>
      </c>
      <c r="W297">
        <v>0.86</v>
      </c>
      <c r="X297">
        <v>0.8</v>
      </c>
      <c r="Y297">
        <v>2.5</v>
      </c>
      <c r="Z297">
        <v>3.4</v>
      </c>
      <c r="AA297">
        <v>1.7</v>
      </c>
      <c r="AB297">
        <v>1.5</v>
      </c>
      <c r="AC297">
        <v>0.2</v>
      </c>
      <c r="AD297">
        <v>1.1000000000000001</v>
      </c>
      <c r="AE297">
        <v>2.2000000000000002</v>
      </c>
      <c r="AF297">
        <v>13.7</v>
      </c>
      <c r="AG297">
        <f>IF(IFERROR(VLOOKUP(C297,'2013'!$C:$AF,3,FALSE),1) = 1, 1, 0)</f>
        <v>0</v>
      </c>
    </row>
    <row r="298" spans="1:33" x14ac:dyDescent="0.2">
      <c r="A298">
        <v>297</v>
      </c>
      <c r="B298" t="s">
        <v>630</v>
      </c>
      <c r="C298" t="s">
        <v>631</v>
      </c>
      <c r="D298" t="str">
        <f>_xlfn.CONCAT(C298,"-2012")</f>
        <v>maxieja01-2012</v>
      </c>
      <c r="E298" t="s">
        <v>28</v>
      </c>
      <c r="F298">
        <v>28</v>
      </c>
      <c r="G298" t="s">
        <v>51</v>
      </c>
      <c r="H298">
        <v>65</v>
      </c>
      <c r="I298">
        <v>42</v>
      </c>
      <c r="J298">
        <v>22.6</v>
      </c>
      <c r="K298">
        <v>2.8</v>
      </c>
      <c r="L298">
        <v>5.9</v>
      </c>
      <c r="M298">
        <v>0.47799999999999998</v>
      </c>
      <c r="N298">
        <v>0</v>
      </c>
      <c r="O298">
        <v>0</v>
      </c>
      <c r="P298">
        <v>0</v>
      </c>
      <c r="Q298">
        <v>2.8</v>
      </c>
      <c r="R298">
        <v>5.9</v>
      </c>
      <c r="S298">
        <v>0.48</v>
      </c>
      <c r="T298">
        <v>0.47799999999999998</v>
      </c>
      <c r="U298">
        <v>0.9</v>
      </c>
      <c r="V298">
        <v>1.6</v>
      </c>
      <c r="W298">
        <v>0.54700000000000004</v>
      </c>
      <c r="X298">
        <v>1.9</v>
      </c>
      <c r="Y298">
        <v>3.2</v>
      </c>
      <c r="Z298">
        <v>5.0999999999999996</v>
      </c>
      <c r="AA298">
        <v>0.6</v>
      </c>
      <c r="AB298">
        <v>0.5</v>
      </c>
      <c r="AC298">
        <v>0.8</v>
      </c>
      <c r="AD298">
        <v>1.1000000000000001</v>
      </c>
      <c r="AE298">
        <v>2.2999999999999998</v>
      </c>
      <c r="AF298">
        <v>6.5</v>
      </c>
      <c r="AG298">
        <f>IF(IFERROR(VLOOKUP(C298,'2013'!$C:$AF,3,FALSE),1) = 1, 1, 0)</f>
        <v>0</v>
      </c>
    </row>
    <row r="299" spans="1:33" x14ac:dyDescent="0.2">
      <c r="A299">
        <v>298</v>
      </c>
      <c r="B299" t="s">
        <v>632</v>
      </c>
      <c r="C299" t="s">
        <v>633</v>
      </c>
      <c r="D299" t="str">
        <f>_xlfn.CONCAT(C299,"-2012")</f>
        <v>maynoer01-2012</v>
      </c>
      <c r="E299" t="s">
        <v>38</v>
      </c>
      <c r="F299">
        <v>24</v>
      </c>
      <c r="G299" t="s">
        <v>44</v>
      </c>
      <c r="H299">
        <v>9</v>
      </c>
      <c r="I299">
        <v>0</v>
      </c>
      <c r="J299">
        <v>15.2</v>
      </c>
      <c r="K299">
        <v>1.6</v>
      </c>
      <c r="L299">
        <v>4.3</v>
      </c>
      <c r="M299">
        <v>0.35899999999999999</v>
      </c>
      <c r="N299">
        <v>0.7</v>
      </c>
      <c r="O299">
        <v>1.9</v>
      </c>
      <c r="P299">
        <v>0.35299999999999998</v>
      </c>
      <c r="Q299">
        <v>0.9</v>
      </c>
      <c r="R299">
        <v>2.4</v>
      </c>
      <c r="S299">
        <v>0.36399999999999999</v>
      </c>
      <c r="T299">
        <v>0.436</v>
      </c>
      <c r="U299">
        <v>0.4</v>
      </c>
      <c r="V299">
        <v>0.4</v>
      </c>
      <c r="W299">
        <v>1</v>
      </c>
      <c r="X299">
        <v>0.3</v>
      </c>
      <c r="Y299">
        <v>1.1000000000000001</v>
      </c>
      <c r="Z299">
        <v>1.4</v>
      </c>
      <c r="AA299">
        <v>2.4</v>
      </c>
      <c r="AB299">
        <v>0.6</v>
      </c>
      <c r="AC299">
        <v>0</v>
      </c>
      <c r="AD299">
        <v>1.2</v>
      </c>
      <c r="AE299">
        <v>1.4</v>
      </c>
      <c r="AF299">
        <v>4.2</v>
      </c>
      <c r="AG299">
        <f>IF(IFERROR(VLOOKUP(C299,'2013'!$C:$AF,3,FALSE),1) = 1, 1, 0)</f>
        <v>0</v>
      </c>
    </row>
    <row r="300" spans="1:33" x14ac:dyDescent="0.2">
      <c r="A300">
        <v>299</v>
      </c>
      <c r="B300" t="s">
        <v>634</v>
      </c>
      <c r="C300" t="s">
        <v>635</v>
      </c>
      <c r="D300" t="str">
        <f>_xlfn.CONCAT(C300,"-2012")</f>
        <v>mayooj01-2012</v>
      </c>
      <c r="E300" t="s">
        <v>30</v>
      </c>
      <c r="F300">
        <v>24</v>
      </c>
      <c r="G300" t="s">
        <v>50</v>
      </c>
      <c r="H300">
        <v>66</v>
      </c>
      <c r="I300">
        <v>0</v>
      </c>
      <c r="J300">
        <v>26.8</v>
      </c>
      <c r="K300">
        <v>4.5</v>
      </c>
      <c r="L300">
        <v>11.2</v>
      </c>
      <c r="M300">
        <v>0.40799999999999997</v>
      </c>
      <c r="N300">
        <v>1.5</v>
      </c>
      <c r="O300">
        <v>4.2</v>
      </c>
      <c r="P300">
        <v>0.36399999999999999</v>
      </c>
      <c r="Q300">
        <v>3</v>
      </c>
      <c r="R300">
        <v>7</v>
      </c>
      <c r="S300">
        <v>0.434</v>
      </c>
      <c r="T300">
        <v>0.47599999999999998</v>
      </c>
      <c r="U300">
        <v>2</v>
      </c>
      <c r="V300">
        <v>2.6</v>
      </c>
      <c r="W300">
        <v>0.77300000000000002</v>
      </c>
      <c r="X300">
        <v>0.5</v>
      </c>
      <c r="Y300">
        <v>2.7</v>
      </c>
      <c r="Z300">
        <v>3.2</v>
      </c>
      <c r="AA300">
        <v>2.6</v>
      </c>
      <c r="AB300">
        <v>1.1000000000000001</v>
      </c>
      <c r="AC300">
        <v>0.3</v>
      </c>
      <c r="AD300">
        <v>1.9</v>
      </c>
      <c r="AE300">
        <v>2.1</v>
      </c>
      <c r="AF300">
        <v>12.6</v>
      </c>
      <c r="AG300">
        <f>IF(IFERROR(VLOOKUP(C300,'2013'!$C:$AF,3,FALSE),1) = 1, 1, 0)</f>
        <v>0</v>
      </c>
    </row>
    <row r="301" spans="1:33" x14ac:dyDescent="0.2">
      <c r="A301">
        <v>300</v>
      </c>
      <c r="B301" t="s">
        <v>636</v>
      </c>
      <c r="C301" t="s">
        <v>637</v>
      </c>
      <c r="D301" t="str">
        <f>_xlfn.CONCAT(C301,"-2012")</f>
        <v>mbahalu01-2012</v>
      </c>
      <c r="E301" t="s">
        <v>28</v>
      </c>
      <c r="F301">
        <v>25</v>
      </c>
      <c r="G301" t="s">
        <v>56</v>
      </c>
      <c r="H301">
        <v>43</v>
      </c>
      <c r="I301">
        <v>22</v>
      </c>
      <c r="J301">
        <v>23.5</v>
      </c>
      <c r="K301">
        <v>3.1</v>
      </c>
      <c r="L301">
        <v>6.1</v>
      </c>
      <c r="M301">
        <v>0.51</v>
      </c>
      <c r="N301">
        <v>0</v>
      </c>
      <c r="O301">
        <v>0.1</v>
      </c>
      <c r="P301">
        <v>0.25</v>
      </c>
      <c r="Q301">
        <v>3.1</v>
      </c>
      <c r="R301">
        <v>6</v>
      </c>
      <c r="S301">
        <v>0.51400000000000001</v>
      </c>
      <c r="T301">
        <v>0.51100000000000001</v>
      </c>
      <c r="U301">
        <v>1.5</v>
      </c>
      <c r="V301">
        <v>2.4</v>
      </c>
      <c r="W301">
        <v>0.64100000000000001</v>
      </c>
      <c r="X301">
        <v>1.8</v>
      </c>
      <c r="Y301">
        <v>3.5</v>
      </c>
      <c r="Z301">
        <v>5.3</v>
      </c>
      <c r="AA301">
        <v>0.7</v>
      </c>
      <c r="AB301">
        <v>0.9</v>
      </c>
      <c r="AC301">
        <v>0.5</v>
      </c>
      <c r="AD301">
        <v>0.9</v>
      </c>
      <c r="AE301">
        <v>2.2000000000000002</v>
      </c>
      <c r="AF301">
        <v>7.7</v>
      </c>
      <c r="AG301">
        <f>IF(IFERROR(VLOOKUP(C301,'2013'!$C:$AF,3,FALSE),1) = 1, 1, 0)</f>
        <v>0</v>
      </c>
    </row>
    <row r="302" spans="1:33" x14ac:dyDescent="0.2">
      <c r="A302">
        <v>301</v>
      </c>
      <c r="B302" t="s">
        <v>640</v>
      </c>
      <c r="C302" t="s">
        <v>641</v>
      </c>
      <c r="D302" t="str">
        <f>_xlfn.CONCAT(C302,"-2012")</f>
        <v>mcgeeja01-2012</v>
      </c>
      <c r="E302" t="s">
        <v>32</v>
      </c>
      <c r="F302">
        <v>24</v>
      </c>
      <c r="G302" t="s">
        <v>39</v>
      </c>
      <c r="H302">
        <v>61</v>
      </c>
      <c r="I302">
        <v>45</v>
      </c>
      <c r="J302">
        <v>25.2</v>
      </c>
      <c r="K302">
        <v>5</v>
      </c>
      <c r="L302">
        <v>9</v>
      </c>
      <c r="M302">
        <v>0.55600000000000005</v>
      </c>
      <c r="N302">
        <v>0</v>
      </c>
      <c r="O302">
        <v>0</v>
      </c>
      <c r="Q302">
        <v>5</v>
      </c>
      <c r="R302">
        <v>9</v>
      </c>
      <c r="S302">
        <v>0.55600000000000005</v>
      </c>
      <c r="T302">
        <v>0.55600000000000005</v>
      </c>
      <c r="U302">
        <v>1.3</v>
      </c>
      <c r="V302">
        <v>2.7</v>
      </c>
      <c r="W302">
        <v>0.46100000000000002</v>
      </c>
      <c r="X302">
        <v>2.7</v>
      </c>
      <c r="Y302">
        <v>5.0999999999999996</v>
      </c>
      <c r="Z302">
        <v>7.8</v>
      </c>
      <c r="AA302">
        <v>0.5</v>
      </c>
      <c r="AB302">
        <v>0.6</v>
      </c>
      <c r="AC302">
        <v>2.2000000000000002</v>
      </c>
      <c r="AD302">
        <v>1.4</v>
      </c>
      <c r="AE302">
        <v>2.7</v>
      </c>
      <c r="AF302">
        <v>11.3</v>
      </c>
      <c r="AG302">
        <f>IF(IFERROR(VLOOKUP(C302,'2013'!$C:$AF,3,FALSE),1) = 1, 1, 0)</f>
        <v>0</v>
      </c>
    </row>
    <row r="303" spans="1:33" x14ac:dyDescent="0.2">
      <c r="A303">
        <v>302</v>
      </c>
      <c r="B303" t="s">
        <v>642</v>
      </c>
      <c r="C303" t="s">
        <v>643</v>
      </c>
      <c r="D303" t="str">
        <f>_xlfn.CONCAT(C303,"-2012")</f>
        <v>mcgratr01-2012</v>
      </c>
      <c r="E303" t="s">
        <v>35</v>
      </c>
      <c r="F303">
        <v>32</v>
      </c>
      <c r="G303" t="s">
        <v>57</v>
      </c>
      <c r="H303">
        <v>52</v>
      </c>
      <c r="I303">
        <v>0</v>
      </c>
      <c r="J303">
        <v>16.100000000000001</v>
      </c>
      <c r="K303">
        <v>1.9</v>
      </c>
      <c r="L303">
        <v>4.4000000000000004</v>
      </c>
      <c r="M303">
        <v>0.437</v>
      </c>
      <c r="N303">
        <v>0.3</v>
      </c>
      <c r="O303">
        <v>0.6</v>
      </c>
      <c r="P303">
        <v>0.45500000000000002</v>
      </c>
      <c r="Q303">
        <v>1.7</v>
      </c>
      <c r="R303">
        <v>3.8</v>
      </c>
      <c r="S303">
        <v>0.434</v>
      </c>
      <c r="T303">
        <v>0.47</v>
      </c>
      <c r="U303">
        <v>1.1000000000000001</v>
      </c>
      <c r="V303">
        <v>1.6</v>
      </c>
      <c r="W303">
        <v>0.67500000000000004</v>
      </c>
      <c r="X303">
        <v>0.4</v>
      </c>
      <c r="Y303">
        <v>2.5</v>
      </c>
      <c r="Z303">
        <v>3</v>
      </c>
      <c r="AA303">
        <v>2.1</v>
      </c>
      <c r="AB303">
        <v>0.3</v>
      </c>
      <c r="AC303">
        <v>0.3</v>
      </c>
      <c r="AD303">
        <v>1</v>
      </c>
      <c r="AE303">
        <v>0.7</v>
      </c>
      <c r="AF303">
        <v>5.3</v>
      </c>
      <c r="AG303">
        <f>IF(IFERROR(VLOOKUP(C303,'2013'!$C:$AF,3,FALSE),1) = 1, 1, 0)</f>
        <v>1</v>
      </c>
    </row>
    <row r="304" spans="1:33" x14ac:dyDescent="0.2">
      <c r="A304">
        <v>303</v>
      </c>
      <c r="B304" t="s">
        <v>644</v>
      </c>
      <c r="C304" t="s">
        <v>645</v>
      </c>
      <c r="D304" t="str">
        <f>_xlfn.CONCAT(C304,"-2012")</f>
        <v>mcguido01-2012</v>
      </c>
      <c r="E304" t="s">
        <v>28</v>
      </c>
      <c r="F304">
        <v>26</v>
      </c>
      <c r="G304" t="s">
        <v>52</v>
      </c>
      <c r="H304">
        <v>64</v>
      </c>
      <c r="I304">
        <v>6</v>
      </c>
      <c r="J304">
        <v>17.600000000000001</v>
      </c>
      <c r="K304">
        <v>1.5</v>
      </c>
      <c r="L304">
        <v>3.3</v>
      </c>
      <c r="M304">
        <v>0.44800000000000001</v>
      </c>
      <c r="N304">
        <v>0</v>
      </c>
      <c r="O304">
        <v>0.1</v>
      </c>
      <c r="P304">
        <v>0</v>
      </c>
      <c r="Q304">
        <v>1.5</v>
      </c>
      <c r="R304">
        <v>3.2</v>
      </c>
      <c r="S304">
        <v>0.45600000000000002</v>
      </c>
      <c r="T304">
        <v>0.44800000000000001</v>
      </c>
      <c r="U304">
        <v>0.6</v>
      </c>
      <c r="V304">
        <v>0.8</v>
      </c>
      <c r="W304">
        <v>0.73599999999999999</v>
      </c>
      <c r="X304">
        <v>1.1000000000000001</v>
      </c>
      <c r="Y304">
        <v>2.7</v>
      </c>
      <c r="Z304">
        <v>3.8</v>
      </c>
      <c r="AA304">
        <v>1.7</v>
      </c>
      <c r="AB304">
        <v>0.7</v>
      </c>
      <c r="AC304">
        <v>0.6</v>
      </c>
      <c r="AD304">
        <v>0.9</v>
      </c>
      <c r="AE304">
        <v>1.6</v>
      </c>
      <c r="AF304">
        <v>3.5</v>
      </c>
      <c r="AG304">
        <f>IF(IFERROR(VLOOKUP(C304,'2013'!$C:$AF,3,FALSE),1) = 1, 1, 0)</f>
        <v>0</v>
      </c>
    </row>
    <row r="305" spans="1:33" x14ac:dyDescent="0.2">
      <c r="A305">
        <v>304</v>
      </c>
      <c r="B305" t="s">
        <v>646</v>
      </c>
      <c r="C305" t="s">
        <v>647</v>
      </c>
      <c r="D305" t="str">
        <f>_xlfn.CONCAT(C305,"-2012")</f>
        <v>mcrobjo01-2012</v>
      </c>
      <c r="E305" t="s">
        <v>28</v>
      </c>
      <c r="F305">
        <v>24</v>
      </c>
      <c r="G305" t="s">
        <v>63</v>
      </c>
      <c r="H305">
        <v>50</v>
      </c>
      <c r="I305">
        <v>6</v>
      </c>
      <c r="J305">
        <v>14.4</v>
      </c>
      <c r="K305">
        <v>1.1000000000000001</v>
      </c>
      <c r="L305">
        <v>2.4</v>
      </c>
      <c r="M305">
        <v>0.47499999999999998</v>
      </c>
      <c r="N305">
        <v>0.1</v>
      </c>
      <c r="O305">
        <v>0.1</v>
      </c>
      <c r="P305">
        <v>0.42899999999999999</v>
      </c>
      <c r="Q305">
        <v>1.1000000000000001</v>
      </c>
      <c r="R305">
        <v>2.2000000000000002</v>
      </c>
      <c r="S305">
        <v>0.47699999999999998</v>
      </c>
      <c r="T305">
        <v>0.48699999999999999</v>
      </c>
      <c r="U305">
        <v>0.5</v>
      </c>
      <c r="V305">
        <v>0.7</v>
      </c>
      <c r="W305">
        <v>0.63900000000000001</v>
      </c>
      <c r="X305">
        <v>1.2</v>
      </c>
      <c r="Y305">
        <v>2.2000000000000002</v>
      </c>
      <c r="Z305">
        <v>3.4</v>
      </c>
      <c r="AA305">
        <v>1</v>
      </c>
      <c r="AB305">
        <v>0.3</v>
      </c>
      <c r="AC305">
        <v>0.4</v>
      </c>
      <c r="AD305">
        <v>0.6</v>
      </c>
      <c r="AE305">
        <v>1.5</v>
      </c>
      <c r="AF305">
        <v>2.8</v>
      </c>
      <c r="AG305">
        <f>IF(IFERROR(VLOOKUP(C305,'2013'!$C:$AF,3,FALSE),1) = 1, 1, 0)</f>
        <v>0</v>
      </c>
    </row>
    <row r="306" spans="1:33" x14ac:dyDescent="0.2">
      <c r="A306">
        <v>305</v>
      </c>
      <c r="B306" t="s">
        <v>648</v>
      </c>
      <c r="C306" t="s">
        <v>649</v>
      </c>
      <c r="D306" t="str">
        <f>_xlfn.CONCAT(C306,"-2012")</f>
        <v>meeksjo01-2012</v>
      </c>
      <c r="E306" t="s">
        <v>30</v>
      </c>
      <c r="F306">
        <v>24</v>
      </c>
      <c r="G306" t="s">
        <v>61</v>
      </c>
      <c r="H306">
        <v>66</v>
      </c>
      <c r="I306">
        <v>50</v>
      </c>
      <c r="J306">
        <v>24.9</v>
      </c>
      <c r="K306">
        <v>2.9</v>
      </c>
      <c r="L306">
        <v>7.1</v>
      </c>
      <c r="M306">
        <v>0.40899999999999997</v>
      </c>
      <c r="N306">
        <v>1.5</v>
      </c>
      <c r="O306">
        <v>4</v>
      </c>
      <c r="P306">
        <v>0.36499999999999999</v>
      </c>
      <c r="Q306">
        <v>1.4</v>
      </c>
      <c r="R306">
        <v>3</v>
      </c>
      <c r="S306">
        <v>0.46800000000000003</v>
      </c>
      <c r="T306">
        <v>0.51300000000000001</v>
      </c>
      <c r="U306">
        <v>1.2</v>
      </c>
      <c r="V306">
        <v>1.3</v>
      </c>
      <c r="W306">
        <v>0.90600000000000003</v>
      </c>
      <c r="X306">
        <v>0.3</v>
      </c>
      <c r="Y306">
        <v>2.2000000000000002</v>
      </c>
      <c r="Z306">
        <v>2.4</v>
      </c>
      <c r="AA306">
        <v>0.8</v>
      </c>
      <c r="AB306">
        <v>0.6</v>
      </c>
      <c r="AC306">
        <v>0</v>
      </c>
      <c r="AD306">
        <v>0.4</v>
      </c>
      <c r="AE306">
        <v>1.2</v>
      </c>
      <c r="AF306">
        <v>8.4</v>
      </c>
      <c r="AG306">
        <f>IF(IFERROR(VLOOKUP(C306,'2013'!$C:$AF,3,FALSE),1) = 1, 1, 0)</f>
        <v>0</v>
      </c>
    </row>
    <row r="307" spans="1:33" x14ac:dyDescent="0.2">
      <c r="A307">
        <v>306</v>
      </c>
      <c r="B307" t="s">
        <v>652</v>
      </c>
      <c r="C307" t="s">
        <v>653</v>
      </c>
      <c r="D307" t="str">
        <f>_xlfn.CONCAT(C307,"-2012")</f>
        <v>milescj01-2012</v>
      </c>
      <c r="E307" t="s">
        <v>30</v>
      </c>
      <c r="F307">
        <v>24</v>
      </c>
      <c r="G307" t="s">
        <v>60</v>
      </c>
      <c r="H307">
        <v>56</v>
      </c>
      <c r="I307">
        <v>14</v>
      </c>
      <c r="J307">
        <v>20.399999999999999</v>
      </c>
      <c r="K307">
        <v>3.2</v>
      </c>
      <c r="L307">
        <v>8.3000000000000007</v>
      </c>
      <c r="M307">
        <v>0.38100000000000001</v>
      </c>
      <c r="N307">
        <v>0.8</v>
      </c>
      <c r="O307">
        <v>2.7</v>
      </c>
      <c r="P307">
        <v>0.307</v>
      </c>
      <c r="Q307">
        <v>2.2999999999999998</v>
      </c>
      <c r="R307">
        <v>5.6</v>
      </c>
      <c r="S307">
        <v>0.41599999999999998</v>
      </c>
      <c r="T307">
        <v>0.43</v>
      </c>
      <c r="U307">
        <v>1.9</v>
      </c>
      <c r="V307">
        <v>2.4</v>
      </c>
      <c r="W307">
        <v>0.79400000000000004</v>
      </c>
      <c r="X307">
        <v>0.5</v>
      </c>
      <c r="Y307">
        <v>1.6</v>
      </c>
      <c r="Z307">
        <v>2.1</v>
      </c>
      <c r="AA307">
        <v>1.2</v>
      </c>
      <c r="AB307">
        <v>0.8</v>
      </c>
      <c r="AC307">
        <v>0.3</v>
      </c>
      <c r="AD307">
        <v>0.9</v>
      </c>
      <c r="AE307">
        <v>2.2000000000000002</v>
      </c>
      <c r="AF307">
        <v>9.1</v>
      </c>
      <c r="AG307">
        <f>IF(IFERROR(VLOOKUP(C307,'2013'!$C:$AF,3,FALSE),1) = 1, 1, 0)</f>
        <v>0</v>
      </c>
    </row>
    <row r="308" spans="1:33" x14ac:dyDescent="0.2">
      <c r="A308">
        <v>307</v>
      </c>
      <c r="B308" t="s">
        <v>654</v>
      </c>
      <c r="C308" t="s">
        <v>655</v>
      </c>
      <c r="D308" t="str">
        <f>_xlfn.CONCAT(C308,"-2012")</f>
        <v>milicda01-2012</v>
      </c>
      <c r="E308" t="s">
        <v>32</v>
      </c>
      <c r="F308">
        <v>26</v>
      </c>
      <c r="G308" t="s">
        <v>62</v>
      </c>
      <c r="H308">
        <v>29</v>
      </c>
      <c r="I308">
        <v>23</v>
      </c>
      <c r="J308">
        <v>16.3</v>
      </c>
      <c r="K308">
        <v>2</v>
      </c>
      <c r="L308">
        <v>4.5</v>
      </c>
      <c r="M308">
        <v>0.45400000000000001</v>
      </c>
      <c r="N308">
        <v>0</v>
      </c>
      <c r="O308">
        <v>0</v>
      </c>
      <c r="Q308">
        <v>2</v>
      </c>
      <c r="R308">
        <v>4.5</v>
      </c>
      <c r="S308">
        <v>0.45400000000000001</v>
      </c>
      <c r="T308">
        <v>0.45400000000000001</v>
      </c>
      <c r="U308">
        <v>0.6</v>
      </c>
      <c r="V308">
        <v>1.3</v>
      </c>
      <c r="W308">
        <v>0.432</v>
      </c>
      <c r="X308">
        <v>1.2</v>
      </c>
      <c r="Y308">
        <v>2.1</v>
      </c>
      <c r="Z308">
        <v>3.3</v>
      </c>
      <c r="AA308">
        <v>0.6</v>
      </c>
      <c r="AB308">
        <v>0.3</v>
      </c>
      <c r="AC308">
        <v>0.9</v>
      </c>
      <c r="AD308">
        <v>1.1000000000000001</v>
      </c>
      <c r="AE308">
        <v>2</v>
      </c>
      <c r="AF308">
        <v>4.5999999999999996</v>
      </c>
      <c r="AG308">
        <f>IF(IFERROR(VLOOKUP(C308,'2013'!$C:$AF,3,FALSE),1) = 1, 1, 0)</f>
        <v>0</v>
      </c>
    </row>
    <row r="309" spans="1:33" x14ac:dyDescent="0.2">
      <c r="A309">
        <v>308</v>
      </c>
      <c r="B309" t="s">
        <v>656</v>
      </c>
      <c r="C309" t="s">
        <v>657</v>
      </c>
      <c r="D309" t="str">
        <f>_xlfn.CONCAT(C309,"-2012")</f>
        <v>millean02-2012</v>
      </c>
      <c r="E309" t="s">
        <v>30</v>
      </c>
      <c r="F309">
        <v>35</v>
      </c>
      <c r="G309" t="s">
        <v>31</v>
      </c>
      <c r="H309">
        <v>66</v>
      </c>
      <c r="I309">
        <v>7</v>
      </c>
      <c r="J309">
        <v>27.4</v>
      </c>
      <c r="K309">
        <v>3.7</v>
      </c>
      <c r="L309">
        <v>8.4</v>
      </c>
      <c r="M309">
        <v>0.438</v>
      </c>
      <c r="N309">
        <v>0.3</v>
      </c>
      <c r="O309">
        <v>1.3</v>
      </c>
      <c r="P309">
        <v>0.217</v>
      </c>
      <c r="Q309">
        <v>3.4</v>
      </c>
      <c r="R309">
        <v>7.1</v>
      </c>
      <c r="S309">
        <v>0.47799999999999998</v>
      </c>
      <c r="T309">
        <v>0.45500000000000002</v>
      </c>
      <c r="U309">
        <v>2.1</v>
      </c>
      <c r="V309">
        <v>2.6</v>
      </c>
      <c r="W309">
        <v>0.81100000000000005</v>
      </c>
      <c r="X309">
        <v>0.8</v>
      </c>
      <c r="Y309">
        <v>2.5</v>
      </c>
      <c r="Z309">
        <v>3.3</v>
      </c>
      <c r="AA309">
        <v>6.7</v>
      </c>
      <c r="AB309">
        <v>1</v>
      </c>
      <c r="AC309">
        <v>0.1</v>
      </c>
      <c r="AD309">
        <v>2.7</v>
      </c>
      <c r="AE309">
        <v>2</v>
      </c>
      <c r="AF309">
        <v>9.6999999999999993</v>
      </c>
      <c r="AG309">
        <f>IF(IFERROR(VLOOKUP(C309,'2013'!$C:$AF,3,FALSE),1) = 1, 1, 0)</f>
        <v>0</v>
      </c>
    </row>
    <row r="310" spans="1:33" x14ac:dyDescent="0.2">
      <c r="A310">
        <v>309</v>
      </c>
      <c r="B310" t="s">
        <v>658</v>
      </c>
      <c r="C310" t="s">
        <v>659</v>
      </c>
      <c r="D310" t="str">
        <f>_xlfn.CONCAT(C310,"-2012")</f>
        <v>millebr01-2012</v>
      </c>
      <c r="E310" t="s">
        <v>32</v>
      </c>
      <c r="F310">
        <v>35</v>
      </c>
      <c r="G310" t="s">
        <v>62</v>
      </c>
      <c r="H310">
        <v>15</v>
      </c>
      <c r="I310">
        <v>1</v>
      </c>
      <c r="J310">
        <v>9.6999999999999993</v>
      </c>
      <c r="K310">
        <v>0.6</v>
      </c>
      <c r="L310">
        <v>1.8</v>
      </c>
      <c r="M310">
        <v>0.33300000000000002</v>
      </c>
      <c r="N310">
        <v>0.5</v>
      </c>
      <c r="O310">
        <v>1</v>
      </c>
      <c r="P310">
        <v>0.46700000000000003</v>
      </c>
      <c r="Q310">
        <v>0.1</v>
      </c>
      <c r="R310">
        <v>0.8</v>
      </c>
      <c r="S310">
        <v>0.16700000000000001</v>
      </c>
      <c r="T310">
        <v>0.46300000000000002</v>
      </c>
      <c r="U310">
        <v>0.7</v>
      </c>
      <c r="V310">
        <v>0.8</v>
      </c>
      <c r="W310">
        <v>0.83299999999999996</v>
      </c>
      <c r="X310">
        <v>0.3</v>
      </c>
      <c r="Y310">
        <v>1</v>
      </c>
      <c r="Z310">
        <v>1.3</v>
      </c>
      <c r="AA310">
        <v>1.6</v>
      </c>
      <c r="AB310">
        <v>0.3</v>
      </c>
      <c r="AC310">
        <v>0.1</v>
      </c>
      <c r="AD310">
        <v>0.8</v>
      </c>
      <c r="AE310">
        <v>0.7</v>
      </c>
      <c r="AF310">
        <v>2.2999999999999998</v>
      </c>
      <c r="AG310">
        <f>IF(IFERROR(VLOOKUP(C310,'2013'!$C:$AF,3,FALSE),1) = 1, 1, 0)</f>
        <v>1</v>
      </c>
    </row>
    <row r="311" spans="1:33" x14ac:dyDescent="0.2">
      <c r="A311">
        <v>310</v>
      </c>
      <c r="B311" t="s">
        <v>660</v>
      </c>
      <c r="C311" t="s">
        <v>661</v>
      </c>
      <c r="D311" t="str">
        <f>_xlfn.CONCAT(C311,"-2012")</f>
        <v>millemi01-2012</v>
      </c>
      <c r="E311" t="s">
        <v>30</v>
      </c>
      <c r="F311">
        <v>31</v>
      </c>
      <c r="G311" t="s">
        <v>41</v>
      </c>
      <c r="H311">
        <v>39</v>
      </c>
      <c r="I311">
        <v>2</v>
      </c>
      <c r="J311">
        <v>19.3</v>
      </c>
      <c r="K311">
        <v>2.2999999999999998</v>
      </c>
      <c r="L311">
        <v>5.4</v>
      </c>
      <c r="M311">
        <v>0.435</v>
      </c>
      <c r="N311">
        <v>1.4</v>
      </c>
      <c r="O311">
        <v>3</v>
      </c>
      <c r="P311">
        <v>0.45300000000000001</v>
      </c>
      <c r="Q311">
        <v>1</v>
      </c>
      <c r="R311">
        <v>2.4</v>
      </c>
      <c r="S311">
        <v>0.41299999999999998</v>
      </c>
      <c r="T311">
        <v>0.56200000000000006</v>
      </c>
      <c r="U311">
        <v>0.1</v>
      </c>
      <c r="V311">
        <v>0.1</v>
      </c>
      <c r="W311">
        <v>0.4</v>
      </c>
      <c r="X311">
        <v>0.6</v>
      </c>
      <c r="Y311">
        <v>2.7</v>
      </c>
      <c r="Z311">
        <v>3.3</v>
      </c>
      <c r="AA311">
        <v>1.1000000000000001</v>
      </c>
      <c r="AB311">
        <v>0.4</v>
      </c>
      <c r="AC311">
        <v>0.2</v>
      </c>
      <c r="AD311">
        <v>0.8</v>
      </c>
      <c r="AE311">
        <v>1.5</v>
      </c>
      <c r="AF311">
        <v>6.1</v>
      </c>
      <c r="AG311">
        <f>IF(IFERROR(VLOOKUP(C311,'2013'!$C:$AF,3,FALSE),1) = 1, 1, 0)</f>
        <v>0</v>
      </c>
    </row>
    <row r="312" spans="1:33" x14ac:dyDescent="0.2">
      <c r="A312">
        <v>311</v>
      </c>
      <c r="B312" t="s">
        <v>662</v>
      </c>
      <c r="C312" t="s">
        <v>663</v>
      </c>
      <c r="D312" t="str">
        <f>_xlfn.CONCAT(C312,"-2012")</f>
        <v>millspa02-2012</v>
      </c>
      <c r="E312" t="s">
        <v>38</v>
      </c>
      <c r="F312">
        <v>23</v>
      </c>
      <c r="G312" t="s">
        <v>58</v>
      </c>
      <c r="H312">
        <v>16</v>
      </c>
      <c r="I312">
        <v>3</v>
      </c>
      <c r="J312">
        <v>16.3</v>
      </c>
      <c r="K312">
        <v>3.9</v>
      </c>
      <c r="L312">
        <v>8.1</v>
      </c>
      <c r="M312">
        <v>0.48499999999999999</v>
      </c>
      <c r="N312">
        <v>1.5</v>
      </c>
      <c r="O312">
        <v>3.5</v>
      </c>
      <c r="P312">
        <v>0.42899999999999999</v>
      </c>
      <c r="Q312">
        <v>2.4</v>
      </c>
      <c r="R312">
        <v>4.5999999999999996</v>
      </c>
      <c r="S312">
        <v>0.52700000000000002</v>
      </c>
      <c r="T312">
        <v>0.57699999999999996</v>
      </c>
      <c r="U312">
        <v>0.9</v>
      </c>
      <c r="V312">
        <v>0.9</v>
      </c>
      <c r="W312">
        <v>1</v>
      </c>
      <c r="X312">
        <v>0.3</v>
      </c>
      <c r="Y312">
        <v>1.5</v>
      </c>
      <c r="Z312">
        <v>1.8</v>
      </c>
      <c r="AA312">
        <v>2.4</v>
      </c>
      <c r="AB312">
        <v>0.6</v>
      </c>
      <c r="AC312">
        <v>0.1</v>
      </c>
      <c r="AD312">
        <v>1.6</v>
      </c>
      <c r="AE312">
        <v>0.9</v>
      </c>
      <c r="AF312">
        <v>10.3</v>
      </c>
      <c r="AG312">
        <f>IF(IFERROR(VLOOKUP(C312,'2013'!$C:$AF,3,FALSE),1) = 1, 1, 0)</f>
        <v>0</v>
      </c>
    </row>
    <row r="313" spans="1:33" x14ac:dyDescent="0.2">
      <c r="A313">
        <v>312</v>
      </c>
      <c r="B313" t="s">
        <v>664</v>
      </c>
      <c r="C313" t="s">
        <v>665</v>
      </c>
      <c r="D313" t="str">
        <f>_xlfn.CONCAT(C313,"-2012")</f>
        <v>millspa01-2012</v>
      </c>
      <c r="E313" t="s">
        <v>28</v>
      </c>
      <c r="F313">
        <v>26</v>
      </c>
      <c r="G313" t="s">
        <v>60</v>
      </c>
      <c r="H313">
        <v>64</v>
      </c>
      <c r="I313">
        <v>62</v>
      </c>
      <c r="J313">
        <v>32.799999999999997</v>
      </c>
      <c r="K313">
        <v>6.7</v>
      </c>
      <c r="L313">
        <v>13.5</v>
      </c>
      <c r="M313">
        <v>0.495</v>
      </c>
      <c r="N313">
        <v>0.1</v>
      </c>
      <c r="O313">
        <v>0.5</v>
      </c>
      <c r="P313">
        <v>0.22600000000000001</v>
      </c>
      <c r="Q313">
        <v>6.5</v>
      </c>
      <c r="R313">
        <v>13</v>
      </c>
      <c r="S313">
        <v>0.505</v>
      </c>
      <c r="T313">
        <v>0.499</v>
      </c>
      <c r="U313">
        <v>3.2</v>
      </c>
      <c r="V313">
        <v>4</v>
      </c>
      <c r="W313">
        <v>0.79200000000000004</v>
      </c>
      <c r="X313">
        <v>2.8</v>
      </c>
      <c r="Y313">
        <v>6</v>
      </c>
      <c r="Z313">
        <v>8.8000000000000007</v>
      </c>
      <c r="AA313">
        <v>2.2999999999999998</v>
      </c>
      <c r="AB313">
        <v>1.8</v>
      </c>
      <c r="AC313">
        <v>0.8</v>
      </c>
      <c r="AD313">
        <v>1.8</v>
      </c>
      <c r="AE313">
        <v>3.5</v>
      </c>
      <c r="AF313">
        <v>16.600000000000001</v>
      </c>
      <c r="AG313">
        <f>IF(IFERROR(VLOOKUP(C313,'2013'!$C:$AF,3,FALSE),1) = 1, 1, 0)</f>
        <v>0</v>
      </c>
    </row>
    <row r="314" spans="1:33" x14ac:dyDescent="0.2">
      <c r="A314">
        <v>313</v>
      </c>
      <c r="B314" t="s">
        <v>668</v>
      </c>
      <c r="C314" t="s">
        <v>669</v>
      </c>
      <c r="D314" t="str">
        <f>_xlfn.CONCAT(C314,"-2012")</f>
        <v>mohamna01-2012</v>
      </c>
      <c r="E314" t="s">
        <v>32</v>
      </c>
      <c r="F314">
        <v>34</v>
      </c>
      <c r="G314" t="s">
        <v>44</v>
      </c>
      <c r="H314">
        <v>63</v>
      </c>
      <c r="I314">
        <v>1</v>
      </c>
      <c r="J314">
        <v>11</v>
      </c>
      <c r="K314">
        <v>1.3</v>
      </c>
      <c r="L314">
        <v>2.7</v>
      </c>
      <c r="M314">
        <v>0.46700000000000003</v>
      </c>
      <c r="N314">
        <v>0</v>
      </c>
      <c r="O314">
        <v>0</v>
      </c>
      <c r="P314">
        <v>0</v>
      </c>
      <c r="Q314">
        <v>1.3</v>
      </c>
      <c r="R314">
        <v>2.7</v>
      </c>
      <c r="S314">
        <v>0.47</v>
      </c>
      <c r="T314">
        <v>0.46700000000000003</v>
      </c>
      <c r="U314">
        <v>0.2</v>
      </c>
      <c r="V314">
        <v>0.4</v>
      </c>
      <c r="W314">
        <v>0.56499999999999995</v>
      </c>
      <c r="X314">
        <v>0.9</v>
      </c>
      <c r="Y314">
        <v>1.8</v>
      </c>
      <c r="Z314">
        <v>2.7</v>
      </c>
      <c r="AA314">
        <v>0.2</v>
      </c>
      <c r="AB314">
        <v>0.3</v>
      </c>
      <c r="AC314">
        <v>0.6</v>
      </c>
      <c r="AD314">
        <v>0.4</v>
      </c>
      <c r="AE314">
        <v>1.6</v>
      </c>
      <c r="AF314">
        <v>2.7</v>
      </c>
      <c r="AG314">
        <f>IF(IFERROR(VLOOKUP(C314,'2013'!$C:$AF,3,FALSE),1) = 1, 1, 0)</f>
        <v>0</v>
      </c>
    </row>
    <row r="315" spans="1:33" x14ac:dyDescent="0.2">
      <c r="A315">
        <v>314</v>
      </c>
      <c r="B315" t="s">
        <v>670</v>
      </c>
      <c r="C315" t="s">
        <v>671</v>
      </c>
      <c r="D315" t="str">
        <f>_xlfn.CONCAT(C315,"-2012")</f>
        <v>monrogr01-2012</v>
      </c>
      <c r="E315" t="s">
        <v>32</v>
      </c>
      <c r="F315">
        <v>21</v>
      </c>
      <c r="G315" t="s">
        <v>51</v>
      </c>
      <c r="H315">
        <v>66</v>
      </c>
      <c r="I315">
        <v>66</v>
      </c>
      <c r="J315">
        <v>31.5</v>
      </c>
      <c r="K315">
        <v>6.2</v>
      </c>
      <c r="L315">
        <v>11.8</v>
      </c>
      <c r="M315">
        <v>0.52100000000000002</v>
      </c>
      <c r="N315">
        <v>0</v>
      </c>
      <c r="O315">
        <v>0</v>
      </c>
      <c r="P315">
        <v>0</v>
      </c>
      <c r="Q315">
        <v>6.2</v>
      </c>
      <c r="R315">
        <v>11.8</v>
      </c>
      <c r="S315">
        <v>0.52200000000000002</v>
      </c>
      <c r="T315">
        <v>0.52100000000000002</v>
      </c>
      <c r="U315">
        <v>3</v>
      </c>
      <c r="V315">
        <v>4.0999999999999996</v>
      </c>
      <c r="W315">
        <v>0.73899999999999999</v>
      </c>
      <c r="X315">
        <v>3.6</v>
      </c>
      <c r="Y315">
        <v>6</v>
      </c>
      <c r="Z315">
        <v>9.6999999999999993</v>
      </c>
      <c r="AA315">
        <v>2.2999999999999998</v>
      </c>
      <c r="AB315">
        <v>1.3</v>
      </c>
      <c r="AC315">
        <v>0.7</v>
      </c>
      <c r="AD315">
        <v>2.4</v>
      </c>
      <c r="AE315">
        <v>2.7</v>
      </c>
      <c r="AF315">
        <v>15.4</v>
      </c>
      <c r="AG315">
        <f>IF(IFERROR(VLOOKUP(C315,'2013'!$C:$AF,3,FALSE),1) = 1, 1, 0)</f>
        <v>0</v>
      </c>
    </row>
    <row r="316" spans="1:33" x14ac:dyDescent="0.2">
      <c r="A316">
        <v>315</v>
      </c>
      <c r="B316" t="s">
        <v>672</v>
      </c>
      <c r="C316" t="s">
        <v>673</v>
      </c>
      <c r="D316" t="str">
        <f>_xlfn.CONCAT(C316,"-2012")</f>
        <v>moonja01-2012</v>
      </c>
      <c r="E316" t="s">
        <v>35</v>
      </c>
      <c r="F316">
        <v>31</v>
      </c>
      <c r="G316" t="s">
        <v>33</v>
      </c>
      <c r="H316">
        <v>8</v>
      </c>
      <c r="I316">
        <v>0</v>
      </c>
      <c r="J316">
        <v>15.4</v>
      </c>
      <c r="K316">
        <v>0.9</v>
      </c>
      <c r="L316">
        <v>3</v>
      </c>
      <c r="M316">
        <v>0.29199999999999998</v>
      </c>
      <c r="N316">
        <v>0.3</v>
      </c>
      <c r="O316">
        <v>1.3</v>
      </c>
      <c r="P316">
        <v>0.2</v>
      </c>
      <c r="Q316">
        <v>0.6</v>
      </c>
      <c r="R316">
        <v>1.8</v>
      </c>
      <c r="S316">
        <v>0.35699999999999998</v>
      </c>
      <c r="T316">
        <v>0.33300000000000002</v>
      </c>
      <c r="U316">
        <v>0.3</v>
      </c>
      <c r="V316">
        <v>0.3</v>
      </c>
      <c r="W316">
        <v>1</v>
      </c>
      <c r="X316">
        <v>0.3</v>
      </c>
      <c r="Y316">
        <v>2.5</v>
      </c>
      <c r="Z316">
        <v>2.8</v>
      </c>
      <c r="AA316">
        <v>0.6</v>
      </c>
      <c r="AB316">
        <v>0.1</v>
      </c>
      <c r="AC316">
        <v>0.6</v>
      </c>
      <c r="AD316">
        <v>1</v>
      </c>
      <c r="AE316">
        <v>0.6</v>
      </c>
      <c r="AF316">
        <v>2.2999999999999998</v>
      </c>
      <c r="AG316">
        <f>IF(IFERROR(VLOOKUP(C316,'2013'!$C:$AF,3,FALSE),1) = 1, 1, 0)</f>
        <v>1</v>
      </c>
    </row>
    <row r="317" spans="1:33" x14ac:dyDescent="0.2">
      <c r="A317">
        <v>316</v>
      </c>
      <c r="B317" t="s">
        <v>1222</v>
      </c>
      <c r="C317" t="s">
        <v>1223</v>
      </c>
      <c r="D317" t="str">
        <f>_xlfn.CONCAT(C317,"-2012")</f>
        <v>mooreet01-2012</v>
      </c>
      <c r="E317" t="s">
        <v>38</v>
      </c>
      <c r="F317">
        <v>22</v>
      </c>
      <c r="G317" t="s">
        <v>37</v>
      </c>
      <c r="H317">
        <v>38</v>
      </c>
      <c r="I317">
        <v>0</v>
      </c>
      <c r="J317">
        <v>8.6999999999999993</v>
      </c>
      <c r="K317">
        <v>1.1000000000000001</v>
      </c>
      <c r="L317">
        <v>3</v>
      </c>
      <c r="M317">
        <v>0.38100000000000001</v>
      </c>
      <c r="N317">
        <v>0.4</v>
      </c>
      <c r="O317">
        <v>1.2</v>
      </c>
      <c r="P317">
        <v>0.378</v>
      </c>
      <c r="Q317">
        <v>0.7</v>
      </c>
      <c r="R317">
        <v>1.8</v>
      </c>
      <c r="S317">
        <v>0.38200000000000001</v>
      </c>
      <c r="T317">
        <v>0.45600000000000002</v>
      </c>
      <c r="U317">
        <v>0.2</v>
      </c>
      <c r="V317">
        <v>0.2</v>
      </c>
      <c r="W317">
        <v>1</v>
      </c>
      <c r="X317">
        <v>0.1</v>
      </c>
      <c r="Y317">
        <v>0.8</v>
      </c>
      <c r="Z317">
        <v>0.9</v>
      </c>
      <c r="AA317">
        <v>0.9</v>
      </c>
      <c r="AB317">
        <v>0.3</v>
      </c>
      <c r="AC317">
        <v>0.1</v>
      </c>
      <c r="AD317">
        <v>0.6</v>
      </c>
      <c r="AE317">
        <v>0.9</v>
      </c>
      <c r="AF317">
        <v>2.9</v>
      </c>
      <c r="AG317">
        <f>IF(IFERROR(VLOOKUP(C317,'2013'!$C:$AF,3,FALSE),1) = 1, 1, 0)</f>
        <v>0</v>
      </c>
    </row>
    <row r="318" spans="1:33" x14ac:dyDescent="0.2">
      <c r="A318">
        <v>317</v>
      </c>
      <c r="B318" t="s">
        <v>1072</v>
      </c>
      <c r="C318" t="s">
        <v>1073</v>
      </c>
      <c r="D318" t="str">
        <f>_xlfn.CONCAT(C318,"-2012")</f>
        <v>mooremi01-2012</v>
      </c>
      <c r="E318" t="s">
        <v>32</v>
      </c>
      <c r="F318">
        <v>36</v>
      </c>
      <c r="G318" t="s">
        <v>52</v>
      </c>
      <c r="H318">
        <v>7</v>
      </c>
      <c r="I318">
        <v>0</v>
      </c>
      <c r="J318">
        <v>16.899999999999999</v>
      </c>
      <c r="K318">
        <v>1.3</v>
      </c>
      <c r="L318">
        <v>2.9</v>
      </c>
      <c r="M318">
        <v>0.45</v>
      </c>
      <c r="N318">
        <v>0</v>
      </c>
      <c r="O318">
        <v>0</v>
      </c>
      <c r="Q318">
        <v>1.3</v>
      </c>
      <c r="R318">
        <v>2.9</v>
      </c>
      <c r="S318">
        <v>0.45</v>
      </c>
      <c r="T318">
        <v>0.45</v>
      </c>
      <c r="U318">
        <v>0.9</v>
      </c>
      <c r="V318">
        <v>1</v>
      </c>
      <c r="W318">
        <v>0.85699999999999998</v>
      </c>
      <c r="X318">
        <v>1</v>
      </c>
      <c r="Y318">
        <v>2.1</v>
      </c>
      <c r="Z318">
        <v>3.1</v>
      </c>
      <c r="AA318">
        <v>0.7</v>
      </c>
      <c r="AB318">
        <v>0.4</v>
      </c>
      <c r="AC318">
        <v>0.4</v>
      </c>
      <c r="AD318">
        <v>1</v>
      </c>
      <c r="AE318">
        <v>3.4</v>
      </c>
      <c r="AF318">
        <v>3.4</v>
      </c>
      <c r="AG318">
        <f>IF(IFERROR(VLOOKUP(C318,'2013'!$C:$AF,3,FALSE),1) = 1, 1, 0)</f>
        <v>1</v>
      </c>
    </row>
    <row r="319" spans="1:33" x14ac:dyDescent="0.2">
      <c r="A319">
        <v>318</v>
      </c>
      <c r="B319" t="s">
        <v>1224</v>
      </c>
      <c r="C319" t="s">
        <v>1225</v>
      </c>
      <c r="D319" t="str">
        <f>_xlfn.CONCAT(C319,"-2012")</f>
        <v>morrida01-2012</v>
      </c>
      <c r="E319" t="s">
        <v>38</v>
      </c>
      <c r="F319">
        <v>21</v>
      </c>
      <c r="G319" t="s">
        <v>63</v>
      </c>
      <c r="H319">
        <v>19</v>
      </c>
      <c r="I319">
        <v>0</v>
      </c>
      <c r="J319">
        <v>8.9</v>
      </c>
      <c r="K319">
        <v>0.9</v>
      </c>
      <c r="L319">
        <v>2.2000000000000002</v>
      </c>
      <c r="M319">
        <v>0.42899999999999999</v>
      </c>
      <c r="N319">
        <v>0.2</v>
      </c>
      <c r="O319">
        <v>0.5</v>
      </c>
      <c r="P319">
        <v>0.44400000000000001</v>
      </c>
      <c r="Q319">
        <v>0.7</v>
      </c>
      <c r="R319">
        <v>1.7</v>
      </c>
      <c r="S319">
        <v>0.42399999999999999</v>
      </c>
      <c r="T319">
        <v>0.47599999999999998</v>
      </c>
      <c r="U319">
        <v>0.3</v>
      </c>
      <c r="V319">
        <v>0.5</v>
      </c>
      <c r="W319">
        <v>0.66700000000000004</v>
      </c>
      <c r="X319">
        <v>0.1</v>
      </c>
      <c r="Y319">
        <v>0.7</v>
      </c>
      <c r="Z319">
        <v>0.8</v>
      </c>
      <c r="AA319">
        <v>1.1000000000000001</v>
      </c>
      <c r="AB319">
        <v>0.1</v>
      </c>
      <c r="AC319">
        <v>0</v>
      </c>
      <c r="AD319">
        <v>1</v>
      </c>
      <c r="AE319">
        <v>0.8</v>
      </c>
      <c r="AF319">
        <v>2.4</v>
      </c>
      <c r="AG319">
        <f>IF(IFERROR(VLOOKUP(C319,'2013'!$C:$AF,3,FALSE),1) = 1, 1, 0)</f>
        <v>0</v>
      </c>
    </row>
    <row r="320" spans="1:33" x14ac:dyDescent="0.2">
      <c r="A320">
        <v>319</v>
      </c>
      <c r="B320" t="s">
        <v>1226</v>
      </c>
      <c r="C320" t="s">
        <v>1227</v>
      </c>
      <c r="D320" t="str">
        <f>_xlfn.CONCAT(C320,"-2012")</f>
        <v>morrima03-2012</v>
      </c>
      <c r="E320" t="s">
        <v>28</v>
      </c>
      <c r="F320">
        <v>22</v>
      </c>
      <c r="G320" t="s">
        <v>43</v>
      </c>
      <c r="H320">
        <v>17</v>
      </c>
      <c r="I320">
        <v>0</v>
      </c>
      <c r="J320">
        <v>7.4</v>
      </c>
      <c r="K320">
        <v>0.9</v>
      </c>
      <c r="L320">
        <v>3.2</v>
      </c>
      <c r="M320">
        <v>0.29599999999999999</v>
      </c>
      <c r="N320">
        <v>0.1</v>
      </c>
      <c r="O320">
        <v>1</v>
      </c>
      <c r="P320">
        <v>0.11799999999999999</v>
      </c>
      <c r="Q320">
        <v>0.8</v>
      </c>
      <c r="R320">
        <v>2.2000000000000002</v>
      </c>
      <c r="S320">
        <v>0.378</v>
      </c>
      <c r="T320">
        <v>0.315</v>
      </c>
      <c r="U320">
        <v>0.4</v>
      </c>
      <c r="V320">
        <v>0.5</v>
      </c>
      <c r="W320">
        <v>0.75</v>
      </c>
      <c r="X320">
        <v>0.3</v>
      </c>
      <c r="Y320">
        <v>0.6</v>
      </c>
      <c r="Z320">
        <v>0.9</v>
      </c>
      <c r="AA320">
        <v>0.2</v>
      </c>
      <c r="AB320">
        <v>0.1</v>
      </c>
      <c r="AC320">
        <v>0.1</v>
      </c>
      <c r="AD320">
        <v>0.2</v>
      </c>
      <c r="AE320">
        <v>0.7</v>
      </c>
      <c r="AF320">
        <v>2.4</v>
      </c>
      <c r="AG320">
        <f>IF(IFERROR(VLOOKUP(C320,'2013'!$C:$AF,3,FALSE),1) = 1, 1, 0)</f>
        <v>0</v>
      </c>
    </row>
    <row r="321" spans="1:33" x14ac:dyDescent="0.2">
      <c r="A321">
        <v>320</v>
      </c>
      <c r="B321" t="s">
        <v>1228</v>
      </c>
      <c r="C321" t="s">
        <v>1229</v>
      </c>
      <c r="D321" t="str">
        <f>_xlfn.CONCAT(C321,"-2012")</f>
        <v>morrima02-2012</v>
      </c>
      <c r="E321" t="s">
        <v>28</v>
      </c>
      <c r="F321">
        <v>22</v>
      </c>
      <c r="G321" t="s">
        <v>42</v>
      </c>
      <c r="H321">
        <v>63</v>
      </c>
      <c r="I321">
        <v>7</v>
      </c>
      <c r="J321">
        <v>19.5</v>
      </c>
      <c r="K321">
        <v>2.8</v>
      </c>
      <c r="L321">
        <v>6.9</v>
      </c>
      <c r="M321">
        <v>0.39900000000000002</v>
      </c>
      <c r="N321">
        <v>0.7</v>
      </c>
      <c r="O321">
        <v>2</v>
      </c>
      <c r="P321">
        <v>0.34699999999999998</v>
      </c>
      <c r="Q321">
        <v>2.1</v>
      </c>
      <c r="R321">
        <v>5</v>
      </c>
      <c r="S321">
        <v>0.42</v>
      </c>
      <c r="T321">
        <v>0.44800000000000001</v>
      </c>
      <c r="U321">
        <v>1.2</v>
      </c>
      <c r="V321">
        <v>1.7</v>
      </c>
      <c r="W321">
        <v>0.71699999999999997</v>
      </c>
      <c r="X321">
        <v>1.1000000000000001</v>
      </c>
      <c r="Y321">
        <v>3.3</v>
      </c>
      <c r="Z321">
        <v>4.4000000000000004</v>
      </c>
      <c r="AA321">
        <v>1</v>
      </c>
      <c r="AB321">
        <v>0.7</v>
      </c>
      <c r="AC321">
        <v>0.7</v>
      </c>
      <c r="AD321">
        <v>1.1000000000000001</v>
      </c>
      <c r="AE321">
        <v>2.8</v>
      </c>
      <c r="AF321">
        <v>7.4</v>
      </c>
      <c r="AG321">
        <f>IF(IFERROR(VLOOKUP(C321,'2013'!$C:$AF,3,FALSE),1) = 1, 1, 0)</f>
        <v>0</v>
      </c>
    </row>
    <row r="322" spans="1:33" x14ac:dyDescent="0.2">
      <c r="A322">
        <v>321</v>
      </c>
      <c r="B322" t="s">
        <v>674</v>
      </c>
      <c r="C322" t="s">
        <v>675</v>
      </c>
      <c r="D322" t="str">
        <f>_xlfn.CONCAT(C322,"-2012")</f>
        <v>morroan01-2012</v>
      </c>
      <c r="E322" t="s">
        <v>30</v>
      </c>
      <c r="F322">
        <v>26</v>
      </c>
      <c r="G322" t="s">
        <v>40</v>
      </c>
      <c r="H322">
        <v>62</v>
      </c>
      <c r="I322">
        <v>18</v>
      </c>
      <c r="J322">
        <v>26.4</v>
      </c>
      <c r="K322">
        <v>4.4000000000000004</v>
      </c>
      <c r="L322">
        <v>10.6</v>
      </c>
      <c r="M322">
        <v>0.41299999999999998</v>
      </c>
      <c r="N322">
        <v>1.7</v>
      </c>
      <c r="O322">
        <v>4.5999999999999996</v>
      </c>
      <c r="P322">
        <v>0.371</v>
      </c>
      <c r="Q322">
        <v>2.7</v>
      </c>
      <c r="R322">
        <v>6</v>
      </c>
      <c r="S322">
        <v>0.44600000000000001</v>
      </c>
      <c r="T322">
        <v>0.49399999999999999</v>
      </c>
      <c r="U322">
        <v>1.6</v>
      </c>
      <c r="V322">
        <v>1.7</v>
      </c>
      <c r="W322">
        <v>0.93300000000000005</v>
      </c>
      <c r="X322">
        <v>0.5</v>
      </c>
      <c r="Y322">
        <v>1.5</v>
      </c>
      <c r="Z322">
        <v>2</v>
      </c>
      <c r="AA322">
        <v>1</v>
      </c>
      <c r="AB322">
        <v>0.7</v>
      </c>
      <c r="AC322">
        <v>0.1</v>
      </c>
      <c r="AD322">
        <v>1.1000000000000001</v>
      </c>
      <c r="AE322">
        <v>1.4</v>
      </c>
      <c r="AF322">
        <v>12</v>
      </c>
      <c r="AG322">
        <f>IF(IFERROR(VLOOKUP(C322,'2013'!$C:$AF,3,FALSE),1) = 1, 1, 0)</f>
        <v>0</v>
      </c>
    </row>
    <row r="323" spans="1:33" x14ac:dyDescent="0.2">
      <c r="A323">
        <v>322</v>
      </c>
      <c r="B323" t="s">
        <v>676</v>
      </c>
      <c r="C323" t="s">
        <v>677</v>
      </c>
      <c r="D323" t="str">
        <f>_xlfn.CONCAT(C323,"-2012")</f>
        <v>mozgoti01-2012</v>
      </c>
      <c r="E323" t="s">
        <v>32</v>
      </c>
      <c r="F323">
        <v>25</v>
      </c>
      <c r="G323" t="s">
        <v>31</v>
      </c>
      <c r="H323">
        <v>44</v>
      </c>
      <c r="I323">
        <v>35</v>
      </c>
      <c r="J323">
        <v>15.6</v>
      </c>
      <c r="K323">
        <v>2.2999999999999998</v>
      </c>
      <c r="L323">
        <v>4.3</v>
      </c>
      <c r="M323">
        <v>0.52600000000000002</v>
      </c>
      <c r="N323">
        <v>0</v>
      </c>
      <c r="O323">
        <v>0</v>
      </c>
      <c r="Q323">
        <v>2.2999999999999998</v>
      </c>
      <c r="R323">
        <v>4.3</v>
      </c>
      <c r="S323">
        <v>0.52600000000000002</v>
      </c>
      <c r="T323">
        <v>0.52600000000000002</v>
      </c>
      <c r="U323">
        <v>0.9</v>
      </c>
      <c r="V323">
        <v>1.3</v>
      </c>
      <c r="W323">
        <v>0.68400000000000005</v>
      </c>
      <c r="X323">
        <v>1.2</v>
      </c>
      <c r="Y323">
        <v>2.9</v>
      </c>
      <c r="Z323">
        <v>4.0999999999999996</v>
      </c>
      <c r="AA323">
        <v>0.5</v>
      </c>
      <c r="AB323">
        <v>0.3</v>
      </c>
      <c r="AC323">
        <v>1</v>
      </c>
      <c r="AD323">
        <v>1.2</v>
      </c>
      <c r="AE323">
        <v>2</v>
      </c>
      <c r="AF323">
        <v>5.4</v>
      </c>
      <c r="AG323">
        <f>IF(IFERROR(VLOOKUP(C323,'2013'!$C:$AF,3,FALSE),1) = 1, 1, 0)</f>
        <v>0</v>
      </c>
    </row>
    <row r="324" spans="1:33" x14ac:dyDescent="0.2">
      <c r="A324">
        <v>323</v>
      </c>
      <c r="B324" t="s">
        <v>678</v>
      </c>
      <c r="C324" t="s">
        <v>679</v>
      </c>
      <c r="D324" t="str">
        <f>_xlfn.CONCAT(C324,"-2012")</f>
        <v>mulleby01-2012</v>
      </c>
      <c r="E324" t="s">
        <v>32</v>
      </c>
      <c r="F324">
        <v>22</v>
      </c>
      <c r="G324" t="s">
        <v>33</v>
      </c>
      <c r="H324">
        <v>65</v>
      </c>
      <c r="I324">
        <v>25</v>
      </c>
      <c r="J324">
        <v>22.5</v>
      </c>
      <c r="K324">
        <v>3.9</v>
      </c>
      <c r="L324">
        <v>9.1</v>
      </c>
      <c r="M324">
        <v>0.42499999999999999</v>
      </c>
      <c r="N324">
        <v>0.2</v>
      </c>
      <c r="O324">
        <v>0.8</v>
      </c>
      <c r="P324">
        <v>0.23499999999999999</v>
      </c>
      <c r="Q324">
        <v>3.7</v>
      </c>
      <c r="R324">
        <v>8.3000000000000007</v>
      </c>
      <c r="S324">
        <v>0.443</v>
      </c>
      <c r="T324">
        <v>0.435</v>
      </c>
      <c r="U324">
        <v>1.4</v>
      </c>
      <c r="V324">
        <v>1.7</v>
      </c>
      <c r="W324">
        <v>0.82099999999999995</v>
      </c>
      <c r="X324">
        <v>1.5</v>
      </c>
      <c r="Y324">
        <v>3.6</v>
      </c>
      <c r="Z324">
        <v>5</v>
      </c>
      <c r="AA324">
        <v>0.9</v>
      </c>
      <c r="AB324">
        <v>0.3</v>
      </c>
      <c r="AC324">
        <v>0.8</v>
      </c>
      <c r="AD324">
        <v>1.1000000000000001</v>
      </c>
      <c r="AE324">
        <v>2.1</v>
      </c>
      <c r="AF324">
        <v>9.3000000000000007</v>
      </c>
      <c r="AG324">
        <f>IF(IFERROR(VLOOKUP(C324,'2013'!$C:$AF,3,FALSE),1) = 1, 1, 0)</f>
        <v>0</v>
      </c>
    </row>
    <row r="325" spans="1:33" x14ac:dyDescent="0.2">
      <c r="A325">
        <v>324</v>
      </c>
      <c r="B325" t="s">
        <v>680</v>
      </c>
      <c r="C325" t="s">
        <v>681</v>
      </c>
      <c r="D325" t="str">
        <f>_xlfn.CONCAT(C325,"-2012")</f>
        <v>murphtr01-2012</v>
      </c>
      <c r="E325" t="s">
        <v>28</v>
      </c>
      <c r="F325">
        <v>31</v>
      </c>
      <c r="G325" t="s">
        <v>63</v>
      </c>
      <c r="H325">
        <v>59</v>
      </c>
      <c r="I325">
        <v>0</v>
      </c>
      <c r="J325">
        <v>16.2</v>
      </c>
      <c r="K325">
        <v>1.3</v>
      </c>
      <c r="L325">
        <v>2.9</v>
      </c>
      <c r="M325">
        <v>0.45</v>
      </c>
      <c r="N325">
        <v>0.5</v>
      </c>
      <c r="O325">
        <v>1.1000000000000001</v>
      </c>
      <c r="P325">
        <v>0.41799999999999998</v>
      </c>
      <c r="Q325">
        <v>0.8</v>
      </c>
      <c r="R325">
        <v>1.8</v>
      </c>
      <c r="S325">
        <v>0.47099999999999997</v>
      </c>
      <c r="T325">
        <v>0.53200000000000003</v>
      </c>
      <c r="U325">
        <v>0.1</v>
      </c>
      <c r="V325">
        <v>0.2</v>
      </c>
      <c r="W325">
        <v>0.66700000000000004</v>
      </c>
      <c r="X325">
        <v>0.7</v>
      </c>
      <c r="Y325">
        <v>2.6</v>
      </c>
      <c r="Z325">
        <v>3.2</v>
      </c>
      <c r="AA325">
        <v>0.9</v>
      </c>
      <c r="AB325">
        <v>0.3</v>
      </c>
      <c r="AC325">
        <v>0.3</v>
      </c>
      <c r="AD325">
        <v>0.4</v>
      </c>
      <c r="AE325">
        <v>1.7</v>
      </c>
      <c r="AF325">
        <v>3.2</v>
      </c>
      <c r="AG325">
        <f>IF(IFERROR(VLOOKUP(C325,'2013'!$C:$AF,3,FALSE),1) = 1, 1, 0)</f>
        <v>0</v>
      </c>
    </row>
    <row r="326" spans="1:33" x14ac:dyDescent="0.2">
      <c r="A326">
        <v>325</v>
      </c>
      <c r="B326" t="s">
        <v>682</v>
      </c>
      <c r="C326" t="s">
        <v>683</v>
      </c>
      <c r="D326" t="str">
        <f>_xlfn.CONCAT(C326,"-2012")</f>
        <v>ndiayha01-2012</v>
      </c>
      <c r="E326" t="s">
        <v>32</v>
      </c>
      <c r="F326">
        <v>25</v>
      </c>
      <c r="G326" t="s">
        <v>46</v>
      </c>
      <c r="H326">
        <v>3</v>
      </c>
      <c r="I326">
        <v>0</v>
      </c>
      <c r="J326">
        <v>1</v>
      </c>
      <c r="K326">
        <v>0</v>
      </c>
      <c r="L326">
        <v>0.3</v>
      </c>
      <c r="M326">
        <v>0</v>
      </c>
      <c r="N326">
        <v>0</v>
      </c>
      <c r="O326">
        <v>0</v>
      </c>
      <c r="Q326">
        <v>0</v>
      </c>
      <c r="R326">
        <v>0.3</v>
      </c>
      <c r="S326">
        <v>0</v>
      </c>
      <c r="T326">
        <v>0</v>
      </c>
      <c r="U326">
        <v>0</v>
      </c>
      <c r="V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f>IF(IFERROR(VLOOKUP(C326,'2013'!$C:$AF,3,FALSE),1) = 1, 1, 0)</f>
        <v>1</v>
      </c>
    </row>
    <row r="327" spans="1:33" x14ac:dyDescent="0.2">
      <c r="A327">
        <v>326</v>
      </c>
      <c r="B327" t="s">
        <v>684</v>
      </c>
      <c r="C327" t="s">
        <v>685</v>
      </c>
      <c r="D327" t="str">
        <f>_xlfn.CONCAT(C327,"-2012")</f>
        <v>najered01-2012</v>
      </c>
      <c r="E327" t="s">
        <v>28</v>
      </c>
      <c r="F327">
        <v>35</v>
      </c>
      <c r="G327" t="s">
        <v>33</v>
      </c>
      <c r="H327">
        <v>22</v>
      </c>
      <c r="I327">
        <v>0</v>
      </c>
      <c r="J327">
        <v>12.3</v>
      </c>
      <c r="K327">
        <v>1.1000000000000001</v>
      </c>
      <c r="L327">
        <v>2.9</v>
      </c>
      <c r="M327">
        <v>0.375</v>
      </c>
      <c r="N327">
        <v>0.4</v>
      </c>
      <c r="O327">
        <v>1.3</v>
      </c>
      <c r="P327">
        <v>0.27600000000000002</v>
      </c>
      <c r="Q327">
        <v>0.7</v>
      </c>
      <c r="R327">
        <v>1.6</v>
      </c>
      <c r="S327">
        <v>0.45700000000000002</v>
      </c>
      <c r="T327">
        <v>0.438</v>
      </c>
      <c r="U327">
        <v>0.1</v>
      </c>
      <c r="V327">
        <v>0.2</v>
      </c>
      <c r="W327">
        <v>0.5</v>
      </c>
      <c r="X327">
        <v>0.5</v>
      </c>
      <c r="Y327">
        <v>1.8</v>
      </c>
      <c r="Z327">
        <v>2.2999999999999998</v>
      </c>
      <c r="AA327">
        <v>0.5</v>
      </c>
      <c r="AB327">
        <v>0.9</v>
      </c>
      <c r="AC327">
        <v>0.2</v>
      </c>
      <c r="AD327">
        <v>0.3</v>
      </c>
      <c r="AE327">
        <v>1.8</v>
      </c>
      <c r="AF327">
        <v>2.6</v>
      </c>
      <c r="AG327">
        <f>IF(IFERROR(VLOOKUP(C327,'2013'!$C:$AF,3,FALSE),1) = 1, 1, 0)</f>
        <v>1</v>
      </c>
    </row>
    <row r="328" spans="1:33" x14ac:dyDescent="0.2">
      <c r="A328">
        <v>327</v>
      </c>
      <c r="B328" t="s">
        <v>686</v>
      </c>
      <c r="C328" t="s">
        <v>687</v>
      </c>
      <c r="D328" t="str">
        <f>_xlfn.CONCAT(C328,"-2012")</f>
        <v>nashst01-2012</v>
      </c>
      <c r="E328" t="s">
        <v>38</v>
      </c>
      <c r="F328">
        <v>37</v>
      </c>
      <c r="G328" t="s">
        <v>42</v>
      </c>
      <c r="H328">
        <v>62</v>
      </c>
      <c r="I328">
        <v>62</v>
      </c>
      <c r="J328">
        <v>31.6</v>
      </c>
      <c r="K328">
        <v>4.8</v>
      </c>
      <c r="L328">
        <v>9</v>
      </c>
      <c r="M328">
        <v>0.53200000000000003</v>
      </c>
      <c r="N328">
        <v>0.9</v>
      </c>
      <c r="O328">
        <v>2.2999999999999998</v>
      </c>
      <c r="P328">
        <v>0.39</v>
      </c>
      <c r="Q328">
        <v>3.9</v>
      </c>
      <c r="R328">
        <v>6.7</v>
      </c>
      <c r="S328">
        <v>0.57999999999999996</v>
      </c>
      <c r="T328">
        <v>0.58099999999999996</v>
      </c>
      <c r="U328">
        <v>2</v>
      </c>
      <c r="V328">
        <v>2.2999999999999998</v>
      </c>
      <c r="W328">
        <v>0.89400000000000002</v>
      </c>
      <c r="X328">
        <v>0.4</v>
      </c>
      <c r="Y328">
        <v>2.6</v>
      </c>
      <c r="Z328">
        <v>3</v>
      </c>
      <c r="AA328">
        <v>10.7</v>
      </c>
      <c r="AB328">
        <v>0.6</v>
      </c>
      <c r="AC328">
        <v>0.1</v>
      </c>
      <c r="AD328">
        <v>3.7</v>
      </c>
      <c r="AE328">
        <v>0.9</v>
      </c>
      <c r="AF328">
        <v>12.5</v>
      </c>
      <c r="AG328">
        <f>IF(IFERROR(VLOOKUP(C328,'2013'!$C:$AF,3,FALSE),1) = 1, 1, 0)</f>
        <v>0</v>
      </c>
    </row>
    <row r="329" spans="1:33" x14ac:dyDescent="0.2">
      <c r="A329">
        <v>328</v>
      </c>
      <c r="B329" t="s">
        <v>688</v>
      </c>
      <c r="C329" t="s">
        <v>689</v>
      </c>
      <c r="D329" t="str">
        <f>_xlfn.CONCAT(C329,"-2012")</f>
        <v>nealga01-2012</v>
      </c>
      <c r="E329" t="s">
        <v>30</v>
      </c>
      <c r="F329">
        <v>27</v>
      </c>
      <c r="G329" t="s">
        <v>58</v>
      </c>
      <c r="H329">
        <v>56</v>
      </c>
      <c r="I329">
        <v>7</v>
      </c>
      <c r="J329">
        <v>21.5</v>
      </c>
      <c r="K329">
        <v>3.8</v>
      </c>
      <c r="L329">
        <v>8.6999999999999993</v>
      </c>
      <c r="M329">
        <v>0.436</v>
      </c>
      <c r="N329">
        <v>1.5</v>
      </c>
      <c r="O329">
        <v>3.5</v>
      </c>
      <c r="P329">
        <v>0.41899999999999998</v>
      </c>
      <c r="Q329">
        <v>2.2999999999999998</v>
      </c>
      <c r="R329">
        <v>5.0999999999999996</v>
      </c>
      <c r="S329">
        <v>0.44800000000000001</v>
      </c>
      <c r="T329">
        <v>0.52200000000000002</v>
      </c>
      <c r="U329">
        <v>0.9</v>
      </c>
      <c r="V329">
        <v>1.1000000000000001</v>
      </c>
      <c r="W329">
        <v>0.78100000000000003</v>
      </c>
      <c r="X329">
        <v>0.2</v>
      </c>
      <c r="Y329">
        <v>1.9</v>
      </c>
      <c r="Z329">
        <v>2.1</v>
      </c>
      <c r="AA329">
        <v>2.1</v>
      </c>
      <c r="AB329">
        <v>0.5</v>
      </c>
      <c r="AC329">
        <v>0</v>
      </c>
      <c r="AD329">
        <v>1.1000000000000001</v>
      </c>
      <c r="AE329">
        <v>1.3</v>
      </c>
      <c r="AF329">
        <v>9.9</v>
      </c>
      <c r="AG329">
        <f>IF(IFERROR(VLOOKUP(C329,'2013'!$C:$AF,3,FALSE),1) = 1, 1, 0)</f>
        <v>0</v>
      </c>
    </row>
    <row r="330" spans="1:33" x14ac:dyDescent="0.2">
      <c r="A330">
        <v>329</v>
      </c>
      <c r="B330" t="s">
        <v>690</v>
      </c>
      <c r="C330" t="s">
        <v>691</v>
      </c>
      <c r="D330" t="str">
        <f>_xlfn.CONCAT(C330,"-2012")</f>
        <v>nelsoja01-2012</v>
      </c>
      <c r="E330" t="s">
        <v>38</v>
      </c>
      <c r="F330">
        <v>29</v>
      </c>
      <c r="G330" t="s">
        <v>45</v>
      </c>
      <c r="H330">
        <v>57</v>
      </c>
      <c r="I330">
        <v>57</v>
      </c>
      <c r="J330">
        <v>29.9</v>
      </c>
      <c r="K330">
        <v>4.5</v>
      </c>
      <c r="L330">
        <v>10.6</v>
      </c>
      <c r="M330">
        <v>0.42699999999999999</v>
      </c>
      <c r="N330">
        <v>1.5</v>
      </c>
      <c r="O330">
        <v>4.0999999999999996</v>
      </c>
      <c r="P330">
        <v>0.377</v>
      </c>
      <c r="Q330">
        <v>3</v>
      </c>
      <c r="R330">
        <v>6.6</v>
      </c>
      <c r="S330">
        <v>0.45900000000000002</v>
      </c>
      <c r="T330">
        <v>0.499</v>
      </c>
      <c r="U330">
        <v>1.2</v>
      </c>
      <c r="V330">
        <v>1.5</v>
      </c>
      <c r="W330">
        <v>0.80700000000000005</v>
      </c>
      <c r="X330">
        <v>0.5</v>
      </c>
      <c r="Y330">
        <v>2.7</v>
      </c>
      <c r="Z330">
        <v>3.2</v>
      </c>
      <c r="AA330">
        <v>5.7</v>
      </c>
      <c r="AB330">
        <v>0.7</v>
      </c>
      <c r="AC330">
        <v>0.1</v>
      </c>
      <c r="AD330">
        <v>2.4</v>
      </c>
      <c r="AE330">
        <v>2.2999999999999998</v>
      </c>
      <c r="AF330">
        <v>11.9</v>
      </c>
      <c r="AG330">
        <f>IF(IFERROR(VLOOKUP(C330,'2013'!$C:$AF,3,FALSE),1) = 1, 1, 0)</f>
        <v>0</v>
      </c>
    </row>
    <row r="331" spans="1:33" x14ac:dyDescent="0.2">
      <c r="A331">
        <v>330</v>
      </c>
      <c r="B331" t="s">
        <v>692</v>
      </c>
      <c r="C331" t="s">
        <v>693</v>
      </c>
      <c r="D331" t="str">
        <f>_xlfn.CONCAT(C331,"-2012")</f>
        <v>noahjo01-2012</v>
      </c>
      <c r="E331" t="s">
        <v>32</v>
      </c>
      <c r="F331">
        <v>26</v>
      </c>
      <c r="G331" t="s">
        <v>36</v>
      </c>
      <c r="H331">
        <v>64</v>
      </c>
      <c r="I331">
        <v>64</v>
      </c>
      <c r="J331">
        <v>30.4</v>
      </c>
      <c r="K331">
        <v>3.9</v>
      </c>
      <c r="L331">
        <v>7.7</v>
      </c>
      <c r="M331">
        <v>0.50800000000000001</v>
      </c>
      <c r="N331">
        <v>0</v>
      </c>
      <c r="O331">
        <v>0</v>
      </c>
      <c r="P331">
        <v>0</v>
      </c>
      <c r="Q331">
        <v>3.9</v>
      </c>
      <c r="R331">
        <v>7.6</v>
      </c>
      <c r="S331">
        <v>0.50900000000000001</v>
      </c>
      <c r="T331">
        <v>0.50800000000000001</v>
      </c>
      <c r="U331">
        <v>2.4</v>
      </c>
      <c r="V331">
        <v>3.2</v>
      </c>
      <c r="W331">
        <v>0.748</v>
      </c>
      <c r="X331">
        <v>3.8</v>
      </c>
      <c r="Y331">
        <v>6</v>
      </c>
      <c r="Z331">
        <v>9.8000000000000007</v>
      </c>
      <c r="AA331">
        <v>2.5</v>
      </c>
      <c r="AB331">
        <v>0.6</v>
      </c>
      <c r="AC331">
        <v>1.4</v>
      </c>
      <c r="AD331">
        <v>1.4</v>
      </c>
      <c r="AE331">
        <v>2.5</v>
      </c>
      <c r="AF331">
        <v>10.199999999999999</v>
      </c>
      <c r="AG331">
        <f>IF(IFERROR(VLOOKUP(C331,'2013'!$C:$AF,3,FALSE),1) = 1, 1, 0)</f>
        <v>0</v>
      </c>
    </row>
    <row r="332" spans="1:33" x14ac:dyDescent="0.2">
      <c r="A332">
        <v>331</v>
      </c>
      <c r="B332" t="s">
        <v>694</v>
      </c>
      <c r="C332" t="s">
        <v>695</v>
      </c>
      <c r="D332" t="str">
        <f>_xlfn.CONCAT(C332,"-2012")</f>
        <v>nocioan01-2012</v>
      </c>
      <c r="E332" t="s">
        <v>35</v>
      </c>
      <c r="F332">
        <v>32</v>
      </c>
      <c r="G332" t="s">
        <v>61</v>
      </c>
      <c r="H332">
        <v>11</v>
      </c>
      <c r="I332">
        <v>1</v>
      </c>
      <c r="J332">
        <v>5.0999999999999996</v>
      </c>
      <c r="K332">
        <v>0.5</v>
      </c>
      <c r="L332">
        <v>1.8</v>
      </c>
      <c r="M332">
        <v>0.25</v>
      </c>
      <c r="N332">
        <v>0.1</v>
      </c>
      <c r="O332">
        <v>0.5</v>
      </c>
      <c r="P332">
        <v>0.16700000000000001</v>
      </c>
      <c r="Q332">
        <v>0.4</v>
      </c>
      <c r="R332">
        <v>1.3</v>
      </c>
      <c r="S332">
        <v>0.28599999999999998</v>
      </c>
      <c r="T332">
        <v>0.27500000000000002</v>
      </c>
      <c r="U332">
        <v>0.5</v>
      </c>
      <c r="V332">
        <v>1</v>
      </c>
      <c r="W332">
        <v>0.54500000000000004</v>
      </c>
      <c r="X332">
        <v>0.1</v>
      </c>
      <c r="Y332">
        <v>1.2</v>
      </c>
      <c r="Z332">
        <v>1.3</v>
      </c>
      <c r="AA332">
        <v>0.1</v>
      </c>
      <c r="AB332">
        <v>0.1</v>
      </c>
      <c r="AC332">
        <v>0.1</v>
      </c>
      <c r="AD332">
        <v>0.5</v>
      </c>
      <c r="AE332">
        <v>0.4</v>
      </c>
      <c r="AF332">
        <v>1.5</v>
      </c>
      <c r="AG332">
        <f>IF(IFERROR(VLOOKUP(C332,'2013'!$C:$AF,3,FALSE),1) = 1, 1, 0)</f>
        <v>1</v>
      </c>
    </row>
    <row r="333" spans="1:33" x14ac:dyDescent="0.2">
      <c r="A333">
        <v>332</v>
      </c>
      <c r="B333" t="s">
        <v>696</v>
      </c>
      <c r="C333" t="s">
        <v>697</v>
      </c>
      <c r="D333" t="str">
        <f>_xlfn.CONCAT(C333,"-2012")</f>
        <v>novakst01-2012</v>
      </c>
      <c r="E333" t="s">
        <v>28</v>
      </c>
      <c r="F333">
        <v>28</v>
      </c>
      <c r="G333" t="s">
        <v>55</v>
      </c>
      <c r="H333">
        <v>54</v>
      </c>
      <c r="I333">
        <v>0</v>
      </c>
      <c r="J333">
        <v>18.899999999999999</v>
      </c>
      <c r="K333">
        <v>3</v>
      </c>
      <c r="L333">
        <v>6.2</v>
      </c>
      <c r="M333">
        <v>0.47799999999999998</v>
      </c>
      <c r="N333">
        <v>2.5</v>
      </c>
      <c r="O333">
        <v>5.2</v>
      </c>
      <c r="P333">
        <v>0.47199999999999998</v>
      </c>
      <c r="Q333">
        <v>0.5</v>
      </c>
      <c r="R333">
        <v>1</v>
      </c>
      <c r="S333">
        <v>0.50900000000000001</v>
      </c>
      <c r="T333">
        <v>0.67500000000000004</v>
      </c>
      <c r="U333">
        <v>0.4</v>
      </c>
      <c r="V333">
        <v>0.5</v>
      </c>
      <c r="W333">
        <v>0.84599999999999997</v>
      </c>
      <c r="X333">
        <v>0.2</v>
      </c>
      <c r="Y333">
        <v>1.8</v>
      </c>
      <c r="Z333">
        <v>1.9</v>
      </c>
      <c r="AA333">
        <v>0.2</v>
      </c>
      <c r="AB333">
        <v>0.3</v>
      </c>
      <c r="AC333">
        <v>0.2</v>
      </c>
      <c r="AD333">
        <v>0.4</v>
      </c>
      <c r="AE333">
        <v>1.1000000000000001</v>
      </c>
      <c r="AF333">
        <v>8.8000000000000007</v>
      </c>
      <c r="AG333">
        <f>IF(IFERROR(VLOOKUP(C333,'2013'!$C:$AF,3,FALSE),1) = 1, 1, 0)</f>
        <v>0</v>
      </c>
    </row>
    <row r="334" spans="1:33" x14ac:dyDescent="0.2">
      <c r="A334">
        <v>333</v>
      </c>
      <c r="B334" t="s">
        <v>698</v>
      </c>
      <c r="C334" t="s">
        <v>699</v>
      </c>
      <c r="D334" t="str">
        <f>_xlfn.CONCAT(C334,"-2012")</f>
        <v>nowitdi01-2012</v>
      </c>
      <c r="E334" t="s">
        <v>28</v>
      </c>
      <c r="F334">
        <v>33</v>
      </c>
      <c r="G334" t="s">
        <v>54</v>
      </c>
      <c r="H334">
        <v>62</v>
      </c>
      <c r="I334">
        <v>62</v>
      </c>
      <c r="J334">
        <v>33.5</v>
      </c>
      <c r="K334">
        <v>7.6</v>
      </c>
      <c r="L334">
        <v>16.7</v>
      </c>
      <c r="M334">
        <v>0.45700000000000002</v>
      </c>
      <c r="N334">
        <v>1.3</v>
      </c>
      <c r="O334">
        <v>3.4</v>
      </c>
      <c r="P334">
        <v>0.36799999999999999</v>
      </c>
      <c r="Q334">
        <v>6.4</v>
      </c>
      <c r="R334">
        <v>13.3</v>
      </c>
      <c r="S334">
        <v>0.48099999999999998</v>
      </c>
      <c r="T334">
        <v>0.495</v>
      </c>
      <c r="U334">
        <v>5.0999999999999996</v>
      </c>
      <c r="V334">
        <v>5.7</v>
      </c>
      <c r="W334">
        <v>0.89600000000000002</v>
      </c>
      <c r="X334">
        <v>0.7</v>
      </c>
      <c r="Y334">
        <v>6</v>
      </c>
      <c r="Z334">
        <v>6.7</v>
      </c>
      <c r="AA334">
        <v>2.2000000000000002</v>
      </c>
      <c r="AB334">
        <v>0.7</v>
      </c>
      <c r="AC334">
        <v>0.5</v>
      </c>
      <c r="AD334">
        <v>1.9</v>
      </c>
      <c r="AE334">
        <v>2.1</v>
      </c>
      <c r="AF334">
        <v>21.6</v>
      </c>
      <c r="AG334">
        <f>IF(IFERROR(VLOOKUP(C334,'2013'!$C:$AF,3,FALSE),1) = 1, 1, 0)</f>
        <v>0</v>
      </c>
    </row>
    <row r="335" spans="1:33" x14ac:dyDescent="0.2">
      <c r="A335">
        <v>334</v>
      </c>
      <c r="B335" t="s">
        <v>700</v>
      </c>
      <c r="C335" t="s">
        <v>701</v>
      </c>
      <c r="D335" t="str">
        <f>_xlfn.CONCAT(C335,"-2012")</f>
        <v>onealje01-2012</v>
      </c>
      <c r="E335" t="s">
        <v>32</v>
      </c>
      <c r="F335">
        <v>33</v>
      </c>
      <c r="G335" t="s">
        <v>37</v>
      </c>
      <c r="H335">
        <v>25</v>
      </c>
      <c r="I335">
        <v>24</v>
      </c>
      <c r="J335">
        <v>22.8</v>
      </c>
      <c r="K335">
        <v>2.1</v>
      </c>
      <c r="L335">
        <v>4.8</v>
      </c>
      <c r="M335">
        <v>0.433</v>
      </c>
      <c r="N335">
        <v>0</v>
      </c>
      <c r="O335">
        <v>0</v>
      </c>
      <c r="Q335">
        <v>2.1</v>
      </c>
      <c r="R335">
        <v>4.8</v>
      </c>
      <c r="S335">
        <v>0.433</v>
      </c>
      <c r="T335">
        <v>0.433</v>
      </c>
      <c r="U335">
        <v>0.8</v>
      </c>
      <c r="V335">
        <v>1.2</v>
      </c>
      <c r="W335">
        <v>0.67700000000000005</v>
      </c>
      <c r="X335">
        <v>1.5</v>
      </c>
      <c r="Y335">
        <v>3.9</v>
      </c>
      <c r="Z335">
        <v>5.4</v>
      </c>
      <c r="AA335">
        <v>0.4</v>
      </c>
      <c r="AB335">
        <v>0.3</v>
      </c>
      <c r="AC335">
        <v>1.7</v>
      </c>
      <c r="AD335">
        <v>0.8</v>
      </c>
      <c r="AE335">
        <v>3.2</v>
      </c>
      <c r="AF335">
        <v>5</v>
      </c>
      <c r="AG335">
        <f>IF(IFERROR(VLOOKUP(C335,'2013'!$C:$AF,3,FALSE),1) = 1, 1, 0)</f>
        <v>0</v>
      </c>
    </row>
    <row r="336" spans="1:33" x14ac:dyDescent="0.2">
      <c r="A336">
        <v>335</v>
      </c>
      <c r="B336" t="s">
        <v>706</v>
      </c>
      <c r="C336" t="s">
        <v>707</v>
      </c>
      <c r="D336" t="str">
        <f>_xlfn.CONCAT(C336,"-2012")</f>
        <v>odomla01-2012</v>
      </c>
      <c r="E336" t="s">
        <v>35</v>
      </c>
      <c r="F336">
        <v>32</v>
      </c>
      <c r="G336" t="s">
        <v>54</v>
      </c>
      <c r="H336">
        <v>50</v>
      </c>
      <c r="I336">
        <v>4</v>
      </c>
      <c r="J336">
        <v>20.5</v>
      </c>
      <c r="K336">
        <v>2.5</v>
      </c>
      <c r="L336">
        <v>7</v>
      </c>
      <c r="M336">
        <v>0.35199999999999998</v>
      </c>
      <c r="N336">
        <v>0.6</v>
      </c>
      <c r="O336">
        <v>2.2000000000000002</v>
      </c>
      <c r="P336">
        <v>0.252</v>
      </c>
      <c r="Q336">
        <v>1.9</v>
      </c>
      <c r="R336">
        <v>4.8</v>
      </c>
      <c r="S336">
        <v>0.39900000000000002</v>
      </c>
      <c r="T336">
        <v>0.39300000000000002</v>
      </c>
      <c r="U336">
        <v>1.2</v>
      </c>
      <c r="V336">
        <v>2</v>
      </c>
      <c r="W336">
        <v>0.59199999999999997</v>
      </c>
      <c r="X336">
        <v>0.7</v>
      </c>
      <c r="Y336">
        <v>3.4</v>
      </c>
      <c r="Z336">
        <v>4.2</v>
      </c>
      <c r="AA336">
        <v>1.7</v>
      </c>
      <c r="AB336">
        <v>0.4</v>
      </c>
      <c r="AC336">
        <v>0.4</v>
      </c>
      <c r="AD336">
        <v>1</v>
      </c>
      <c r="AE336">
        <v>1.9</v>
      </c>
      <c r="AF336">
        <v>6.6</v>
      </c>
      <c r="AG336">
        <f>IF(IFERROR(VLOOKUP(C336,'2013'!$C:$AF,3,FALSE),1) = 1, 1, 0)</f>
        <v>0</v>
      </c>
    </row>
    <row r="337" spans="1:33" x14ac:dyDescent="0.2">
      <c r="A337">
        <v>336</v>
      </c>
      <c r="B337" t="s">
        <v>708</v>
      </c>
      <c r="C337" t="s">
        <v>709</v>
      </c>
      <c r="D337" t="str">
        <f>_xlfn.CONCAT(C337,"-2012")</f>
        <v>okafoem01-2012</v>
      </c>
      <c r="E337" t="s">
        <v>32</v>
      </c>
      <c r="F337">
        <v>29</v>
      </c>
      <c r="G337" t="s">
        <v>48</v>
      </c>
      <c r="H337">
        <v>27</v>
      </c>
      <c r="I337">
        <v>27</v>
      </c>
      <c r="J337">
        <v>28.9</v>
      </c>
      <c r="K337">
        <v>4.2</v>
      </c>
      <c r="L337">
        <v>7.9</v>
      </c>
      <c r="M337">
        <v>0.53300000000000003</v>
      </c>
      <c r="N337">
        <v>0</v>
      </c>
      <c r="O337">
        <v>0</v>
      </c>
      <c r="Q337">
        <v>4.2</v>
      </c>
      <c r="R337">
        <v>7.9</v>
      </c>
      <c r="S337">
        <v>0.53300000000000003</v>
      </c>
      <c r="T337">
        <v>0.53300000000000003</v>
      </c>
      <c r="U337">
        <v>1.4</v>
      </c>
      <c r="V337">
        <v>2.7</v>
      </c>
      <c r="W337">
        <v>0.51400000000000001</v>
      </c>
      <c r="X337">
        <v>2.6</v>
      </c>
      <c r="Y337">
        <v>5.3</v>
      </c>
      <c r="Z337">
        <v>7.9</v>
      </c>
      <c r="AA337">
        <v>0.9</v>
      </c>
      <c r="AB337">
        <v>0.6</v>
      </c>
      <c r="AC337">
        <v>1</v>
      </c>
      <c r="AD337">
        <v>1.4</v>
      </c>
      <c r="AE337">
        <v>2.7</v>
      </c>
      <c r="AF337">
        <v>9.9</v>
      </c>
      <c r="AG337">
        <f>IF(IFERROR(VLOOKUP(C337,'2013'!$C:$AF,3,FALSE),1) = 1, 1, 0)</f>
        <v>0</v>
      </c>
    </row>
    <row r="338" spans="1:33" x14ac:dyDescent="0.2">
      <c r="A338">
        <v>337</v>
      </c>
      <c r="B338" t="s">
        <v>710</v>
      </c>
      <c r="C338" t="s">
        <v>711</v>
      </c>
      <c r="D338" t="str">
        <f>_xlfn.CONCAT(C338,"-2012")</f>
        <v>okurme01-2012</v>
      </c>
      <c r="E338" t="s">
        <v>32</v>
      </c>
      <c r="F338">
        <v>32</v>
      </c>
      <c r="G338" t="s">
        <v>40</v>
      </c>
      <c r="H338">
        <v>17</v>
      </c>
      <c r="I338">
        <v>14</v>
      </c>
      <c r="J338">
        <v>26.7</v>
      </c>
      <c r="K338">
        <v>3.1</v>
      </c>
      <c r="L338">
        <v>8.1999999999999993</v>
      </c>
      <c r="M338">
        <v>0.374</v>
      </c>
      <c r="N338">
        <v>1.4</v>
      </c>
      <c r="O338">
        <v>4.2</v>
      </c>
      <c r="P338">
        <v>0.31900000000000001</v>
      </c>
      <c r="Q338">
        <v>1.7</v>
      </c>
      <c r="R338">
        <v>3.9</v>
      </c>
      <c r="S338">
        <v>0.433</v>
      </c>
      <c r="T338">
        <v>0.45700000000000002</v>
      </c>
      <c r="U338">
        <v>0.2</v>
      </c>
      <c r="V338">
        <v>0.3</v>
      </c>
      <c r="W338">
        <v>0.6</v>
      </c>
      <c r="X338">
        <v>1.3</v>
      </c>
      <c r="Y338">
        <v>3.5</v>
      </c>
      <c r="Z338">
        <v>4.8</v>
      </c>
      <c r="AA338">
        <v>1.8</v>
      </c>
      <c r="AB338">
        <v>0.5</v>
      </c>
      <c r="AC338">
        <v>0.3</v>
      </c>
      <c r="AD338">
        <v>1.5</v>
      </c>
      <c r="AE338">
        <v>2.6</v>
      </c>
      <c r="AF338">
        <v>7.6</v>
      </c>
      <c r="AG338">
        <f>IF(IFERROR(VLOOKUP(C338,'2013'!$C:$AF,3,FALSE),1) = 1, 1, 0)</f>
        <v>1</v>
      </c>
    </row>
    <row r="339" spans="1:33" x14ac:dyDescent="0.2">
      <c r="A339">
        <v>338</v>
      </c>
      <c r="B339" t="s">
        <v>1230</v>
      </c>
      <c r="C339" t="s">
        <v>1231</v>
      </c>
      <c r="D339" t="str">
        <f>_xlfn.CONCAT(C339,"-2012")</f>
        <v>ortonda01-2012</v>
      </c>
      <c r="E339" t="s">
        <v>28</v>
      </c>
      <c r="F339">
        <v>21</v>
      </c>
      <c r="G339" t="s">
        <v>45</v>
      </c>
      <c r="H339">
        <v>16</v>
      </c>
      <c r="I339">
        <v>2</v>
      </c>
      <c r="J339">
        <v>11.7</v>
      </c>
      <c r="K339">
        <v>1.1000000000000001</v>
      </c>
      <c r="L339">
        <v>1.9</v>
      </c>
      <c r="M339">
        <v>0.56699999999999995</v>
      </c>
      <c r="N339">
        <v>0</v>
      </c>
      <c r="O339">
        <v>0.1</v>
      </c>
      <c r="P339">
        <v>0</v>
      </c>
      <c r="Q339">
        <v>1.1000000000000001</v>
      </c>
      <c r="R339">
        <v>1.8</v>
      </c>
      <c r="S339">
        <v>0.58599999999999997</v>
      </c>
      <c r="T339">
        <v>0.56699999999999995</v>
      </c>
      <c r="U339">
        <v>0.7</v>
      </c>
      <c r="V339">
        <v>1.6</v>
      </c>
      <c r="W339">
        <v>0.44</v>
      </c>
      <c r="X339">
        <v>1.2</v>
      </c>
      <c r="Y339">
        <v>1.3</v>
      </c>
      <c r="Z339">
        <v>2.4</v>
      </c>
      <c r="AA339">
        <v>0.3</v>
      </c>
      <c r="AB339">
        <v>0.5</v>
      </c>
      <c r="AC339">
        <v>0.6</v>
      </c>
      <c r="AD339">
        <v>0.4</v>
      </c>
      <c r="AE339">
        <v>1.9</v>
      </c>
      <c r="AF339">
        <v>2.8</v>
      </c>
      <c r="AG339">
        <f>IF(IFERROR(VLOOKUP(C339,'2013'!$C:$AF,3,FALSE),1) = 1, 1, 0)</f>
        <v>0</v>
      </c>
    </row>
    <row r="340" spans="1:33" x14ac:dyDescent="0.2">
      <c r="A340">
        <v>339</v>
      </c>
      <c r="B340" t="s">
        <v>712</v>
      </c>
      <c r="C340" t="s">
        <v>713</v>
      </c>
      <c r="D340" t="str">
        <f>_xlfn.CONCAT(C340,"-2012")</f>
        <v>outlatr01-2012</v>
      </c>
      <c r="E340" t="s">
        <v>35</v>
      </c>
      <c r="F340">
        <v>27</v>
      </c>
      <c r="G340" t="s">
        <v>49</v>
      </c>
      <c r="H340">
        <v>39</v>
      </c>
      <c r="I340">
        <v>5</v>
      </c>
      <c r="J340">
        <v>12.8</v>
      </c>
      <c r="K340">
        <v>1.5</v>
      </c>
      <c r="L340">
        <v>4.5</v>
      </c>
      <c r="M340">
        <v>0.34300000000000003</v>
      </c>
      <c r="N340">
        <v>0.4</v>
      </c>
      <c r="O340">
        <v>1.5</v>
      </c>
      <c r="P340">
        <v>0.26700000000000002</v>
      </c>
      <c r="Q340">
        <v>1.1000000000000001</v>
      </c>
      <c r="R340">
        <v>2.9</v>
      </c>
      <c r="S340">
        <v>0.38300000000000001</v>
      </c>
      <c r="T340">
        <v>0.38900000000000001</v>
      </c>
      <c r="U340">
        <v>0.8</v>
      </c>
      <c r="V340">
        <v>1.2</v>
      </c>
      <c r="W340">
        <v>0.67400000000000004</v>
      </c>
      <c r="X340">
        <v>0.5</v>
      </c>
      <c r="Y340">
        <v>1.1000000000000001</v>
      </c>
      <c r="Z340">
        <v>1.6</v>
      </c>
      <c r="AA340">
        <v>0.4</v>
      </c>
      <c r="AB340">
        <v>0.5</v>
      </c>
      <c r="AC340">
        <v>0.5</v>
      </c>
      <c r="AD340">
        <v>0.5</v>
      </c>
      <c r="AE340">
        <v>0.9</v>
      </c>
      <c r="AF340">
        <v>4.3</v>
      </c>
      <c r="AG340">
        <f>IF(IFERROR(VLOOKUP(C340,'2013'!$C:$AF,3,FALSE),1) = 1, 1, 0)</f>
        <v>0</v>
      </c>
    </row>
    <row r="341" spans="1:33" x14ac:dyDescent="0.2">
      <c r="A341">
        <v>340</v>
      </c>
      <c r="B341" t="s">
        <v>714</v>
      </c>
      <c r="C341" t="s">
        <v>715</v>
      </c>
      <c r="D341" t="str">
        <f>_xlfn.CONCAT(C341,"-2012")</f>
        <v>owensla01-2012</v>
      </c>
      <c r="E341" t="s">
        <v>35</v>
      </c>
      <c r="F341">
        <v>29</v>
      </c>
      <c r="G341" t="s">
        <v>40</v>
      </c>
      <c r="H341">
        <v>7</v>
      </c>
      <c r="I341">
        <v>0</v>
      </c>
      <c r="J341">
        <v>10.7</v>
      </c>
      <c r="K341">
        <v>0.6</v>
      </c>
      <c r="L341">
        <v>1.6</v>
      </c>
      <c r="M341">
        <v>0.36399999999999999</v>
      </c>
      <c r="N341">
        <v>0.3</v>
      </c>
      <c r="O341">
        <v>0.7</v>
      </c>
      <c r="P341">
        <v>0.4</v>
      </c>
      <c r="Q341">
        <v>0.3</v>
      </c>
      <c r="R341">
        <v>0.9</v>
      </c>
      <c r="S341">
        <v>0.33300000000000002</v>
      </c>
      <c r="T341">
        <v>0.45500000000000002</v>
      </c>
      <c r="U341">
        <v>0.4</v>
      </c>
      <c r="V341">
        <v>0.6</v>
      </c>
      <c r="W341">
        <v>0.75</v>
      </c>
      <c r="X341">
        <v>0.3</v>
      </c>
      <c r="Y341">
        <v>1.6</v>
      </c>
      <c r="Z341">
        <v>1.9</v>
      </c>
      <c r="AA341">
        <v>0.6</v>
      </c>
      <c r="AB341">
        <v>0</v>
      </c>
      <c r="AC341">
        <v>0.1</v>
      </c>
      <c r="AD341">
        <v>0.3</v>
      </c>
      <c r="AE341">
        <v>1.4</v>
      </c>
      <c r="AF341">
        <v>1.9</v>
      </c>
      <c r="AG341">
        <f>IF(IFERROR(VLOOKUP(C341,'2013'!$C:$AF,3,FALSE),1) = 1, 1, 0)</f>
        <v>1</v>
      </c>
    </row>
    <row r="342" spans="1:33" x14ac:dyDescent="0.2">
      <c r="A342">
        <v>341</v>
      </c>
      <c r="B342" t="s">
        <v>716</v>
      </c>
      <c r="C342" t="s">
        <v>717</v>
      </c>
      <c r="D342" t="str">
        <f>_xlfn.CONCAT(C342,"-2012")</f>
        <v>pachuza01-2012</v>
      </c>
      <c r="E342" t="s">
        <v>32</v>
      </c>
      <c r="F342">
        <v>27</v>
      </c>
      <c r="G342" t="s">
        <v>57</v>
      </c>
      <c r="H342">
        <v>58</v>
      </c>
      <c r="I342">
        <v>44</v>
      </c>
      <c r="J342">
        <v>28.3</v>
      </c>
      <c r="K342">
        <v>2.9</v>
      </c>
      <c r="L342">
        <v>5.8</v>
      </c>
      <c r="M342">
        <v>0.499</v>
      </c>
      <c r="N342">
        <v>0</v>
      </c>
      <c r="O342">
        <v>0</v>
      </c>
      <c r="Q342">
        <v>2.9</v>
      </c>
      <c r="R342">
        <v>5.8</v>
      </c>
      <c r="S342">
        <v>0.499</v>
      </c>
      <c r="T342">
        <v>0.499</v>
      </c>
      <c r="U342">
        <v>2</v>
      </c>
      <c r="V342">
        <v>2.7</v>
      </c>
      <c r="W342">
        <v>0.74099999999999999</v>
      </c>
      <c r="X342">
        <v>2.7</v>
      </c>
      <c r="Y342">
        <v>5.2</v>
      </c>
      <c r="Z342">
        <v>7.9</v>
      </c>
      <c r="AA342">
        <v>1.4</v>
      </c>
      <c r="AB342">
        <v>0.9</v>
      </c>
      <c r="AC342">
        <v>0.5</v>
      </c>
      <c r="AD342">
        <v>1.4</v>
      </c>
      <c r="AE342">
        <v>3</v>
      </c>
      <c r="AF342">
        <v>7.8</v>
      </c>
      <c r="AG342">
        <f>IF(IFERROR(VLOOKUP(C342,'2013'!$C:$AF,3,FALSE),1) = 1, 1, 0)</f>
        <v>0</v>
      </c>
    </row>
    <row r="343" spans="1:33" x14ac:dyDescent="0.2">
      <c r="A343">
        <v>342</v>
      </c>
      <c r="B343" t="s">
        <v>1088</v>
      </c>
      <c r="C343" t="s">
        <v>1089</v>
      </c>
      <c r="D343" t="str">
        <f>_xlfn.CONCAT(C343,"-2012")</f>
        <v>pargoja01-2012</v>
      </c>
      <c r="E343" t="s">
        <v>38</v>
      </c>
      <c r="F343">
        <v>32</v>
      </c>
      <c r="G343" t="s">
        <v>57</v>
      </c>
      <c r="H343">
        <v>50</v>
      </c>
      <c r="I343">
        <v>0</v>
      </c>
      <c r="J343">
        <v>13.4</v>
      </c>
      <c r="K343">
        <v>2.1</v>
      </c>
      <c r="L343">
        <v>5.0999999999999996</v>
      </c>
      <c r="M343">
        <v>0.41499999999999998</v>
      </c>
      <c r="N343">
        <v>1.1000000000000001</v>
      </c>
      <c r="O343">
        <v>2.8</v>
      </c>
      <c r="P343">
        <v>0.38400000000000001</v>
      </c>
      <c r="Q343">
        <v>1</v>
      </c>
      <c r="R343">
        <v>2.2999999999999998</v>
      </c>
      <c r="S343">
        <v>0.45200000000000001</v>
      </c>
      <c r="T343">
        <v>0.52</v>
      </c>
      <c r="U343">
        <v>0.4</v>
      </c>
      <c r="V343">
        <v>0.4</v>
      </c>
      <c r="W343">
        <v>0.95</v>
      </c>
      <c r="X343">
        <v>0.2</v>
      </c>
      <c r="Y343">
        <v>1.3</v>
      </c>
      <c r="Z343">
        <v>1.5</v>
      </c>
      <c r="AA343">
        <v>1.9</v>
      </c>
      <c r="AB343">
        <v>0.4</v>
      </c>
      <c r="AC343">
        <v>0</v>
      </c>
      <c r="AD343">
        <v>1</v>
      </c>
      <c r="AE343">
        <v>1.3</v>
      </c>
      <c r="AF343">
        <v>5.6</v>
      </c>
      <c r="AG343">
        <f>IF(IFERROR(VLOOKUP(C343,'2013'!$C:$AF,3,FALSE),1) = 1, 1, 0)</f>
        <v>0</v>
      </c>
    </row>
    <row r="344" spans="1:33" x14ac:dyDescent="0.2">
      <c r="A344">
        <v>343</v>
      </c>
      <c r="B344" t="s">
        <v>1232</v>
      </c>
      <c r="C344" t="s">
        <v>1233</v>
      </c>
      <c r="D344" t="str">
        <f>_xlfn.CONCAT(C344,"-2012")</f>
        <v>pargoje01-2012</v>
      </c>
      <c r="E344" t="s">
        <v>38</v>
      </c>
      <c r="F344">
        <v>25</v>
      </c>
      <c r="G344" t="s">
        <v>50</v>
      </c>
      <c r="H344">
        <v>44</v>
      </c>
      <c r="I344">
        <v>5</v>
      </c>
      <c r="J344">
        <v>9.6</v>
      </c>
      <c r="K344">
        <v>1.1000000000000001</v>
      </c>
      <c r="L344">
        <v>3.4</v>
      </c>
      <c r="M344">
        <v>0.33300000000000002</v>
      </c>
      <c r="N344">
        <v>0.2</v>
      </c>
      <c r="O344">
        <v>0.9</v>
      </c>
      <c r="P344">
        <v>0.26300000000000001</v>
      </c>
      <c r="Q344">
        <v>0.9</v>
      </c>
      <c r="R344">
        <v>2.5</v>
      </c>
      <c r="S344">
        <v>0.35699999999999998</v>
      </c>
      <c r="T344">
        <v>0.36699999999999999</v>
      </c>
      <c r="U344">
        <v>0.4</v>
      </c>
      <c r="V344">
        <v>0.6</v>
      </c>
      <c r="W344">
        <v>0.59299999999999997</v>
      </c>
      <c r="X344">
        <v>0.3</v>
      </c>
      <c r="Y344">
        <v>0.6</v>
      </c>
      <c r="Z344">
        <v>0.8</v>
      </c>
      <c r="AA344">
        <v>1.3</v>
      </c>
      <c r="AB344">
        <v>0.3</v>
      </c>
      <c r="AC344">
        <v>0</v>
      </c>
      <c r="AD344">
        <v>1</v>
      </c>
      <c r="AE344">
        <v>1</v>
      </c>
      <c r="AF344">
        <v>2.9</v>
      </c>
      <c r="AG344">
        <f>IF(IFERROR(VLOOKUP(C344,'2013'!$C:$AF,3,FALSE),1) = 1, 1, 0)</f>
        <v>0</v>
      </c>
    </row>
    <row r="345" spans="1:33" x14ac:dyDescent="0.2">
      <c r="A345">
        <v>344</v>
      </c>
      <c r="B345" t="s">
        <v>718</v>
      </c>
      <c r="C345" t="s">
        <v>719</v>
      </c>
      <c r="D345" t="str">
        <f>_xlfn.CONCAT(C345,"-2012")</f>
        <v>parkean01-2012</v>
      </c>
      <c r="E345" t="s">
        <v>35</v>
      </c>
      <c r="F345">
        <v>36</v>
      </c>
      <c r="G345" t="s">
        <v>66</v>
      </c>
      <c r="H345">
        <v>51</v>
      </c>
      <c r="I345">
        <v>51</v>
      </c>
      <c r="J345">
        <v>25.1</v>
      </c>
      <c r="K345">
        <v>2.8</v>
      </c>
      <c r="L345">
        <v>6.4</v>
      </c>
      <c r="M345">
        <v>0.433</v>
      </c>
      <c r="N345">
        <v>1</v>
      </c>
      <c r="O345">
        <v>2.7</v>
      </c>
      <c r="P345">
        <v>0.36199999999999999</v>
      </c>
      <c r="Q345">
        <v>1.8</v>
      </c>
      <c r="R345">
        <v>3.7</v>
      </c>
      <c r="S345">
        <v>0.48399999999999999</v>
      </c>
      <c r="T345">
        <v>0.50900000000000001</v>
      </c>
      <c r="U345">
        <v>0.7</v>
      </c>
      <c r="V345">
        <v>1.1000000000000001</v>
      </c>
      <c r="W345">
        <v>0.625</v>
      </c>
      <c r="X345">
        <v>0.2</v>
      </c>
      <c r="Y345">
        <v>2.5</v>
      </c>
      <c r="Z345">
        <v>2.7</v>
      </c>
      <c r="AA345">
        <v>2.4</v>
      </c>
      <c r="AB345">
        <v>0.7</v>
      </c>
      <c r="AC345">
        <v>0.1</v>
      </c>
      <c r="AD345">
        <v>1</v>
      </c>
      <c r="AE345">
        <v>1.3</v>
      </c>
      <c r="AF345">
        <v>7.2</v>
      </c>
      <c r="AG345">
        <f>IF(IFERROR(VLOOKUP(C345,'2013'!$C:$AF,3,FALSE),1) = 1, 1, 0)</f>
        <v>1</v>
      </c>
    </row>
    <row r="346" spans="1:33" x14ac:dyDescent="0.2">
      <c r="A346">
        <v>345</v>
      </c>
      <c r="B346" t="s">
        <v>720</v>
      </c>
      <c r="C346" t="s">
        <v>721</v>
      </c>
      <c r="D346" t="str">
        <f>_xlfn.CONCAT(C346,"-2012")</f>
        <v>parketo01-2012</v>
      </c>
      <c r="E346" t="s">
        <v>38</v>
      </c>
      <c r="F346">
        <v>29</v>
      </c>
      <c r="G346" t="s">
        <v>58</v>
      </c>
      <c r="H346">
        <v>60</v>
      </c>
      <c r="I346">
        <v>60</v>
      </c>
      <c r="J346">
        <v>32.1</v>
      </c>
      <c r="K346">
        <v>7.1</v>
      </c>
      <c r="L346">
        <v>14.8</v>
      </c>
      <c r="M346">
        <v>0.48</v>
      </c>
      <c r="N346">
        <v>0.2</v>
      </c>
      <c r="O346">
        <v>1</v>
      </c>
      <c r="P346">
        <v>0.23</v>
      </c>
      <c r="Q346">
        <v>6.9</v>
      </c>
      <c r="R346">
        <v>13.8</v>
      </c>
      <c r="S346">
        <v>0.498</v>
      </c>
      <c r="T346">
        <v>0.48799999999999999</v>
      </c>
      <c r="U346">
        <v>3.8</v>
      </c>
      <c r="V346">
        <v>4.7</v>
      </c>
      <c r="W346">
        <v>0.79900000000000004</v>
      </c>
      <c r="X346">
        <v>0.4</v>
      </c>
      <c r="Y346">
        <v>2.5</v>
      </c>
      <c r="Z346">
        <v>2.9</v>
      </c>
      <c r="AA346">
        <v>7.7</v>
      </c>
      <c r="AB346">
        <v>1</v>
      </c>
      <c r="AC346">
        <v>0.1</v>
      </c>
      <c r="AD346">
        <v>2.6</v>
      </c>
      <c r="AE346">
        <v>1.3</v>
      </c>
      <c r="AF346">
        <v>18.3</v>
      </c>
      <c r="AG346">
        <f>IF(IFERROR(VLOOKUP(C346,'2013'!$C:$AF,3,FALSE),1) = 1, 1, 0)</f>
        <v>0</v>
      </c>
    </row>
    <row r="347" spans="1:33" x14ac:dyDescent="0.2">
      <c r="A347">
        <v>346</v>
      </c>
      <c r="B347" t="s">
        <v>1234</v>
      </c>
      <c r="C347" t="s">
        <v>1235</v>
      </c>
      <c r="D347" t="str">
        <f>_xlfn.CONCAT(C347,"-2012")</f>
        <v>parsoch01-2012</v>
      </c>
      <c r="E347" t="s">
        <v>35</v>
      </c>
      <c r="F347">
        <v>23</v>
      </c>
      <c r="G347" t="s">
        <v>43</v>
      </c>
      <c r="H347">
        <v>63</v>
      </c>
      <c r="I347">
        <v>57</v>
      </c>
      <c r="J347">
        <v>28.6</v>
      </c>
      <c r="K347">
        <v>3.9</v>
      </c>
      <c r="L347">
        <v>8.6999999999999993</v>
      </c>
      <c r="M347">
        <v>0.45200000000000001</v>
      </c>
      <c r="N347">
        <v>1</v>
      </c>
      <c r="O347">
        <v>2.8</v>
      </c>
      <c r="P347">
        <v>0.33700000000000002</v>
      </c>
      <c r="Q347">
        <v>3</v>
      </c>
      <c r="R347">
        <v>5.9</v>
      </c>
      <c r="S347">
        <v>0.50700000000000001</v>
      </c>
      <c r="T347">
        <v>0.50600000000000001</v>
      </c>
      <c r="U347">
        <v>0.7</v>
      </c>
      <c r="V347">
        <v>1.2</v>
      </c>
      <c r="W347">
        <v>0.55100000000000005</v>
      </c>
      <c r="X347">
        <v>1.4</v>
      </c>
      <c r="Y347">
        <v>3.3</v>
      </c>
      <c r="Z347">
        <v>4.8</v>
      </c>
      <c r="AA347">
        <v>2.1</v>
      </c>
      <c r="AB347">
        <v>1.2</v>
      </c>
      <c r="AC347">
        <v>0.5</v>
      </c>
      <c r="AD347">
        <v>1.3</v>
      </c>
      <c r="AE347">
        <v>2.2999999999999998</v>
      </c>
      <c r="AF347">
        <v>9.5</v>
      </c>
      <c r="AG347">
        <f>IF(IFERROR(VLOOKUP(C347,'2013'!$C:$AF,3,FALSE),1) = 1, 1, 0)</f>
        <v>0</v>
      </c>
    </row>
    <row r="348" spans="1:33" x14ac:dyDescent="0.2">
      <c r="A348">
        <v>347</v>
      </c>
      <c r="B348" t="s">
        <v>722</v>
      </c>
      <c r="C348" t="s">
        <v>723</v>
      </c>
      <c r="D348" t="str">
        <f>_xlfn.CONCAT(C348,"-2012")</f>
        <v>pattepa01-2012</v>
      </c>
      <c r="E348" t="s">
        <v>28</v>
      </c>
      <c r="F348">
        <v>22</v>
      </c>
      <c r="G348" t="s">
        <v>43</v>
      </c>
      <c r="H348">
        <v>64</v>
      </c>
      <c r="I348">
        <v>1</v>
      </c>
      <c r="J348">
        <v>23.2</v>
      </c>
      <c r="K348">
        <v>3.5</v>
      </c>
      <c r="L348">
        <v>8</v>
      </c>
      <c r="M348">
        <v>0.44</v>
      </c>
      <c r="N348">
        <v>0</v>
      </c>
      <c r="O348">
        <v>0</v>
      </c>
      <c r="P348">
        <v>0</v>
      </c>
      <c r="Q348">
        <v>3.5</v>
      </c>
      <c r="R348">
        <v>7.9</v>
      </c>
      <c r="S348">
        <v>0.443</v>
      </c>
      <c r="T348">
        <v>0.44</v>
      </c>
      <c r="U348">
        <v>0.6</v>
      </c>
      <c r="V348">
        <v>0.9</v>
      </c>
      <c r="W348">
        <v>0.70199999999999996</v>
      </c>
      <c r="X348">
        <v>1.8</v>
      </c>
      <c r="Y348">
        <v>2.7</v>
      </c>
      <c r="Z348">
        <v>4.5</v>
      </c>
      <c r="AA348">
        <v>0.8</v>
      </c>
      <c r="AB348">
        <v>0.4</v>
      </c>
      <c r="AC348">
        <v>0.6</v>
      </c>
      <c r="AD348">
        <v>0.8</v>
      </c>
      <c r="AE348">
        <v>1.8</v>
      </c>
      <c r="AF348">
        <v>7.7</v>
      </c>
      <c r="AG348">
        <f>IF(IFERROR(VLOOKUP(C348,'2013'!$C:$AF,3,FALSE),1) = 1, 1, 0)</f>
        <v>0</v>
      </c>
    </row>
    <row r="349" spans="1:33" x14ac:dyDescent="0.2">
      <c r="A349">
        <v>348</v>
      </c>
      <c r="B349" t="s">
        <v>724</v>
      </c>
      <c r="C349" t="s">
        <v>725</v>
      </c>
      <c r="D349" t="str">
        <f>_xlfn.CONCAT(C349,"-2012")</f>
        <v>paulch01-2012</v>
      </c>
      <c r="E349" t="s">
        <v>38</v>
      </c>
      <c r="F349">
        <v>26</v>
      </c>
      <c r="G349" t="s">
        <v>59</v>
      </c>
      <c r="H349">
        <v>60</v>
      </c>
      <c r="I349">
        <v>60</v>
      </c>
      <c r="J349">
        <v>36.4</v>
      </c>
      <c r="K349">
        <v>7.1</v>
      </c>
      <c r="L349">
        <v>14.8</v>
      </c>
      <c r="M349">
        <v>0.47799999999999998</v>
      </c>
      <c r="N349">
        <v>1.3</v>
      </c>
      <c r="O349">
        <v>3.6</v>
      </c>
      <c r="P349">
        <v>0.371</v>
      </c>
      <c r="Q349">
        <v>5.8</v>
      </c>
      <c r="R349">
        <v>11.3</v>
      </c>
      <c r="S349">
        <v>0.51100000000000001</v>
      </c>
      <c r="T349">
        <v>0.52200000000000002</v>
      </c>
      <c r="U349">
        <v>4.3</v>
      </c>
      <c r="V349">
        <v>5</v>
      </c>
      <c r="W349">
        <v>0.86099999999999999</v>
      </c>
      <c r="X349">
        <v>0.7</v>
      </c>
      <c r="Y349">
        <v>2.9</v>
      </c>
      <c r="Z349">
        <v>3.6</v>
      </c>
      <c r="AA349">
        <v>9.1</v>
      </c>
      <c r="AB349">
        <v>2.5</v>
      </c>
      <c r="AC349">
        <v>0.1</v>
      </c>
      <c r="AD349">
        <v>2.1</v>
      </c>
      <c r="AE349">
        <v>2.2999999999999998</v>
      </c>
      <c r="AF349">
        <v>19.8</v>
      </c>
      <c r="AG349">
        <f>IF(IFERROR(VLOOKUP(C349,'2013'!$C:$AF,3,FALSE),1) = 1, 1, 0)</f>
        <v>0</v>
      </c>
    </row>
    <row r="350" spans="1:33" x14ac:dyDescent="0.2">
      <c r="A350">
        <v>349</v>
      </c>
      <c r="B350" t="s">
        <v>726</v>
      </c>
      <c r="C350" t="s">
        <v>727</v>
      </c>
      <c r="D350" t="str">
        <f>_xlfn.CONCAT(C350,"-2012")</f>
        <v>pavloal01-2012</v>
      </c>
      <c r="E350" t="s">
        <v>35</v>
      </c>
      <c r="F350">
        <v>28</v>
      </c>
      <c r="G350" t="s">
        <v>37</v>
      </c>
      <c r="H350">
        <v>45</v>
      </c>
      <c r="I350">
        <v>7</v>
      </c>
      <c r="J350">
        <v>11.7</v>
      </c>
      <c r="K350">
        <v>1.1000000000000001</v>
      </c>
      <c r="L350">
        <v>2.8</v>
      </c>
      <c r="M350">
        <v>0.39100000000000001</v>
      </c>
      <c r="N350">
        <v>0.4</v>
      </c>
      <c r="O350">
        <v>1.3</v>
      </c>
      <c r="P350">
        <v>0.29299999999999998</v>
      </c>
      <c r="Q350">
        <v>0.7</v>
      </c>
      <c r="R350">
        <v>1.6</v>
      </c>
      <c r="S350">
        <v>0.47099999999999997</v>
      </c>
      <c r="T350">
        <v>0.45700000000000002</v>
      </c>
      <c r="U350">
        <v>0.1</v>
      </c>
      <c r="V350">
        <v>0.2</v>
      </c>
      <c r="W350">
        <v>0.375</v>
      </c>
      <c r="X350">
        <v>0.1</v>
      </c>
      <c r="Y350">
        <v>1.5</v>
      </c>
      <c r="Z350">
        <v>1.6</v>
      </c>
      <c r="AA350">
        <v>0.4</v>
      </c>
      <c r="AB350">
        <v>0.4</v>
      </c>
      <c r="AC350">
        <v>0.3</v>
      </c>
      <c r="AD350">
        <v>0.4</v>
      </c>
      <c r="AE350">
        <v>1.2</v>
      </c>
      <c r="AF350">
        <v>2.7</v>
      </c>
      <c r="AG350">
        <f>IF(IFERROR(VLOOKUP(C350,'2013'!$C:$AF,3,FALSE),1) = 1, 1, 0)</f>
        <v>0</v>
      </c>
    </row>
    <row r="351" spans="1:33" x14ac:dyDescent="0.2">
      <c r="A351">
        <v>350</v>
      </c>
      <c r="B351" t="s">
        <v>728</v>
      </c>
      <c r="C351" t="s">
        <v>729</v>
      </c>
      <c r="D351" t="str">
        <f>_xlfn.CONCAT(C351,"-2012")</f>
        <v>pekovni01-2012</v>
      </c>
      <c r="E351" t="s">
        <v>32</v>
      </c>
      <c r="F351">
        <v>26</v>
      </c>
      <c r="G351" t="s">
        <v>62</v>
      </c>
      <c r="H351">
        <v>47</v>
      </c>
      <c r="I351">
        <v>35</v>
      </c>
      <c r="J351">
        <v>26.9</v>
      </c>
      <c r="K351">
        <v>5.4</v>
      </c>
      <c r="L351">
        <v>9.6999999999999993</v>
      </c>
      <c r="M351">
        <v>0.56399999999999995</v>
      </c>
      <c r="N351">
        <v>0</v>
      </c>
      <c r="O351">
        <v>0</v>
      </c>
      <c r="Q351">
        <v>5.4</v>
      </c>
      <c r="R351">
        <v>9.6999999999999993</v>
      </c>
      <c r="S351">
        <v>0.56399999999999995</v>
      </c>
      <c r="T351">
        <v>0.56399999999999995</v>
      </c>
      <c r="U351">
        <v>3</v>
      </c>
      <c r="V351">
        <v>4</v>
      </c>
      <c r="W351">
        <v>0.74299999999999999</v>
      </c>
      <c r="X351">
        <v>3.9</v>
      </c>
      <c r="Y351">
        <v>3.5</v>
      </c>
      <c r="Z351">
        <v>7.4</v>
      </c>
      <c r="AA351">
        <v>0.7</v>
      </c>
      <c r="AB351">
        <v>0.6</v>
      </c>
      <c r="AC351">
        <v>0.7</v>
      </c>
      <c r="AD351">
        <v>1.9</v>
      </c>
      <c r="AE351">
        <v>2.1</v>
      </c>
      <c r="AF351">
        <v>13.9</v>
      </c>
      <c r="AG351">
        <f>IF(IFERROR(VLOOKUP(C351,'2013'!$C:$AF,3,FALSE),1) = 1, 1, 0)</f>
        <v>0</v>
      </c>
    </row>
    <row r="352" spans="1:33" x14ac:dyDescent="0.2">
      <c r="A352">
        <v>351</v>
      </c>
      <c r="B352" t="s">
        <v>730</v>
      </c>
      <c r="C352" t="s">
        <v>731</v>
      </c>
      <c r="D352" t="str">
        <f>_xlfn.CONCAT(C352,"-2012")</f>
        <v>perkike01-2012</v>
      </c>
      <c r="E352" t="s">
        <v>32</v>
      </c>
      <c r="F352">
        <v>27</v>
      </c>
      <c r="G352" t="s">
        <v>44</v>
      </c>
      <c r="H352">
        <v>65</v>
      </c>
      <c r="I352">
        <v>65</v>
      </c>
      <c r="J352">
        <v>26.8</v>
      </c>
      <c r="K352">
        <v>2</v>
      </c>
      <c r="L352">
        <v>4</v>
      </c>
      <c r="M352">
        <v>0.48899999999999999</v>
      </c>
      <c r="N352">
        <v>0</v>
      </c>
      <c r="O352">
        <v>0</v>
      </c>
      <c r="Q352">
        <v>2</v>
      </c>
      <c r="R352">
        <v>4</v>
      </c>
      <c r="S352">
        <v>0.48899999999999999</v>
      </c>
      <c r="T352">
        <v>0.48899999999999999</v>
      </c>
      <c r="U352">
        <v>1.1000000000000001</v>
      </c>
      <c r="V352">
        <v>1.7</v>
      </c>
      <c r="W352">
        <v>0.65200000000000002</v>
      </c>
      <c r="X352">
        <v>1.8</v>
      </c>
      <c r="Y352">
        <v>4.7</v>
      </c>
      <c r="Z352">
        <v>6.6</v>
      </c>
      <c r="AA352">
        <v>1.2</v>
      </c>
      <c r="AB352">
        <v>0.4</v>
      </c>
      <c r="AC352">
        <v>1.1000000000000001</v>
      </c>
      <c r="AD352">
        <v>1.8</v>
      </c>
      <c r="AE352">
        <v>2.9</v>
      </c>
      <c r="AF352">
        <v>5.0999999999999996</v>
      </c>
      <c r="AG352">
        <f>IF(IFERROR(VLOOKUP(C352,'2013'!$C:$AF,3,FALSE),1) = 1, 1, 0)</f>
        <v>0</v>
      </c>
    </row>
    <row r="353" spans="1:33" x14ac:dyDescent="0.2">
      <c r="A353">
        <v>352</v>
      </c>
      <c r="B353" t="s">
        <v>734</v>
      </c>
      <c r="C353" t="s">
        <v>735</v>
      </c>
      <c r="D353" t="str">
        <f>_xlfn.CONCAT(C353,"-2012")</f>
        <v>petrojo01-2012</v>
      </c>
      <c r="E353" t="s">
        <v>32</v>
      </c>
      <c r="F353">
        <v>26</v>
      </c>
      <c r="G353" t="s">
        <v>40</v>
      </c>
      <c r="H353">
        <v>59</v>
      </c>
      <c r="I353">
        <v>10</v>
      </c>
      <c r="J353">
        <v>15.6</v>
      </c>
      <c r="K353">
        <v>1.8</v>
      </c>
      <c r="L353">
        <v>4.4000000000000004</v>
      </c>
      <c r="M353">
        <v>0.41899999999999998</v>
      </c>
      <c r="N353">
        <v>0</v>
      </c>
      <c r="O353">
        <v>0</v>
      </c>
      <c r="P353">
        <v>1</v>
      </c>
      <c r="Q353">
        <v>1.8</v>
      </c>
      <c r="R353">
        <v>4.4000000000000004</v>
      </c>
      <c r="S353">
        <v>0.41699999999999998</v>
      </c>
      <c r="T353">
        <v>0.42099999999999999</v>
      </c>
      <c r="U353">
        <v>0.5</v>
      </c>
      <c r="V353">
        <v>0.6</v>
      </c>
      <c r="W353">
        <v>0.83799999999999997</v>
      </c>
      <c r="X353">
        <v>1.2</v>
      </c>
      <c r="Y353">
        <v>2.6</v>
      </c>
      <c r="Z353">
        <v>3.8</v>
      </c>
      <c r="AA353">
        <v>0.8</v>
      </c>
      <c r="AB353">
        <v>0.4</v>
      </c>
      <c r="AC353">
        <v>0.4</v>
      </c>
      <c r="AD353">
        <v>0.6</v>
      </c>
      <c r="AE353">
        <v>2.1</v>
      </c>
      <c r="AF353">
        <v>4.2</v>
      </c>
      <c r="AG353">
        <f>IF(IFERROR(VLOOKUP(C353,'2013'!$C:$AF,3,FALSE),1) = 1, 1, 0)</f>
        <v>0</v>
      </c>
    </row>
    <row r="354" spans="1:33" x14ac:dyDescent="0.2">
      <c r="A354">
        <v>353</v>
      </c>
      <c r="B354" t="s">
        <v>736</v>
      </c>
      <c r="C354" t="s">
        <v>737</v>
      </c>
      <c r="D354" t="str">
        <f>_xlfn.CONCAT(C354,"-2012")</f>
        <v>piercpa01-2012</v>
      </c>
      <c r="E354" t="s">
        <v>35</v>
      </c>
      <c r="F354">
        <v>34</v>
      </c>
      <c r="G354" t="s">
        <v>37</v>
      </c>
      <c r="H354">
        <v>61</v>
      </c>
      <c r="I354">
        <v>61</v>
      </c>
      <c r="J354">
        <v>34</v>
      </c>
      <c r="K354">
        <v>6.5</v>
      </c>
      <c r="L354">
        <v>14.6</v>
      </c>
      <c r="M354">
        <v>0.443</v>
      </c>
      <c r="N354">
        <v>1.6</v>
      </c>
      <c r="O354">
        <v>4.5</v>
      </c>
      <c r="P354">
        <v>0.36599999999999999</v>
      </c>
      <c r="Q354">
        <v>4.8</v>
      </c>
      <c r="R354">
        <v>10.1</v>
      </c>
      <c r="S354">
        <v>0.47599999999999998</v>
      </c>
      <c r="T354">
        <v>0.499</v>
      </c>
      <c r="U354">
        <v>4.8</v>
      </c>
      <c r="V354">
        <v>5.6</v>
      </c>
      <c r="W354">
        <v>0.85199999999999998</v>
      </c>
      <c r="X354">
        <v>0.6</v>
      </c>
      <c r="Y354">
        <v>4.5999999999999996</v>
      </c>
      <c r="Z354">
        <v>5.2</v>
      </c>
      <c r="AA354">
        <v>4.5</v>
      </c>
      <c r="AB354">
        <v>1.1000000000000001</v>
      </c>
      <c r="AC354">
        <v>0.4</v>
      </c>
      <c r="AD354">
        <v>2.8</v>
      </c>
      <c r="AE354">
        <v>2.4</v>
      </c>
      <c r="AF354">
        <v>19.399999999999999</v>
      </c>
      <c r="AG354">
        <f>IF(IFERROR(VLOOKUP(C354,'2013'!$C:$AF,3,FALSE),1) = 1, 1, 0)</f>
        <v>0</v>
      </c>
    </row>
    <row r="355" spans="1:33" x14ac:dyDescent="0.2">
      <c r="A355">
        <v>354</v>
      </c>
      <c r="B355" t="s">
        <v>738</v>
      </c>
      <c r="C355" t="s">
        <v>739</v>
      </c>
      <c r="D355" t="str">
        <f>_xlfn.CONCAT(C355,"-2012")</f>
        <v>pietrmi01-2012</v>
      </c>
      <c r="E355" t="s">
        <v>30</v>
      </c>
      <c r="F355">
        <v>29</v>
      </c>
      <c r="G355" t="s">
        <v>37</v>
      </c>
      <c r="H355">
        <v>42</v>
      </c>
      <c r="I355">
        <v>6</v>
      </c>
      <c r="J355">
        <v>21.9</v>
      </c>
      <c r="K355">
        <v>2.5</v>
      </c>
      <c r="L355">
        <v>6.4</v>
      </c>
      <c r="M355">
        <v>0.38500000000000001</v>
      </c>
      <c r="N355">
        <v>1.5</v>
      </c>
      <c r="O355">
        <v>4.3</v>
      </c>
      <c r="P355">
        <v>0.33500000000000002</v>
      </c>
      <c r="Q355">
        <v>1</v>
      </c>
      <c r="R355">
        <v>2.1</v>
      </c>
      <c r="S355">
        <v>0.48899999999999999</v>
      </c>
      <c r="T355">
        <v>0.498</v>
      </c>
      <c r="U355">
        <v>0.5</v>
      </c>
      <c r="V355">
        <v>0.7</v>
      </c>
      <c r="W355">
        <v>0.64500000000000002</v>
      </c>
      <c r="X355">
        <v>0.4</v>
      </c>
      <c r="Y355">
        <v>2.7</v>
      </c>
      <c r="Z355">
        <v>3.1</v>
      </c>
      <c r="AA355">
        <v>0.6</v>
      </c>
      <c r="AB355">
        <v>0.5</v>
      </c>
      <c r="AC355">
        <v>0.2</v>
      </c>
      <c r="AD355">
        <v>0.8</v>
      </c>
      <c r="AE355">
        <v>1.9</v>
      </c>
      <c r="AF355">
        <v>6.9</v>
      </c>
      <c r="AG355">
        <f>IF(IFERROR(VLOOKUP(C355,'2013'!$C:$AF,3,FALSE),1) = 1, 1, 0)</f>
        <v>0</v>
      </c>
    </row>
    <row r="356" spans="1:33" x14ac:dyDescent="0.2">
      <c r="A356">
        <v>355</v>
      </c>
      <c r="B356" t="s">
        <v>740</v>
      </c>
      <c r="C356" t="s">
        <v>741</v>
      </c>
      <c r="D356" t="str">
        <f>_xlfn.CONCAT(C356,"-2012")</f>
        <v>pittmde01-2012</v>
      </c>
      <c r="E356" t="s">
        <v>32</v>
      </c>
      <c r="F356">
        <v>23</v>
      </c>
      <c r="G356" t="s">
        <v>41</v>
      </c>
      <c r="H356">
        <v>35</v>
      </c>
      <c r="I356">
        <v>6</v>
      </c>
      <c r="J356">
        <v>8.6</v>
      </c>
      <c r="K356">
        <v>1.3</v>
      </c>
      <c r="L356">
        <v>2.7</v>
      </c>
      <c r="M356">
        <v>0.46800000000000003</v>
      </c>
      <c r="N356">
        <v>0</v>
      </c>
      <c r="O356">
        <v>0</v>
      </c>
      <c r="Q356">
        <v>1.3</v>
      </c>
      <c r="R356">
        <v>2.7</v>
      </c>
      <c r="S356">
        <v>0.46800000000000003</v>
      </c>
      <c r="T356">
        <v>0.46800000000000003</v>
      </c>
      <c r="U356">
        <v>0.5</v>
      </c>
      <c r="V356">
        <v>0.8</v>
      </c>
      <c r="W356">
        <v>0.64300000000000002</v>
      </c>
      <c r="X356">
        <v>0.8</v>
      </c>
      <c r="Y356">
        <v>1.3</v>
      </c>
      <c r="Z356">
        <v>2</v>
      </c>
      <c r="AA356">
        <v>0.3</v>
      </c>
      <c r="AB356">
        <v>0.2</v>
      </c>
      <c r="AC356">
        <v>0.2</v>
      </c>
      <c r="AD356">
        <v>0.5</v>
      </c>
      <c r="AE356">
        <v>2.1</v>
      </c>
      <c r="AF356">
        <v>3</v>
      </c>
      <c r="AG356">
        <f>IF(IFERROR(VLOOKUP(C356,'2013'!$C:$AF,3,FALSE),1) = 1, 1, 0)</f>
        <v>0</v>
      </c>
    </row>
    <row r="357" spans="1:33" x14ac:dyDescent="0.2">
      <c r="A357">
        <v>356</v>
      </c>
      <c r="B357" t="s">
        <v>742</v>
      </c>
      <c r="C357" t="s">
        <v>743</v>
      </c>
      <c r="D357" t="str">
        <f>_xlfn.CONCAT(C357,"-2012")</f>
        <v>pondequ01-2012</v>
      </c>
      <c r="E357" t="s">
        <v>35</v>
      </c>
      <c r="F357">
        <v>23</v>
      </c>
      <c r="G357" t="s">
        <v>50</v>
      </c>
      <c r="H357">
        <v>64</v>
      </c>
      <c r="I357">
        <v>8</v>
      </c>
      <c r="J357">
        <v>15.7</v>
      </c>
      <c r="K357">
        <v>1.7</v>
      </c>
      <c r="L357">
        <v>3.7</v>
      </c>
      <c r="M357">
        <v>0.45200000000000001</v>
      </c>
      <c r="N357">
        <v>0.3</v>
      </c>
      <c r="O357">
        <v>1.1000000000000001</v>
      </c>
      <c r="P357">
        <v>0.30099999999999999</v>
      </c>
      <c r="Q357">
        <v>1.3</v>
      </c>
      <c r="R357">
        <v>2.6</v>
      </c>
      <c r="S357">
        <v>0.51800000000000002</v>
      </c>
      <c r="T357">
        <v>0.498</v>
      </c>
      <c r="U357">
        <v>0.5</v>
      </c>
      <c r="V357">
        <v>0.8</v>
      </c>
      <c r="W357">
        <v>0.623</v>
      </c>
      <c r="X357">
        <v>0.9</v>
      </c>
      <c r="Y357">
        <v>1.1000000000000001</v>
      </c>
      <c r="Z357">
        <v>2</v>
      </c>
      <c r="AA357">
        <v>0.4</v>
      </c>
      <c r="AB357">
        <v>0.4</v>
      </c>
      <c r="AC357">
        <v>0.1</v>
      </c>
      <c r="AD357">
        <v>0.5</v>
      </c>
      <c r="AE357">
        <v>1.4</v>
      </c>
      <c r="AF357">
        <v>4.2</v>
      </c>
      <c r="AG357">
        <f>IF(IFERROR(VLOOKUP(C357,'2013'!$C:$AF,3,FALSE),1) = 1, 1, 0)</f>
        <v>0</v>
      </c>
    </row>
    <row r="358" spans="1:33" x14ac:dyDescent="0.2">
      <c r="A358">
        <v>357</v>
      </c>
      <c r="B358" t="s">
        <v>750</v>
      </c>
      <c r="C358" t="s">
        <v>751</v>
      </c>
      <c r="D358" t="str">
        <f>_xlfn.CONCAT(C358,"-2012")</f>
        <v>priceaj01-2012</v>
      </c>
      <c r="E358" t="s">
        <v>38</v>
      </c>
      <c r="F358">
        <v>25</v>
      </c>
      <c r="G358" t="s">
        <v>65</v>
      </c>
      <c r="H358">
        <v>44</v>
      </c>
      <c r="I358">
        <v>1</v>
      </c>
      <c r="J358">
        <v>12.9</v>
      </c>
      <c r="K358">
        <v>1.3</v>
      </c>
      <c r="L358">
        <v>4</v>
      </c>
      <c r="M358">
        <v>0.33900000000000002</v>
      </c>
      <c r="N358">
        <v>0.6</v>
      </c>
      <c r="O358">
        <v>2</v>
      </c>
      <c r="P358">
        <v>0.29499999999999998</v>
      </c>
      <c r="Q358">
        <v>0.8</v>
      </c>
      <c r="R358">
        <v>2</v>
      </c>
      <c r="S358">
        <v>0.38400000000000001</v>
      </c>
      <c r="T358">
        <v>0.41399999999999998</v>
      </c>
      <c r="U358">
        <v>0.6</v>
      </c>
      <c r="V358">
        <v>0.8</v>
      </c>
      <c r="W358">
        <v>0.8</v>
      </c>
      <c r="X358">
        <v>0.3</v>
      </c>
      <c r="Y358">
        <v>1.1000000000000001</v>
      </c>
      <c r="Z358">
        <v>1.4</v>
      </c>
      <c r="AA358">
        <v>2</v>
      </c>
      <c r="AB358">
        <v>0.5</v>
      </c>
      <c r="AC358">
        <v>0</v>
      </c>
      <c r="AD358">
        <v>0.7</v>
      </c>
      <c r="AE358">
        <v>0.7</v>
      </c>
      <c r="AF358">
        <v>3.9</v>
      </c>
      <c r="AG358">
        <f>IF(IFERROR(VLOOKUP(C358,'2013'!$C:$AF,3,FALSE),1) = 1, 1, 0)</f>
        <v>0</v>
      </c>
    </row>
    <row r="359" spans="1:33" x14ac:dyDescent="0.2">
      <c r="A359">
        <v>358</v>
      </c>
      <c r="B359" t="s">
        <v>752</v>
      </c>
      <c r="C359" t="s">
        <v>753</v>
      </c>
      <c r="D359" t="str">
        <f>_xlfn.CONCAT(C359,"-2012")</f>
        <v>pricero01-2012</v>
      </c>
      <c r="E359" t="s">
        <v>38</v>
      </c>
      <c r="F359">
        <v>28</v>
      </c>
      <c r="G359" t="s">
        <v>42</v>
      </c>
      <c r="H359">
        <v>36</v>
      </c>
      <c r="I359">
        <v>8</v>
      </c>
      <c r="J359">
        <v>14.4</v>
      </c>
      <c r="K359">
        <v>1.4</v>
      </c>
      <c r="L359">
        <v>3.6</v>
      </c>
      <c r="M359">
        <v>0.377</v>
      </c>
      <c r="N359">
        <v>0.4</v>
      </c>
      <c r="O359">
        <v>1.2</v>
      </c>
      <c r="P359">
        <v>0.29499999999999998</v>
      </c>
      <c r="Q359">
        <v>1</v>
      </c>
      <c r="R359">
        <v>2.4</v>
      </c>
      <c r="S359">
        <v>0.41899999999999998</v>
      </c>
      <c r="T359">
        <v>0.42699999999999999</v>
      </c>
      <c r="U359">
        <v>0.6</v>
      </c>
      <c r="V359">
        <v>0.7</v>
      </c>
      <c r="W359">
        <v>0.8</v>
      </c>
      <c r="X359">
        <v>0.5</v>
      </c>
      <c r="Y359">
        <v>1.1000000000000001</v>
      </c>
      <c r="Z359">
        <v>1.6</v>
      </c>
      <c r="AA359">
        <v>1.9</v>
      </c>
      <c r="AB359">
        <v>0.9</v>
      </c>
      <c r="AC359">
        <v>0.1</v>
      </c>
      <c r="AD359">
        <v>1.3</v>
      </c>
      <c r="AE359">
        <v>2</v>
      </c>
      <c r="AF359">
        <v>3.6</v>
      </c>
      <c r="AG359">
        <f>IF(IFERROR(VLOOKUP(C359,'2013'!$C:$AF,3,FALSE),1) = 1, 1, 0)</f>
        <v>0</v>
      </c>
    </row>
    <row r="360" spans="1:33" x14ac:dyDescent="0.2">
      <c r="A360">
        <v>359</v>
      </c>
      <c r="B360" t="s">
        <v>754</v>
      </c>
      <c r="C360" t="s">
        <v>755</v>
      </c>
      <c r="D360" t="str">
        <f>_xlfn.CONCAT(C360,"-2012")</f>
        <v>princta01-2012</v>
      </c>
      <c r="E360" t="s">
        <v>35</v>
      </c>
      <c r="F360">
        <v>31</v>
      </c>
      <c r="G360" t="s">
        <v>51</v>
      </c>
      <c r="H360">
        <v>63</v>
      </c>
      <c r="I360">
        <v>63</v>
      </c>
      <c r="J360">
        <v>33.1</v>
      </c>
      <c r="K360">
        <v>5.3</v>
      </c>
      <c r="L360">
        <v>12.7</v>
      </c>
      <c r="M360">
        <v>0.42099999999999999</v>
      </c>
      <c r="N360">
        <v>0.6</v>
      </c>
      <c r="O360">
        <v>1.7</v>
      </c>
      <c r="P360">
        <v>0.35599999999999998</v>
      </c>
      <c r="Q360">
        <v>4.7</v>
      </c>
      <c r="R360">
        <v>11</v>
      </c>
      <c r="S360">
        <v>0.43099999999999999</v>
      </c>
      <c r="T360">
        <v>0.44400000000000001</v>
      </c>
      <c r="U360">
        <v>1.4</v>
      </c>
      <c r="V360">
        <v>1.8</v>
      </c>
      <c r="W360">
        <v>0.77400000000000002</v>
      </c>
      <c r="X360">
        <v>1.1000000000000001</v>
      </c>
      <c r="Y360">
        <v>3.3</v>
      </c>
      <c r="Z360">
        <v>4.5</v>
      </c>
      <c r="AA360">
        <v>2.4</v>
      </c>
      <c r="AB360">
        <v>0.4</v>
      </c>
      <c r="AC360">
        <v>0.5</v>
      </c>
      <c r="AD360">
        <v>1.2</v>
      </c>
      <c r="AE360">
        <v>1.2</v>
      </c>
      <c r="AF360">
        <v>12.7</v>
      </c>
      <c r="AG360">
        <f>IF(IFERROR(VLOOKUP(C360,'2013'!$C:$AF,3,FALSE),1) = 1, 1, 0)</f>
        <v>0</v>
      </c>
    </row>
    <row r="361" spans="1:33" x14ac:dyDescent="0.2">
      <c r="A361">
        <v>360</v>
      </c>
      <c r="B361" t="s">
        <v>756</v>
      </c>
      <c r="C361" t="s">
        <v>757</v>
      </c>
      <c r="D361" t="str">
        <f>_xlfn.CONCAT(C361,"-2012")</f>
        <v>przybjo01-2012</v>
      </c>
      <c r="E361" t="s">
        <v>32</v>
      </c>
      <c r="F361">
        <v>32</v>
      </c>
      <c r="G361" t="s">
        <v>34</v>
      </c>
      <c r="H361">
        <v>27</v>
      </c>
      <c r="I361">
        <v>19</v>
      </c>
      <c r="J361">
        <v>16.600000000000001</v>
      </c>
      <c r="K361">
        <v>0.8</v>
      </c>
      <c r="L361">
        <v>1.8</v>
      </c>
      <c r="M361">
        <v>0.45800000000000002</v>
      </c>
      <c r="N361">
        <v>0</v>
      </c>
      <c r="O361">
        <v>0</v>
      </c>
      <c r="Q361">
        <v>0.8</v>
      </c>
      <c r="R361">
        <v>1.8</v>
      </c>
      <c r="S361">
        <v>0.45800000000000002</v>
      </c>
      <c r="T361">
        <v>0.45800000000000002</v>
      </c>
      <c r="U361">
        <v>0.4</v>
      </c>
      <c r="V361">
        <v>0.7</v>
      </c>
      <c r="W361">
        <v>0.61099999999999999</v>
      </c>
      <c r="X361">
        <v>1.1000000000000001</v>
      </c>
      <c r="Y361">
        <v>4</v>
      </c>
      <c r="Z361">
        <v>5.0999999999999996</v>
      </c>
      <c r="AA361">
        <v>0.2</v>
      </c>
      <c r="AB361">
        <v>0.1</v>
      </c>
      <c r="AC361">
        <v>0.6</v>
      </c>
      <c r="AD361">
        <v>0.8</v>
      </c>
      <c r="AE361">
        <v>2.4</v>
      </c>
      <c r="AF361">
        <v>2</v>
      </c>
      <c r="AG361">
        <f>IF(IFERROR(VLOOKUP(C361,'2013'!$C:$AF,3,FALSE),1) = 1, 1, 0)</f>
        <v>0</v>
      </c>
    </row>
    <row r="362" spans="1:33" x14ac:dyDescent="0.2">
      <c r="A362">
        <v>361</v>
      </c>
      <c r="B362" t="s">
        <v>760</v>
      </c>
      <c r="C362" t="s">
        <v>761</v>
      </c>
      <c r="D362" t="str">
        <f>_xlfn.CONCAT(C362,"-2012")</f>
        <v>radmavl01-2012</v>
      </c>
      <c r="E362" t="s">
        <v>35</v>
      </c>
      <c r="F362">
        <v>31</v>
      </c>
      <c r="G362" t="s">
        <v>57</v>
      </c>
      <c r="H362">
        <v>49</v>
      </c>
      <c r="I362">
        <v>3</v>
      </c>
      <c r="J362">
        <v>15.4</v>
      </c>
      <c r="K362">
        <v>1.5</v>
      </c>
      <c r="L362">
        <v>4</v>
      </c>
      <c r="M362">
        <v>0.376</v>
      </c>
      <c r="N362">
        <v>1</v>
      </c>
      <c r="O362">
        <v>2.8</v>
      </c>
      <c r="P362">
        <v>0.37</v>
      </c>
      <c r="Q362">
        <v>0.5</v>
      </c>
      <c r="R362">
        <v>1.3</v>
      </c>
      <c r="S362">
        <v>0.38700000000000001</v>
      </c>
      <c r="T362">
        <v>0.503</v>
      </c>
      <c r="U362">
        <v>0.4</v>
      </c>
      <c r="V362">
        <v>0.6</v>
      </c>
      <c r="W362">
        <v>0.75900000000000001</v>
      </c>
      <c r="X362">
        <v>0.7</v>
      </c>
      <c r="Y362">
        <v>2.2000000000000002</v>
      </c>
      <c r="Z362">
        <v>2.9</v>
      </c>
      <c r="AA362">
        <v>1.1000000000000001</v>
      </c>
      <c r="AB362">
        <v>0.4</v>
      </c>
      <c r="AC362">
        <v>0.3</v>
      </c>
      <c r="AD362">
        <v>0.7</v>
      </c>
      <c r="AE362">
        <v>1.3</v>
      </c>
      <c r="AF362">
        <v>4.5</v>
      </c>
      <c r="AG362">
        <f>IF(IFERROR(VLOOKUP(C362,'2013'!$C:$AF,3,FALSE),1) = 1, 1, 0)</f>
        <v>0</v>
      </c>
    </row>
    <row r="363" spans="1:33" x14ac:dyDescent="0.2">
      <c r="A363">
        <v>362</v>
      </c>
      <c r="B363" t="s">
        <v>762</v>
      </c>
      <c r="C363" t="s">
        <v>763</v>
      </c>
      <c r="D363" t="str">
        <f>_xlfn.CONCAT(C363,"-2012")</f>
        <v>randoan01-2012</v>
      </c>
      <c r="E363" t="s">
        <v>28</v>
      </c>
      <c r="F363">
        <v>22</v>
      </c>
      <c r="G363" t="s">
        <v>62</v>
      </c>
      <c r="H363">
        <v>34</v>
      </c>
      <c r="I363">
        <v>5</v>
      </c>
      <c r="J363">
        <v>15.2</v>
      </c>
      <c r="K363">
        <v>2.8</v>
      </c>
      <c r="L363">
        <v>5.9</v>
      </c>
      <c r="M363">
        <v>0.47</v>
      </c>
      <c r="N363">
        <v>0</v>
      </c>
      <c r="O363">
        <v>0</v>
      </c>
      <c r="P363">
        <v>0</v>
      </c>
      <c r="Q363">
        <v>2.8</v>
      </c>
      <c r="R363">
        <v>5.9</v>
      </c>
      <c r="S363">
        <v>0.47199999999999998</v>
      </c>
      <c r="T363">
        <v>0.47</v>
      </c>
      <c r="U363">
        <v>1.9</v>
      </c>
      <c r="V363">
        <v>2.5</v>
      </c>
      <c r="W363">
        <v>0.76200000000000001</v>
      </c>
      <c r="X363">
        <v>1.2</v>
      </c>
      <c r="Y363">
        <v>2.4</v>
      </c>
      <c r="Z363">
        <v>3.6</v>
      </c>
      <c r="AA363">
        <v>0.6</v>
      </c>
      <c r="AB363">
        <v>0.4</v>
      </c>
      <c r="AC363">
        <v>1</v>
      </c>
      <c r="AD363">
        <v>1.2</v>
      </c>
      <c r="AE363">
        <v>1.6</v>
      </c>
      <c r="AF363">
        <v>7.4</v>
      </c>
      <c r="AG363">
        <f>IF(IFERROR(VLOOKUP(C363,'2013'!$C:$AF,3,FALSE),1) = 1, 1, 0)</f>
        <v>0</v>
      </c>
    </row>
    <row r="364" spans="1:33" x14ac:dyDescent="0.2">
      <c r="A364">
        <v>363</v>
      </c>
      <c r="B364" t="s">
        <v>764</v>
      </c>
      <c r="C364" t="s">
        <v>765</v>
      </c>
      <c r="D364" t="str">
        <f>_xlfn.CONCAT(C364,"-2012")</f>
        <v>randoza01-2012</v>
      </c>
      <c r="E364" t="s">
        <v>28</v>
      </c>
      <c r="F364">
        <v>30</v>
      </c>
      <c r="G364" t="s">
        <v>50</v>
      </c>
      <c r="H364">
        <v>28</v>
      </c>
      <c r="I364">
        <v>8</v>
      </c>
      <c r="J364">
        <v>26.3</v>
      </c>
      <c r="K364">
        <v>4.7</v>
      </c>
      <c r="L364">
        <v>10.199999999999999</v>
      </c>
      <c r="M364">
        <v>0.46300000000000002</v>
      </c>
      <c r="N364">
        <v>0.1</v>
      </c>
      <c r="O364">
        <v>0.3</v>
      </c>
      <c r="P364">
        <v>0.25</v>
      </c>
      <c r="Q364">
        <v>4.5999999999999996</v>
      </c>
      <c r="R364">
        <v>9.9</v>
      </c>
      <c r="S364">
        <v>0.46899999999999997</v>
      </c>
      <c r="T364">
        <v>0.46700000000000003</v>
      </c>
      <c r="U364">
        <v>2.1</v>
      </c>
      <c r="V364">
        <v>3.1</v>
      </c>
      <c r="W364">
        <v>0.65900000000000003</v>
      </c>
      <c r="X364">
        <v>2.8</v>
      </c>
      <c r="Y364">
        <v>5.3</v>
      </c>
      <c r="Z364">
        <v>8</v>
      </c>
      <c r="AA364">
        <v>1.7</v>
      </c>
      <c r="AB364">
        <v>0.8</v>
      </c>
      <c r="AC364">
        <v>0.1</v>
      </c>
      <c r="AD364">
        <v>1.4</v>
      </c>
      <c r="AE364">
        <v>2</v>
      </c>
      <c r="AF364">
        <v>11.6</v>
      </c>
      <c r="AG364">
        <f>IF(IFERROR(VLOOKUP(C364,'2013'!$C:$AF,3,FALSE),1) = 1, 1, 0)</f>
        <v>0</v>
      </c>
    </row>
    <row r="365" spans="1:33" x14ac:dyDescent="0.2">
      <c r="A365">
        <v>364</v>
      </c>
      <c r="B365" t="s">
        <v>770</v>
      </c>
      <c r="C365" t="s">
        <v>771</v>
      </c>
      <c r="D365" t="str">
        <f>_xlfn.CONCAT(C365,"-2012")</f>
        <v>reddmi01-2012</v>
      </c>
      <c r="E365" t="s">
        <v>30</v>
      </c>
      <c r="F365">
        <v>32</v>
      </c>
      <c r="G365" t="s">
        <v>42</v>
      </c>
      <c r="H365">
        <v>51</v>
      </c>
      <c r="I365">
        <v>2</v>
      </c>
      <c r="J365">
        <v>15.1</v>
      </c>
      <c r="K365">
        <v>2.8</v>
      </c>
      <c r="L365">
        <v>7.1</v>
      </c>
      <c r="M365">
        <v>0.4</v>
      </c>
      <c r="N365">
        <v>0.8</v>
      </c>
      <c r="O365">
        <v>2.6</v>
      </c>
      <c r="P365">
        <v>0.318</v>
      </c>
      <c r="Q365">
        <v>2</v>
      </c>
      <c r="R365">
        <v>4.5</v>
      </c>
      <c r="S365">
        <v>0.44700000000000001</v>
      </c>
      <c r="T365">
        <v>0.45800000000000002</v>
      </c>
      <c r="U365">
        <v>1.7</v>
      </c>
      <c r="V365">
        <v>2.2000000000000002</v>
      </c>
      <c r="W365">
        <v>0.79300000000000004</v>
      </c>
      <c r="X365">
        <v>0.3</v>
      </c>
      <c r="Y365">
        <v>1.2</v>
      </c>
      <c r="Z365">
        <v>1.5</v>
      </c>
      <c r="AA365">
        <v>0.6</v>
      </c>
      <c r="AB365">
        <v>0.3</v>
      </c>
      <c r="AC365">
        <v>0</v>
      </c>
      <c r="AD365">
        <v>0.7</v>
      </c>
      <c r="AE365">
        <v>0.6</v>
      </c>
      <c r="AF365">
        <v>8.1999999999999993</v>
      </c>
      <c r="AG365">
        <f>IF(IFERROR(VLOOKUP(C365,'2013'!$C:$AF,3,FALSE),1) = 1, 1, 0)</f>
        <v>1</v>
      </c>
    </row>
    <row r="366" spans="1:33" x14ac:dyDescent="0.2">
      <c r="A366">
        <v>365</v>
      </c>
      <c r="B366" t="s">
        <v>772</v>
      </c>
      <c r="C366" t="s">
        <v>773</v>
      </c>
      <c r="D366" t="str">
        <f>_xlfn.CONCAT(C366,"-2012")</f>
        <v>redicjj01-2012</v>
      </c>
      <c r="E366" t="s">
        <v>30</v>
      </c>
      <c r="F366">
        <v>27</v>
      </c>
      <c r="G366" t="s">
        <v>45</v>
      </c>
      <c r="H366">
        <v>65</v>
      </c>
      <c r="I366">
        <v>22</v>
      </c>
      <c r="J366">
        <v>27.2</v>
      </c>
      <c r="K366">
        <v>3.8</v>
      </c>
      <c r="L366">
        <v>9</v>
      </c>
      <c r="M366">
        <v>0.42499999999999999</v>
      </c>
      <c r="N366">
        <v>1.7</v>
      </c>
      <c r="O366">
        <v>4.0999999999999996</v>
      </c>
      <c r="P366">
        <v>0.41799999999999998</v>
      </c>
      <c r="Q366">
        <v>2.1</v>
      </c>
      <c r="R366">
        <v>4.9000000000000004</v>
      </c>
      <c r="S366">
        <v>0.43</v>
      </c>
      <c r="T366">
        <v>0.52100000000000002</v>
      </c>
      <c r="U366">
        <v>2.2000000000000002</v>
      </c>
      <c r="V366">
        <v>2.4</v>
      </c>
      <c r="W366">
        <v>0.91100000000000003</v>
      </c>
      <c r="X366">
        <v>0.3</v>
      </c>
      <c r="Y366">
        <v>2</v>
      </c>
      <c r="Z366">
        <v>2.2999999999999998</v>
      </c>
      <c r="AA366">
        <v>2.5</v>
      </c>
      <c r="AB366">
        <v>0.4</v>
      </c>
      <c r="AC366">
        <v>0.1</v>
      </c>
      <c r="AD366">
        <v>1</v>
      </c>
      <c r="AE366">
        <v>1.4</v>
      </c>
      <c r="AF366">
        <v>11.6</v>
      </c>
      <c r="AG366">
        <f>IF(IFERROR(VLOOKUP(C366,'2013'!$C:$AF,3,FALSE),1) = 1, 1, 0)</f>
        <v>0</v>
      </c>
    </row>
    <row r="367" spans="1:33" x14ac:dyDescent="0.2">
      <c r="A367">
        <v>366</v>
      </c>
      <c r="B367" t="s">
        <v>1236</v>
      </c>
      <c r="C367" t="s">
        <v>1237</v>
      </c>
      <c r="D367" t="str">
        <f>_xlfn.CONCAT(C367,"-2012")</f>
        <v>reidry01-2012</v>
      </c>
      <c r="E367" t="s">
        <v>28</v>
      </c>
      <c r="F367">
        <v>25</v>
      </c>
      <c r="G367" t="s">
        <v>44</v>
      </c>
      <c r="H367">
        <v>5</v>
      </c>
      <c r="I367">
        <v>0</v>
      </c>
      <c r="J367">
        <v>3.4</v>
      </c>
      <c r="K367">
        <v>0.8</v>
      </c>
      <c r="L367">
        <v>1</v>
      </c>
      <c r="M367">
        <v>0.8</v>
      </c>
      <c r="N367">
        <v>0</v>
      </c>
      <c r="O367">
        <v>0</v>
      </c>
      <c r="Q367">
        <v>0.8</v>
      </c>
      <c r="R367">
        <v>1</v>
      </c>
      <c r="S367">
        <v>0.8</v>
      </c>
      <c r="T367">
        <v>0.8</v>
      </c>
      <c r="U367">
        <v>0</v>
      </c>
      <c r="V367">
        <v>0</v>
      </c>
      <c r="X367">
        <v>0.2</v>
      </c>
      <c r="Y367">
        <v>0.2</v>
      </c>
      <c r="Z367">
        <v>0.4</v>
      </c>
      <c r="AA367">
        <v>0</v>
      </c>
      <c r="AB367">
        <v>0</v>
      </c>
      <c r="AC367">
        <v>0</v>
      </c>
      <c r="AD367">
        <v>0.2</v>
      </c>
      <c r="AE367">
        <v>0.2</v>
      </c>
      <c r="AF367">
        <v>1.6</v>
      </c>
      <c r="AG367">
        <f>IF(IFERROR(VLOOKUP(C367,'2013'!$C:$AF,3,FALSE),1) = 1, 1, 0)</f>
        <v>1</v>
      </c>
    </row>
    <row r="368" spans="1:33" x14ac:dyDescent="0.2">
      <c r="A368">
        <v>367</v>
      </c>
      <c r="B368" t="s">
        <v>774</v>
      </c>
      <c r="C368" t="s">
        <v>775</v>
      </c>
      <c r="D368" t="str">
        <f>_xlfn.CONCAT(C368,"-2012")</f>
        <v>richaja01-2012</v>
      </c>
      <c r="E368" t="s">
        <v>30</v>
      </c>
      <c r="F368">
        <v>31</v>
      </c>
      <c r="G368" t="s">
        <v>45</v>
      </c>
      <c r="H368">
        <v>54</v>
      </c>
      <c r="I368">
        <v>54</v>
      </c>
      <c r="J368">
        <v>29.5</v>
      </c>
      <c r="K368">
        <v>4.5</v>
      </c>
      <c r="L368">
        <v>11</v>
      </c>
      <c r="M368">
        <v>0.40799999999999997</v>
      </c>
      <c r="N368">
        <v>1.9</v>
      </c>
      <c r="O368">
        <v>5.0999999999999996</v>
      </c>
      <c r="P368">
        <v>0.36799999999999999</v>
      </c>
      <c r="Q368">
        <v>2.6</v>
      </c>
      <c r="R368">
        <v>5.9</v>
      </c>
      <c r="S368">
        <v>0.442</v>
      </c>
      <c r="T368">
        <v>0.49299999999999999</v>
      </c>
      <c r="U368">
        <v>0.8</v>
      </c>
      <c r="V368">
        <v>1.3</v>
      </c>
      <c r="W368">
        <v>0.59399999999999997</v>
      </c>
      <c r="X368">
        <v>0.7</v>
      </c>
      <c r="Y368">
        <v>2.9</v>
      </c>
      <c r="Z368">
        <v>3.6</v>
      </c>
      <c r="AA368">
        <v>2</v>
      </c>
      <c r="AB368">
        <v>1</v>
      </c>
      <c r="AC368">
        <v>0.4</v>
      </c>
      <c r="AD368">
        <v>1.1000000000000001</v>
      </c>
      <c r="AE368">
        <v>1.7</v>
      </c>
      <c r="AF368">
        <v>11.6</v>
      </c>
      <c r="AG368">
        <f>IF(IFERROR(VLOOKUP(C368,'2013'!$C:$AF,3,FALSE),1) = 1, 1, 0)</f>
        <v>0</v>
      </c>
    </row>
    <row r="369" spans="1:33" x14ac:dyDescent="0.2">
      <c r="A369">
        <v>368</v>
      </c>
      <c r="B369" t="s">
        <v>776</v>
      </c>
      <c r="C369" t="s">
        <v>777</v>
      </c>
      <c r="D369" t="str">
        <f>_xlfn.CONCAT(C369,"-2012")</f>
        <v>richaqu01-2012</v>
      </c>
      <c r="E369" t="s">
        <v>35</v>
      </c>
      <c r="F369">
        <v>31</v>
      </c>
      <c r="G369" t="s">
        <v>45</v>
      </c>
      <c r="H369">
        <v>48</v>
      </c>
      <c r="I369">
        <v>3</v>
      </c>
      <c r="J369">
        <v>18</v>
      </c>
      <c r="K369">
        <v>1.5</v>
      </c>
      <c r="L369">
        <v>4.0999999999999996</v>
      </c>
      <c r="M369">
        <v>0.376</v>
      </c>
      <c r="N369">
        <v>0.9</v>
      </c>
      <c r="O369">
        <v>2.5</v>
      </c>
      <c r="P369">
        <v>0.34699999999999998</v>
      </c>
      <c r="Q369">
        <v>0.7</v>
      </c>
      <c r="R369">
        <v>1.6</v>
      </c>
      <c r="S369">
        <v>0.42099999999999999</v>
      </c>
      <c r="T369">
        <v>0.48199999999999998</v>
      </c>
      <c r="U369">
        <v>0.5</v>
      </c>
      <c r="V369">
        <v>0.6</v>
      </c>
      <c r="W369">
        <v>0.83299999999999996</v>
      </c>
      <c r="X369">
        <v>0.3</v>
      </c>
      <c r="Y369">
        <v>2.2999999999999998</v>
      </c>
      <c r="Z369">
        <v>2.6</v>
      </c>
      <c r="AA369">
        <v>0.8</v>
      </c>
      <c r="AB369">
        <v>0.6</v>
      </c>
      <c r="AC369">
        <v>0.1</v>
      </c>
      <c r="AD369">
        <v>0.6</v>
      </c>
      <c r="AE369">
        <v>1.5</v>
      </c>
      <c r="AF369">
        <v>4.5</v>
      </c>
      <c r="AG369">
        <f>IF(IFERROR(VLOOKUP(C369,'2013'!$C:$AF,3,FALSE),1) = 1, 1, 0)</f>
        <v>0</v>
      </c>
    </row>
    <row r="370" spans="1:33" x14ac:dyDescent="0.2">
      <c r="A370">
        <v>369</v>
      </c>
      <c r="B370" t="s">
        <v>778</v>
      </c>
      <c r="C370" t="s">
        <v>779</v>
      </c>
      <c r="D370" t="str">
        <f>_xlfn.CONCAT(C370,"-2012")</f>
        <v>ridnolu01-2012</v>
      </c>
      <c r="E370" t="s">
        <v>30</v>
      </c>
      <c r="F370">
        <v>30</v>
      </c>
      <c r="G370" t="s">
        <v>62</v>
      </c>
      <c r="H370">
        <v>53</v>
      </c>
      <c r="I370">
        <v>53</v>
      </c>
      <c r="J370">
        <v>33</v>
      </c>
      <c r="K370">
        <v>4.5999999999999996</v>
      </c>
      <c r="L370">
        <v>10.4</v>
      </c>
      <c r="M370">
        <v>0.44</v>
      </c>
      <c r="N370">
        <v>0.9</v>
      </c>
      <c r="O370">
        <v>2.9</v>
      </c>
      <c r="P370">
        <v>0.32200000000000001</v>
      </c>
      <c r="Q370">
        <v>3.6</v>
      </c>
      <c r="R370">
        <v>7.5</v>
      </c>
      <c r="S370">
        <v>0.48499999999999999</v>
      </c>
      <c r="T370">
        <v>0.48499999999999999</v>
      </c>
      <c r="U370">
        <v>2</v>
      </c>
      <c r="V370">
        <v>2.2000000000000002</v>
      </c>
      <c r="W370">
        <v>0.89100000000000001</v>
      </c>
      <c r="X370">
        <v>0.4</v>
      </c>
      <c r="Y370">
        <v>2.2999999999999998</v>
      </c>
      <c r="Z370">
        <v>2.7</v>
      </c>
      <c r="AA370">
        <v>4.8</v>
      </c>
      <c r="AB370">
        <v>1.1000000000000001</v>
      </c>
      <c r="AC370">
        <v>0.3</v>
      </c>
      <c r="AD370">
        <v>1.8</v>
      </c>
      <c r="AE370">
        <v>2.6</v>
      </c>
      <c r="AF370">
        <v>12.1</v>
      </c>
      <c r="AG370">
        <f>IF(IFERROR(VLOOKUP(C370,'2013'!$C:$AF,3,FALSE),1) = 1, 1, 0)</f>
        <v>0</v>
      </c>
    </row>
    <row r="371" spans="1:33" x14ac:dyDescent="0.2">
      <c r="A371">
        <v>370</v>
      </c>
      <c r="B371" t="s">
        <v>780</v>
      </c>
      <c r="C371" t="s">
        <v>781</v>
      </c>
      <c r="D371" t="str">
        <f>_xlfn.CONCAT(C371,"-2012")</f>
        <v>robinna01-2012</v>
      </c>
      <c r="E371" t="s">
        <v>38</v>
      </c>
      <c r="F371">
        <v>27</v>
      </c>
      <c r="G371" t="s">
        <v>52</v>
      </c>
      <c r="H371">
        <v>51</v>
      </c>
      <c r="I371">
        <v>9</v>
      </c>
      <c r="J371">
        <v>23.4</v>
      </c>
      <c r="K371">
        <v>4</v>
      </c>
      <c r="L371">
        <v>9.5</v>
      </c>
      <c r="M371">
        <v>0.42399999999999999</v>
      </c>
      <c r="N371">
        <v>1.3</v>
      </c>
      <c r="O371">
        <v>3.5</v>
      </c>
      <c r="P371">
        <v>0.36499999999999999</v>
      </c>
      <c r="Q371">
        <v>2.7</v>
      </c>
      <c r="R371">
        <v>5.9</v>
      </c>
      <c r="S371">
        <v>0.45900000000000002</v>
      </c>
      <c r="T371">
        <v>0.49199999999999999</v>
      </c>
      <c r="U371">
        <v>1.8</v>
      </c>
      <c r="V371">
        <v>2.2000000000000002</v>
      </c>
      <c r="W371">
        <v>0.83199999999999996</v>
      </c>
      <c r="X371">
        <v>0.3</v>
      </c>
      <c r="Y371">
        <v>1.7</v>
      </c>
      <c r="Z371">
        <v>2</v>
      </c>
      <c r="AA371">
        <v>4.5</v>
      </c>
      <c r="AB371">
        <v>1.2</v>
      </c>
      <c r="AC371">
        <v>0</v>
      </c>
      <c r="AD371">
        <v>1.5</v>
      </c>
      <c r="AE371">
        <v>2.2999999999999998</v>
      </c>
      <c r="AF371">
        <v>11.2</v>
      </c>
      <c r="AG371">
        <f>IF(IFERROR(VLOOKUP(C371,'2013'!$C:$AF,3,FALSE),1) = 1, 1, 0)</f>
        <v>0</v>
      </c>
    </row>
    <row r="372" spans="1:33" x14ac:dyDescent="0.2">
      <c r="A372">
        <v>371</v>
      </c>
      <c r="B372" t="s">
        <v>782</v>
      </c>
      <c r="C372" t="s">
        <v>783</v>
      </c>
      <c r="D372" t="str">
        <f>_xlfn.CONCAT(C372,"-2012")</f>
        <v>rondora01-2012</v>
      </c>
      <c r="E372" t="s">
        <v>38</v>
      </c>
      <c r="F372">
        <v>25</v>
      </c>
      <c r="G372" t="s">
        <v>37</v>
      </c>
      <c r="H372">
        <v>53</v>
      </c>
      <c r="I372">
        <v>53</v>
      </c>
      <c r="J372">
        <v>36.9</v>
      </c>
      <c r="K372">
        <v>4.8</v>
      </c>
      <c r="L372">
        <v>10.8</v>
      </c>
      <c r="M372">
        <v>0.44800000000000001</v>
      </c>
      <c r="N372">
        <v>0.2</v>
      </c>
      <c r="O372">
        <v>0.8</v>
      </c>
      <c r="P372">
        <v>0.23799999999999999</v>
      </c>
      <c r="Q372">
        <v>4.5999999999999996</v>
      </c>
      <c r="R372">
        <v>10</v>
      </c>
      <c r="S372">
        <v>0.46400000000000002</v>
      </c>
      <c r="T372">
        <v>0.45600000000000002</v>
      </c>
      <c r="U372">
        <v>2</v>
      </c>
      <c r="V372">
        <v>3.4</v>
      </c>
      <c r="W372">
        <v>0.59699999999999998</v>
      </c>
      <c r="X372">
        <v>1.2</v>
      </c>
      <c r="Y372">
        <v>3.7</v>
      </c>
      <c r="Z372">
        <v>4.8</v>
      </c>
      <c r="AA372">
        <v>11.7</v>
      </c>
      <c r="AB372">
        <v>1.8</v>
      </c>
      <c r="AC372">
        <v>0.1</v>
      </c>
      <c r="AD372">
        <v>3.6</v>
      </c>
      <c r="AE372">
        <v>1.9</v>
      </c>
      <c r="AF372">
        <v>11.9</v>
      </c>
      <c r="AG372">
        <f>IF(IFERROR(VLOOKUP(C372,'2013'!$C:$AF,3,FALSE),1) = 1, 1, 0)</f>
        <v>0</v>
      </c>
    </row>
    <row r="373" spans="1:33" x14ac:dyDescent="0.2">
      <c r="A373">
        <v>372</v>
      </c>
      <c r="B373" t="s">
        <v>784</v>
      </c>
      <c r="C373" t="s">
        <v>785</v>
      </c>
      <c r="D373" t="str">
        <f>_xlfn.CONCAT(C373,"-2012")</f>
        <v>rosede01-2012</v>
      </c>
      <c r="E373" t="s">
        <v>38</v>
      </c>
      <c r="F373">
        <v>23</v>
      </c>
      <c r="G373" t="s">
        <v>36</v>
      </c>
      <c r="H373">
        <v>39</v>
      </c>
      <c r="I373">
        <v>39</v>
      </c>
      <c r="J373">
        <v>35.299999999999997</v>
      </c>
      <c r="K373">
        <v>7.7</v>
      </c>
      <c r="L373">
        <v>17.8</v>
      </c>
      <c r="M373">
        <v>0.435</v>
      </c>
      <c r="N373">
        <v>1.4</v>
      </c>
      <c r="O373">
        <v>4.4000000000000004</v>
      </c>
      <c r="P373">
        <v>0.312</v>
      </c>
      <c r="Q373">
        <v>6.4</v>
      </c>
      <c r="R373">
        <v>13.4</v>
      </c>
      <c r="S373">
        <v>0.47499999999999998</v>
      </c>
      <c r="T373">
        <v>0.47299999999999998</v>
      </c>
      <c r="U373">
        <v>5</v>
      </c>
      <c r="V373">
        <v>6.1</v>
      </c>
      <c r="W373">
        <v>0.81200000000000006</v>
      </c>
      <c r="X373">
        <v>0.7</v>
      </c>
      <c r="Y373">
        <v>2.7</v>
      </c>
      <c r="Z373">
        <v>3.4</v>
      </c>
      <c r="AA373">
        <v>7.9</v>
      </c>
      <c r="AB373">
        <v>0.9</v>
      </c>
      <c r="AC373">
        <v>0.7</v>
      </c>
      <c r="AD373">
        <v>3.1</v>
      </c>
      <c r="AE373">
        <v>1.3</v>
      </c>
      <c r="AF373">
        <v>21.8</v>
      </c>
      <c r="AG373">
        <f>IF(IFERROR(VLOOKUP(C373,'2013'!$C:$AF,3,FALSE),1) = 1, 1, 0)</f>
        <v>1</v>
      </c>
    </row>
    <row r="374" spans="1:33" x14ac:dyDescent="0.2">
      <c r="A374">
        <v>373</v>
      </c>
      <c r="B374" t="s">
        <v>1238</v>
      </c>
      <c r="C374" t="s">
        <v>1239</v>
      </c>
      <c r="D374" t="str">
        <f>_xlfn.CONCAT(C374,"-2012")</f>
        <v>rubiori01-2012</v>
      </c>
      <c r="E374" t="s">
        <v>38</v>
      </c>
      <c r="F374">
        <v>21</v>
      </c>
      <c r="G374" t="s">
        <v>62</v>
      </c>
      <c r="H374">
        <v>41</v>
      </c>
      <c r="I374">
        <v>31</v>
      </c>
      <c r="J374">
        <v>34.200000000000003</v>
      </c>
      <c r="K374">
        <v>3.4</v>
      </c>
      <c r="L374">
        <v>9.5</v>
      </c>
      <c r="M374">
        <v>0.35699999999999998</v>
      </c>
      <c r="N374">
        <v>0.8</v>
      </c>
      <c r="O374">
        <v>2.2999999999999998</v>
      </c>
      <c r="P374">
        <v>0.34</v>
      </c>
      <c r="Q374">
        <v>2.6</v>
      </c>
      <c r="R374">
        <v>7.2</v>
      </c>
      <c r="S374">
        <v>0.36299999999999999</v>
      </c>
      <c r="T374">
        <v>0.39800000000000002</v>
      </c>
      <c r="U374">
        <v>3.1</v>
      </c>
      <c r="V374">
        <v>3.8</v>
      </c>
      <c r="W374">
        <v>0.80300000000000005</v>
      </c>
      <c r="X374">
        <v>0.5</v>
      </c>
      <c r="Y374">
        <v>3.7</v>
      </c>
      <c r="Z374">
        <v>4.2</v>
      </c>
      <c r="AA374">
        <v>8.1999999999999993</v>
      </c>
      <c r="AB374">
        <v>2.2000000000000002</v>
      </c>
      <c r="AC374">
        <v>0.2</v>
      </c>
      <c r="AD374">
        <v>3.2</v>
      </c>
      <c r="AE374">
        <v>2.4</v>
      </c>
      <c r="AF374">
        <v>10.6</v>
      </c>
      <c r="AG374">
        <f>IF(IFERROR(VLOOKUP(C374,'2013'!$C:$AF,3,FALSE),1) = 1, 1, 0)</f>
        <v>0</v>
      </c>
    </row>
    <row r="375" spans="1:33" x14ac:dyDescent="0.2">
      <c r="A375">
        <v>374</v>
      </c>
      <c r="B375" t="s">
        <v>790</v>
      </c>
      <c r="C375" t="s">
        <v>791</v>
      </c>
      <c r="D375" t="str">
        <f>_xlfn.CONCAT(C375,"-2012")</f>
        <v>rushbr01-2012</v>
      </c>
      <c r="E375" t="s">
        <v>35</v>
      </c>
      <c r="F375">
        <v>26</v>
      </c>
      <c r="G375" t="s">
        <v>52</v>
      </c>
      <c r="H375">
        <v>65</v>
      </c>
      <c r="I375">
        <v>1</v>
      </c>
      <c r="J375">
        <v>26.4</v>
      </c>
      <c r="K375">
        <v>3.6</v>
      </c>
      <c r="L375">
        <v>7.2</v>
      </c>
      <c r="M375">
        <v>0.501</v>
      </c>
      <c r="N375">
        <v>1.5</v>
      </c>
      <c r="O375">
        <v>3.4</v>
      </c>
      <c r="P375">
        <v>0.45200000000000001</v>
      </c>
      <c r="Q375">
        <v>2.1</v>
      </c>
      <c r="R375">
        <v>3.8</v>
      </c>
      <c r="S375">
        <v>0.54400000000000004</v>
      </c>
      <c r="T375">
        <v>0.60699999999999998</v>
      </c>
      <c r="U375">
        <v>1</v>
      </c>
      <c r="V375">
        <v>1.3</v>
      </c>
      <c r="W375">
        <v>0.79300000000000004</v>
      </c>
      <c r="X375">
        <v>0.5</v>
      </c>
      <c r="Y375">
        <v>3.4</v>
      </c>
      <c r="Z375">
        <v>3.9</v>
      </c>
      <c r="AA375">
        <v>1.4</v>
      </c>
      <c r="AB375">
        <v>0.5</v>
      </c>
      <c r="AC375">
        <v>0.9</v>
      </c>
      <c r="AD375">
        <v>1</v>
      </c>
      <c r="AE375">
        <v>1</v>
      </c>
      <c r="AF375">
        <v>9.8000000000000007</v>
      </c>
      <c r="AG375">
        <f>IF(IFERROR(VLOOKUP(C375,'2013'!$C:$AF,3,FALSE),1) = 1, 1, 0)</f>
        <v>0</v>
      </c>
    </row>
    <row r="376" spans="1:33" x14ac:dyDescent="0.2">
      <c r="A376">
        <v>375</v>
      </c>
      <c r="B376" t="s">
        <v>1240</v>
      </c>
      <c r="C376" t="s">
        <v>1241</v>
      </c>
      <c r="D376" t="str">
        <f>_xlfn.CONCAT(C376,"-2012")</f>
        <v>russewa02-2012</v>
      </c>
      <c r="E376" t="s">
        <v>38</v>
      </c>
      <c r="F376">
        <v>29</v>
      </c>
      <c r="G376" t="s">
        <v>51</v>
      </c>
      <c r="H376">
        <v>28</v>
      </c>
      <c r="I376">
        <v>0</v>
      </c>
      <c r="J376">
        <v>12.8</v>
      </c>
      <c r="K376">
        <v>1.2</v>
      </c>
      <c r="L376">
        <v>3.4</v>
      </c>
      <c r="M376">
        <v>0.34699999999999998</v>
      </c>
      <c r="N376">
        <v>0.1</v>
      </c>
      <c r="O376">
        <v>0.5</v>
      </c>
      <c r="P376">
        <v>0.308</v>
      </c>
      <c r="Q376">
        <v>1</v>
      </c>
      <c r="R376">
        <v>2.9</v>
      </c>
      <c r="S376">
        <v>0.35399999999999998</v>
      </c>
      <c r="T376">
        <v>0.36799999999999999</v>
      </c>
      <c r="U376">
        <v>0.5</v>
      </c>
      <c r="V376">
        <v>0.8</v>
      </c>
      <c r="W376">
        <v>0.63600000000000001</v>
      </c>
      <c r="X376">
        <v>0.3</v>
      </c>
      <c r="Y376">
        <v>0.7</v>
      </c>
      <c r="Z376">
        <v>0.9</v>
      </c>
      <c r="AA376">
        <v>2.1</v>
      </c>
      <c r="AB376">
        <v>0.6</v>
      </c>
      <c r="AC376">
        <v>0</v>
      </c>
      <c r="AD376">
        <v>1.2</v>
      </c>
      <c r="AE376">
        <v>1</v>
      </c>
      <c r="AF376">
        <v>3</v>
      </c>
      <c r="AG376">
        <f>IF(IFERROR(VLOOKUP(C376,'2013'!$C:$AF,3,FALSE),1) = 1, 1, 0)</f>
        <v>1</v>
      </c>
    </row>
    <row r="377" spans="1:33" x14ac:dyDescent="0.2">
      <c r="A377">
        <v>376</v>
      </c>
      <c r="B377" t="s">
        <v>792</v>
      </c>
      <c r="C377" t="s">
        <v>793</v>
      </c>
      <c r="D377" t="str">
        <f>_xlfn.CONCAT(C377,"-2012")</f>
        <v>salmojo01-2012</v>
      </c>
      <c r="E377" t="s">
        <v>35</v>
      </c>
      <c r="F377">
        <v>32</v>
      </c>
      <c r="G377" t="s">
        <v>49</v>
      </c>
      <c r="H377">
        <v>46</v>
      </c>
      <c r="I377">
        <v>32</v>
      </c>
      <c r="J377">
        <v>27.2</v>
      </c>
      <c r="K377">
        <v>3.1</v>
      </c>
      <c r="L377">
        <v>7.5</v>
      </c>
      <c r="M377">
        <v>0.40899999999999997</v>
      </c>
      <c r="N377">
        <v>0.7</v>
      </c>
      <c r="O377">
        <v>2.4</v>
      </c>
      <c r="P377">
        <v>0.29499999999999998</v>
      </c>
      <c r="Q377">
        <v>2.2999999999999998</v>
      </c>
      <c r="R377">
        <v>5.0999999999999996</v>
      </c>
      <c r="S377">
        <v>0.46400000000000002</v>
      </c>
      <c r="T377">
        <v>0.45700000000000002</v>
      </c>
      <c r="U377">
        <v>0.6</v>
      </c>
      <c r="V377">
        <v>1</v>
      </c>
      <c r="W377">
        <v>0.64400000000000002</v>
      </c>
      <c r="X377">
        <v>0.4</v>
      </c>
      <c r="Y377">
        <v>2.5</v>
      </c>
      <c r="Z377">
        <v>2.9</v>
      </c>
      <c r="AA377">
        <v>2</v>
      </c>
      <c r="AB377">
        <v>0.8</v>
      </c>
      <c r="AC377">
        <v>0.2</v>
      </c>
      <c r="AD377">
        <v>1</v>
      </c>
      <c r="AE377">
        <v>1.7</v>
      </c>
      <c r="AF377">
        <v>7.5</v>
      </c>
      <c r="AG377">
        <f>IF(IFERROR(VLOOKUP(C377,'2013'!$C:$AF,3,FALSE),1) = 1, 1, 0)</f>
        <v>0</v>
      </c>
    </row>
    <row r="378" spans="1:33" x14ac:dyDescent="0.2">
      <c r="A378">
        <v>377</v>
      </c>
      <c r="B378" t="s">
        <v>794</v>
      </c>
      <c r="C378" t="s">
        <v>795</v>
      </c>
      <c r="D378" t="str">
        <f>_xlfn.CONCAT(C378,"-2012")</f>
        <v>samuesa01-2012</v>
      </c>
      <c r="E378" t="s">
        <v>32</v>
      </c>
      <c r="F378">
        <v>23</v>
      </c>
      <c r="G378" t="s">
        <v>66</v>
      </c>
      <c r="H378">
        <v>54</v>
      </c>
      <c r="I378">
        <v>0</v>
      </c>
      <c r="J378">
        <v>15.3</v>
      </c>
      <c r="K378">
        <v>1.9</v>
      </c>
      <c r="L378">
        <v>4.3</v>
      </c>
      <c r="M378">
        <v>0.45500000000000002</v>
      </c>
      <c r="N378">
        <v>0</v>
      </c>
      <c r="O378">
        <v>0</v>
      </c>
      <c r="Q378">
        <v>1.9</v>
      </c>
      <c r="R378">
        <v>4.3</v>
      </c>
      <c r="S378">
        <v>0.45500000000000002</v>
      </c>
      <c r="T378">
        <v>0.45500000000000002</v>
      </c>
      <c r="U378">
        <v>1.5</v>
      </c>
      <c r="V378">
        <v>2.2000000000000002</v>
      </c>
      <c r="W378">
        <v>0.70099999999999996</v>
      </c>
      <c r="X378">
        <v>1.2</v>
      </c>
      <c r="Y378">
        <v>2.2000000000000002</v>
      </c>
      <c r="Z378">
        <v>3.3</v>
      </c>
      <c r="AA378">
        <v>0.4</v>
      </c>
      <c r="AB378">
        <v>0.4</v>
      </c>
      <c r="AC378">
        <v>0.4</v>
      </c>
      <c r="AD378">
        <v>1</v>
      </c>
      <c r="AE378">
        <v>2.1</v>
      </c>
      <c r="AF378">
        <v>5.4</v>
      </c>
      <c r="AG378">
        <f>IF(IFERROR(VLOOKUP(C378,'2013'!$C:$AF,3,FALSE),1) = 1, 1, 0)</f>
        <v>0</v>
      </c>
    </row>
    <row r="379" spans="1:33" x14ac:dyDescent="0.2">
      <c r="A379">
        <v>378</v>
      </c>
      <c r="B379" t="s">
        <v>796</v>
      </c>
      <c r="C379" t="s">
        <v>797</v>
      </c>
      <c r="D379" t="str">
        <f>_xlfn.CONCAT(C379,"-2012")</f>
        <v>sandela01-2012</v>
      </c>
      <c r="E379" t="s">
        <v>28</v>
      </c>
      <c r="F379">
        <v>23</v>
      </c>
      <c r="G379" t="s">
        <v>56</v>
      </c>
      <c r="H379">
        <v>52</v>
      </c>
      <c r="I379">
        <v>0</v>
      </c>
      <c r="J379">
        <v>12.4</v>
      </c>
      <c r="K379">
        <v>1.6</v>
      </c>
      <c r="L379">
        <v>3.5</v>
      </c>
      <c r="M379">
        <v>0.45700000000000002</v>
      </c>
      <c r="N379">
        <v>0</v>
      </c>
      <c r="O379">
        <v>0</v>
      </c>
      <c r="P379">
        <v>0</v>
      </c>
      <c r="Q379">
        <v>1.6</v>
      </c>
      <c r="R379">
        <v>3.5</v>
      </c>
      <c r="S379">
        <v>0.46200000000000002</v>
      </c>
      <c r="T379">
        <v>0.45700000000000002</v>
      </c>
      <c r="U379">
        <v>0.3</v>
      </c>
      <c r="V379">
        <v>0.7</v>
      </c>
      <c r="W379">
        <v>0.47399999999999998</v>
      </c>
      <c r="X379">
        <v>1.2</v>
      </c>
      <c r="Y379">
        <v>1.9</v>
      </c>
      <c r="Z379">
        <v>3.1</v>
      </c>
      <c r="AA379">
        <v>0.6</v>
      </c>
      <c r="AB379">
        <v>0.6</v>
      </c>
      <c r="AC379">
        <v>1.5</v>
      </c>
      <c r="AD379">
        <v>0.8</v>
      </c>
      <c r="AE379">
        <v>2.6</v>
      </c>
      <c r="AF379">
        <v>3.6</v>
      </c>
      <c r="AG379">
        <f>IF(IFERROR(VLOOKUP(C379,'2013'!$C:$AF,3,FALSE),1) = 1, 1, 0)</f>
        <v>0</v>
      </c>
    </row>
    <row r="380" spans="1:33" x14ac:dyDescent="0.2">
      <c r="A380">
        <v>379</v>
      </c>
      <c r="B380" t="s">
        <v>798</v>
      </c>
      <c r="C380" t="s">
        <v>799</v>
      </c>
      <c r="D380" t="str">
        <f>_xlfn.CONCAT(C380,"-2012")</f>
        <v>scalabr01-2012</v>
      </c>
      <c r="E380" t="s">
        <v>28</v>
      </c>
      <c r="F380">
        <v>33</v>
      </c>
      <c r="G380" t="s">
        <v>36</v>
      </c>
      <c r="H380">
        <v>28</v>
      </c>
      <c r="I380">
        <v>0</v>
      </c>
      <c r="J380">
        <v>4.4000000000000004</v>
      </c>
      <c r="K380">
        <v>0.5</v>
      </c>
      <c r="L380">
        <v>1.1000000000000001</v>
      </c>
      <c r="M380">
        <v>0.46700000000000003</v>
      </c>
      <c r="N380">
        <v>0</v>
      </c>
      <c r="O380">
        <v>0.3</v>
      </c>
      <c r="P380">
        <v>0.14299999999999999</v>
      </c>
      <c r="Q380">
        <v>0.5</v>
      </c>
      <c r="R380">
        <v>0.8</v>
      </c>
      <c r="S380">
        <v>0.56499999999999995</v>
      </c>
      <c r="T380">
        <v>0.48299999999999998</v>
      </c>
      <c r="U380">
        <v>0.1</v>
      </c>
      <c r="V380">
        <v>0.2</v>
      </c>
      <c r="W380">
        <v>0.5</v>
      </c>
      <c r="X380">
        <v>0.3</v>
      </c>
      <c r="Y380">
        <v>0.5</v>
      </c>
      <c r="Z380">
        <v>0.8</v>
      </c>
      <c r="AA380">
        <v>0.5</v>
      </c>
      <c r="AB380">
        <v>0.2</v>
      </c>
      <c r="AC380">
        <v>0.2</v>
      </c>
      <c r="AD380">
        <v>0.3</v>
      </c>
      <c r="AE380">
        <v>0.3</v>
      </c>
      <c r="AF380">
        <v>1.1000000000000001</v>
      </c>
      <c r="AG380">
        <f>IF(IFERROR(VLOOKUP(C380,'2013'!$C:$AF,3,FALSE),1) = 1, 1, 0)</f>
        <v>1</v>
      </c>
    </row>
    <row r="381" spans="1:33" x14ac:dyDescent="0.2">
      <c r="A381">
        <v>380</v>
      </c>
      <c r="B381" t="s">
        <v>800</v>
      </c>
      <c r="C381" t="s">
        <v>801</v>
      </c>
      <c r="D381" t="str">
        <f>_xlfn.CONCAT(C381,"-2012")</f>
        <v>scolalu01-2012</v>
      </c>
      <c r="E381" t="s">
        <v>28</v>
      </c>
      <c r="F381">
        <v>31</v>
      </c>
      <c r="G381" t="s">
        <v>43</v>
      </c>
      <c r="H381">
        <v>66</v>
      </c>
      <c r="I381">
        <v>66</v>
      </c>
      <c r="J381">
        <v>31.3</v>
      </c>
      <c r="K381">
        <v>6.6</v>
      </c>
      <c r="L381">
        <v>13.5</v>
      </c>
      <c r="M381">
        <v>0.49099999999999999</v>
      </c>
      <c r="N381">
        <v>0</v>
      </c>
      <c r="O381">
        <v>0</v>
      </c>
      <c r="P381">
        <v>0</v>
      </c>
      <c r="Q381">
        <v>6.6</v>
      </c>
      <c r="R381">
        <v>13.4</v>
      </c>
      <c r="S381">
        <v>0.49299999999999999</v>
      </c>
      <c r="T381">
        <v>0.49099999999999999</v>
      </c>
      <c r="U381">
        <v>2.2999999999999998</v>
      </c>
      <c r="V381">
        <v>3</v>
      </c>
      <c r="W381">
        <v>0.77300000000000002</v>
      </c>
      <c r="X381">
        <v>1.8</v>
      </c>
      <c r="Y381">
        <v>4.5999999999999996</v>
      </c>
      <c r="Z381">
        <v>6.5</v>
      </c>
      <c r="AA381">
        <v>2.1</v>
      </c>
      <c r="AB381">
        <v>0.5</v>
      </c>
      <c r="AC381">
        <v>0.4</v>
      </c>
      <c r="AD381">
        <v>2.2999999999999998</v>
      </c>
      <c r="AE381">
        <v>3.2</v>
      </c>
      <c r="AF381">
        <v>15.5</v>
      </c>
      <c r="AG381">
        <f>IF(IFERROR(VLOOKUP(C381,'2013'!$C:$AF,3,FALSE),1) = 1, 1, 0)</f>
        <v>0</v>
      </c>
    </row>
    <row r="382" spans="1:33" x14ac:dyDescent="0.2">
      <c r="A382">
        <v>381</v>
      </c>
      <c r="B382" t="s">
        <v>802</v>
      </c>
      <c r="C382" t="s">
        <v>803</v>
      </c>
      <c r="D382" t="str">
        <f>_xlfn.CONCAT(C382,"-2012")</f>
        <v>sefolth01-2012</v>
      </c>
      <c r="E382" t="s">
        <v>30</v>
      </c>
      <c r="F382">
        <v>27</v>
      </c>
      <c r="G382" t="s">
        <v>44</v>
      </c>
      <c r="H382">
        <v>42</v>
      </c>
      <c r="I382">
        <v>42</v>
      </c>
      <c r="J382">
        <v>21.8</v>
      </c>
      <c r="K382">
        <v>1.6</v>
      </c>
      <c r="L382">
        <v>3.7</v>
      </c>
      <c r="M382">
        <v>0.432</v>
      </c>
      <c r="N382">
        <v>0.7</v>
      </c>
      <c r="O382">
        <v>1.7</v>
      </c>
      <c r="P382">
        <v>0.437</v>
      </c>
      <c r="Q382">
        <v>0.9</v>
      </c>
      <c r="R382">
        <v>2</v>
      </c>
      <c r="S382">
        <v>0.42899999999999999</v>
      </c>
      <c r="T382">
        <v>0.53200000000000003</v>
      </c>
      <c r="U382">
        <v>0.9</v>
      </c>
      <c r="V382">
        <v>1</v>
      </c>
      <c r="W382">
        <v>0.88400000000000001</v>
      </c>
      <c r="X382">
        <v>0.5</v>
      </c>
      <c r="Y382">
        <v>2.5</v>
      </c>
      <c r="Z382">
        <v>3</v>
      </c>
      <c r="AA382">
        <v>1.1000000000000001</v>
      </c>
      <c r="AB382">
        <v>0.9</v>
      </c>
      <c r="AC382">
        <v>0.4</v>
      </c>
      <c r="AD382">
        <v>1</v>
      </c>
      <c r="AE382">
        <v>1.9</v>
      </c>
      <c r="AF382">
        <v>4.8</v>
      </c>
      <c r="AG382">
        <f>IF(IFERROR(VLOOKUP(C382,'2013'!$C:$AF,3,FALSE),1) = 1, 1, 0)</f>
        <v>0</v>
      </c>
    </row>
    <row r="383" spans="1:33" x14ac:dyDescent="0.2">
      <c r="A383">
        <v>382</v>
      </c>
      <c r="B383" t="s">
        <v>1242</v>
      </c>
      <c r="C383" t="s">
        <v>1243</v>
      </c>
      <c r="D383" t="str">
        <f>_xlfn.CONCAT(C383,"-2012")</f>
        <v>selbyjo01-2012</v>
      </c>
      <c r="E383" t="s">
        <v>38</v>
      </c>
      <c r="F383">
        <v>20</v>
      </c>
      <c r="G383" t="s">
        <v>50</v>
      </c>
      <c r="H383">
        <v>28</v>
      </c>
      <c r="I383">
        <v>0</v>
      </c>
      <c r="J383">
        <v>8.5</v>
      </c>
      <c r="K383">
        <v>0.9</v>
      </c>
      <c r="L383">
        <v>2.6</v>
      </c>
      <c r="M383">
        <v>0.34699999999999998</v>
      </c>
      <c r="N383">
        <v>0.1</v>
      </c>
      <c r="O383">
        <v>0.5</v>
      </c>
      <c r="P383">
        <v>0.13300000000000001</v>
      </c>
      <c r="Q383">
        <v>0.8</v>
      </c>
      <c r="R383">
        <v>2</v>
      </c>
      <c r="S383">
        <v>0.40400000000000003</v>
      </c>
      <c r="T383">
        <v>0.36099999999999999</v>
      </c>
      <c r="U383">
        <v>0.4</v>
      </c>
      <c r="V383">
        <v>0.5</v>
      </c>
      <c r="W383">
        <v>0.78600000000000003</v>
      </c>
      <c r="X383">
        <v>0.1</v>
      </c>
      <c r="Y383">
        <v>0.5</v>
      </c>
      <c r="Z383">
        <v>0.5</v>
      </c>
      <c r="AA383">
        <v>1.1000000000000001</v>
      </c>
      <c r="AB383">
        <v>0.3</v>
      </c>
      <c r="AC383">
        <v>0</v>
      </c>
      <c r="AD383">
        <v>1</v>
      </c>
      <c r="AE383">
        <v>0.6</v>
      </c>
      <c r="AF383">
        <v>2.2999999999999998</v>
      </c>
      <c r="AG383">
        <f>IF(IFERROR(VLOOKUP(C383,'2013'!$C:$AF,3,FALSE),1) = 1, 1, 0)</f>
        <v>0</v>
      </c>
    </row>
    <row r="384" spans="1:33" x14ac:dyDescent="0.2">
      <c r="A384">
        <v>383</v>
      </c>
      <c r="B384" t="s">
        <v>804</v>
      </c>
      <c r="C384" t="s">
        <v>805</v>
      </c>
      <c r="D384" t="str">
        <f>_xlfn.CONCAT(C384,"-2012")</f>
        <v>serapke01-2012</v>
      </c>
      <c r="E384" t="s">
        <v>32</v>
      </c>
      <c r="F384">
        <v>22</v>
      </c>
      <c r="G384" t="s">
        <v>46</v>
      </c>
      <c r="H384">
        <v>57</v>
      </c>
      <c r="I384">
        <v>21</v>
      </c>
      <c r="J384">
        <v>20.6</v>
      </c>
      <c r="K384">
        <v>3.6</v>
      </c>
      <c r="L384">
        <v>6.7</v>
      </c>
      <c r="M384">
        <v>0.53100000000000003</v>
      </c>
      <c r="N384">
        <v>0</v>
      </c>
      <c r="O384">
        <v>0</v>
      </c>
      <c r="P384">
        <v>0</v>
      </c>
      <c r="Q384">
        <v>3.6</v>
      </c>
      <c r="R384">
        <v>6.7</v>
      </c>
      <c r="S384">
        <v>0.53300000000000003</v>
      </c>
      <c r="T384">
        <v>0.53100000000000003</v>
      </c>
      <c r="U384">
        <v>0.8</v>
      </c>
      <c r="V384">
        <v>1.2</v>
      </c>
      <c r="W384">
        <v>0.67100000000000004</v>
      </c>
      <c r="X384">
        <v>1.8</v>
      </c>
      <c r="Y384">
        <v>3.1</v>
      </c>
      <c r="Z384">
        <v>4.9000000000000004</v>
      </c>
      <c r="AA384">
        <v>0.6</v>
      </c>
      <c r="AB384">
        <v>0.3</v>
      </c>
      <c r="AC384">
        <v>1.3</v>
      </c>
      <c r="AD384">
        <v>1.2</v>
      </c>
      <c r="AE384">
        <v>2.2999999999999998</v>
      </c>
      <c r="AF384">
        <v>7.9</v>
      </c>
      <c r="AG384">
        <f>IF(IFERROR(VLOOKUP(C384,'2013'!$C:$AF,3,FALSE),1) = 1, 1, 0)</f>
        <v>0</v>
      </c>
    </row>
    <row r="385" spans="1:33" x14ac:dyDescent="0.2">
      <c r="A385">
        <v>384</v>
      </c>
      <c r="B385" t="s">
        <v>806</v>
      </c>
      <c r="C385" t="s">
        <v>807</v>
      </c>
      <c r="D385" t="str">
        <f>_xlfn.CONCAT(C385,"-2012")</f>
        <v>sessira01-2012</v>
      </c>
      <c r="E385" t="s">
        <v>38</v>
      </c>
      <c r="F385">
        <v>25</v>
      </c>
      <c r="G385" t="s">
        <v>39</v>
      </c>
      <c r="H385">
        <v>64</v>
      </c>
      <c r="I385">
        <v>23</v>
      </c>
      <c r="J385">
        <v>26.7</v>
      </c>
      <c r="K385">
        <v>3.8</v>
      </c>
      <c r="L385">
        <v>8.8000000000000007</v>
      </c>
      <c r="M385">
        <v>0.42799999999999999</v>
      </c>
      <c r="N385">
        <v>0.7</v>
      </c>
      <c r="O385">
        <v>1.5</v>
      </c>
      <c r="P385">
        <v>0.443</v>
      </c>
      <c r="Q385">
        <v>3.1</v>
      </c>
      <c r="R385">
        <v>7.3</v>
      </c>
      <c r="S385">
        <v>0.42499999999999999</v>
      </c>
      <c r="T385">
        <v>0.46600000000000003</v>
      </c>
      <c r="U385">
        <v>3</v>
      </c>
      <c r="V385">
        <v>3.9</v>
      </c>
      <c r="W385">
        <v>0.78200000000000003</v>
      </c>
      <c r="X385">
        <v>0.5</v>
      </c>
      <c r="Y385">
        <v>2.8</v>
      </c>
      <c r="Z385">
        <v>3.3</v>
      </c>
      <c r="AA385">
        <v>5.5</v>
      </c>
      <c r="AB385">
        <v>0.7</v>
      </c>
      <c r="AC385">
        <v>0</v>
      </c>
      <c r="AD385">
        <v>2.2000000000000002</v>
      </c>
      <c r="AE385">
        <v>1.6</v>
      </c>
      <c r="AF385">
        <v>11.3</v>
      </c>
      <c r="AG385">
        <f>IF(IFERROR(VLOOKUP(C385,'2013'!$C:$AF,3,FALSE),1) = 1, 1, 0)</f>
        <v>0</v>
      </c>
    </row>
    <row r="386" spans="1:33" x14ac:dyDescent="0.2">
      <c r="A386">
        <v>385</v>
      </c>
      <c r="B386" t="s">
        <v>1244</v>
      </c>
      <c r="C386" t="s">
        <v>1245</v>
      </c>
      <c r="D386" t="str">
        <f>_xlfn.CONCAT(C386,"-2012")</f>
        <v>shumpim01-2012</v>
      </c>
      <c r="E386" t="s">
        <v>38</v>
      </c>
      <c r="F386">
        <v>21</v>
      </c>
      <c r="G386" t="s">
        <v>55</v>
      </c>
      <c r="H386">
        <v>59</v>
      </c>
      <c r="I386">
        <v>35</v>
      </c>
      <c r="J386">
        <v>28.9</v>
      </c>
      <c r="K386">
        <v>3.6</v>
      </c>
      <c r="L386">
        <v>9.1</v>
      </c>
      <c r="M386">
        <v>0.40100000000000002</v>
      </c>
      <c r="N386">
        <v>0.8</v>
      </c>
      <c r="O386">
        <v>2.7</v>
      </c>
      <c r="P386">
        <v>0.30599999999999999</v>
      </c>
      <c r="Q386">
        <v>2.8</v>
      </c>
      <c r="R386">
        <v>6.4</v>
      </c>
      <c r="S386">
        <v>0.44</v>
      </c>
      <c r="T386">
        <v>0.44600000000000001</v>
      </c>
      <c r="U386">
        <v>1.5</v>
      </c>
      <c r="V386">
        <v>1.8</v>
      </c>
      <c r="W386">
        <v>0.79800000000000004</v>
      </c>
      <c r="X386">
        <v>0.7</v>
      </c>
      <c r="Y386">
        <v>2.4</v>
      </c>
      <c r="Z386">
        <v>3.2</v>
      </c>
      <c r="AA386">
        <v>2.8</v>
      </c>
      <c r="AB386">
        <v>1.7</v>
      </c>
      <c r="AC386">
        <v>0.1</v>
      </c>
      <c r="AD386">
        <v>1.9</v>
      </c>
      <c r="AE386">
        <v>2.9</v>
      </c>
      <c r="AF386">
        <v>9.5</v>
      </c>
      <c r="AG386">
        <f>IF(IFERROR(VLOOKUP(C386,'2013'!$C:$AF,3,FALSE),1) = 1, 1, 0)</f>
        <v>0</v>
      </c>
    </row>
    <row r="387" spans="1:33" x14ac:dyDescent="0.2">
      <c r="A387">
        <v>386</v>
      </c>
      <c r="B387" t="s">
        <v>1246</v>
      </c>
      <c r="C387" t="s">
        <v>1247</v>
      </c>
      <c r="D387" t="str">
        <f>_xlfn.CONCAT(C387,"-2012")</f>
        <v>silasxa01-2012</v>
      </c>
      <c r="E387" t="s">
        <v>30</v>
      </c>
      <c r="F387">
        <v>24</v>
      </c>
      <c r="G387" t="s">
        <v>61</v>
      </c>
      <c r="H387">
        <v>2</v>
      </c>
      <c r="I387">
        <v>0</v>
      </c>
      <c r="J387">
        <v>19.5</v>
      </c>
      <c r="K387">
        <v>2</v>
      </c>
      <c r="L387">
        <v>7.5</v>
      </c>
      <c r="M387">
        <v>0.26700000000000002</v>
      </c>
      <c r="N387">
        <v>0.5</v>
      </c>
      <c r="O387">
        <v>3</v>
      </c>
      <c r="P387">
        <v>0.16700000000000001</v>
      </c>
      <c r="Q387">
        <v>1.5</v>
      </c>
      <c r="R387">
        <v>4.5</v>
      </c>
      <c r="S387">
        <v>0.33300000000000002</v>
      </c>
      <c r="T387">
        <v>0.3</v>
      </c>
      <c r="U387">
        <v>1</v>
      </c>
      <c r="V387">
        <v>1.5</v>
      </c>
      <c r="W387">
        <v>0.66700000000000004</v>
      </c>
      <c r="X387">
        <v>1</v>
      </c>
      <c r="Y387">
        <v>1</v>
      </c>
      <c r="Z387">
        <v>2</v>
      </c>
      <c r="AA387">
        <v>1.5</v>
      </c>
      <c r="AB387">
        <v>0</v>
      </c>
      <c r="AC387">
        <v>0</v>
      </c>
      <c r="AD387">
        <v>1.5</v>
      </c>
      <c r="AE387">
        <v>2.5</v>
      </c>
      <c r="AF387">
        <v>5.5</v>
      </c>
      <c r="AG387">
        <f>IF(IFERROR(VLOOKUP(C387,'2013'!$C:$AF,3,FALSE),1) = 1, 1, 0)</f>
        <v>1</v>
      </c>
    </row>
    <row r="388" spans="1:33" x14ac:dyDescent="0.2">
      <c r="A388">
        <v>387</v>
      </c>
      <c r="B388" t="s">
        <v>812</v>
      </c>
      <c r="C388" t="s">
        <v>813</v>
      </c>
      <c r="D388" t="str">
        <f>_xlfn.CONCAT(C388,"-2012")</f>
        <v>simmobo01-2012</v>
      </c>
      <c r="E388" t="s">
        <v>35</v>
      </c>
      <c r="F388">
        <v>31</v>
      </c>
      <c r="G388" t="s">
        <v>59</v>
      </c>
      <c r="H388">
        <v>28</v>
      </c>
      <c r="I388">
        <v>0</v>
      </c>
      <c r="J388">
        <v>14.9</v>
      </c>
      <c r="K388">
        <v>1</v>
      </c>
      <c r="L388">
        <v>3.2</v>
      </c>
      <c r="M388">
        <v>0.311</v>
      </c>
      <c r="N388">
        <v>0.7</v>
      </c>
      <c r="O388">
        <v>2.1</v>
      </c>
      <c r="P388">
        <v>0.33300000000000002</v>
      </c>
      <c r="Q388">
        <v>0.3</v>
      </c>
      <c r="R388">
        <v>1.1000000000000001</v>
      </c>
      <c r="S388">
        <v>0.26700000000000002</v>
      </c>
      <c r="T388">
        <v>0.42199999999999999</v>
      </c>
      <c r="U388">
        <v>0.1</v>
      </c>
      <c r="V388">
        <v>0.3</v>
      </c>
      <c r="W388">
        <v>0.57099999999999995</v>
      </c>
      <c r="X388">
        <v>0.6</v>
      </c>
      <c r="Y388">
        <v>1.4</v>
      </c>
      <c r="Z388">
        <v>2</v>
      </c>
      <c r="AA388">
        <v>0.4</v>
      </c>
      <c r="AB388">
        <v>0.5</v>
      </c>
      <c r="AC388">
        <v>0.1</v>
      </c>
      <c r="AD388">
        <v>0.4</v>
      </c>
      <c r="AE388">
        <v>1.5</v>
      </c>
      <c r="AF388">
        <v>2.9</v>
      </c>
      <c r="AG388">
        <f>IF(IFERROR(VLOOKUP(C388,'2013'!$C:$AF,3,FALSE),1) = 1, 1, 0)</f>
        <v>1</v>
      </c>
    </row>
    <row r="389" spans="1:33" x14ac:dyDescent="0.2">
      <c r="A389">
        <v>388</v>
      </c>
      <c r="B389" t="s">
        <v>1248</v>
      </c>
      <c r="C389" t="s">
        <v>1249</v>
      </c>
      <c r="D389" t="str">
        <f>_xlfn.CONCAT(C389,"-2012")</f>
        <v>singlch01-2012</v>
      </c>
      <c r="E389" t="s">
        <v>35</v>
      </c>
      <c r="F389">
        <v>22</v>
      </c>
      <c r="G389" t="s">
        <v>46</v>
      </c>
      <c r="H389">
        <v>66</v>
      </c>
      <c r="I389">
        <v>51</v>
      </c>
      <c r="J389">
        <v>21.7</v>
      </c>
      <c r="K389">
        <v>1.8</v>
      </c>
      <c r="L389">
        <v>4.7</v>
      </c>
      <c r="M389">
        <v>0.372</v>
      </c>
      <c r="N389">
        <v>0.7</v>
      </c>
      <c r="O389">
        <v>1.9</v>
      </c>
      <c r="P389">
        <v>0.34599999999999997</v>
      </c>
      <c r="Q389">
        <v>1.1000000000000001</v>
      </c>
      <c r="R389">
        <v>2.8</v>
      </c>
      <c r="S389">
        <v>0.38900000000000001</v>
      </c>
      <c r="T389">
        <v>0.442</v>
      </c>
      <c r="U389">
        <v>0.5</v>
      </c>
      <c r="V389">
        <v>0.7</v>
      </c>
      <c r="W389">
        <v>0.68200000000000005</v>
      </c>
      <c r="X389">
        <v>0.7</v>
      </c>
      <c r="Y389">
        <v>2.9</v>
      </c>
      <c r="Z389">
        <v>3.5</v>
      </c>
      <c r="AA389">
        <v>0.7</v>
      </c>
      <c r="AB389">
        <v>1.1000000000000001</v>
      </c>
      <c r="AC389">
        <v>0.5</v>
      </c>
      <c r="AD389">
        <v>0.6</v>
      </c>
      <c r="AE389">
        <v>2.7</v>
      </c>
      <c r="AF389">
        <v>4.5999999999999996</v>
      </c>
      <c r="AG389">
        <f>IF(IFERROR(VLOOKUP(C389,'2013'!$C:$AF,3,FALSE),1) = 1, 1, 0)</f>
        <v>0</v>
      </c>
    </row>
    <row r="390" spans="1:33" x14ac:dyDescent="0.2">
      <c r="A390">
        <v>389</v>
      </c>
      <c r="B390" t="s">
        <v>1100</v>
      </c>
      <c r="C390" t="s">
        <v>1101</v>
      </c>
      <c r="D390" t="str">
        <f>_xlfn.CONCAT(C390,"-2012")</f>
        <v>singlja01-2012</v>
      </c>
      <c r="E390" t="s">
        <v>28</v>
      </c>
      <c r="F390">
        <v>30</v>
      </c>
      <c r="G390" t="s">
        <v>46</v>
      </c>
      <c r="H390">
        <v>12</v>
      </c>
      <c r="I390">
        <v>0</v>
      </c>
      <c r="J390">
        <v>21.8</v>
      </c>
      <c r="K390">
        <v>3.4</v>
      </c>
      <c r="L390">
        <v>6.3</v>
      </c>
      <c r="M390">
        <v>0.54700000000000004</v>
      </c>
      <c r="N390">
        <v>0.2</v>
      </c>
      <c r="O390">
        <v>0.8</v>
      </c>
      <c r="P390">
        <v>0.222</v>
      </c>
      <c r="Q390">
        <v>3.3</v>
      </c>
      <c r="R390">
        <v>5.5</v>
      </c>
      <c r="S390">
        <v>0.59099999999999997</v>
      </c>
      <c r="T390">
        <v>0.56000000000000005</v>
      </c>
      <c r="U390">
        <v>1.2</v>
      </c>
      <c r="V390">
        <v>1.3</v>
      </c>
      <c r="W390">
        <v>0.93300000000000005</v>
      </c>
      <c r="X390">
        <v>2.1</v>
      </c>
      <c r="Y390">
        <v>4.7</v>
      </c>
      <c r="Z390">
        <v>6.8</v>
      </c>
      <c r="AA390">
        <v>1.3</v>
      </c>
      <c r="AB390">
        <v>0.8</v>
      </c>
      <c r="AC390">
        <v>0.7</v>
      </c>
      <c r="AD390">
        <v>0.8</v>
      </c>
      <c r="AE390">
        <v>2.2999999999999998</v>
      </c>
      <c r="AF390">
        <v>8.1999999999999993</v>
      </c>
      <c r="AG390">
        <f>IF(IFERROR(VLOOKUP(C390,'2013'!$C:$AF,3,FALSE),1) = 1, 1, 0)</f>
        <v>1</v>
      </c>
    </row>
    <row r="391" spans="1:33" x14ac:dyDescent="0.2">
      <c r="A391">
        <v>390</v>
      </c>
      <c r="B391" t="s">
        <v>814</v>
      </c>
      <c r="C391" t="s">
        <v>815</v>
      </c>
      <c r="D391" t="str">
        <f>_xlfn.CONCAT(C391,"-2012")</f>
        <v>skinnbr01-2012</v>
      </c>
      <c r="E391" t="s">
        <v>32</v>
      </c>
      <c r="F391">
        <v>35</v>
      </c>
      <c r="G391" t="s">
        <v>50</v>
      </c>
      <c r="H391">
        <v>1</v>
      </c>
      <c r="I391">
        <v>0</v>
      </c>
      <c r="J391">
        <v>4</v>
      </c>
      <c r="K391">
        <v>0</v>
      </c>
      <c r="L391">
        <v>1</v>
      </c>
      <c r="M391">
        <v>0</v>
      </c>
      <c r="N391">
        <v>0</v>
      </c>
      <c r="O391">
        <v>0</v>
      </c>
      <c r="Q391">
        <v>0</v>
      </c>
      <c r="R391">
        <v>1</v>
      </c>
      <c r="S391">
        <v>0</v>
      </c>
      <c r="T391">
        <v>0</v>
      </c>
      <c r="U391">
        <v>0</v>
      </c>
      <c r="V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0</v>
      </c>
      <c r="AG391">
        <f>IF(IFERROR(VLOOKUP(C391,'2013'!$C:$AF,3,FALSE),1) = 1, 1, 0)</f>
        <v>1</v>
      </c>
    </row>
    <row r="392" spans="1:33" x14ac:dyDescent="0.2">
      <c r="A392">
        <v>391</v>
      </c>
      <c r="B392" t="s">
        <v>1250</v>
      </c>
      <c r="C392" t="s">
        <v>1251</v>
      </c>
      <c r="D392" t="str">
        <f>_xlfn.CONCAT(C392,"-2012")</f>
        <v>sloando01-2012</v>
      </c>
      <c r="E392" t="s">
        <v>38</v>
      </c>
      <c r="F392">
        <v>24</v>
      </c>
      <c r="G392" t="s">
        <v>39</v>
      </c>
      <c r="H392">
        <v>33</v>
      </c>
      <c r="I392">
        <v>11</v>
      </c>
      <c r="J392">
        <v>20.3</v>
      </c>
      <c r="K392">
        <v>2.4</v>
      </c>
      <c r="L392">
        <v>6</v>
      </c>
      <c r="M392">
        <v>0.39900000000000002</v>
      </c>
      <c r="N392">
        <v>0.1</v>
      </c>
      <c r="O392">
        <v>0.8</v>
      </c>
      <c r="P392">
        <v>0.08</v>
      </c>
      <c r="Q392">
        <v>2.2999999999999998</v>
      </c>
      <c r="R392">
        <v>5.2</v>
      </c>
      <c r="S392">
        <v>0.44500000000000001</v>
      </c>
      <c r="T392">
        <v>0.40400000000000003</v>
      </c>
      <c r="U392">
        <v>0.7</v>
      </c>
      <c r="V392">
        <v>0.9</v>
      </c>
      <c r="W392">
        <v>0.76700000000000002</v>
      </c>
      <c r="X392">
        <v>0.5</v>
      </c>
      <c r="Y392">
        <v>1.5</v>
      </c>
      <c r="Z392">
        <v>2</v>
      </c>
      <c r="AA392">
        <v>3.2</v>
      </c>
      <c r="AB392">
        <v>0.4</v>
      </c>
      <c r="AC392">
        <v>0.1</v>
      </c>
      <c r="AD392">
        <v>1.5</v>
      </c>
      <c r="AE392">
        <v>1.1000000000000001</v>
      </c>
      <c r="AF392">
        <v>5.5</v>
      </c>
      <c r="AG392">
        <f>IF(IFERROR(VLOOKUP(C392,'2013'!$C:$AF,3,FALSE),1) = 1, 1, 0)</f>
        <v>0</v>
      </c>
    </row>
    <row r="393" spans="1:33" x14ac:dyDescent="0.2">
      <c r="A393">
        <v>392</v>
      </c>
      <c r="B393" t="s">
        <v>816</v>
      </c>
      <c r="C393" t="s">
        <v>817</v>
      </c>
      <c r="D393" t="str">
        <f>_xlfn.CONCAT(C393,"-2012")</f>
        <v>smithcr01-2012</v>
      </c>
      <c r="E393" t="s">
        <v>28</v>
      </c>
      <c r="F393">
        <v>28</v>
      </c>
      <c r="G393" t="s">
        <v>34</v>
      </c>
      <c r="H393">
        <v>47</v>
      </c>
      <c r="I393">
        <v>0</v>
      </c>
      <c r="J393">
        <v>9.9</v>
      </c>
      <c r="K393">
        <v>1.3</v>
      </c>
      <c r="L393">
        <v>2.5</v>
      </c>
      <c r="M393">
        <v>0.504</v>
      </c>
      <c r="N393">
        <v>0</v>
      </c>
      <c r="O393">
        <v>0</v>
      </c>
      <c r="P393">
        <v>0</v>
      </c>
      <c r="Q393">
        <v>1.3</v>
      </c>
      <c r="R393">
        <v>2.5</v>
      </c>
      <c r="S393">
        <v>0.50900000000000001</v>
      </c>
      <c r="T393">
        <v>0.504</v>
      </c>
      <c r="U393">
        <v>0.8</v>
      </c>
      <c r="V393">
        <v>1.1000000000000001</v>
      </c>
      <c r="W393">
        <v>0.71699999999999997</v>
      </c>
      <c r="X393">
        <v>0.7</v>
      </c>
      <c r="Y393">
        <v>1.6</v>
      </c>
      <c r="Z393">
        <v>2.2999999999999998</v>
      </c>
      <c r="AA393">
        <v>0.4</v>
      </c>
      <c r="AB393">
        <v>0.3</v>
      </c>
      <c r="AC393">
        <v>0.1</v>
      </c>
      <c r="AD393">
        <v>0.5</v>
      </c>
      <c r="AE393">
        <v>1.2</v>
      </c>
      <c r="AF393">
        <v>3.3</v>
      </c>
      <c r="AG393">
        <f>IF(IFERROR(VLOOKUP(C393,'2013'!$C:$AF,3,FALSE),1) = 1, 1, 0)</f>
        <v>1</v>
      </c>
    </row>
    <row r="394" spans="1:33" x14ac:dyDescent="0.2">
      <c r="A394">
        <v>393</v>
      </c>
      <c r="B394" t="s">
        <v>1252</v>
      </c>
      <c r="C394" t="s">
        <v>1253</v>
      </c>
      <c r="D394" t="str">
        <f>_xlfn.CONCAT(C394,"-2012")</f>
        <v>smithgr02-2012</v>
      </c>
      <c r="E394" t="s">
        <v>32</v>
      </c>
      <c r="F394">
        <v>21</v>
      </c>
      <c r="G394" t="s">
        <v>43</v>
      </c>
      <c r="H394">
        <v>8</v>
      </c>
      <c r="I394">
        <v>0</v>
      </c>
      <c r="J394">
        <v>8.6</v>
      </c>
      <c r="K394">
        <v>0.9</v>
      </c>
      <c r="L394">
        <v>1.4</v>
      </c>
      <c r="M394">
        <v>0.63600000000000001</v>
      </c>
      <c r="N394">
        <v>0</v>
      </c>
      <c r="O394">
        <v>0</v>
      </c>
      <c r="Q394">
        <v>0.9</v>
      </c>
      <c r="R394">
        <v>1.4</v>
      </c>
      <c r="S394">
        <v>0.63600000000000001</v>
      </c>
      <c r="T394">
        <v>0.63600000000000001</v>
      </c>
      <c r="U394">
        <v>0</v>
      </c>
      <c r="V394">
        <v>0</v>
      </c>
      <c r="X394">
        <v>0.6</v>
      </c>
      <c r="Y394">
        <v>1.9</v>
      </c>
      <c r="Z394">
        <v>2.5</v>
      </c>
      <c r="AA394">
        <v>0.1</v>
      </c>
      <c r="AB394">
        <v>0.3</v>
      </c>
      <c r="AC394">
        <v>0.6</v>
      </c>
      <c r="AD394">
        <v>0.1</v>
      </c>
      <c r="AE394">
        <v>2.1</v>
      </c>
      <c r="AF394">
        <v>1.8</v>
      </c>
      <c r="AG394">
        <f>IF(IFERROR(VLOOKUP(C394,'2013'!$C:$AF,3,FALSE),1) = 1, 1, 0)</f>
        <v>0</v>
      </c>
    </row>
    <row r="395" spans="1:33" x14ac:dyDescent="0.2">
      <c r="A395">
        <v>394</v>
      </c>
      <c r="B395" t="s">
        <v>818</v>
      </c>
      <c r="C395" t="s">
        <v>819</v>
      </c>
      <c r="D395" t="str">
        <f>_xlfn.CONCAT(C395,"-2012")</f>
        <v>smithis01-2012</v>
      </c>
      <c r="E395" t="s">
        <v>38</v>
      </c>
      <c r="F395">
        <v>23</v>
      </c>
      <c r="G395" t="s">
        <v>39</v>
      </c>
      <c r="H395">
        <v>26</v>
      </c>
      <c r="I395">
        <v>1</v>
      </c>
      <c r="J395">
        <v>9</v>
      </c>
      <c r="K395">
        <v>1.2</v>
      </c>
      <c r="L395">
        <v>3.1</v>
      </c>
      <c r="M395">
        <v>0.38300000000000001</v>
      </c>
      <c r="N395">
        <v>0.1</v>
      </c>
      <c r="O395">
        <v>0.3</v>
      </c>
      <c r="P395">
        <v>0.33300000000000002</v>
      </c>
      <c r="Q395">
        <v>1.1000000000000001</v>
      </c>
      <c r="R395">
        <v>2.8</v>
      </c>
      <c r="S395">
        <v>0.38900000000000001</v>
      </c>
      <c r="T395">
        <v>0.40100000000000002</v>
      </c>
      <c r="U395">
        <v>0.3</v>
      </c>
      <c r="V395">
        <v>0.4</v>
      </c>
      <c r="W395">
        <v>0.7</v>
      </c>
      <c r="X395">
        <v>0.3</v>
      </c>
      <c r="Y395">
        <v>1.1000000000000001</v>
      </c>
      <c r="Z395">
        <v>1.3</v>
      </c>
      <c r="AA395">
        <v>1.6</v>
      </c>
      <c r="AB395">
        <v>0.6</v>
      </c>
      <c r="AC395">
        <v>0.1</v>
      </c>
      <c r="AD395">
        <v>0.5</v>
      </c>
      <c r="AE395">
        <v>0.6</v>
      </c>
      <c r="AF395">
        <v>2.8</v>
      </c>
      <c r="AG395">
        <f>IF(IFERROR(VLOOKUP(C395,'2013'!$C:$AF,3,FALSE),1) = 1, 1, 0)</f>
        <v>0</v>
      </c>
    </row>
    <row r="396" spans="1:33" x14ac:dyDescent="0.2">
      <c r="A396">
        <v>395</v>
      </c>
      <c r="B396" t="s">
        <v>820</v>
      </c>
      <c r="C396" t="s">
        <v>821</v>
      </c>
      <c r="D396" t="str">
        <f>_xlfn.CONCAT(C396,"-2012")</f>
        <v>smithjr01-2012</v>
      </c>
      <c r="E396" t="s">
        <v>30</v>
      </c>
      <c r="F396">
        <v>26</v>
      </c>
      <c r="G396" t="s">
        <v>55</v>
      </c>
      <c r="H396">
        <v>35</v>
      </c>
      <c r="I396">
        <v>1</v>
      </c>
      <c r="J396">
        <v>27.6</v>
      </c>
      <c r="K396">
        <v>4.7</v>
      </c>
      <c r="L396">
        <v>11.6</v>
      </c>
      <c r="M396">
        <v>0.40699999999999997</v>
      </c>
      <c r="N396">
        <v>1.9</v>
      </c>
      <c r="O396">
        <v>5.5</v>
      </c>
      <c r="P396">
        <v>0.34699999999999998</v>
      </c>
      <c r="Q396">
        <v>2.8</v>
      </c>
      <c r="R396">
        <v>6.1</v>
      </c>
      <c r="S396">
        <v>0.46200000000000002</v>
      </c>
      <c r="T396">
        <v>0.49</v>
      </c>
      <c r="U396">
        <v>1.1000000000000001</v>
      </c>
      <c r="V396">
        <v>1.6</v>
      </c>
      <c r="W396">
        <v>0.70899999999999996</v>
      </c>
      <c r="X396">
        <v>0.8</v>
      </c>
      <c r="Y396">
        <v>3.1</v>
      </c>
      <c r="Z396">
        <v>3.9</v>
      </c>
      <c r="AA396">
        <v>2.4</v>
      </c>
      <c r="AB396">
        <v>1.5</v>
      </c>
      <c r="AC396">
        <v>0.2</v>
      </c>
      <c r="AD396">
        <v>1.3</v>
      </c>
      <c r="AE396">
        <v>2.5</v>
      </c>
      <c r="AF396">
        <v>12.5</v>
      </c>
      <c r="AG396">
        <f>IF(IFERROR(VLOOKUP(C396,'2013'!$C:$AF,3,FALSE),1) = 1, 1, 0)</f>
        <v>0</v>
      </c>
    </row>
    <row r="397" spans="1:33" x14ac:dyDescent="0.2">
      <c r="A397">
        <v>396</v>
      </c>
      <c r="B397" t="s">
        <v>822</v>
      </c>
      <c r="C397" t="s">
        <v>823</v>
      </c>
      <c r="D397" t="str">
        <f>_xlfn.CONCAT(C397,"-2012")</f>
        <v>smithja02-2012</v>
      </c>
      <c r="E397" t="s">
        <v>28</v>
      </c>
      <c r="F397">
        <v>25</v>
      </c>
      <c r="G397" t="s">
        <v>48</v>
      </c>
      <c r="H397">
        <v>40</v>
      </c>
      <c r="I397">
        <v>29</v>
      </c>
      <c r="J397">
        <v>23.7</v>
      </c>
      <c r="K397">
        <v>4.5</v>
      </c>
      <c r="L397">
        <v>8.6999999999999993</v>
      </c>
      <c r="M397">
        <v>0.52</v>
      </c>
      <c r="N397">
        <v>0</v>
      </c>
      <c r="O397">
        <v>0.2</v>
      </c>
      <c r="P397">
        <v>0.111</v>
      </c>
      <c r="Q397">
        <v>4.5</v>
      </c>
      <c r="R397">
        <v>8.5</v>
      </c>
      <c r="S397">
        <v>0.53100000000000003</v>
      </c>
      <c r="T397">
        <v>0.52200000000000002</v>
      </c>
      <c r="U397">
        <v>0.8</v>
      </c>
      <c r="V397">
        <v>1.2</v>
      </c>
      <c r="W397">
        <v>0.70199999999999996</v>
      </c>
      <c r="X397">
        <v>1.8</v>
      </c>
      <c r="Y397">
        <v>3.1</v>
      </c>
      <c r="Z397">
        <v>4.9000000000000004</v>
      </c>
      <c r="AA397">
        <v>0.9</v>
      </c>
      <c r="AB397">
        <v>0.5</v>
      </c>
      <c r="AC397">
        <v>1</v>
      </c>
      <c r="AD397">
        <v>1</v>
      </c>
      <c r="AE397">
        <v>2.6</v>
      </c>
      <c r="AF397">
        <v>9.9</v>
      </c>
      <c r="AG397">
        <f>IF(IFERROR(VLOOKUP(C397,'2013'!$C:$AF,3,FALSE),1) = 1, 1, 0)</f>
        <v>0</v>
      </c>
    </row>
    <row r="398" spans="1:33" x14ac:dyDescent="0.2">
      <c r="A398">
        <v>397</v>
      </c>
      <c r="B398" t="s">
        <v>1254</v>
      </c>
      <c r="C398" t="s">
        <v>1255</v>
      </c>
      <c r="D398" t="str">
        <f>_xlfn.CONCAT(C398,"-2012")</f>
        <v>smithje01-2012</v>
      </c>
      <c r="E398" t="s">
        <v>38</v>
      </c>
      <c r="F398">
        <v>24</v>
      </c>
      <c r="G398" t="s">
        <v>40</v>
      </c>
      <c r="H398">
        <v>5</v>
      </c>
      <c r="I398">
        <v>0</v>
      </c>
      <c r="J398">
        <v>9.1999999999999993</v>
      </c>
      <c r="K398">
        <v>0.6</v>
      </c>
      <c r="L398">
        <v>2.8</v>
      </c>
      <c r="M398">
        <v>0.214</v>
      </c>
      <c r="N398">
        <v>0.2</v>
      </c>
      <c r="O398">
        <v>1.2</v>
      </c>
      <c r="P398">
        <v>0.16700000000000001</v>
      </c>
      <c r="Q398">
        <v>0.4</v>
      </c>
      <c r="R398">
        <v>1.6</v>
      </c>
      <c r="S398">
        <v>0.25</v>
      </c>
      <c r="T398">
        <v>0.25</v>
      </c>
      <c r="U398">
        <v>0</v>
      </c>
      <c r="V398">
        <v>0</v>
      </c>
      <c r="X398">
        <v>0.4</v>
      </c>
      <c r="Y398">
        <v>1</v>
      </c>
      <c r="Z398">
        <v>1.4</v>
      </c>
      <c r="AA398">
        <v>0.8</v>
      </c>
      <c r="AB398">
        <v>1</v>
      </c>
      <c r="AC398">
        <v>0</v>
      </c>
      <c r="AD398">
        <v>0</v>
      </c>
      <c r="AE398">
        <v>1</v>
      </c>
      <c r="AF398">
        <v>1.4</v>
      </c>
      <c r="AG398">
        <f>IF(IFERROR(VLOOKUP(C398,'2013'!$C:$AF,3,FALSE),1) = 1, 1, 0)</f>
        <v>1</v>
      </c>
    </row>
    <row r="399" spans="1:33" x14ac:dyDescent="0.2">
      <c r="A399">
        <v>398</v>
      </c>
      <c r="B399" t="s">
        <v>826</v>
      </c>
      <c r="C399" t="s">
        <v>827</v>
      </c>
      <c r="D399" t="str">
        <f>_xlfn.CONCAT(C399,"-2012")</f>
        <v>smithjo03-2012</v>
      </c>
      <c r="E399" t="s">
        <v>28</v>
      </c>
      <c r="F399">
        <v>26</v>
      </c>
      <c r="G399" t="s">
        <v>57</v>
      </c>
      <c r="H399">
        <v>66</v>
      </c>
      <c r="I399">
        <v>66</v>
      </c>
      <c r="J399">
        <v>35.299999999999997</v>
      </c>
      <c r="K399">
        <v>7.6</v>
      </c>
      <c r="L399">
        <v>16.7</v>
      </c>
      <c r="M399">
        <v>0.45800000000000002</v>
      </c>
      <c r="N399">
        <v>0.4</v>
      </c>
      <c r="O399">
        <v>1.7</v>
      </c>
      <c r="P399">
        <v>0.25700000000000001</v>
      </c>
      <c r="Q399">
        <v>7.2</v>
      </c>
      <c r="R399">
        <v>15</v>
      </c>
      <c r="S399">
        <v>0.48</v>
      </c>
      <c r="T399">
        <v>0.47</v>
      </c>
      <c r="U399">
        <v>3.1</v>
      </c>
      <c r="V399">
        <v>4.9000000000000004</v>
      </c>
      <c r="W399">
        <v>0.63</v>
      </c>
      <c r="X399">
        <v>2.1</v>
      </c>
      <c r="Y399">
        <v>7.5</v>
      </c>
      <c r="Z399">
        <v>9.6</v>
      </c>
      <c r="AA399">
        <v>3.9</v>
      </c>
      <c r="AB399">
        <v>1.4</v>
      </c>
      <c r="AC399">
        <v>1.7</v>
      </c>
      <c r="AD399">
        <v>2.5</v>
      </c>
      <c r="AE399">
        <v>2.6</v>
      </c>
      <c r="AF399">
        <v>18.8</v>
      </c>
      <c r="AG399">
        <f>IF(IFERROR(VLOOKUP(C399,'2013'!$C:$AF,3,FALSE),1) = 1, 1, 0)</f>
        <v>0</v>
      </c>
    </row>
    <row r="400" spans="1:33" x14ac:dyDescent="0.2">
      <c r="A400">
        <v>399</v>
      </c>
      <c r="B400" t="s">
        <v>1256</v>
      </c>
      <c r="C400" t="s">
        <v>1257</v>
      </c>
      <c r="D400" t="str">
        <f>_xlfn.CONCAT(C400,"-2012")</f>
        <v>smithno01-2012</v>
      </c>
      <c r="E400" t="s">
        <v>38</v>
      </c>
      <c r="F400">
        <v>23</v>
      </c>
      <c r="G400" t="s">
        <v>34</v>
      </c>
      <c r="H400">
        <v>44</v>
      </c>
      <c r="I400">
        <v>4</v>
      </c>
      <c r="J400">
        <v>12.3</v>
      </c>
      <c r="K400">
        <v>1.5</v>
      </c>
      <c r="L400">
        <v>4.0999999999999996</v>
      </c>
      <c r="M400">
        <v>0.372</v>
      </c>
      <c r="N400">
        <v>0.3</v>
      </c>
      <c r="O400">
        <v>1</v>
      </c>
      <c r="P400">
        <v>0.28899999999999998</v>
      </c>
      <c r="Q400">
        <v>1.2</v>
      </c>
      <c r="R400">
        <v>3.1</v>
      </c>
      <c r="S400">
        <v>0.4</v>
      </c>
      <c r="T400">
        <v>0.40799999999999997</v>
      </c>
      <c r="U400">
        <v>0.5</v>
      </c>
      <c r="V400">
        <v>0.6</v>
      </c>
      <c r="W400">
        <v>0.71399999999999997</v>
      </c>
      <c r="X400">
        <v>0.4</v>
      </c>
      <c r="Y400">
        <v>0.9</v>
      </c>
      <c r="Z400">
        <v>1.3</v>
      </c>
      <c r="AA400">
        <v>1.4</v>
      </c>
      <c r="AB400">
        <v>0.4</v>
      </c>
      <c r="AC400">
        <v>0.1</v>
      </c>
      <c r="AD400">
        <v>1</v>
      </c>
      <c r="AE400">
        <v>1.3</v>
      </c>
      <c r="AF400">
        <v>3.8</v>
      </c>
      <c r="AG400">
        <f>IF(IFERROR(VLOOKUP(C400,'2013'!$C:$AF,3,FALSE),1) = 1, 1, 0)</f>
        <v>0</v>
      </c>
    </row>
    <row r="401" spans="1:33" x14ac:dyDescent="0.2">
      <c r="A401">
        <v>400</v>
      </c>
      <c r="B401" t="s">
        <v>830</v>
      </c>
      <c r="C401" t="s">
        <v>831</v>
      </c>
      <c r="D401" t="str">
        <f>_xlfn.CONCAT(C401,"-2012")</f>
        <v>speigma01-2012</v>
      </c>
      <c r="E401" t="s">
        <v>28</v>
      </c>
      <c r="F401">
        <v>24</v>
      </c>
      <c r="G401" t="s">
        <v>50</v>
      </c>
      <c r="H401">
        <v>60</v>
      </c>
      <c r="I401">
        <v>54</v>
      </c>
      <c r="J401">
        <v>22.4</v>
      </c>
      <c r="K401">
        <v>3.7</v>
      </c>
      <c r="L401">
        <v>8.1</v>
      </c>
      <c r="M401">
        <v>0.45300000000000001</v>
      </c>
      <c r="N401">
        <v>0</v>
      </c>
      <c r="O401">
        <v>0.1</v>
      </c>
      <c r="P401">
        <v>0</v>
      </c>
      <c r="Q401">
        <v>3.7</v>
      </c>
      <c r="R401">
        <v>8.1</v>
      </c>
      <c r="S401">
        <v>0.45600000000000002</v>
      </c>
      <c r="T401">
        <v>0.45300000000000001</v>
      </c>
      <c r="U401">
        <v>1.4</v>
      </c>
      <c r="V401">
        <v>1.8</v>
      </c>
      <c r="W401">
        <v>0.77100000000000002</v>
      </c>
      <c r="X401">
        <v>2.2000000000000002</v>
      </c>
      <c r="Y401">
        <v>4</v>
      </c>
      <c r="Z401">
        <v>6.2</v>
      </c>
      <c r="AA401">
        <v>0.8</v>
      </c>
      <c r="AB401">
        <v>0.4</v>
      </c>
      <c r="AC401">
        <v>0.5</v>
      </c>
      <c r="AD401">
        <v>1.2</v>
      </c>
      <c r="AE401">
        <v>2.5</v>
      </c>
      <c r="AF401">
        <v>8.8000000000000007</v>
      </c>
      <c r="AG401">
        <f>IF(IFERROR(VLOOKUP(C401,'2013'!$C:$AF,3,FALSE),1) = 1, 1, 0)</f>
        <v>0</v>
      </c>
    </row>
    <row r="402" spans="1:33" x14ac:dyDescent="0.2">
      <c r="A402">
        <v>401</v>
      </c>
      <c r="B402" t="s">
        <v>832</v>
      </c>
      <c r="C402" t="s">
        <v>833</v>
      </c>
      <c r="D402" t="str">
        <f>_xlfn.CONCAT(C402,"-2012")</f>
        <v>splitti01-2012</v>
      </c>
      <c r="E402" t="s">
        <v>32</v>
      </c>
      <c r="F402">
        <v>27</v>
      </c>
      <c r="G402" t="s">
        <v>58</v>
      </c>
      <c r="H402">
        <v>59</v>
      </c>
      <c r="I402">
        <v>2</v>
      </c>
      <c r="J402">
        <v>19</v>
      </c>
      <c r="K402">
        <v>3.6</v>
      </c>
      <c r="L402">
        <v>5.8</v>
      </c>
      <c r="M402">
        <v>0.61799999999999999</v>
      </c>
      <c r="N402">
        <v>0</v>
      </c>
      <c r="O402">
        <v>0</v>
      </c>
      <c r="Q402">
        <v>3.6</v>
      </c>
      <c r="R402">
        <v>5.8</v>
      </c>
      <c r="S402">
        <v>0.61799999999999999</v>
      </c>
      <c r="T402">
        <v>0.61799999999999999</v>
      </c>
      <c r="U402">
        <v>2.1</v>
      </c>
      <c r="V402">
        <v>3.1</v>
      </c>
      <c r="W402">
        <v>0.69099999999999995</v>
      </c>
      <c r="X402">
        <v>1.6</v>
      </c>
      <c r="Y402">
        <v>3.6</v>
      </c>
      <c r="Z402">
        <v>5.2</v>
      </c>
      <c r="AA402">
        <v>1.1000000000000001</v>
      </c>
      <c r="AB402">
        <v>0.4</v>
      </c>
      <c r="AC402">
        <v>0.8</v>
      </c>
      <c r="AD402">
        <v>1.5</v>
      </c>
      <c r="AE402">
        <v>2.2999999999999998</v>
      </c>
      <c r="AF402">
        <v>9.3000000000000007</v>
      </c>
      <c r="AG402">
        <f>IF(IFERROR(VLOOKUP(C402,'2013'!$C:$AF,3,FALSE),1) = 1, 1, 0)</f>
        <v>0</v>
      </c>
    </row>
    <row r="403" spans="1:33" x14ac:dyDescent="0.2">
      <c r="A403">
        <v>402</v>
      </c>
      <c r="B403" t="s">
        <v>834</v>
      </c>
      <c r="C403" t="s">
        <v>835</v>
      </c>
      <c r="D403" t="str">
        <f>_xlfn.CONCAT(C403,"-2012")</f>
        <v>stackje01-2012</v>
      </c>
      <c r="E403" t="s">
        <v>35</v>
      </c>
      <c r="F403">
        <v>37</v>
      </c>
      <c r="G403" t="s">
        <v>57</v>
      </c>
      <c r="H403">
        <v>30</v>
      </c>
      <c r="I403">
        <v>0</v>
      </c>
      <c r="J403">
        <v>9.1</v>
      </c>
      <c r="K403">
        <v>1.2</v>
      </c>
      <c r="L403">
        <v>3.3</v>
      </c>
      <c r="M403">
        <v>0.37</v>
      </c>
      <c r="N403">
        <v>0.4</v>
      </c>
      <c r="O403">
        <v>1.3</v>
      </c>
      <c r="P403">
        <v>0.34200000000000003</v>
      </c>
      <c r="Q403">
        <v>0.8</v>
      </c>
      <c r="R403">
        <v>2.1</v>
      </c>
      <c r="S403">
        <v>0.38700000000000001</v>
      </c>
      <c r="T403">
        <v>0.435</v>
      </c>
      <c r="U403">
        <v>0.7</v>
      </c>
      <c r="V403">
        <v>0.8</v>
      </c>
      <c r="W403">
        <v>0.91300000000000003</v>
      </c>
      <c r="X403">
        <v>0.2</v>
      </c>
      <c r="Y403">
        <v>0.6</v>
      </c>
      <c r="Z403">
        <v>0.8</v>
      </c>
      <c r="AA403">
        <v>0.5</v>
      </c>
      <c r="AB403">
        <v>0.3</v>
      </c>
      <c r="AC403">
        <v>0.1</v>
      </c>
      <c r="AD403">
        <v>0.4</v>
      </c>
      <c r="AE403">
        <v>0.4</v>
      </c>
      <c r="AF403">
        <v>3.6</v>
      </c>
      <c r="AG403">
        <f>IF(IFERROR(VLOOKUP(C403,'2013'!$C:$AF,3,FALSE),1) = 1, 1, 0)</f>
        <v>0</v>
      </c>
    </row>
    <row r="404" spans="1:33" x14ac:dyDescent="0.2">
      <c r="A404">
        <v>403</v>
      </c>
      <c r="B404" t="s">
        <v>836</v>
      </c>
      <c r="C404" t="s">
        <v>837</v>
      </c>
      <c r="D404" t="str">
        <f>_xlfn.CONCAT(C404,"-2012")</f>
        <v>stephla01-2012</v>
      </c>
      <c r="E404" t="s">
        <v>30</v>
      </c>
      <c r="F404">
        <v>21</v>
      </c>
      <c r="G404" t="s">
        <v>65</v>
      </c>
      <c r="H404">
        <v>42</v>
      </c>
      <c r="I404">
        <v>1</v>
      </c>
      <c r="J404">
        <v>10.5</v>
      </c>
      <c r="K404">
        <v>1.1000000000000001</v>
      </c>
      <c r="L404">
        <v>3</v>
      </c>
      <c r="M404">
        <v>0.376</v>
      </c>
      <c r="N404">
        <v>0.1</v>
      </c>
      <c r="O404">
        <v>0.7</v>
      </c>
      <c r="P404">
        <v>0.13300000000000001</v>
      </c>
      <c r="Q404">
        <v>1</v>
      </c>
      <c r="R404">
        <v>2.2999999999999998</v>
      </c>
      <c r="S404">
        <v>0.45300000000000001</v>
      </c>
      <c r="T404">
        <v>0.39200000000000002</v>
      </c>
      <c r="U404">
        <v>0.2</v>
      </c>
      <c r="V404">
        <v>0.4</v>
      </c>
      <c r="W404">
        <v>0.47099999999999997</v>
      </c>
      <c r="X404">
        <v>0.3</v>
      </c>
      <c r="Y404">
        <v>1</v>
      </c>
      <c r="Z404">
        <v>1.3</v>
      </c>
      <c r="AA404">
        <v>1.1000000000000001</v>
      </c>
      <c r="AB404">
        <v>0.5</v>
      </c>
      <c r="AC404">
        <v>0.1</v>
      </c>
      <c r="AD404">
        <v>0.9</v>
      </c>
      <c r="AE404">
        <v>0.7</v>
      </c>
      <c r="AF404">
        <v>2.5</v>
      </c>
      <c r="AG404">
        <f>IF(IFERROR(VLOOKUP(C404,'2013'!$C:$AF,3,FALSE),1) = 1, 1, 0)</f>
        <v>0</v>
      </c>
    </row>
    <row r="405" spans="1:33" x14ac:dyDescent="0.2">
      <c r="A405">
        <v>404</v>
      </c>
      <c r="B405" t="s">
        <v>838</v>
      </c>
      <c r="C405" t="s">
        <v>839</v>
      </c>
      <c r="D405" t="str">
        <f>_xlfn.CONCAT(C405,"-2012")</f>
        <v>stevede01-2012</v>
      </c>
      <c r="E405" t="s">
        <v>35</v>
      </c>
      <c r="F405">
        <v>30</v>
      </c>
      <c r="G405" t="s">
        <v>40</v>
      </c>
      <c r="H405">
        <v>51</v>
      </c>
      <c r="I405">
        <v>30</v>
      </c>
      <c r="J405">
        <v>18.8</v>
      </c>
      <c r="K405">
        <v>1</v>
      </c>
      <c r="L405">
        <v>3.4</v>
      </c>
      <c r="M405">
        <v>0.28499999999999998</v>
      </c>
      <c r="N405">
        <v>0.8</v>
      </c>
      <c r="O405">
        <v>2.8</v>
      </c>
      <c r="P405">
        <v>0.28299999999999997</v>
      </c>
      <c r="Q405">
        <v>0.2</v>
      </c>
      <c r="R405">
        <v>0.5</v>
      </c>
      <c r="S405">
        <v>0.29599999999999999</v>
      </c>
      <c r="T405">
        <v>0.40400000000000003</v>
      </c>
      <c r="U405">
        <v>0.2</v>
      </c>
      <c r="V405">
        <v>0.3</v>
      </c>
      <c r="W405">
        <v>0.56299999999999994</v>
      </c>
      <c r="X405">
        <v>0.1</v>
      </c>
      <c r="Y405">
        <v>1.8</v>
      </c>
      <c r="Z405">
        <v>2</v>
      </c>
      <c r="AA405">
        <v>0.8</v>
      </c>
      <c r="AB405">
        <v>0.4</v>
      </c>
      <c r="AC405">
        <v>0.1</v>
      </c>
      <c r="AD405">
        <v>0.4</v>
      </c>
      <c r="AE405">
        <v>1.2</v>
      </c>
      <c r="AF405">
        <v>2.9</v>
      </c>
      <c r="AG405">
        <f>IF(IFERROR(VLOOKUP(C405,'2013'!$C:$AF,3,FALSE),1) = 1, 1, 0)</f>
        <v>0</v>
      </c>
    </row>
    <row r="406" spans="1:33" x14ac:dyDescent="0.2">
      <c r="A406">
        <v>405</v>
      </c>
      <c r="B406" t="s">
        <v>1258</v>
      </c>
      <c r="C406" t="s">
        <v>1259</v>
      </c>
      <c r="D406" t="str">
        <f>_xlfn.CONCAT(C406,"-2012")</f>
        <v>stiemgr01-2012</v>
      </c>
      <c r="E406" t="s">
        <v>32</v>
      </c>
      <c r="F406">
        <v>26</v>
      </c>
      <c r="G406" t="s">
        <v>37</v>
      </c>
      <c r="H406">
        <v>55</v>
      </c>
      <c r="I406">
        <v>3</v>
      </c>
      <c r="J406">
        <v>13.9</v>
      </c>
      <c r="K406">
        <v>1.2</v>
      </c>
      <c r="L406">
        <v>2.2000000000000002</v>
      </c>
      <c r="M406">
        <v>0.54500000000000004</v>
      </c>
      <c r="N406">
        <v>0</v>
      </c>
      <c r="O406">
        <v>0</v>
      </c>
      <c r="Q406">
        <v>1.2</v>
      </c>
      <c r="R406">
        <v>2.2000000000000002</v>
      </c>
      <c r="S406">
        <v>0.54500000000000004</v>
      </c>
      <c r="T406">
        <v>0.54500000000000004</v>
      </c>
      <c r="U406">
        <v>0.5</v>
      </c>
      <c r="V406">
        <v>0.7</v>
      </c>
      <c r="W406">
        <v>0.70699999999999996</v>
      </c>
      <c r="X406">
        <v>0.9</v>
      </c>
      <c r="Y406">
        <v>2.2999999999999998</v>
      </c>
      <c r="Z406">
        <v>3.2</v>
      </c>
      <c r="AA406">
        <v>0.5</v>
      </c>
      <c r="AB406">
        <v>0.7</v>
      </c>
      <c r="AC406">
        <v>1.5</v>
      </c>
      <c r="AD406">
        <v>0.6</v>
      </c>
      <c r="AE406">
        <v>2.6</v>
      </c>
      <c r="AF406">
        <v>2.9</v>
      </c>
      <c r="AG406">
        <f>IF(IFERROR(VLOOKUP(C406,'2013'!$C:$AF,3,FALSE),1) = 1, 1, 0)</f>
        <v>0</v>
      </c>
    </row>
    <row r="407" spans="1:33" x14ac:dyDescent="0.2">
      <c r="A407">
        <v>406</v>
      </c>
      <c r="B407" t="s">
        <v>1260</v>
      </c>
      <c r="C407" t="s">
        <v>1261</v>
      </c>
      <c r="D407" t="str">
        <f>_xlfn.CONCAT(C407,"-2012")</f>
        <v>stoneju01-2012</v>
      </c>
      <c r="E407" t="s">
        <v>30</v>
      </c>
      <c r="F407">
        <v>23</v>
      </c>
      <c r="G407" t="s">
        <v>31</v>
      </c>
      <c r="H407">
        <v>22</v>
      </c>
      <c r="I407">
        <v>2</v>
      </c>
      <c r="J407">
        <v>8.1</v>
      </c>
      <c r="K407">
        <v>0.6</v>
      </c>
      <c r="L407">
        <v>1.4</v>
      </c>
      <c r="M407">
        <v>0.41899999999999998</v>
      </c>
      <c r="N407">
        <v>0.1</v>
      </c>
      <c r="O407">
        <v>0.5</v>
      </c>
      <c r="P407">
        <v>0.182</v>
      </c>
      <c r="Q407">
        <v>0.5</v>
      </c>
      <c r="R407">
        <v>0.9</v>
      </c>
      <c r="S407">
        <v>0.55000000000000004</v>
      </c>
      <c r="T407">
        <v>0.45200000000000001</v>
      </c>
      <c r="U407">
        <v>0.4</v>
      </c>
      <c r="V407">
        <v>0.5</v>
      </c>
      <c r="W407">
        <v>0.72699999999999998</v>
      </c>
      <c r="X407">
        <v>0.2</v>
      </c>
      <c r="Y407">
        <v>0.9</v>
      </c>
      <c r="Z407">
        <v>1.1000000000000001</v>
      </c>
      <c r="AA407">
        <v>1.7</v>
      </c>
      <c r="AB407">
        <v>0.4</v>
      </c>
      <c r="AC407">
        <v>0.3</v>
      </c>
      <c r="AD407">
        <v>0.5</v>
      </c>
      <c r="AE407">
        <v>0.8</v>
      </c>
      <c r="AF407">
        <v>1.6</v>
      </c>
      <c r="AG407">
        <f>IF(IFERROR(VLOOKUP(C407,'2013'!$C:$AF,3,FALSE),1) = 1, 1, 0)</f>
        <v>0</v>
      </c>
    </row>
    <row r="408" spans="1:33" x14ac:dyDescent="0.2">
      <c r="A408">
        <v>407</v>
      </c>
      <c r="B408" t="s">
        <v>842</v>
      </c>
      <c r="C408" t="s">
        <v>843</v>
      </c>
      <c r="D408" t="str">
        <f>_xlfn.CONCAT(C408,"-2012")</f>
        <v>stoudam01-2012</v>
      </c>
      <c r="E408" t="s">
        <v>28</v>
      </c>
      <c r="F408">
        <v>29</v>
      </c>
      <c r="G408" t="s">
        <v>55</v>
      </c>
      <c r="H408">
        <v>47</v>
      </c>
      <c r="I408">
        <v>47</v>
      </c>
      <c r="J408">
        <v>32.799999999999997</v>
      </c>
      <c r="K408">
        <v>6.7</v>
      </c>
      <c r="L408">
        <v>13.9</v>
      </c>
      <c r="M408">
        <v>0.48299999999999998</v>
      </c>
      <c r="N408">
        <v>0.1</v>
      </c>
      <c r="O408">
        <v>0.4</v>
      </c>
      <c r="P408">
        <v>0.23799999999999999</v>
      </c>
      <c r="Q408">
        <v>6.6</v>
      </c>
      <c r="R408">
        <v>13.5</v>
      </c>
      <c r="S408">
        <v>0.49099999999999999</v>
      </c>
      <c r="T408">
        <v>0.48699999999999999</v>
      </c>
      <c r="U408">
        <v>4</v>
      </c>
      <c r="V408">
        <v>5.2</v>
      </c>
      <c r="W408">
        <v>0.76500000000000001</v>
      </c>
      <c r="X408">
        <v>2.2999999999999998</v>
      </c>
      <c r="Y408">
        <v>5.6</v>
      </c>
      <c r="Z408">
        <v>7.8</v>
      </c>
      <c r="AA408">
        <v>1.1000000000000001</v>
      </c>
      <c r="AB408">
        <v>0.8</v>
      </c>
      <c r="AC408">
        <v>1</v>
      </c>
      <c r="AD408">
        <v>2.4</v>
      </c>
      <c r="AE408">
        <v>2.9</v>
      </c>
      <c r="AF408">
        <v>17.5</v>
      </c>
      <c r="AG408">
        <f>IF(IFERROR(VLOOKUP(C408,'2013'!$C:$AF,3,FALSE),1) = 1, 1, 0)</f>
        <v>0</v>
      </c>
    </row>
    <row r="409" spans="1:33" x14ac:dyDescent="0.2">
      <c r="A409">
        <v>408</v>
      </c>
      <c r="B409" t="s">
        <v>844</v>
      </c>
      <c r="C409" t="s">
        <v>845</v>
      </c>
      <c r="D409" t="str">
        <f>_xlfn.CONCAT(C409,"-2012")</f>
        <v>stuckro01-2012</v>
      </c>
      <c r="E409" t="s">
        <v>30</v>
      </c>
      <c r="F409">
        <v>25</v>
      </c>
      <c r="G409" t="s">
        <v>51</v>
      </c>
      <c r="H409">
        <v>55</v>
      </c>
      <c r="I409">
        <v>48</v>
      </c>
      <c r="J409">
        <v>29.9</v>
      </c>
      <c r="K409">
        <v>4.7</v>
      </c>
      <c r="L409">
        <v>10.9</v>
      </c>
      <c r="M409">
        <v>0.42899999999999999</v>
      </c>
      <c r="N409">
        <v>0.6</v>
      </c>
      <c r="O409">
        <v>1.9</v>
      </c>
      <c r="P409">
        <v>0.317</v>
      </c>
      <c r="Q409">
        <v>4.0999999999999996</v>
      </c>
      <c r="R409">
        <v>9</v>
      </c>
      <c r="S409">
        <v>0.45200000000000001</v>
      </c>
      <c r="T409">
        <v>0.45600000000000002</v>
      </c>
      <c r="U409">
        <v>4.9000000000000004</v>
      </c>
      <c r="V409">
        <v>5.8</v>
      </c>
      <c r="W409">
        <v>0.83399999999999996</v>
      </c>
      <c r="X409">
        <v>0.7</v>
      </c>
      <c r="Y409">
        <v>1.9</v>
      </c>
      <c r="Z409">
        <v>2.6</v>
      </c>
      <c r="AA409">
        <v>3.8</v>
      </c>
      <c r="AB409">
        <v>0.8</v>
      </c>
      <c r="AC409">
        <v>0.2</v>
      </c>
      <c r="AD409">
        <v>1.9</v>
      </c>
      <c r="AE409">
        <v>2.2999999999999998</v>
      </c>
      <c r="AF409">
        <v>14.8</v>
      </c>
      <c r="AG409">
        <f>IF(IFERROR(VLOOKUP(C409,'2013'!$C:$AF,3,FALSE),1) = 1, 1, 0)</f>
        <v>0</v>
      </c>
    </row>
    <row r="410" spans="1:33" x14ac:dyDescent="0.2">
      <c r="A410">
        <v>409</v>
      </c>
      <c r="B410" t="s">
        <v>846</v>
      </c>
      <c r="C410" t="s">
        <v>847</v>
      </c>
      <c r="D410" t="str">
        <f>_xlfn.CONCAT(C410,"-2012")</f>
        <v>summeda01-2012</v>
      </c>
      <c r="E410" t="s">
        <v>35</v>
      </c>
      <c r="F410">
        <v>24</v>
      </c>
      <c r="G410" t="s">
        <v>48</v>
      </c>
      <c r="H410">
        <v>15</v>
      </c>
      <c r="I410">
        <v>6</v>
      </c>
      <c r="J410">
        <v>13.9</v>
      </c>
      <c r="K410">
        <v>1.9</v>
      </c>
      <c r="L410">
        <v>4.3</v>
      </c>
      <c r="M410">
        <v>0.43099999999999999</v>
      </c>
      <c r="N410">
        <v>0.3</v>
      </c>
      <c r="O410">
        <v>1.1000000000000001</v>
      </c>
      <c r="P410">
        <v>0.313</v>
      </c>
      <c r="Q410">
        <v>1.5</v>
      </c>
      <c r="R410">
        <v>3.3</v>
      </c>
      <c r="S410">
        <v>0.46899999999999997</v>
      </c>
      <c r="T410">
        <v>0.46899999999999997</v>
      </c>
      <c r="U410">
        <v>0.5</v>
      </c>
      <c r="V410">
        <v>0.6</v>
      </c>
      <c r="W410">
        <v>0.77800000000000002</v>
      </c>
      <c r="X410">
        <v>0.5</v>
      </c>
      <c r="Y410">
        <v>1</v>
      </c>
      <c r="Z410">
        <v>1.5</v>
      </c>
      <c r="AA410">
        <v>0.7</v>
      </c>
      <c r="AB410">
        <v>0.5</v>
      </c>
      <c r="AC410">
        <v>0</v>
      </c>
      <c r="AD410">
        <v>0.5</v>
      </c>
      <c r="AE410">
        <v>2.1</v>
      </c>
      <c r="AF410">
        <v>4.5</v>
      </c>
      <c r="AG410">
        <f>IF(IFERROR(VLOOKUP(C410,'2013'!$C:$AF,3,FALSE),1) = 1, 1, 0)</f>
        <v>0</v>
      </c>
    </row>
    <row r="411" spans="1:33" x14ac:dyDescent="0.2">
      <c r="A411">
        <v>410</v>
      </c>
      <c r="B411" t="s">
        <v>852</v>
      </c>
      <c r="C411" t="s">
        <v>853</v>
      </c>
      <c r="D411" t="str">
        <f>_xlfn.CONCAT(C411,"-2012")</f>
        <v>teaguje01-2012</v>
      </c>
      <c r="E411" t="s">
        <v>38</v>
      </c>
      <c r="F411">
        <v>23</v>
      </c>
      <c r="G411" t="s">
        <v>57</v>
      </c>
      <c r="H411">
        <v>66</v>
      </c>
      <c r="I411">
        <v>66</v>
      </c>
      <c r="J411">
        <v>33.1</v>
      </c>
      <c r="K411">
        <v>4.8</v>
      </c>
      <c r="L411">
        <v>10.199999999999999</v>
      </c>
      <c r="M411">
        <v>0.47599999999999998</v>
      </c>
      <c r="N411">
        <v>0.8</v>
      </c>
      <c r="O411">
        <v>2.2999999999999998</v>
      </c>
      <c r="P411">
        <v>0.34200000000000003</v>
      </c>
      <c r="Q411">
        <v>4.0999999999999996</v>
      </c>
      <c r="R411">
        <v>7.9</v>
      </c>
      <c r="S411">
        <v>0.51400000000000001</v>
      </c>
      <c r="T411">
        <v>0.51400000000000001</v>
      </c>
      <c r="U411">
        <v>2.1</v>
      </c>
      <c r="V411">
        <v>2.8</v>
      </c>
      <c r="W411">
        <v>0.75700000000000001</v>
      </c>
      <c r="X411">
        <v>0.3</v>
      </c>
      <c r="Y411">
        <v>2.1</v>
      </c>
      <c r="Z411">
        <v>2.4</v>
      </c>
      <c r="AA411">
        <v>4.9000000000000004</v>
      </c>
      <c r="AB411">
        <v>1.6</v>
      </c>
      <c r="AC411">
        <v>0.6</v>
      </c>
      <c r="AD411">
        <v>2</v>
      </c>
      <c r="AE411">
        <v>2.2000000000000002</v>
      </c>
      <c r="AF411">
        <v>12.6</v>
      </c>
      <c r="AG411">
        <f>IF(IFERROR(VLOOKUP(C411,'2013'!$C:$AF,3,FALSE),1) = 1, 1, 0)</f>
        <v>0</v>
      </c>
    </row>
    <row r="412" spans="1:33" x14ac:dyDescent="0.2">
      <c r="A412">
        <v>411</v>
      </c>
      <c r="B412" t="s">
        <v>854</v>
      </c>
      <c r="C412" t="s">
        <v>855</v>
      </c>
      <c r="D412" t="str">
        <f>_xlfn.CONCAT(C412,"-2012")</f>
        <v>telfase01-2012</v>
      </c>
      <c r="E412" t="s">
        <v>38</v>
      </c>
      <c r="F412">
        <v>26</v>
      </c>
      <c r="G412" t="s">
        <v>42</v>
      </c>
      <c r="H412">
        <v>60</v>
      </c>
      <c r="I412">
        <v>1</v>
      </c>
      <c r="J412">
        <v>14.9</v>
      </c>
      <c r="K412">
        <v>2.4</v>
      </c>
      <c r="L412">
        <v>5.7</v>
      </c>
      <c r="M412">
        <v>0.41199999999999998</v>
      </c>
      <c r="N412">
        <v>0.6</v>
      </c>
      <c r="O412">
        <v>1.8</v>
      </c>
      <c r="P412">
        <v>0.314</v>
      </c>
      <c r="Q412">
        <v>1.8</v>
      </c>
      <c r="R412">
        <v>4</v>
      </c>
      <c r="S412">
        <v>0.45600000000000002</v>
      </c>
      <c r="T412">
        <v>0.46100000000000002</v>
      </c>
      <c r="U412">
        <v>0.9</v>
      </c>
      <c r="V412">
        <v>1.1000000000000001</v>
      </c>
      <c r="W412">
        <v>0.79100000000000004</v>
      </c>
      <c r="X412">
        <v>0.3</v>
      </c>
      <c r="Y412">
        <v>1.2</v>
      </c>
      <c r="Z412">
        <v>1.5</v>
      </c>
      <c r="AA412">
        <v>2.2999999999999998</v>
      </c>
      <c r="AB412">
        <v>0.7</v>
      </c>
      <c r="AC412">
        <v>0.2</v>
      </c>
      <c r="AD412">
        <v>1.1000000000000001</v>
      </c>
      <c r="AE412">
        <v>2</v>
      </c>
      <c r="AF412">
        <v>6.1</v>
      </c>
      <c r="AG412">
        <f>IF(IFERROR(VLOOKUP(C412,'2013'!$C:$AF,3,FALSE),1) = 1, 1, 0)</f>
        <v>0</v>
      </c>
    </row>
    <row r="413" spans="1:33" x14ac:dyDescent="0.2">
      <c r="A413">
        <v>412</v>
      </c>
      <c r="B413" t="s">
        <v>858</v>
      </c>
      <c r="C413" t="s">
        <v>859</v>
      </c>
      <c r="D413" t="str">
        <f>_xlfn.CONCAT(C413,"-2012")</f>
        <v>terryja01-2012</v>
      </c>
      <c r="E413" t="s">
        <v>30</v>
      </c>
      <c r="F413">
        <v>34</v>
      </c>
      <c r="G413" t="s">
        <v>54</v>
      </c>
      <c r="H413">
        <v>63</v>
      </c>
      <c r="I413">
        <v>1</v>
      </c>
      <c r="J413">
        <v>31.7</v>
      </c>
      <c r="K413">
        <v>5.7</v>
      </c>
      <c r="L413">
        <v>13.2</v>
      </c>
      <c r="M413">
        <v>0.43</v>
      </c>
      <c r="N413">
        <v>2.2000000000000002</v>
      </c>
      <c r="O413">
        <v>5.8</v>
      </c>
      <c r="P413">
        <v>0.378</v>
      </c>
      <c r="Q413">
        <v>3.5</v>
      </c>
      <c r="R413">
        <v>7.4</v>
      </c>
      <c r="S413">
        <v>0.47099999999999997</v>
      </c>
      <c r="T413">
        <v>0.51300000000000001</v>
      </c>
      <c r="U413">
        <v>1.6</v>
      </c>
      <c r="V413">
        <v>1.8</v>
      </c>
      <c r="W413">
        <v>0.88300000000000001</v>
      </c>
      <c r="X413">
        <v>0.3</v>
      </c>
      <c r="Y413">
        <v>2.1</v>
      </c>
      <c r="Z413">
        <v>2.4</v>
      </c>
      <c r="AA413">
        <v>3.6</v>
      </c>
      <c r="AB413">
        <v>1.2</v>
      </c>
      <c r="AC413">
        <v>0.2</v>
      </c>
      <c r="AD413">
        <v>2</v>
      </c>
      <c r="AE413">
        <v>1.1000000000000001</v>
      </c>
      <c r="AF413">
        <v>15.1</v>
      </c>
      <c r="AG413">
        <f>IF(IFERROR(VLOOKUP(C413,'2013'!$C:$AF,3,FALSE),1) = 1, 1, 0)</f>
        <v>0</v>
      </c>
    </row>
    <row r="414" spans="1:33" x14ac:dyDescent="0.2">
      <c r="A414">
        <v>413</v>
      </c>
      <c r="B414" t="s">
        <v>860</v>
      </c>
      <c r="C414" t="s">
        <v>861</v>
      </c>
      <c r="D414" t="str">
        <f>_xlfn.CONCAT(C414,"-2012")</f>
        <v>thabeha01-2012</v>
      </c>
      <c r="E414" t="s">
        <v>32</v>
      </c>
      <c r="F414">
        <v>24</v>
      </c>
      <c r="G414" t="s">
        <v>39</v>
      </c>
      <c r="H414">
        <v>20</v>
      </c>
      <c r="I414">
        <v>3</v>
      </c>
      <c r="J414">
        <v>7</v>
      </c>
      <c r="K414">
        <v>0.6</v>
      </c>
      <c r="L414">
        <v>1.1000000000000001</v>
      </c>
      <c r="M414">
        <v>0.52400000000000002</v>
      </c>
      <c r="N414">
        <v>0</v>
      </c>
      <c r="O414">
        <v>0</v>
      </c>
      <c r="Q414">
        <v>0.6</v>
      </c>
      <c r="R414">
        <v>1.1000000000000001</v>
      </c>
      <c r="S414">
        <v>0.52400000000000002</v>
      </c>
      <c r="T414">
        <v>0.52400000000000002</v>
      </c>
      <c r="U414">
        <v>0.7</v>
      </c>
      <c r="V414">
        <v>1</v>
      </c>
      <c r="W414">
        <v>0.65</v>
      </c>
      <c r="X414">
        <v>0.8</v>
      </c>
      <c r="Y414">
        <v>1.3</v>
      </c>
      <c r="Z414">
        <v>2.1</v>
      </c>
      <c r="AA414">
        <v>0</v>
      </c>
      <c r="AB414">
        <v>0.1</v>
      </c>
      <c r="AC414">
        <v>0.5</v>
      </c>
      <c r="AD414">
        <v>0.4</v>
      </c>
      <c r="AE414">
        <v>1</v>
      </c>
      <c r="AF414">
        <v>1.8</v>
      </c>
      <c r="AG414">
        <f>IF(IFERROR(VLOOKUP(C414,'2013'!$C:$AF,3,FALSE),1) = 1, 1, 0)</f>
        <v>0</v>
      </c>
    </row>
    <row r="415" spans="1:33" x14ac:dyDescent="0.2">
      <c r="A415">
        <v>414</v>
      </c>
      <c r="B415" t="s">
        <v>1262</v>
      </c>
      <c r="C415" t="s">
        <v>1263</v>
      </c>
      <c r="D415" t="str">
        <f>_xlfn.CONCAT(C415,"-2012")</f>
        <v>thomais02-2012</v>
      </c>
      <c r="E415" t="s">
        <v>38</v>
      </c>
      <c r="F415">
        <v>22</v>
      </c>
      <c r="G415" t="s">
        <v>49</v>
      </c>
      <c r="H415">
        <v>65</v>
      </c>
      <c r="I415">
        <v>37</v>
      </c>
      <c r="J415">
        <v>25.5</v>
      </c>
      <c r="K415">
        <v>3.9</v>
      </c>
      <c r="L415">
        <v>8.8000000000000007</v>
      </c>
      <c r="M415">
        <v>0.44800000000000001</v>
      </c>
      <c r="N415">
        <v>1.3</v>
      </c>
      <c r="O415">
        <v>3.4</v>
      </c>
      <c r="P415">
        <v>0.379</v>
      </c>
      <c r="Q415">
        <v>2.7</v>
      </c>
      <c r="R415">
        <v>5.4</v>
      </c>
      <c r="S415">
        <v>0.49099999999999999</v>
      </c>
      <c r="T415">
        <v>0.52100000000000002</v>
      </c>
      <c r="U415">
        <v>2.4</v>
      </c>
      <c r="V415">
        <v>2.8</v>
      </c>
      <c r="W415">
        <v>0.83199999999999996</v>
      </c>
      <c r="X415">
        <v>0.7</v>
      </c>
      <c r="Y415">
        <v>1.8</v>
      </c>
      <c r="Z415">
        <v>2.6</v>
      </c>
      <c r="AA415">
        <v>4.0999999999999996</v>
      </c>
      <c r="AB415">
        <v>0.8</v>
      </c>
      <c r="AC415">
        <v>0.1</v>
      </c>
      <c r="AD415">
        <v>1.6</v>
      </c>
      <c r="AE415">
        <v>1.9</v>
      </c>
      <c r="AF415">
        <v>11.5</v>
      </c>
      <c r="AG415">
        <f>IF(IFERROR(VLOOKUP(C415,'2013'!$C:$AF,3,FALSE),1) = 1, 1, 0)</f>
        <v>0</v>
      </c>
    </row>
    <row r="416" spans="1:33" x14ac:dyDescent="0.2">
      <c r="A416">
        <v>415</v>
      </c>
      <c r="B416" t="s">
        <v>864</v>
      </c>
      <c r="C416" t="s">
        <v>865</v>
      </c>
      <c r="D416" t="str">
        <f>_xlfn.CONCAT(C416,"-2012")</f>
        <v>thomaku01-2012</v>
      </c>
      <c r="E416" t="s">
        <v>32</v>
      </c>
      <c r="F416">
        <v>39</v>
      </c>
      <c r="G416" t="s">
        <v>34</v>
      </c>
      <c r="H416">
        <v>53</v>
      </c>
      <c r="I416">
        <v>3</v>
      </c>
      <c r="J416">
        <v>15.2</v>
      </c>
      <c r="K416">
        <v>1.4</v>
      </c>
      <c r="L416">
        <v>3</v>
      </c>
      <c r="M416">
        <v>0.46500000000000002</v>
      </c>
      <c r="N416">
        <v>0</v>
      </c>
      <c r="O416">
        <v>0</v>
      </c>
      <c r="Q416">
        <v>1.4</v>
      </c>
      <c r="R416">
        <v>3</v>
      </c>
      <c r="S416">
        <v>0.46500000000000002</v>
      </c>
      <c r="T416">
        <v>0.46500000000000002</v>
      </c>
      <c r="U416">
        <v>0.3</v>
      </c>
      <c r="V416">
        <v>0.4</v>
      </c>
      <c r="W416">
        <v>0.7</v>
      </c>
      <c r="X416">
        <v>0.7</v>
      </c>
      <c r="Y416">
        <v>2.8</v>
      </c>
      <c r="Z416">
        <v>3.5</v>
      </c>
      <c r="AA416">
        <v>0.9</v>
      </c>
      <c r="AB416">
        <v>0.5</v>
      </c>
      <c r="AC416">
        <v>0.6</v>
      </c>
      <c r="AD416">
        <v>0.6</v>
      </c>
      <c r="AE416">
        <v>2.2999999999999998</v>
      </c>
      <c r="AF416">
        <v>3</v>
      </c>
      <c r="AG416">
        <f>IF(IFERROR(VLOOKUP(C416,'2013'!$C:$AF,3,FALSE),1) = 1, 1, 0)</f>
        <v>0</v>
      </c>
    </row>
    <row r="417" spans="1:33" x14ac:dyDescent="0.2">
      <c r="A417">
        <v>416</v>
      </c>
      <c r="B417" t="s">
        <v>1264</v>
      </c>
      <c r="C417" t="s">
        <v>1265</v>
      </c>
      <c r="D417" t="str">
        <f>_xlfn.CONCAT(C417,"-2012")</f>
        <v>thomala01-2012</v>
      </c>
      <c r="E417" t="s">
        <v>28</v>
      </c>
      <c r="F417">
        <v>23</v>
      </c>
      <c r="G417" t="s">
        <v>48</v>
      </c>
      <c r="H417">
        <v>42</v>
      </c>
      <c r="I417">
        <v>10</v>
      </c>
      <c r="J417">
        <v>15</v>
      </c>
      <c r="K417">
        <v>1.4</v>
      </c>
      <c r="L417">
        <v>3</v>
      </c>
      <c r="M417">
        <v>0.45200000000000001</v>
      </c>
      <c r="N417">
        <v>0</v>
      </c>
      <c r="O417">
        <v>0</v>
      </c>
      <c r="P417">
        <v>0</v>
      </c>
      <c r="Q417">
        <v>1.4</v>
      </c>
      <c r="R417">
        <v>3</v>
      </c>
      <c r="S417">
        <v>0.45600000000000002</v>
      </c>
      <c r="T417">
        <v>0.45200000000000001</v>
      </c>
      <c r="U417">
        <v>1.2</v>
      </c>
      <c r="V417">
        <v>1.5</v>
      </c>
      <c r="W417">
        <v>0.83899999999999997</v>
      </c>
      <c r="X417">
        <v>1.2</v>
      </c>
      <c r="Y417">
        <v>1.8</v>
      </c>
      <c r="Z417">
        <v>3</v>
      </c>
      <c r="AA417">
        <v>0.3</v>
      </c>
      <c r="AB417">
        <v>0.2</v>
      </c>
      <c r="AC417">
        <v>0.2</v>
      </c>
      <c r="AD417">
        <v>0.6</v>
      </c>
      <c r="AE417">
        <v>1.9</v>
      </c>
      <c r="AF417">
        <v>4</v>
      </c>
      <c r="AG417">
        <f>IF(IFERROR(VLOOKUP(C417,'2013'!$C:$AF,3,FALSE),1) = 1, 1, 0)</f>
        <v>0</v>
      </c>
    </row>
    <row r="418" spans="1:33" x14ac:dyDescent="0.2">
      <c r="A418">
        <v>417</v>
      </c>
      <c r="B418" t="s">
        <v>1266</v>
      </c>
      <c r="C418" t="s">
        <v>1267</v>
      </c>
      <c r="D418" t="str">
        <f>_xlfn.CONCAT(C418,"-2012")</f>
        <v>thomama01-2012</v>
      </c>
      <c r="E418" t="s">
        <v>28</v>
      </c>
      <c r="F418">
        <v>23</v>
      </c>
      <c r="G418" t="s">
        <v>58</v>
      </c>
      <c r="H418">
        <v>3</v>
      </c>
      <c r="I418">
        <v>0</v>
      </c>
      <c r="J418">
        <v>5</v>
      </c>
      <c r="K418">
        <v>0</v>
      </c>
      <c r="L418">
        <v>1</v>
      </c>
      <c r="M418">
        <v>0</v>
      </c>
      <c r="N418">
        <v>0</v>
      </c>
      <c r="O418">
        <v>0</v>
      </c>
      <c r="Q418">
        <v>0</v>
      </c>
      <c r="R418">
        <v>1</v>
      </c>
      <c r="S418">
        <v>0</v>
      </c>
      <c r="T418">
        <v>0</v>
      </c>
      <c r="U418">
        <v>0.3</v>
      </c>
      <c r="V418">
        <v>0.7</v>
      </c>
      <c r="W418">
        <v>0.5</v>
      </c>
      <c r="X418">
        <v>0.3</v>
      </c>
      <c r="Y418">
        <v>0.7</v>
      </c>
      <c r="Z418">
        <v>1</v>
      </c>
      <c r="AA418">
        <v>0.3</v>
      </c>
      <c r="AB418">
        <v>0.3</v>
      </c>
      <c r="AC418">
        <v>0.3</v>
      </c>
      <c r="AD418">
        <v>0</v>
      </c>
      <c r="AE418">
        <v>0</v>
      </c>
      <c r="AF418">
        <v>0.3</v>
      </c>
      <c r="AG418">
        <f>IF(IFERROR(VLOOKUP(C418,'2013'!$C:$AF,3,FALSE),1) = 1, 1, 0)</f>
        <v>0</v>
      </c>
    </row>
    <row r="419" spans="1:33" x14ac:dyDescent="0.2">
      <c r="A419">
        <v>418</v>
      </c>
      <c r="B419" t="s">
        <v>866</v>
      </c>
      <c r="C419" t="s">
        <v>867</v>
      </c>
      <c r="D419" t="str">
        <f>_xlfn.CONCAT(C419,"-2012")</f>
        <v>thomaty01-2012</v>
      </c>
      <c r="E419" t="s">
        <v>28</v>
      </c>
      <c r="F419">
        <v>25</v>
      </c>
      <c r="G419" t="s">
        <v>33</v>
      </c>
      <c r="H419">
        <v>54</v>
      </c>
      <c r="I419">
        <v>30</v>
      </c>
      <c r="J419">
        <v>18.8</v>
      </c>
      <c r="K419">
        <v>2.2000000000000002</v>
      </c>
      <c r="L419">
        <v>6.1</v>
      </c>
      <c r="M419">
        <v>0.36699999999999999</v>
      </c>
      <c r="N419">
        <v>0</v>
      </c>
      <c r="O419">
        <v>0.1</v>
      </c>
      <c r="P419">
        <v>0.33300000000000002</v>
      </c>
      <c r="Q419">
        <v>2.2000000000000002</v>
      </c>
      <c r="R419">
        <v>6</v>
      </c>
      <c r="S419">
        <v>0.36699999999999999</v>
      </c>
      <c r="T419">
        <v>0.36899999999999999</v>
      </c>
      <c r="U419">
        <v>1.2</v>
      </c>
      <c r="V419">
        <v>1.5</v>
      </c>
      <c r="W419">
        <v>0.75900000000000001</v>
      </c>
      <c r="X419">
        <v>0.9</v>
      </c>
      <c r="Y419">
        <v>2.8</v>
      </c>
      <c r="Z419">
        <v>3.7</v>
      </c>
      <c r="AA419">
        <v>0.6</v>
      </c>
      <c r="AB419">
        <v>0.7</v>
      </c>
      <c r="AC419">
        <v>1.1000000000000001</v>
      </c>
      <c r="AD419">
        <v>1</v>
      </c>
      <c r="AE419">
        <v>2.7</v>
      </c>
      <c r="AF419">
        <v>5.6</v>
      </c>
      <c r="AG419">
        <f>IF(IFERROR(VLOOKUP(C419,'2013'!$C:$AF,3,FALSE),1) = 1, 1, 0)</f>
        <v>0</v>
      </c>
    </row>
    <row r="420" spans="1:33" x14ac:dyDescent="0.2">
      <c r="A420">
        <v>419</v>
      </c>
      <c r="B420" t="s">
        <v>1268</v>
      </c>
      <c r="C420" t="s">
        <v>1269</v>
      </c>
      <c r="D420" t="str">
        <f>_xlfn.CONCAT(C420,"-2012")</f>
        <v>thomptr02-2012</v>
      </c>
      <c r="E420" t="s">
        <v>32</v>
      </c>
      <c r="F420">
        <v>21</v>
      </c>
      <c r="G420" t="s">
        <v>59</v>
      </c>
      <c r="H420">
        <v>24</v>
      </c>
      <c r="I420">
        <v>0</v>
      </c>
      <c r="J420">
        <v>5</v>
      </c>
      <c r="K420">
        <v>1</v>
      </c>
      <c r="L420">
        <v>2.5</v>
      </c>
      <c r="M420">
        <v>0.39300000000000002</v>
      </c>
      <c r="N420">
        <v>0.2</v>
      </c>
      <c r="O420">
        <v>0.5</v>
      </c>
      <c r="P420">
        <v>0.308</v>
      </c>
      <c r="Q420">
        <v>0.8</v>
      </c>
      <c r="R420">
        <v>2</v>
      </c>
      <c r="S420">
        <v>0.41699999999999998</v>
      </c>
      <c r="T420">
        <v>0.42599999999999999</v>
      </c>
      <c r="U420">
        <v>0.2</v>
      </c>
      <c r="V420">
        <v>0.3</v>
      </c>
      <c r="W420">
        <v>0.71399999999999997</v>
      </c>
      <c r="X420">
        <v>0.2</v>
      </c>
      <c r="Y420">
        <v>0.8</v>
      </c>
      <c r="Z420">
        <v>1</v>
      </c>
      <c r="AA420">
        <v>0.1</v>
      </c>
      <c r="AB420">
        <v>0.1</v>
      </c>
      <c r="AC420">
        <v>0.1</v>
      </c>
      <c r="AD420">
        <v>0.3</v>
      </c>
      <c r="AE420">
        <v>0.4</v>
      </c>
      <c r="AF420">
        <v>2.4</v>
      </c>
      <c r="AG420">
        <f>IF(IFERROR(VLOOKUP(C420,'2013'!$C:$AF,3,FALSE),1) = 1, 1, 0)</f>
        <v>1</v>
      </c>
    </row>
    <row r="421" spans="1:33" x14ac:dyDescent="0.2">
      <c r="A421">
        <v>420</v>
      </c>
      <c r="B421" t="s">
        <v>868</v>
      </c>
      <c r="C421" t="s">
        <v>869</v>
      </c>
      <c r="D421" t="str">
        <f>_xlfn.CONCAT(C421,"-2012")</f>
        <v>thompja02-2012</v>
      </c>
      <c r="E421" t="s">
        <v>28</v>
      </c>
      <c r="F421">
        <v>25</v>
      </c>
      <c r="G421" t="s">
        <v>49</v>
      </c>
      <c r="H421">
        <v>64</v>
      </c>
      <c r="I421">
        <v>47</v>
      </c>
      <c r="J421">
        <v>25.9</v>
      </c>
      <c r="K421">
        <v>3.7</v>
      </c>
      <c r="L421">
        <v>6.9</v>
      </c>
      <c r="M421">
        <v>0.53500000000000003</v>
      </c>
      <c r="N421">
        <v>0</v>
      </c>
      <c r="O421">
        <v>0</v>
      </c>
      <c r="P421">
        <v>0</v>
      </c>
      <c r="Q421">
        <v>3.7</v>
      </c>
      <c r="R421">
        <v>6.9</v>
      </c>
      <c r="S421">
        <v>0.53700000000000003</v>
      </c>
      <c r="T421">
        <v>0.53500000000000003</v>
      </c>
      <c r="U421">
        <v>1.7</v>
      </c>
      <c r="V421">
        <v>2.8</v>
      </c>
      <c r="W421">
        <v>0.60199999999999998</v>
      </c>
      <c r="X421">
        <v>2.6</v>
      </c>
      <c r="Y421">
        <v>4.3</v>
      </c>
      <c r="Z421">
        <v>6.9</v>
      </c>
      <c r="AA421">
        <v>1.2</v>
      </c>
      <c r="AB421">
        <v>0.7</v>
      </c>
      <c r="AC421">
        <v>0.7</v>
      </c>
      <c r="AD421">
        <v>1.1000000000000001</v>
      </c>
      <c r="AE421">
        <v>2.2999999999999998</v>
      </c>
      <c r="AF421">
        <v>9.1</v>
      </c>
      <c r="AG421">
        <f>IF(IFERROR(VLOOKUP(C421,'2013'!$C:$AF,3,FALSE),1) = 1, 1, 0)</f>
        <v>0</v>
      </c>
    </row>
    <row r="422" spans="1:33" x14ac:dyDescent="0.2">
      <c r="A422">
        <v>421</v>
      </c>
      <c r="B422" t="s">
        <v>1270</v>
      </c>
      <c r="C422" t="s">
        <v>1271</v>
      </c>
      <c r="D422" t="str">
        <f>_xlfn.CONCAT(C422,"-2012")</f>
        <v>thompkl01-2012</v>
      </c>
      <c r="E422" t="s">
        <v>30</v>
      </c>
      <c r="F422">
        <v>21</v>
      </c>
      <c r="G422" t="s">
        <v>52</v>
      </c>
      <c r="H422">
        <v>66</v>
      </c>
      <c r="I422">
        <v>29</v>
      </c>
      <c r="J422">
        <v>24.4</v>
      </c>
      <c r="K422">
        <v>4.8</v>
      </c>
      <c r="L422">
        <v>10.9</v>
      </c>
      <c r="M422">
        <v>0.443</v>
      </c>
      <c r="N422">
        <v>1.7</v>
      </c>
      <c r="O422">
        <v>4.0999999999999996</v>
      </c>
      <c r="P422">
        <v>0.41399999999999998</v>
      </c>
      <c r="Q422">
        <v>3.1</v>
      </c>
      <c r="R422">
        <v>6.8</v>
      </c>
      <c r="S422">
        <v>0.46</v>
      </c>
      <c r="T422">
        <v>0.52</v>
      </c>
      <c r="U422">
        <v>1.2</v>
      </c>
      <c r="V422">
        <v>1.4</v>
      </c>
      <c r="W422">
        <v>0.86799999999999999</v>
      </c>
      <c r="X422">
        <v>0.4</v>
      </c>
      <c r="Y422">
        <v>2.1</v>
      </c>
      <c r="Z422">
        <v>2.4</v>
      </c>
      <c r="AA422">
        <v>2</v>
      </c>
      <c r="AB422">
        <v>0.7</v>
      </c>
      <c r="AC422">
        <v>0.3</v>
      </c>
      <c r="AD422">
        <v>1.6</v>
      </c>
      <c r="AE422">
        <v>2.2999999999999998</v>
      </c>
      <c r="AF422">
        <v>12.5</v>
      </c>
      <c r="AG422">
        <f>IF(IFERROR(VLOOKUP(C422,'2013'!$C:$AF,3,FALSE),1) = 1, 1, 0)</f>
        <v>0</v>
      </c>
    </row>
    <row r="423" spans="1:33" x14ac:dyDescent="0.2">
      <c r="A423">
        <v>422</v>
      </c>
      <c r="B423" t="s">
        <v>1272</v>
      </c>
      <c r="C423" t="s">
        <v>1273</v>
      </c>
      <c r="D423" t="str">
        <f>_xlfn.CONCAT(C423,"-2012")</f>
        <v>thompmy02-2012</v>
      </c>
      <c r="E423" t="s">
        <v>30</v>
      </c>
      <c r="F423">
        <v>23</v>
      </c>
      <c r="G423" t="s">
        <v>66</v>
      </c>
      <c r="H423">
        <v>5</v>
      </c>
      <c r="I423">
        <v>3</v>
      </c>
      <c r="J423">
        <v>19</v>
      </c>
      <c r="K423">
        <v>1.4</v>
      </c>
      <c r="L423">
        <v>4.8</v>
      </c>
      <c r="M423">
        <v>0.29199999999999998</v>
      </c>
      <c r="N423">
        <v>0.8</v>
      </c>
      <c r="O423">
        <v>2.2000000000000002</v>
      </c>
      <c r="P423">
        <v>0.36399999999999999</v>
      </c>
      <c r="Q423">
        <v>0.6</v>
      </c>
      <c r="R423">
        <v>2.6</v>
      </c>
      <c r="S423">
        <v>0.23100000000000001</v>
      </c>
      <c r="T423">
        <v>0.375</v>
      </c>
      <c r="U423">
        <v>0</v>
      </c>
      <c r="V423">
        <v>0</v>
      </c>
      <c r="X423">
        <v>0</v>
      </c>
      <c r="Y423">
        <v>1</v>
      </c>
      <c r="Z423">
        <v>1</v>
      </c>
      <c r="AA423">
        <v>1.4</v>
      </c>
      <c r="AB423">
        <v>0.4</v>
      </c>
      <c r="AC423">
        <v>0.2</v>
      </c>
      <c r="AD423">
        <v>1</v>
      </c>
      <c r="AE423">
        <v>1.6</v>
      </c>
      <c r="AF423">
        <v>3.6</v>
      </c>
      <c r="AG423">
        <f>IF(IFERROR(VLOOKUP(C423,'2013'!$C:$AF,3,FALSE),1) = 1, 1, 0)</f>
        <v>1</v>
      </c>
    </row>
    <row r="424" spans="1:33" x14ac:dyDescent="0.2">
      <c r="A424">
        <v>423</v>
      </c>
      <c r="B424" t="s">
        <v>1274</v>
      </c>
      <c r="C424" t="s">
        <v>1275</v>
      </c>
      <c r="D424" t="str">
        <f>_xlfn.CONCAT(C424,"-2012")</f>
        <v>thomptr01-2012</v>
      </c>
      <c r="E424" t="s">
        <v>28</v>
      </c>
      <c r="F424">
        <v>20</v>
      </c>
      <c r="G424" t="s">
        <v>66</v>
      </c>
      <c r="H424">
        <v>60</v>
      </c>
      <c r="I424">
        <v>25</v>
      </c>
      <c r="J424">
        <v>23.7</v>
      </c>
      <c r="K424">
        <v>3.2</v>
      </c>
      <c r="L424">
        <v>7.4</v>
      </c>
      <c r="M424">
        <v>0.439</v>
      </c>
      <c r="N424">
        <v>0</v>
      </c>
      <c r="O424">
        <v>0</v>
      </c>
      <c r="P424">
        <v>0</v>
      </c>
      <c r="Q424">
        <v>3.2</v>
      </c>
      <c r="R424">
        <v>7.3</v>
      </c>
      <c r="S424">
        <v>0.441</v>
      </c>
      <c r="T424">
        <v>0.439</v>
      </c>
      <c r="U424">
        <v>1.8</v>
      </c>
      <c r="V424">
        <v>3.2</v>
      </c>
      <c r="W424">
        <v>0.55200000000000005</v>
      </c>
      <c r="X424">
        <v>3.1</v>
      </c>
      <c r="Y424">
        <v>3.4</v>
      </c>
      <c r="Z424">
        <v>6.5</v>
      </c>
      <c r="AA424">
        <v>0.5</v>
      </c>
      <c r="AB424">
        <v>0.5</v>
      </c>
      <c r="AC424">
        <v>1</v>
      </c>
      <c r="AD424">
        <v>1.4</v>
      </c>
      <c r="AE424">
        <v>2.2000000000000002</v>
      </c>
      <c r="AF424">
        <v>8.1999999999999993</v>
      </c>
      <c r="AG424">
        <f>IF(IFERROR(VLOOKUP(C424,'2013'!$C:$AF,3,FALSE),1) = 1, 1, 0)</f>
        <v>0</v>
      </c>
    </row>
    <row r="425" spans="1:33" x14ac:dyDescent="0.2">
      <c r="A425">
        <v>424</v>
      </c>
      <c r="B425" t="s">
        <v>872</v>
      </c>
      <c r="C425" t="s">
        <v>873</v>
      </c>
      <c r="D425" t="str">
        <f>_xlfn.CONCAT(C425,"-2012")</f>
        <v>thornma01-2012</v>
      </c>
      <c r="E425" t="s">
        <v>30</v>
      </c>
      <c r="F425">
        <v>24</v>
      </c>
      <c r="G425" t="s">
        <v>49</v>
      </c>
      <c r="H425">
        <v>51</v>
      </c>
      <c r="I425">
        <v>51</v>
      </c>
      <c r="J425">
        <v>34.9</v>
      </c>
      <c r="K425">
        <v>6.9</v>
      </c>
      <c r="L425">
        <v>15.7</v>
      </c>
      <c r="M425">
        <v>0.438</v>
      </c>
      <c r="N425">
        <v>2.1</v>
      </c>
      <c r="O425">
        <v>6.1</v>
      </c>
      <c r="P425">
        <v>0.34499999999999997</v>
      </c>
      <c r="Q425">
        <v>4.8</v>
      </c>
      <c r="R425">
        <v>9.6999999999999993</v>
      </c>
      <c r="S425">
        <v>0.497</v>
      </c>
      <c r="T425">
        <v>0.505</v>
      </c>
      <c r="U425">
        <v>2.8</v>
      </c>
      <c r="V425">
        <v>3.2</v>
      </c>
      <c r="W425">
        <v>0.86499999999999999</v>
      </c>
      <c r="X425">
        <v>1.6</v>
      </c>
      <c r="Y425">
        <v>2</v>
      </c>
      <c r="Z425">
        <v>3.7</v>
      </c>
      <c r="AA425">
        <v>1.9</v>
      </c>
      <c r="AB425">
        <v>1.4</v>
      </c>
      <c r="AC425">
        <v>0.2</v>
      </c>
      <c r="AD425">
        <v>1.6</v>
      </c>
      <c r="AE425">
        <v>2.2000000000000002</v>
      </c>
      <c r="AF425">
        <v>18.7</v>
      </c>
      <c r="AG425">
        <f>IF(IFERROR(VLOOKUP(C425,'2013'!$C:$AF,3,FALSE),1) = 1, 1, 0)</f>
        <v>0</v>
      </c>
    </row>
    <row r="426" spans="1:33" x14ac:dyDescent="0.2">
      <c r="A426">
        <v>425</v>
      </c>
      <c r="B426" t="s">
        <v>1106</v>
      </c>
      <c r="C426" t="s">
        <v>1107</v>
      </c>
      <c r="D426" t="str">
        <f>_xlfn.CONCAT(C426,"-2012")</f>
        <v>tinslja01-2012</v>
      </c>
      <c r="E426" t="s">
        <v>38</v>
      </c>
      <c r="F426">
        <v>33</v>
      </c>
      <c r="G426" t="s">
        <v>60</v>
      </c>
      <c r="H426">
        <v>37</v>
      </c>
      <c r="I426">
        <v>1</v>
      </c>
      <c r="J426">
        <v>13.7</v>
      </c>
      <c r="K426">
        <v>1.5</v>
      </c>
      <c r="L426">
        <v>3.8</v>
      </c>
      <c r="M426">
        <v>0.40400000000000003</v>
      </c>
      <c r="N426">
        <v>0.3</v>
      </c>
      <c r="O426">
        <v>1</v>
      </c>
      <c r="P426">
        <v>0.27</v>
      </c>
      <c r="Q426">
        <v>1.3</v>
      </c>
      <c r="R426">
        <v>2.8</v>
      </c>
      <c r="S426">
        <v>0.45200000000000001</v>
      </c>
      <c r="T426">
        <v>0.44</v>
      </c>
      <c r="U426">
        <v>0.4</v>
      </c>
      <c r="V426">
        <v>0.5</v>
      </c>
      <c r="W426">
        <v>0.76500000000000001</v>
      </c>
      <c r="X426">
        <v>0.2</v>
      </c>
      <c r="Y426">
        <v>1.1000000000000001</v>
      </c>
      <c r="Z426">
        <v>1.2</v>
      </c>
      <c r="AA426">
        <v>3.3</v>
      </c>
      <c r="AB426">
        <v>0.5</v>
      </c>
      <c r="AC426">
        <v>0.2</v>
      </c>
      <c r="AD426">
        <v>1.4</v>
      </c>
      <c r="AE426">
        <v>1.3</v>
      </c>
      <c r="AF426">
        <v>3.7</v>
      </c>
      <c r="AG426">
        <f>IF(IFERROR(VLOOKUP(C426,'2013'!$C:$AF,3,FALSE),1) = 1, 1, 0)</f>
        <v>0</v>
      </c>
    </row>
    <row r="427" spans="1:33" x14ac:dyDescent="0.2">
      <c r="A427">
        <v>426</v>
      </c>
      <c r="B427" t="s">
        <v>874</v>
      </c>
      <c r="C427" t="s">
        <v>875</v>
      </c>
      <c r="D427" t="str">
        <f>_xlfn.CONCAT(C427,"-2012")</f>
        <v>tollian01-2012</v>
      </c>
      <c r="E427" t="s">
        <v>35</v>
      </c>
      <c r="F427">
        <v>26</v>
      </c>
      <c r="G427" t="s">
        <v>62</v>
      </c>
      <c r="H427">
        <v>51</v>
      </c>
      <c r="I427">
        <v>0</v>
      </c>
      <c r="J427">
        <v>17.3</v>
      </c>
      <c r="K427">
        <v>1.4</v>
      </c>
      <c r="L427">
        <v>3.6</v>
      </c>
      <c r="M427">
        <v>0.39</v>
      </c>
      <c r="N427">
        <v>0.5</v>
      </c>
      <c r="O427">
        <v>2</v>
      </c>
      <c r="P427">
        <v>0.248</v>
      </c>
      <c r="Q427">
        <v>0.9</v>
      </c>
      <c r="R427">
        <v>1.6</v>
      </c>
      <c r="S427">
        <v>0.56799999999999995</v>
      </c>
      <c r="T427">
        <v>0.45900000000000002</v>
      </c>
      <c r="U427">
        <v>0.8</v>
      </c>
      <c r="V427">
        <v>1.1000000000000001</v>
      </c>
      <c r="W427">
        <v>0.745</v>
      </c>
      <c r="X427">
        <v>1</v>
      </c>
      <c r="Y427">
        <v>2</v>
      </c>
      <c r="Z427">
        <v>3</v>
      </c>
      <c r="AA427">
        <v>0.4</v>
      </c>
      <c r="AB427">
        <v>0.4</v>
      </c>
      <c r="AC427">
        <v>0.4</v>
      </c>
      <c r="AD427">
        <v>0.7</v>
      </c>
      <c r="AE427">
        <v>1.7</v>
      </c>
      <c r="AF427">
        <v>4.0999999999999996</v>
      </c>
      <c r="AG427">
        <f>IF(IFERROR(VLOOKUP(C427,'2013'!$C:$AF,3,FALSE),1) = 1, 1, 0)</f>
        <v>0</v>
      </c>
    </row>
    <row r="428" spans="1:33" x14ac:dyDescent="0.2">
      <c r="A428">
        <v>427</v>
      </c>
      <c r="B428" t="s">
        <v>876</v>
      </c>
      <c r="C428" t="s">
        <v>877</v>
      </c>
      <c r="D428" t="str">
        <f>_xlfn.CONCAT(C428,"-2012")</f>
        <v>turiaro01-2012</v>
      </c>
      <c r="E428" t="s">
        <v>32</v>
      </c>
      <c r="F428">
        <v>29</v>
      </c>
      <c r="G428" t="s">
        <v>39</v>
      </c>
      <c r="H428">
        <v>17</v>
      </c>
      <c r="I428">
        <v>5</v>
      </c>
      <c r="J428">
        <v>16.399999999999999</v>
      </c>
      <c r="K428">
        <v>1.1000000000000001</v>
      </c>
      <c r="L428">
        <v>1.9</v>
      </c>
      <c r="M428">
        <v>0.57599999999999996</v>
      </c>
      <c r="N428">
        <v>0</v>
      </c>
      <c r="O428">
        <v>0.1</v>
      </c>
      <c r="P428">
        <v>0</v>
      </c>
      <c r="Q428">
        <v>1.1000000000000001</v>
      </c>
      <c r="R428">
        <v>1.9</v>
      </c>
      <c r="S428">
        <v>0.59399999999999997</v>
      </c>
      <c r="T428">
        <v>0.57599999999999996</v>
      </c>
      <c r="U428">
        <v>0.8</v>
      </c>
      <c r="V428">
        <v>1.3</v>
      </c>
      <c r="W428">
        <v>0.59099999999999997</v>
      </c>
      <c r="X428">
        <v>1.2</v>
      </c>
      <c r="Y428">
        <v>2.9</v>
      </c>
      <c r="Z428">
        <v>4.0999999999999996</v>
      </c>
      <c r="AA428">
        <v>0.6</v>
      </c>
      <c r="AB428">
        <v>0.8</v>
      </c>
      <c r="AC428">
        <v>1</v>
      </c>
      <c r="AD428">
        <v>0.8</v>
      </c>
      <c r="AE428">
        <v>2.2999999999999998</v>
      </c>
      <c r="AF428">
        <v>3</v>
      </c>
      <c r="AG428">
        <f>IF(IFERROR(VLOOKUP(C428,'2013'!$C:$AF,3,FALSE),1) = 1, 1, 0)</f>
        <v>0</v>
      </c>
    </row>
    <row r="429" spans="1:33" x14ac:dyDescent="0.2">
      <c r="A429">
        <v>428</v>
      </c>
      <c r="B429" t="s">
        <v>878</v>
      </c>
      <c r="C429" t="s">
        <v>879</v>
      </c>
      <c r="D429" t="str">
        <f>_xlfn.CONCAT(C429,"-2012")</f>
        <v>turkohe01-2012</v>
      </c>
      <c r="E429" t="s">
        <v>35</v>
      </c>
      <c r="F429">
        <v>32</v>
      </c>
      <c r="G429" t="s">
        <v>45</v>
      </c>
      <c r="H429">
        <v>53</v>
      </c>
      <c r="I429">
        <v>53</v>
      </c>
      <c r="J429">
        <v>31.2</v>
      </c>
      <c r="K429">
        <v>3.9</v>
      </c>
      <c r="L429">
        <v>9.5</v>
      </c>
      <c r="M429">
        <v>0.41499999999999998</v>
      </c>
      <c r="N429">
        <v>1.7</v>
      </c>
      <c r="O429">
        <v>4.9000000000000004</v>
      </c>
      <c r="P429">
        <v>0.35299999999999998</v>
      </c>
      <c r="Q429">
        <v>2.2000000000000002</v>
      </c>
      <c r="R429">
        <v>4.5999999999999996</v>
      </c>
      <c r="S429">
        <v>0.48</v>
      </c>
      <c r="T429">
        <v>0.505</v>
      </c>
      <c r="U429">
        <v>1.3</v>
      </c>
      <c r="V429">
        <v>1.8</v>
      </c>
      <c r="W429">
        <v>0.70499999999999996</v>
      </c>
      <c r="X429">
        <v>0.5</v>
      </c>
      <c r="Y429">
        <v>3.3</v>
      </c>
      <c r="Z429">
        <v>3.8</v>
      </c>
      <c r="AA429">
        <v>4.4000000000000004</v>
      </c>
      <c r="AB429">
        <v>0.8</v>
      </c>
      <c r="AC429">
        <v>0.3</v>
      </c>
      <c r="AD429">
        <v>2.7</v>
      </c>
      <c r="AE429">
        <v>2.6</v>
      </c>
      <c r="AF429">
        <v>10.9</v>
      </c>
      <c r="AG429">
        <f>IF(IFERROR(VLOOKUP(C429,'2013'!$C:$AF,3,FALSE),1) = 1, 1, 0)</f>
        <v>0</v>
      </c>
    </row>
    <row r="430" spans="1:33" x14ac:dyDescent="0.2">
      <c r="A430">
        <v>429</v>
      </c>
      <c r="B430" t="s">
        <v>880</v>
      </c>
      <c r="C430" t="s">
        <v>881</v>
      </c>
      <c r="D430" t="str">
        <f>_xlfn.CONCAT(C430,"-2012")</f>
        <v>turneev01-2012</v>
      </c>
      <c r="E430" t="s">
        <v>35</v>
      </c>
      <c r="F430">
        <v>23</v>
      </c>
      <c r="G430" t="s">
        <v>61</v>
      </c>
      <c r="H430">
        <v>65</v>
      </c>
      <c r="I430">
        <v>20</v>
      </c>
      <c r="J430">
        <v>26.4</v>
      </c>
      <c r="K430">
        <v>4</v>
      </c>
      <c r="L430">
        <v>9.1</v>
      </c>
      <c r="M430">
        <v>0.44600000000000001</v>
      </c>
      <c r="N430">
        <v>0.2</v>
      </c>
      <c r="O430">
        <v>0.8</v>
      </c>
      <c r="P430">
        <v>0.224</v>
      </c>
      <c r="Q430">
        <v>3.9</v>
      </c>
      <c r="R430">
        <v>8.3000000000000007</v>
      </c>
      <c r="S430">
        <v>0.46600000000000003</v>
      </c>
      <c r="T430">
        <v>0.45500000000000002</v>
      </c>
      <c r="U430">
        <v>1.1000000000000001</v>
      </c>
      <c r="V430">
        <v>1.7</v>
      </c>
      <c r="W430">
        <v>0.67600000000000005</v>
      </c>
      <c r="X430">
        <v>0.4</v>
      </c>
      <c r="Y430">
        <v>5.4</v>
      </c>
      <c r="Z430">
        <v>5.8</v>
      </c>
      <c r="AA430">
        <v>2.8</v>
      </c>
      <c r="AB430">
        <v>0.6</v>
      </c>
      <c r="AC430">
        <v>0.3</v>
      </c>
      <c r="AD430">
        <v>1.6</v>
      </c>
      <c r="AE430">
        <v>1.8</v>
      </c>
      <c r="AF430">
        <v>9.4</v>
      </c>
      <c r="AG430">
        <f>IF(IFERROR(VLOOKUP(C430,'2013'!$C:$AF,3,FALSE),1) = 1, 1, 0)</f>
        <v>0</v>
      </c>
    </row>
    <row r="431" spans="1:33" x14ac:dyDescent="0.2">
      <c r="A431">
        <v>430</v>
      </c>
      <c r="B431" t="s">
        <v>1276</v>
      </c>
      <c r="C431" t="s">
        <v>1277</v>
      </c>
      <c r="D431" t="str">
        <f>_xlfn.CONCAT(C431,"-2012")</f>
        <v>tylerje01-2012</v>
      </c>
      <c r="E431" t="s">
        <v>32</v>
      </c>
      <c r="F431">
        <v>20</v>
      </c>
      <c r="G431" t="s">
        <v>52</v>
      </c>
      <c r="H431">
        <v>42</v>
      </c>
      <c r="I431">
        <v>23</v>
      </c>
      <c r="J431">
        <v>13.5</v>
      </c>
      <c r="K431">
        <v>2.1</v>
      </c>
      <c r="L431">
        <v>5</v>
      </c>
      <c r="M431">
        <v>0.42099999999999999</v>
      </c>
      <c r="N431">
        <v>0</v>
      </c>
      <c r="O431">
        <v>0</v>
      </c>
      <c r="P431">
        <v>0</v>
      </c>
      <c r="Q431">
        <v>2.1</v>
      </c>
      <c r="R431">
        <v>5</v>
      </c>
      <c r="S431">
        <v>0.42299999999999999</v>
      </c>
      <c r="T431">
        <v>0.42099999999999999</v>
      </c>
      <c r="U431">
        <v>0.7</v>
      </c>
      <c r="V431">
        <v>1.2</v>
      </c>
      <c r="W431">
        <v>0.55800000000000005</v>
      </c>
      <c r="X431">
        <v>1.3</v>
      </c>
      <c r="Y431">
        <v>2</v>
      </c>
      <c r="Z431">
        <v>3.3</v>
      </c>
      <c r="AA431">
        <v>0.4</v>
      </c>
      <c r="AB431">
        <v>0.4</v>
      </c>
      <c r="AC431">
        <v>0.5</v>
      </c>
      <c r="AD431">
        <v>0.9</v>
      </c>
      <c r="AE431">
        <v>2</v>
      </c>
      <c r="AF431">
        <v>4.9000000000000004</v>
      </c>
      <c r="AG431">
        <f>IF(IFERROR(VLOOKUP(C431,'2013'!$C:$AF,3,FALSE),1) = 1, 1, 0)</f>
        <v>0</v>
      </c>
    </row>
    <row r="432" spans="1:33" x14ac:dyDescent="0.2">
      <c r="A432">
        <v>431</v>
      </c>
      <c r="B432" t="s">
        <v>1278</v>
      </c>
      <c r="C432" t="s">
        <v>1279</v>
      </c>
      <c r="D432" t="str">
        <f>_xlfn.CONCAT(C432,"-2012")</f>
        <v>ubileed01-2012</v>
      </c>
      <c r="E432" t="s">
        <v>35</v>
      </c>
      <c r="F432">
        <v>25</v>
      </c>
      <c r="G432" t="s">
        <v>46</v>
      </c>
      <c r="H432">
        <v>4</v>
      </c>
      <c r="I432">
        <v>0</v>
      </c>
      <c r="J432">
        <v>13</v>
      </c>
      <c r="K432">
        <v>1.3</v>
      </c>
      <c r="L432">
        <v>4.5</v>
      </c>
      <c r="M432">
        <v>0.27800000000000002</v>
      </c>
      <c r="N432">
        <v>0.3</v>
      </c>
      <c r="O432">
        <v>1.3</v>
      </c>
      <c r="P432">
        <v>0.2</v>
      </c>
      <c r="Q432">
        <v>1</v>
      </c>
      <c r="R432">
        <v>3.3</v>
      </c>
      <c r="S432">
        <v>0.308</v>
      </c>
      <c r="T432">
        <v>0.30599999999999999</v>
      </c>
      <c r="U432">
        <v>0.8</v>
      </c>
      <c r="V432">
        <v>0.8</v>
      </c>
      <c r="W432">
        <v>1</v>
      </c>
      <c r="X432">
        <v>0.5</v>
      </c>
      <c r="Y432">
        <v>2</v>
      </c>
      <c r="Z432">
        <v>2.5</v>
      </c>
      <c r="AA432">
        <v>0.3</v>
      </c>
      <c r="AB432">
        <v>0.3</v>
      </c>
      <c r="AC432">
        <v>0.3</v>
      </c>
      <c r="AD432">
        <v>0.3</v>
      </c>
      <c r="AE432">
        <v>0.3</v>
      </c>
      <c r="AF432">
        <v>3.5</v>
      </c>
      <c r="AG432">
        <f>IF(IFERROR(VLOOKUP(C432,'2013'!$C:$AF,3,FALSE),1) = 1, 1, 0)</f>
        <v>1</v>
      </c>
    </row>
    <row r="433" spans="1:33" x14ac:dyDescent="0.2">
      <c r="A433">
        <v>432</v>
      </c>
      <c r="B433" t="s">
        <v>882</v>
      </c>
      <c r="C433" t="s">
        <v>883</v>
      </c>
      <c r="D433" t="str">
        <f>_xlfn.CONCAT(C433,"-2012")</f>
        <v>udohek01-2012</v>
      </c>
      <c r="E433" t="s">
        <v>32</v>
      </c>
      <c r="F433">
        <v>24</v>
      </c>
      <c r="G433" t="s">
        <v>39</v>
      </c>
      <c r="H433">
        <v>61</v>
      </c>
      <c r="I433">
        <v>11</v>
      </c>
      <c r="J433">
        <v>21.1</v>
      </c>
      <c r="K433">
        <v>2.1</v>
      </c>
      <c r="L433">
        <v>4.8</v>
      </c>
      <c r="M433">
        <v>0.43099999999999999</v>
      </c>
      <c r="N433">
        <v>0</v>
      </c>
      <c r="O433">
        <v>0</v>
      </c>
      <c r="P433">
        <v>0</v>
      </c>
      <c r="Q433">
        <v>2.1</v>
      </c>
      <c r="R433">
        <v>4.8</v>
      </c>
      <c r="S433">
        <v>0.433</v>
      </c>
      <c r="T433">
        <v>0.43099999999999999</v>
      </c>
      <c r="U433">
        <v>1.4</v>
      </c>
      <c r="V433">
        <v>1.9</v>
      </c>
      <c r="W433">
        <v>0.754</v>
      </c>
      <c r="X433">
        <v>1.6</v>
      </c>
      <c r="Y433">
        <v>2.5</v>
      </c>
      <c r="Z433">
        <v>4.2</v>
      </c>
      <c r="AA433">
        <v>0.9</v>
      </c>
      <c r="AB433">
        <v>0.7</v>
      </c>
      <c r="AC433">
        <v>1.7</v>
      </c>
      <c r="AD433">
        <v>0.9</v>
      </c>
      <c r="AE433">
        <v>2.9</v>
      </c>
      <c r="AF433">
        <v>5.6</v>
      </c>
      <c r="AG433">
        <f>IF(IFERROR(VLOOKUP(C433,'2013'!$C:$AF,3,FALSE),1) = 1, 1, 0)</f>
        <v>0</v>
      </c>
    </row>
    <row r="434" spans="1:33" x14ac:dyDescent="0.2">
      <c r="A434">
        <v>433</v>
      </c>
      <c r="B434" t="s">
        <v>886</v>
      </c>
      <c r="C434" t="s">
        <v>887</v>
      </c>
      <c r="D434" t="str">
        <f>_xlfn.CONCAT(C434,"-2012")</f>
        <v>udrihbe01-2012</v>
      </c>
      <c r="E434" t="s">
        <v>30</v>
      </c>
      <c r="F434">
        <v>29</v>
      </c>
      <c r="G434" t="s">
        <v>56</v>
      </c>
      <c r="H434">
        <v>59</v>
      </c>
      <c r="I434">
        <v>0</v>
      </c>
      <c r="J434">
        <v>18.3</v>
      </c>
      <c r="K434">
        <v>2.5</v>
      </c>
      <c r="L434">
        <v>5.6</v>
      </c>
      <c r="M434">
        <v>0.44</v>
      </c>
      <c r="N434">
        <v>0.3</v>
      </c>
      <c r="O434">
        <v>1</v>
      </c>
      <c r="P434">
        <v>0.28799999999999998</v>
      </c>
      <c r="Q434">
        <v>2.2000000000000002</v>
      </c>
      <c r="R434">
        <v>4.5999999999999996</v>
      </c>
      <c r="S434">
        <v>0.47299999999999998</v>
      </c>
      <c r="T434">
        <v>0.46500000000000002</v>
      </c>
      <c r="U434">
        <v>0.7</v>
      </c>
      <c r="V434">
        <v>0.9</v>
      </c>
      <c r="W434">
        <v>0.70899999999999996</v>
      </c>
      <c r="X434">
        <v>0.4</v>
      </c>
      <c r="Y434">
        <v>1.3</v>
      </c>
      <c r="Z434">
        <v>1.7</v>
      </c>
      <c r="AA434">
        <v>3.8</v>
      </c>
      <c r="AB434">
        <v>0.6</v>
      </c>
      <c r="AC434">
        <v>0</v>
      </c>
      <c r="AD434">
        <v>1.3</v>
      </c>
      <c r="AE434">
        <v>1.2</v>
      </c>
      <c r="AF434">
        <v>5.9</v>
      </c>
      <c r="AG434">
        <f>IF(IFERROR(VLOOKUP(C434,'2013'!$C:$AF,3,FALSE),1) = 1, 1, 0)</f>
        <v>0</v>
      </c>
    </row>
    <row r="435" spans="1:33" x14ac:dyDescent="0.2">
      <c r="A435">
        <v>434</v>
      </c>
      <c r="B435" t="s">
        <v>888</v>
      </c>
      <c r="C435" t="s">
        <v>889</v>
      </c>
      <c r="D435" t="str">
        <f>_xlfn.CONCAT(C435,"-2012")</f>
        <v>uzohbe01-2012</v>
      </c>
      <c r="E435" t="s">
        <v>38</v>
      </c>
      <c r="F435">
        <v>23</v>
      </c>
      <c r="G435" t="s">
        <v>39</v>
      </c>
      <c r="H435">
        <v>18</v>
      </c>
      <c r="I435">
        <v>8</v>
      </c>
      <c r="J435">
        <v>20.6</v>
      </c>
      <c r="K435">
        <v>1.9</v>
      </c>
      <c r="L435">
        <v>5.5</v>
      </c>
      <c r="M435">
        <v>0.35399999999999998</v>
      </c>
      <c r="N435">
        <v>0</v>
      </c>
      <c r="O435">
        <v>0.1</v>
      </c>
      <c r="P435">
        <v>0</v>
      </c>
      <c r="Q435">
        <v>1.9</v>
      </c>
      <c r="R435">
        <v>5.4</v>
      </c>
      <c r="S435">
        <v>0.35699999999999998</v>
      </c>
      <c r="T435">
        <v>0.35399999999999998</v>
      </c>
      <c r="U435">
        <v>0.6</v>
      </c>
      <c r="V435">
        <v>1.1000000000000001</v>
      </c>
      <c r="W435">
        <v>0.57899999999999996</v>
      </c>
      <c r="X435">
        <v>1.1000000000000001</v>
      </c>
      <c r="Y435">
        <v>2.7</v>
      </c>
      <c r="Z435">
        <v>3.7</v>
      </c>
      <c r="AA435">
        <v>3.4</v>
      </c>
      <c r="AB435">
        <v>0.9</v>
      </c>
      <c r="AC435">
        <v>0.2</v>
      </c>
      <c r="AD435">
        <v>1.1000000000000001</v>
      </c>
      <c r="AE435">
        <v>1.7</v>
      </c>
      <c r="AF435">
        <v>4.5</v>
      </c>
      <c r="AG435">
        <f>IF(IFERROR(VLOOKUP(C435,'2013'!$C:$AF,3,FALSE),1) = 1, 1, 0)</f>
        <v>1</v>
      </c>
    </row>
    <row r="436" spans="1:33" x14ac:dyDescent="0.2">
      <c r="A436">
        <v>435</v>
      </c>
      <c r="B436" t="s">
        <v>890</v>
      </c>
      <c r="C436" t="s">
        <v>891</v>
      </c>
      <c r="D436" t="str">
        <f>_xlfn.CONCAT(C436,"-2012")</f>
        <v>varejan01-2012</v>
      </c>
      <c r="E436" t="s">
        <v>32</v>
      </c>
      <c r="F436">
        <v>29</v>
      </c>
      <c r="G436" t="s">
        <v>66</v>
      </c>
      <c r="H436">
        <v>25</v>
      </c>
      <c r="I436">
        <v>25</v>
      </c>
      <c r="J436">
        <v>31.4</v>
      </c>
      <c r="K436">
        <v>4.5999999999999996</v>
      </c>
      <c r="L436">
        <v>8.9</v>
      </c>
      <c r="M436">
        <v>0.51400000000000001</v>
      </c>
      <c r="N436">
        <v>0</v>
      </c>
      <c r="O436">
        <v>0.2</v>
      </c>
      <c r="P436">
        <v>0</v>
      </c>
      <c r="Q436">
        <v>4.5999999999999996</v>
      </c>
      <c r="R436">
        <v>8.6999999999999993</v>
      </c>
      <c r="S436">
        <v>0.52300000000000002</v>
      </c>
      <c r="T436">
        <v>0.51400000000000001</v>
      </c>
      <c r="U436">
        <v>1.7</v>
      </c>
      <c r="V436">
        <v>2.6</v>
      </c>
      <c r="W436">
        <v>0.67200000000000004</v>
      </c>
      <c r="X436">
        <v>4.4000000000000004</v>
      </c>
      <c r="Y436">
        <v>7.1</v>
      </c>
      <c r="Z436">
        <v>11.5</v>
      </c>
      <c r="AA436">
        <v>1.7</v>
      </c>
      <c r="AB436">
        <v>1.4</v>
      </c>
      <c r="AC436">
        <v>0.7</v>
      </c>
      <c r="AD436">
        <v>1.8</v>
      </c>
      <c r="AE436">
        <v>2.5</v>
      </c>
      <c r="AF436">
        <v>10.8</v>
      </c>
      <c r="AG436">
        <f>IF(IFERROR(VLOOKUP(C436,'2013'!$C:$AF,3,FALSE),1) = 1, 1, 0)</f>
        <v>0</v>
      </c>
    </row>
    <row r="437" spans="1:33" x14ac:dyDescent="0.2">
      <c r="A437">
        <v>436</v>
      </c>
      <c r="B437" t="s">
        <v>892</v>
      </c>
      <c r="C437" t="s">
        <v>893</v>
      </c>
      <c r="D437" t="str">
        <f>_xlfn.CONCAT(C437,"-2012")</f>
        <v>vasqugr01-2012</v>
      </c>
      <c r="E437" t="s">
        <v>30</v>
      </c>
      <c r="F437">
        <v>25</v>
      </c>
      <c r="G437" t="s">
        <v>48</v>
      </c>
      <c r="H437">
        <v>66</v>
      </c>
      <c r="I437">
        <v>26</v>
      </c>
      <c r="J437">
        <v>25.8</v>
      </c>
      <c r="K437">
        <v>3.4</v>
      </c>
      <c r="L437">
        <v>7.9</v>
      </c>
      <c r="M437">
        <v>0.43</v>
      </c>
      <c r="N437">
        <v>0.7</v>
      </c>
      <c r="O437">
        <v>2</v>
      </c>
      <c r="P437">
        <v>0.31900000000000001</v>
      </c>
      <c r="Q437">
        <v>2.8</v>
      </c>
      <c r="R437">
        <v>5.9</v>
      </c>
      <c r="S437">
        <v>0.46899999999999997</v>
      </c>
      <c r="T437">
        <v>0.47099999999999997</v>
      </c>
      <c r="U437">
        <v>1.5</v>
      </c>
      <c r="V437">
        <v>1.8</v>
      </c>
      <c r="W437">
        <v>0.82099999999999995</v>
      </c>
      <c r="X437">
        <v>0.3</v>
      </c>
      <c r="Y437">
        <v>2.2999999999999998</v>
      </c>
      <c r="Z437">
        <v>2.6</v>
      </c>
      <c r="AA437">
        <v>5.4</v>
      </c>
      <c r="AB437">
        <v>0.9</v>
      </c>
      <c r="AC437">
        <v>0.1</v>
      </c>
      <c r="AD437">
        <v>2.2000000000000002</v>
      </c>
      <c r="AE437">
        <v>1.9</v>
      </c>
      <c r="AF437">
        <v>8.9</v>
      </c>
      <c r="AG437">
        <f>IF(IFERROR(VLOOKUP(C437,'2013'!$C:$AF,3,FALSE),1) = 1, 1, 0)</f>
        <v>0</v>
      </c>
    </row>
    <row r="438" spans="1:33" x14ac:dyDescent="0.2">
      <c r="A438">
        <v>437</v>
      </c>
      <c r="B438" t="s">
        <v>1280</v>
      </c>
      <c r="C438" t="s">
        <v>1281</v>
      </c>
      <c r="D438" t="str">
        <f>_xlfn.CONCAT(C438,"-2012")</f>
        <v>veselja01-2012</v>
      </c>
      <c r="E438" t="s">
        <v>28</v>
      </c>
      <c r="F438">
        <v>21</v>
      </c>
      <c r="G438" t="s">
        <v>46</v>
      </c>
      <c r="H438">
        <v>57</v>
      </c>
      <c r="I438">
        <v>20</v>
      </c>
      <c r="J438">
        <v>18.899999999999999</v>
      </c>
      <c r="K438">
        <v>2.1</v>
      </c>
      <c r="L438">
        <v>3.8</v>
      </c>
      <c r="M438">
        <v>0.53700000000000003</v>
      </c>
      <c r="N438">
        <v>0</v>
      </c>
      <c r="O438">
        <v>0</v>
      </c>
      <c r="P438">
        <v>0</v>
      </c>
      <c r="Q438">
        <v>2.1</v>
      </c>
      <c r="R438">
        <v>3.8</v>
      </c>
      <c r="S438">
        <v>0.53900000000000003</v>
      </c>
      <c r="T438">
        <v>0.53700000000000003</v>
      </c>
      <c r="U438">
        <v>0.6</v>
      </c>
      <c r="V438">
        <v>1.1000000000000001</v>
      </c>
      <c r="W438">
        <v>0.53200000000000003</v>
      </c>
      <c r="X438">
        <v>1.8</v>
      </c>
      <c r="Y438">
        <v>2.6</v>
      </c>
      <c r="Z438">
        <v>4.4000000000000004</v>
      </c>
      <c r="AA438">
        <v>0.8</v>
      </c>
      <c r="AB438">
        <v>0.7</v>
      </c>
      <c r="AC438">
        <v>0.6</v>
      </c>
      <c r="AD438">
        <v>1.1000000000000001</v>
      </c>
      <c r="AE438">
        <v>2.7</v>
      </c>
      <c r="AF438">
        <v>4.7</v>
      </c>
      <c r="AG438">
        <f>IF(IFERROR(VLOOKUP(C438,'2013'!$C:$AF,3,FALSE),1) = 1, 1, 0)</f>
        <v>0</v>
      </c>
    </row>
    <row r="439" spans="1:33" x14ac:dyDescent="0.2">
      <c r="A439">
        <v>438</v>
      </c>
      <c r="B439" t="s">
        <v>894</v>
      </c>
      <c r="C439" t="s">
        <v>895</v>
      </c>
      <c r="D439" t="str">
        <f>_xlfn.CONCAT(C439,"-2012")</f>
        <v>villach01-2012</v>
      </c>
      <c r="E439" t="s">
        <v>28</v>
      </c>
      <c r="F439">
        <v>27</v>
      </c>
      <c r="G439" t="s">
        <v>51</v>
      </c>
      <c r="H439">
        <v>13</v>
      </c>
      <c r="I439">
        <v>0</v>
      </c>
      <c r="J439">
        <v>13.8</v>
      </c>
      <c r="K439">
        <v>2.7</v>
      </c>
      <c r="L439">
        <v>7</v>
      </c>
      <c r="M439">
        <v>0.38500000000000001</v>
      </c>
      <c r="N439">
        <v>1.2</v>
      </c>
      <c r="O439">
        <v>3.5</v>
      </c>
      <c r="P439">
        <v>0.33300000000000002</v>
      </c>
      <c r="Q439">
        <v>1.5</v>
      </c>
      <c r="R439">
        <v>3.5</v>
      </c>
      <c r="S439">
        <v>0.435</v>
      </c>
      <c r="T439">
        <v>0.46700000000000003</v>
      </c>
      <c r="U439">
        <v>0.5</v>
      </c>
      <c r="V439">
        <v>0.5</v>
      </c>
      <c r="W439">
        <v>0.85699999999999998</v>
      </c>
      <c r="X439">
        <v>0.7</v>
      </c>
      <c r="Y439">
        <v>3</v>
      </c>
      <c r="Z439">
        <v>3.7</v>
      </c>
      <c r="AA439">
        <v>0.5</v>
      </c>
      <c r="AB439">
        <v>0.5</v>
      </c>
      <c r="AC439">
        <v>0.4</v>
      </c>
      <c r="AD439">
        <v>0.5</v>
      </c>
      <c r="AE439">
        <v>1.9</v>
      </c>
      <c r="AF439">
        <v>7</v>
      </c>
      <c r="AG439">
        <f>IF(IFERROR(VLOOKUP(C439,'2013'!$C:$AF,3,FALSE),1) = 1, 1, 0)</f>
        <v>0</v>
      </c>
    </row>
    <row r="440" spans="1:33" x14ac:dyDescent="0.2">
      <c r="A440">
        <v>439</v>
      </c>
      <c r="B440" t="s">
        <v>1282</v>
      </c>
      <c r="C440" t="s">
        <v>1283</v>
      </c>
      <c r="D440" t="str">
        <f>_xlfn.CONCAT(C440,"-2012")</f>
        <v>vucevni01-2012</v>
      </c>
      <c r="E440" t="s">
        <v>32</v>
      </c>
      <c r="F440">
        <v>21</v>
      </c>
      <c r="G440" t="s">
        <v>61</v>
      </c>
      <c r="H440">
        <v>51</v>
      </c>
      <c r="I440">
        <v>15</v>
      </c>
      <c r="J440">
        <v>15.9</v>
      </c>
      <c r="K440">
        <v>2.6</v>
      </c>
      <c r="L440">
        <v>5.7</v>
      </c>
      <c r="M440">
        <v>0.45</v>
      </c>
      <c r="N440">
        <v>0.1</v>
      </c>
      <c r="O440">
        <v>0.2</v>
      </c>
      <c r="P440">
        <v>0.375</v>
      </c>
      <c r="Q440">
        <v>2.5</v>
      </c>
      <c r="R440">
        <v>5.5</v>
      </c>
      <c r="S440">
        <v>0.45200000000000001</v>
      </c>
      <c r="T440">
        <v>0.45500000000000002</v>
      </c>
      <c r="U440">
        <v>0.4</v>
      </c>
      <c r="V440">
        <v>0.7</v>
      </c>
      <c r="W440">
        <v>0.52900000000000003</v>
      </c>
      <c r="X440">
        <v>1.7</v>
      </c>
      <c r="Y440">
        <v>3.1</v>
      </c>
      <c r="Z440">
        <v>4.8</v>
      </c>
      <c r="AA440">
        <v>0.6</v>
      </c>
      <c r="AB440">
        <v>0.4</v>
      </c>
      <c r="AC440">
        <v>0.7</v>
      </c>
      <c r="AD440">
        <v>0.6</v>
      </c>
      <c r="AE440">
        <v>2.2000000000000002</v>
      </c>
      <c r="AF440">
        <v>5.5</v>
      </c>
      <c r="AG440">
        <f>IF(IFERROR(VLOOKUP(C440,'2013'!$C:$AF,3,FALSE),1) = 1, 1, 0)</f>
        <v>0</v>
      </c>
    </row>
    <row r="441" spans="1:33" x14ac:dyDescent="0.2">
      <c r="A441">
        <v>440</v>
      </c>
      <c r="B441" t="s">
        <v>898</v>
      </c>
      <c r="C441" t="s">
        <v>899</v>
      </c>
      <c r="D441" t="str">
        <f>_xlfn.CONCAT(C441,"-2012")</f>
        <v>wadedw01-2012</v>
      </c>
      <c r="E441" t="s">
        <v>30</v>
      </c>
      <c r="F441">
        <v>30</v>
      </c>
      <c r="G441" t="s">
        <v>41</v>
      </c>
      <c r="H441">
        <v>49</v>
      </c>
      <c r="I441">
        <v>49</v>
      </c>
      <c r="J441">
        <v>33.200000000000003</v>
      </c>
      <c r="K441">
        <v>8.5</v>
      </c>
      <c r="L441">
        <v>17.100000000000001</v>
      </c>
      <c r="M441">
        <v>0.497</v>
      </c>
      <c r="N441">
        <v>0.3</v>
      </c>
      <c r="O441">
        <v>1.1000000000000001</v>
      </c>
      <c r="P441">
        <v>0.26800000000000002</v>
      </c>
      <c r="Q441">
        <v>8.1999999999999993</v>
      </c>
      <c r="R441">
        <v>15.9</v>
      </c>
      <c r="S441">
        <v>0.51300000000000001</v>
      </c>
      <c r="T441">
        <v>0.50600000000000001</v>
      </c>
      <c r="U441">
        <v>4.8</v>
      </c>
      <c r="V441">
        <v>6.1</v>
      </c>
      <c r="W441">
        <v>0.79100000000000004</v>
      </c>
      <c r="X441">
        <v>1.5</v>
      </c>
      <c r="Y441">
        <v>3.3</v>
      </c>
      <c r="Z441">
        <v>4.8</v>
      </c>
      <c r="AA441">
        <v>4.5999999999999996</v>
      </c>
      <c r="AB441">
        <v>1.7</v>
      </c>
      <c r="AC441">
        <v>1.3</v>
      </c>
      <c r="AD441">
        <v>2.6</v>
      </c>
      <c r="AE441">
        <v>2.2000000000000002</v>
      </c>
      <c r="AF441">
        <v>22.1</v>
      </c>
      <c r="AG441">
        <f>IF(IFERROR(VLOOKUP(C441,'2013'!$C:$AF,3,FALSE),1) = 1, 1, 0)</f>
        <v>0</v>
      </c>
    </row>
    <row r="442" spans="1:33" x14ac:dyDescent="0.2">
      <c r="A442">
        <v>441</v>
      </c>
      <c r="B442" t="s">
        <v>900</v>
      </c>
      <c r="C442" t="s">
        <v>901</v>
      </c>
      <c r="D442" t="str">
        <f>_xlfn.CONCAT(C442,"-2012")</f>
        <v>wafervo01-2012</v>
      </c>
      <c r="E442" t="s">
        <v>30</v>
      </c>
      <c r="F442">
        <v>26</v>
      </c>
      <c r="G442" t="s">
        <v>45</v>
      </c>
      <c r="H442">
        <v>33</v>
      </c>
      <c r="I442">
        <v>1</v>
      </c>
      <c r="J442">
        <v>14.2</v>
      </c>
      <c r="K442">
        <v>2.2000000000000002</v>
      </c>
      <c r="L442">
        <v>4.8</v>
      </c>
      <c r="M442">
        <v>0.45200000000000001</v>
      </c>
      <c r="N442">
        <v>0.4</v>
      </c>
      <c r="O442">
        <v>1.2</v>
      </c>
      <c r="P442">
        <v>0.35899999999999999</v>
      </c>
      <c r="Q442">
        <v>1.7</v>
      </c>
      <c r="R442">
        <v>3.6</v>
      </c>
      <c r="S442">
        <v>0.48299999999999998</v>
      </c>
      <c r="T442">
        <v>0.497</v>
      </c>
      <c r="U442">
        <v>1.2</v>
      </c>
      <c r="V442">
        <v>1.6</v>
      </c>
      <c r="W442">
        <v>0.70399999999999996</v>
      </c>
      <c r="X442">
        <v>0.2</v>
      </c>
      <c r="Y442">
        <v>1.2</v>
      </c>
      <c r="Z442">
        <v>1.4</v>
      </c>
      <c r="AA442">
        <v>0.9</v>
      </c>
      <c r="AB442">
        <v>0.3</v>
      </c>
      <c r="AC442">
        <v>0.1</v>
      </c>
      <c r="AD442">
        <v>1.1000000000000001</v>
      </c>
      <c r="AE442">
        <v>0.8</v>
      </c>
      <c r="AF442">
        <v>5.9</v>
      </c>
      <c r="AG442">
        <f>IF(IFERROR(VLOOKUP(C442,'2013'!$C:$AF,3,FALSE),1) = 1, 1, 0)</f>
        <v>1</v>
      </c>
    </row>
    <row r="443" spans="1:33" x14ac:dyDescent="0.2">
      <c r="A443">
        <v>442</v>
      </c>
      <c r="B443" t="s">
        <v>902</v>
      </c>
      <c r="C443" t="s">
        <v>903</v>
      </c>
      <c r="D443" t="str">
        <f>_xlfn.CONCAT(C443,"-2012")</f>
        <v>walkebi01-2012</v>
      </c>
      <c r="E443" t="s">
        <v>30</v>
      </c>
      <c r="F443">
        <v>24</v>
      </c>
      <c r="G443" t="s">
        <v>55</v>
      </c>
      <c r="H443">
        <v>32</v>
      </c>
      <c r="I443">
        <v>8</v>
      </c>
      <c r="J443">
        <v>19.399999999999999</v>
      </c>
      <c r="K443">
        <v>2.1</v>
      </c>
      <c r="L443">
        <v>5.3</v>
      </c>
      <c r="M443">
        <v>0.39800000000000002</v>
      </c>
      <c r="N443">
        <v>1.1000000000000001</v>
      </c>
      <c r="O443">
        <v>3.5</v>
      </c>
      <c r="P443">
        <v>0.31900000000000001</v>
      </c>
      <c r="Q443">
        <v>1</v>
      </c>
      <c r="R443">
        <v>1.8</v>
      </c>
      <c r="S443">
        <v>0.55200000000000005</v>
      </c>
      <c r="T443">
        <v>0.503</v>
      </c>
      <c r="U443">
        <v>0.5</v>
      </c>
      <c r="V443">
        <v>0.6</v>
      </c>
      <c r="W443">
        <v>0.85</v>
      </c>
      <c r="X443">
        <v>0.3</v>
      </c>
      <c r="Y443">
        <v>2.2000000000000002</v>
      </c>
      <c r="Z443">
        <v>2.5</v>
      </c>
      <c r="AA443">
        <v>1.2</v>
      </c>
      <c r="AB443">
        <v>0.6</v>
      </c>
      <c r="AC443">
        <v>0.2</v>
      </c>
      <c r="AD443">
        <v>1.1000000000000001</v>
      </c>
      <c r="AE443">
        <v>2.6</v>
      </c>
      <c r="AF443">
        <v>5.9</v>
      </c>
      <c r="AG443">
        <f>IF(IFERROR(VLOOKUP(C443,'2013'!$C:$AF,3,FALSE),1) = 1, 1, 0)</f>
        <v>1</v>
      </c>
    </row>
    <row r="444" spans="1:33" x14ac:dyDescent="0.2">
      <c r="A444">
        <v>443</v>
      </c>
      <c r="B444" t="s">
        <v>1284</v>
      </c>
      <c r="C444" t="s">
        <v>1285</v>
      </c>
      <c r="D444" t="str">
        <f>_xlfn.CONCAT(C444,"-2012")</f>
        <v>walkeke02-2012</v>
      </c>
      <c r="E444" t="s">
        <v>38</v>
      </c>
      <c r="F444">
        <v>21</v>
      </c>
      <c r="G444" t="s">
        <v>33</v>
      </c>
      <c r="H444">
        <v>66</v>
      </c>
      <c r="I444">
        <v>25</v>
      </c>
      <c r="J444">
        <v>27.2</v>
      </c>
      <c r="K444">
        <v>4.3</v>
      </c>
      <c r="L444">
        <v>11.6</v>
      </c>
      <c r="M444">
        <v>0.36599999999999999</v>
      </c>
      <c r="N444">
        <v>1</v>
      </c>
      <c r="O444">
        <v>3.4</v>
      </c>
      <c r="P444">
        <v>0.30499999999999999</v>
      </c>
      <c r="Q444">
        <v>3.2</v>
      </c>
      <c r="R444">
        <v>8.1999999999999993</v>
      </c>
      <c r="S444">
        <v>0.39200000000000002</v>
      </c>
      <c r="T444">
        <v>0.41099999999999998</v>
      </c>
      <c r="U444">
        <v>2.5</v>
      </c>
      <c r="V444">
        <v>3.2</v>
      </c>
      <c r="W444">
        <v>0.78900000000000003</v>
      </c>
      <c r="X444">
        <v>0.5</v>
      </c>
      <c r="Y444">
        <v>3.1</v>
      </c>
      <c r="Z444">
        <v>3.5</v>
      </c>
      <c r="AA444">
        <v>4.4000000000000004</v>
      </c>
      <c r="AB444">
        <v>0.9</v>
      </c>
      <c r="AC444">
        <v>0.3</v>
      </c>
      <c r="AD444">
        <v>1.8</v>
      </c>
      <c r="AE444">
        <v>1.2</v>
      </c>
      <c r="AF444">
        <v>12.1</v>
      </c>
      <c r="AG444">
        <f>IF(IFERROR(VLOOKUP(C444,'2013'!$C:$AF,3,FALSE),1) = 1, 1, 0)</f>
        <v>0</v>
      </c>
    </row>
    <row r="445" spans="1:33" x14ac:dyDescent="0.2">
      <c r="A445">
        <v>444</v>
      </c>
      <c r="B445" t="s">
        <v>904</v>
      </c>
      <c r="C445" t="s">
        <v>905</v>
      </c>
      <c r="D445" t="str">
        <f>_xlfn.CONCAT(C445,"-2012")</f>
        <v>walljo01-2012</v>
      </c>
      <c r="E445" t="s">
        <v>38</v>
      </c>
      <c r="F445">
        <v>21</v>
      </c>
      <c r="G445" t="s">
        <v>46</v>
      </c>
      <c r="H445">
        <v>66</v>
      </c>
      <c r="I445">
        <v>66</v>
      </c>
      <c r="J445">
        <v>36.200000000000003</v>
      </c>
      <c r="K445">
        <v>5.7</v>
      </c>
      <c r="L445">
        <v>13.5</v>
      </c>
      <c r="M445">
        <v>0.42299999999999999</v>
      </c>
      <c r="N445">
        <v>0</v>
      </c>
      <c r="O445">
        <v>0.6</v>
      </c>
      <c r="P445">
        <v>7.0999999999999994E-2</v>
      </c>
      <c r="Q445">
        <v>5.7</v>
      </c>
      <c r="R445">
        <v>12.9</v>
      </c>
      <c r="S445">
        <v>0.44</v>
      </c>
      <c r="T445">
        <v>0.42399999999999999</v>
      </c>
      <c r="U445">
        <v>4.8</v>
      </c>
      <c r="V445">
        <v>6.1</v>
      </c>
      <c r="W445">
        <v>0.78900000000000003</v>
      </c>
      <c r="X445">
        <v>0.7</v>
      </c>
      <c r="Y445">
        <v>3.8</v>
      </c>
      <c r="Z445">
        <v>4.5</v>
      </c>
      <c r="AA445">
        <v>8</v>
      </c>
      <c r="AB445">
        <v>1.4</v>
      </c>
      <c r="AC445">
        <v>0.9</v>
      </c>
      <c r="AD445">
        <v>3.9</v>
      </c>
      <c r="AE445">
        <v>2.1</v>
      </c>
      <c r="AF445">
        <v>16.3</v>
      </c>
      <c r="AG445">
        <f>IF(IFERROR(VLOOKUP(C445,'2013'!$C:$AF,3,FALSE),1) = 1, 1, 0)</f>
        <v>0</v>
      </c>
    </row>
    <row r="446" spans="1:33" x14ac:dyDescent="0.2">
      <c r="A446">
        <v>445</v>
      </c>
      <c r="B446" t="s">
        <v>906</v>
      </c>
      <c r="C446" t="s">
        <v>907</v>
      </c>
      <c r="D446" t="str">
        <f>_xlfn.CONCAT(C446,"-2012")</f>
        <v>wallabe01-2012</v>
      </c>
      <c r="E446" t="s">
        <v>32</v>
      </c>
      <c r="F446">
        <v>37</v>
      </c>
      <c r="G446" t="s">
        <v>51</v>
      </c>
      <c r="H446">
        <v>62</v>
      </c>
      <c r="I446">
        <v>11</v>
      </c>
      <c r="J446">
        <v>15.8</v>
      </c>
      <c r="K446">
        <v>0.5</v>
      </c>
      <c r="L446">
        <v>1.4</v>
      </c>
      <c r="M446">
        <v>0.39500000000000002</v>
      </c>
      <c r="N446">
        <v>0</v>
      </c>
      <c r="O446">
        <v>0.1</v>
      </c>
      <c r="P446">
        <v>0.25</v>
      </c>
      <c r="Q446">
        <v>0.5</v>
      </c>
      <c r="R446">
        <v>1.3</v>
      </c>
      <c r="S446">
        <v>0.40200000000000002</v>
      </c>
      <c r="T446">
        <v>0.40100000000000002</v>
      </c>
      <c r="U446">
        <v>0.3</v>
      </c>
      <c r="V446">
        <v>0.8</v>
      </c>
      <c r="W446">
        <v>0.34</v>
      </c>
      <c r="X446">
        <v>1.3</v>
      </c>
      <c r="Y446">
        <v>3</v>
      </c>
      <c r="Z446">
        <v>4.3</v>
      </c>
      <c r="AA446">
        <v>0.7</v>
      </c>
      <c r="AB446">
        <v>0.8</v>
      </c>
      <c r="AC446">
        <v>0.8</v>
      </c>
      <c r="AD446">
        <v>0.5</v>
      </c>
      <c r="AE446">
        <v>1</v>
      </c>
      <c r="AF446">
        <v>1.4</v>
      </c>
      <c r="AG446">
        <f>IF(IFERROR(VLOOKUP(C446,'2013'!$C:$AF,3,FALSE),1) = 1, 1, 0)</f>
        <v>1</v>
      </c>
    </row>
    <row r="447" spans="1:33" x14ac:dyDescent="0.2">
      <c r="A447">
        <v>446</v>
      </c>
      <c r="B447" t="s">
        <v>908</v>
      </c>
      <c r="C447" t="s">
        <v>909</v>
      </c>
      <c r="D447" t="str">
        <f>_xlfn.CONCAT(C447,"-2012")</f>
        <v>wallage01-2012</v>
      </c>
      <c r="E447" t="s">
        <v>35</v>
      </c>
      <c r="F447">
        <v>29</v>
      </c>
      <c r="G447" t="s">
        <v>39</v>
      </c>
      <c r="H447">
        <v>58</v>
      </c>
      <c r="I447">
        <v>58</v>
      </c>
      <c r="J447">
        <v>35.799999999999997</v>
      </c>
      <c r="K447">
        <v>4.9000000000000004</v>
      </c>
      <c r="L447">
        <v>10.9</v>
      </c>
      <c r="M447">
        <v>0.45400000000000001</v>
      </c>
      <c r="N447">
        <v>0.8</v>
      </c>
      <c r="O447">
        <v>2.6</v>
      </c>
      <c r="P447">
        <v>0.307</v>
      </c>
      <c r="Q447">
        <v>4.2</v>
      </c>
      <c r="R447">
        <v>8.3000000000000007</v>
      </c>
      <c r="S447">
        <v>0.5</v>
      </c>
      <c r="T447">
        <v>0.49099999999999999</v>
      </c>
      <c r="U447">
        <v>3.1</v>
      </c>
      <c r="V447">
        <v>3.9</v>
      </c>
      <c r="W447">
        <v>0.8</v>
      </c>
      <c r="X447">
        <v>1.5</v>
      </c>
      <c r="Y447">
        <v>5.2</v>
      </c>
      <c r="Z447">
        <v>6.7</v>
      </c>
      <c r="AA447">
        <v>2.8</v>
      </c>
      <c r="AB447">
        <v>1.5</v>
      </c>
      <c r="AC447">
        <v>0.6</v>
      </c>
      <c r="AD447">
        <v>1.9</v>
      </c>
      <c r="AE447">
        <v>2.5</v>
      </c>
      <c r="AF447">
        <v>13.8</v>
      </c>
      <c r="AG447">
        <f>IF(IFERROR(VLOOKUP(C447,'2013'!$C:$AF,3,FALSE),1) = 1, 1, 0)</f>
        <v>0</v>
      </c>
    </row>
    <row r="448" spans="1:33" x14ac:dyDescent="0.2">
      <c r="A448">
        <v>447</v>
      </c>
      <c r="B448" t="s">
        <v>910</v>
      </c>
      <c r="C448" t="s">
        <v>911</v>
      </c>
      <c r="D448" t="str">
        <f>_xlfn.CONCAT(C448,"-2012")</f>
        <v>waltolu01-2012</v>
      </c>
      <c r="E448" t="s">
        <v>71</v>
      </c>
      <c r="F448">
        <v>31</v>
      </c>
      <c r="G448" t="s">
        <v>39</v>
      </c>
      <c r="H448">
        <v>30</v>
      </c>
      <c r="I448">
        <v>0</v>
      </c>
      <c r="J448">
        <v>12.1</v>
      </c>
      <c r="K448">
        <v>0.8</v>
      </c>
      <c r="L448">
        <v>2.2000000000000002</v>
      </c>
      <c r="M448">
        <v>0.36899999999999999</v>
      </c>
      <c r="N448">
        <v>0.2</v>
      </c>
      <c r="O448">
        <v>0.7</v>
      </c>
      <c r="P448">
        <v>0.35</v>
      </c>
      <c r="Q448">
        <v>0.6</v>
      </c>
      <c r="R448">
        <v>1.5</v>
      </c>
      <c r="S448">
        <v>0.378</v>
      </c>
      <c r="T448">
        <v>0.42299999999999999</v>
      </c>
      <c r="U448">
        <v>0</v>
      </c>
      <c r="V448">
        <v>0</v>
      </c>
      <c r="X448">
        <v>0.4</v>
      </c>
      <c r="Y448">
        <v>1.2</v>
      </c>
      <c r="Z448">
        <v>1.6</v>
      </c>
      <c r="AA448">
        <v>1.2</v>
      </c>
      <c r="AB448">
        <v>0.2</v>
      </c>
      <c r="AC448">
        <v>0</v>
      </c>
      <c r="AD448">
        <v>0.9</v>
      </c>
      <c r="AE448">
        <v>1.4</v>
      </c>
      <c r="AF448">
        <v>1.8</v>
      </c>
      <c r="AG448">
        <f>IF(IFERROR(VLOOKUP(C448,'2013'!$C:$AF,3,FALSE),1) = 1, 1, 0)</f>
        <v>0</v>
      </c>
    </row>
    <row r="449" spans="1:33" x14ac:dyDescent="0.2">
      <c r="A449">
        <v>448</v>
      </c>
      <c r="B449" t="s">
        <v>914</v>
      </c>
      <c r="C449" t="s">
        <v>915</v>
      </c>
      <c r="D449" t="str">
        <f>_xlfn.CONCAT(C449,"-2012")</f>
        <v>warriha01-2012</v>
      </c>
      <c r="E449" t="s">
        <v>28</v>
      </c>
      <c r="F449">
        <v>29</v>
      </c>
      <c r="G449" t="s">
        <v>42</v>
      </c>
      <c r="H449">
        <v>35</v>
      </c>
      <c r="I449">
        <v>0</v>
      </c>
      <c r="J449">
        <v>14.4</v>
      </c>
      <c r="K449">
        <v>2.1</v>
      </c>
      <c r="L449">
        <v>5.0999999999999996</v>
      </c>
      <c r="M449">
        <v>0.41099999999999998</v>
      </c>
      <c r="N449">
        <v>0</v>
      </c>
      <c r="O449">
        <v>0.3</v>
      </c>
      <c r="P449">
        <v>0.1</v>
      </c>
      <c r="Q449">
        <v>2.1</v>
      </c>
      <c r="R449">
        <v>4.9000000000000004</v>
      </c>
      <c r="S449">
        <v>0.42899999999999999</v>
      </c>
      <c r="T449">
        <v>0.41399999999999998</v>
      </c>
      <c r="U449">
        <v>2.2000000000000002</v>
      </c>
      <c r="V449">
        <v>2.8</v>
      </c>
      <c r="W449">
        <v>0.76800000000000002</v>
      </c>
      <c r="X449">
        <v>0.9</v>
      </c>
      <c r="Y449">
        <v>1.7</v>
      </c>
      <c r="Z449">
        <v>2.6</v>
      </c>
      <c r="AA449">
        <v>0.9</v>
      </c>
      <c r="AB449">
        <v>0.2</v>
      </c>
      <c r="AC449">
        <v>0.1</v>
      </c>
      <c r="AD449">
        <v>1</v>
      </c>
      <c r="AE449">
        <v>1</v>
      </c>
      <c r="AF449">
        <v>6.4</v>
      </c>
      <c r="AG449">
        <f>IF(IFERROR(VLOOKUP(C449,'2013'!$C:$AF,3,FALSE),1) = 1, 1, 0)</f>
        <v>0</v>
      </c>
    </row>
    <row r="450" spans="1:33" x14ac:dyDescent="0.2">
      <c r="A450">
        <v>449</v>
      </c>
      <c r="B450" t="s">
        <v>1286</v>
      </c>
      <c r="C450" t="s">
        <v>1287</v>
      </c>
      <c r="D450" t="str">
        <f>_xlfn.CONCAT(C450,"-2012")</f>
        <v>watkida01-2012</v>
      </c>
      <c r="E450" t="s">
        <v>32</v>
      </c>
      <c r="F450">
        <v>27</v>
      </c>
      <c r="G450" t="s">
        <v>48</v>
      </c>
      <c r="H450">
        <v>5</v>
      </c>
      <c r="I450">
        <v>0</v>
      </c>
      <c r="J450">
        <v>19.600000000000001</v>
      </c>
      <c r="K450">
        <v>1.4</v>
      </c>
      <c r="L450">
        <v>2.8</v>
      </c>
      <c r="M450">
        <v>0.5</v>
      </c>
      <c r="N450">
        <v>0</v>
      </c>
      <c r="O450">
        <v>0</v>
      </c>
      <c r="Q450">
        <v>1.4</v>
      </c>
      <c r="R450">
        <v>2.8</v>
      </c>
      <c r="S450">
        <v>0.5</v>
      </c>
      <c r="T450">
        <v>0.5</v>
      </c>
      <c r="U450">
        <v>1.8</v>
      </c>
      <c r="V450">
        <v>3.6</v>
      </c>
      <c r="W450">
        <v>0.5</v>
      </c>
      <c r="X450">
        <v>1.6</v>
      </c>
      <c r="Y450">
        <v>3.8</v>
      </c>
      <c r="Z450">
        <v>5.4</v>
      </c>
      <c r="AA450">
        <v>0.6</v>
      </c>
      <c r="AB450">
        <v>1</v>
      </c>
      <c r="AC450">
        <v>0.8</v>
      </c>
      <c r="AD450">
        <v>1.6</v>
      </c>
      <c r="AE450">
        <v>2.8</v>
      </c>
      <c r="AF450">
        <v>4.5999999999999996</v>
      </c>
      <c r="AG450">
        <f>IF(IFERROR(VLOOKUP(C450,'2013'!$C:$AF,3,FALSE),1) = 1, 1, 0)</f>
        <v>1</v>
      </c>
    </row>
    <row r="451" spans="1:33" x14ac:dyDescent="0.2">
      <c r="A451">
        <v>450</v>
      </c>
      <c r="B451" t="s">
        <v>916</v>
      </c>
      <c r="C451" t="s">
        <v>917</v>
      </c>
      <c r="D451" t="str">
        <f>_xlfn.CONCAT(C451,"-2012")</f>
        <v>watsocj01-2012</v>
      </c>
      <c r="E451" t="s">
        <v>38</v>
      </c>
      <c r="F451">
        <v>27</v>
      </c>
      <c r="G451" t="s">
        <v>36</v>
      </c>
      <c r="H451">
        <v>49</v>
      </c>
      <c r="I451">
        <v>25</v>
      </c>
      <c r="J451">
        <v>23.7</v>
      </c>
      <c r="K451">
        <v>3.3</v>
      </c>
      <c r="L451">
        <v>8.9</v>
      </c>
      <c r="M451">
        <v>0.36799999999999999</v>
      </c>
      <c r="N451">
        <v>1.4</v>
      </c>
      <c r="O451">
        <v>3.5</v>
      </c>
      <c r="P451">
        <v>0.39300000000000002</v>
      </c>
      <c r="Q451">
        <v>1.9</v>
      </c>
      <c r="R451">
        <v>5.4</v>
      </c>
      <c r="S451">
        <v>0.35199999999999998</v>
      </c>
      <c r="T451">
        <v>0.44600000000000001</v>
      </c>
      <c r="U451">
        <v>1.7</v>
      </c>
      <c r="V451">
        <v>2.1</v>
      </c>
      <c r="W451">
        <v>0.80800000000000005</v>
      </c>
      <c r="X451">
        <v>0.4</v>
      </c>
      <c r="Y451">
        <v>1.7</v>
      </c>
      <c r="Z451">
        <v>2.1</v>
      </c>
      <c r="AA451">
        <v>4.0999999999999996</v>
      </c>
      <c r="AB451">
        <v>0.9</v>
      </c>
      <c r="AC451">
        <v>0.2</v>
      </c>
      <c r="AD451">
        <v>2</v>
      </c>
      <c r="AE451">
        <v>2.1</v>
      </c>
      <c r="AF451">
        <v>9.6999999999999993</v>
      </c>
      <c r="AG451">
        <f>IF(IFERROR(VLOOKUP(C451,'2013'!$C:$AF,3,FALSE),1) = 1, 1, 0)</f>
        <v>0</v>
      </c>
    </row>
    <row r="452" spans="1:33" x14ac:dyDescent="0.2">
      <c r="A452">
        <v>451</v>
      </c>
      <c r="B452" t="s">
        <v>918</v>
      </c>
      <c r="C452" t="s">
        <v>919</v>
      </c>
      <c r="D452" t="str">
        <f>_xlfn.CONCAT(C452,"-2012")</f>
        <v>watsoea01-2012</v>
      </c>
      <c r="E452" t="s">
        <v>38</v>
      </c>
      <c r="F452">
        <v>32</v>
      </c>
      <c r="G452" t="s">
        <v>60</v>
      </c>
      <c r="H452">
        <v>50</v>
      </c>
      <c r="I452">
        <v>2</v>
      </c>
      <c r="J452">
        <v>20.7</v>
      </c>
      <c r="K452">
        <v>1.1000000000000001</v>
      </c>
      <c r="L452">
        <v>3.2</v>
      </c>
      <c r="M452">
        <v>0.33800000000000002</v>
      </c>
      <c r="N452">
        <v>0.2</v>
      </c>
      <c r="O452">
        <v>1</v>
      </c>
      <c r="P452">
        <v>0.192</v>
      </c>
      <c r="Q452">
        <v>0.9</v>
      </c>
      <c r="R452">
        <v>2.2000000000000002</v>
      </c>
      <c r="S452">
        <v>0.40699999999999997</v>
      </c>
      <c r="T452">
        <v>0.36899999999999999</v>
      </c>
      <c r="U452">
        <v>0.6</v>
      </c>
      <c r="V452">
        <v>0.9</v>
      </c>
      <c r="W452">
        <v>0.67400000000000004</v>
      </c>
      <c r="X452">
        <v>0.6</v>
      </c>
      <c r="Y452">
        <v>1.8</v>
      </c>
      <c r="Z452">
        <v>2.4</v>
      </c>
      <c r="AA452">
        <v>4.3</v>
      </c>
      <c r="AB452">
        <v>1.1000000000000001</v>
      </c>
      <c r="AC452">
        <v>0.4</v>
      </c>
      <c r="AD452">
        <v>1.7</v>
      </c>
      <c r="AE452">
        <v>2.1</v>
      </c>
      <c r="AF452">
        <v>3</v>
      </c>
      <c r="AG452">
        <f>IF(IFERROR(VLOOKUP(C452,'2013'!$C:$AF,3,FALSE),1) = 1, 1, 0)</f>
        <v>0</v>
      </c>
    </row>
    <row r="453" spans="1:33" x14ac:dyDescent="0.2">
      <c r="A453">
        <v>452</v>
      </c>
      <c r="B453" t="s">
        <v>922</v>
      </c>
      <c r="C453" t="s">
        <v>923</v>
      </c>
      <c r="D453" t="str">
        <f>_xlfn.CONCAT(C453,"-2012")</f>
        <v>webstma02-2012</v>
      </c>
      <c r="E453" t="s">
        <v>35</v>
      </c>
      <c r="F453">
        <v>25</v>
      </c>
      <c r="G453" t="s">
        <v>62</v>
      </c>
      <c r="H453">
        <v>47</v>
      </c>
      <c r="I453">
        <v>26</v>
      </c>
      <c r="J453">
        <v>24.3</v>
      </c>
      <c r="K453">
        <v>2.4</v>
      </c>
      <c r="L453">
        <v>5.8</v>
      </c>
      <c r="M453">
        <v>0.42299999999999999</v>
      </c>
      <c r="N453">
        <v>0.8</v>
      </c>
      <c r="O453">
        <v>2.2999999999999998</v>
      </c>
      <c r="P453">
        <v>0.33900000000000002</v>
      </c>
      <c r="Q453">
        <v>1.7</v>
      </c>
      <c r="R453">
        <v>3.5</v>
      </c>
      <c r="S453">
        <v>0.47899999999999998</v>
      </c>
      <c r="T453">
        <v>0.49099999999999999</v>
      </c>
      <c r="U453">
        <v>1.2</v>
      </c>
      <c r="V453">
        <v>1.5</v>
      </c>
      <c r="W453">
        <v>0.79200000000000004</v>
      </c>
      <c r="X453">
        <v>0.9</v>
      </c>
      <c r="Y453">
        <v>2.7</v>
      </c>
      <c r="Z453">
        <v>3.6</v>
      </c>
      <c r="AA453">
        <v>0.9</v>
      </c>
      <c r="AB453">
        <v>0.7</v>
      </c>
      <c r="AC453">
        <v>0.4</v>
      </c>
      <c r="AD453">
        <v>1</v>
      </c>
      <c r="AE453">
        <v>1.8</v>
      </c>
      <c r="AF453">
        <v>6.9</v>
      </c>
      <c r="AG453">
        <f>IF(IFERROR(VLOOKUP(C453,'2013'!$C:$AF,3,FALSE),1) = 1, 1, 0)</f>
        <v>0</v>
      </c>
    </row>
    <row r="454" spans="1:33" x14ac:dyDescent="0.2">
      <c r="A454">
        <v>453</v>
      </c>
      <c r="B454" t="s">
        <v>926</v>
      </c>
      <c r="C454" t="s">
        <v>927</v>
      </c>
      <c r="D454" t="str">
        <f>_xlfn.CONCAT(C454,"-2012")</f>
        <v>westda01-2012</v>
      </c>
      <c r="E454" t="s">
        <v>28</v>
      </c>
      <c r="F454">
        <v>31</v>
      </c>
      <c r="G454" t="s">
        <v>65</v>
      </c>
      <c r="H454">
        <v>66</v>
      </c>
      <c r="I454">
        <v>66</v>
      </c>
      <c r="J454">
        <v>29.2</v>
      </c>
      <c r="K454">
        <v>5.3</v>
      </c>
      <c r="L454">
        <v>10.8</v>
      </c>
      <c r="M454">
        <v>0.48699999999999999</v>
      </c>
      <c r="N454">
        <v>0</v>
      </c>
      <c r="O454">
        <v>0.1</v>
      </c>
      <c r="P454">
        <v>0.222</v>
      </c>
      <c r="Q454">
        <v>5.3</v>
      </c>
      <c r="R454">
        <v>10.7</v>
      </c>
      <c r="S454">
        <v>0.49099999999999999</v>
      </c>
      <c r="T454">
        <v>0.48899999999999999</v>
      </c>
      <c r="U454">
        <v>2.2000000000000002</v>
      </c>
      <c r="V454">
        <v>2.7</v>
      </c>
      <c r="W454">
        <v>0.80700000000000005</v>
      </c>
      <c r="X454">
        <v>1.8</v>
      </c>
      <c r="Y454">
        <v>4.8</v>
      </c>
      <c r="Z454">
        <v>6.6</v>
      </c>
      <c r="AA454">
        <v>2.1</v>
      </c>
      <c r="AB454">
        <v>0.8</v>
      </c>
      <c r="AC454">
        <v>0.7</v>
      </c>
      <c r="AD454">
        <v>1.4</v>
      </c>
      <c r="AE454">
        <v>2.4</v>
      </c>
      <c r="AF454">
        <v>12.8</v>
      </c>
      <c r="AG454">
        <f>IF(IFERROR(VLOOKUP(C454,'2013'!$C:$AF,3,FALSE),1) = 1, 1, 0)</f>
        <v>0</v>
      </c>
    </row>
    <row r="455" spans="1:33" x14ac:dyDescent="0.2">
      <c r="A455">
        <v>454</v>
      </c>
      <c r="B455" t="s">
        <v>928</v>
      </c>
      <c r="C455" t="s">
        <v>929</v>
      </c>
      <c r="D455" t="str">
        <f>_xlfn.CONCAT(C455,"-2012")</f>
        <v>westde01-2012</v>
      </c>
      <c r="E455" t="s">
        <v>38</v>
      </c>
      <c r="F455">
        <v>28</v>
      </c>
      <c r="G455" t="s">
        <v>54</v>
      </c>
      <c r="H455">
        <v>44</v>
      </c>
      <c r="I455">
        <v>33</v>
      </c>
      <c r="J455">
        <v>24.1</v>
      </c>
      <c r="K455">
        <v>3.8</v>
      </c>
      <c r="L455">
        <v>8.1999999999999993</v>
      </c>
      <c r="M455">
        <v>0.46100000000000002</v>
      </c>
      <c r="N455">
        <v>0.6</v>
      </c>
      <c r="O455">
        <v>1.7</v>
      </c>
      <c r="P455">
        <v>0.35499999999999998</v>
      </c>
      <c r="Q455">
        <v>3.2</v>
      </c>
      <c r="R455">
        <v>6.5</v>
      </c>
      <c r="S455">
        <v>0.48899999999999999</v>
      </c>
      <c r="T455">
        <v>0.499</v>
      </c>
      <c r="U455">
        <v>1.4</v>
      </c>
      <c r="V455">
        <v>1.6</v>
      </c>
      <c r="W455">
        <v>0.88600000000000001</v>
      </c>
      <c r="X455">
        <v>0.3</v>
      </c>
      <c r="Y455">
        <v>2</v>
      </c>
      <c r="Z455">
        <v>2.2999999999999998</v>
      </c>
      <c r="AA455">
        <v>3.2</v>
      </c>
      <c r="AB455">
        <v>1.3</v>
      </c>
      <c r="AC455">
        <v>0.3</v>
      </c>
      <c r="AD455">
        <v>1.7</v>
      </c>
      <c r="AE455">
        <v>1.5</v>
      </c>
      <c r="AF455">
        <v>9.6</v>
      </c>
      <c r="AG455">
        <f>IF(IFERROR(VLOOKUP(C455,'2013'!$C:$AF,3,FALSE),1) = 1, 1, 0)</f>
        <v>1</v>
      </c>
    </row>
    <row r="456" spans="1:33" x14ac:dyDescent="0.2">
      <c r="A456">
        <v>455</v>
      </c>
      <c r="B456" t="s">
        <v>932</v>
      </c>
      <c r="C456" t="s">
        <v>933</v>
      </c>
      <c r="D456" t="str">
        <f>_xlfn.CONCAT(C456,"-2012")</f>
        <v>westbru01-2012</v>
      </c>
      <c r="E456" t="s">
        <v>38</v>
      </c>
      <c r="F456">
        <v>23</v>
      </c>
      <c r="G456" t="s">
        <v>44</v>
      </c>
      <c r="H456">
        <v>66</v>
      </c>
      <c r="I456">
        <v>66</v>
      </c>
      <c r="J456">
        <v>35.299999999999997</v>
      </c>
      <c r="K456">
        <v>8.8000000000000007</v>
      </c>
      <c r="L456">
        <v>19.2</v>
      </c>
      <c r="M456">
        <v>0.45700000000000002</v>
      </c>
      <c r="N456">
        <v>0.9</v>
      </c>
      <c r="O456">
        <v>3</v>
      </c>
      <c r="P456">
        <v>0.316</v>
      </c>
      <c r="Q456">
        <v>7.8</v>
      </c>
      <c r="R456">
        <v>16.2</v>
      </c>
      <c r="S456">
        <v>0.48199999999999998</v>
      </c>
      <c r="T456">
        <v>0.48099999999999998</v>
      </c>
      <c r="U456">
        <v>5.2</v>
      </c>
      <c r="V456">
        <v>6.3</v>
      </c>
      <c r="W456">
        <v>0.82299999999999995</v>
      </c>
      <c r="X456">
        <v>1.5</v>
      </c>
      <c r="Y456">
        <v>3.1</v>
      </c>
      <c r="Z456">
        <v>4.5999999999999996</v>
      </c>
      <c r="AA456">
        <v>5.5</v>
      </c>
      <c r="AB456">
        <v>1.7</v>
      </c>
      <c r="AC456">
        <v>0.3</v>
      </c>
      <c r="AD456">
        <v>3.6</v>
      </c>
      <c r="AE456">
        <v>2.2000000000000002</v>
      </c>
      <c r="AF456">
        <v>23.6</v>
      </c>
      <c r="AG456">
        <f>IF(IFERROR(VLOOKUP(C456,'2013'!$C:$AF,3,FALSE),1) = 1, 1, 0)</f>
        <v>0</v>
      </c>
    </row>
    <row r="457" spans="1:33" x14ac:dyDescent="0.2">
      <c r="A457">
        <v>456</v>
      </c>
      <c r="B457" t="s">
        <v>934</v>
      </c>
      <c r="C457" t="s">
        <v>935</v>
      </c>
      <c r="D457" t="str">
        <f>_xlfn.CONCAT(C457,"-2012")</f>
        <v>whitedj01-2012</v>
      </c>
      <c r="E457" t="s">
        <v>28</v>
      </c>
      <c r="F457">
        <v>25</v>
      </c>
      <c r="G457" t="s">
        <v>33</v>
      </c>
      <c r="H457">
        <v>58</v>
      </c>
      <c r="I457">
        <v>11</v>
      </c>
      <c r="J457">
        <v>18.899999999999999</v>
      </c>
      <c r="K457">
        <v>3</v>
      </c>
      <c r="L457">
        <v>6.1</v>
      </c>
      <c r="M457">
        <v>0.49299999999999999</v>
      </c>
      <c r="N457">
        <v>0</v>
      </c>
      <c r="O457">
        <v>0</v>
      </c>
      <c r="P457">
        <v>1</v>
      </c>
      <c r="Q457">
        <v>3</v>
      </c>
      <c r="R457">
        <v>6.1</v>
      </c>
      <c r="S457">
        <v>0.49099999999999999</v>
      </c>
      <c r="T457">
        <v>0.49399999999999999</v>
      </c>
      <c r="U457">
        <v>0.7</v>
      </c>
      <c r="V457">
        <v>1.1000000000000001</v>
      </c>
      <c r="W457">
        <v>0.70499999999999996</v>
      </c>
      <c r="X457">
        <v>0.9</v>
      </c>
      <c r="Y457">
        <v>2.7</v>
      </c>
      <c r="Z457">
        <v>3.6</v>
      </c>
      <c r="AA457">
        <v>0.8</v>
      </c>
      <c r="AB457">
        <v>0.3</v>
      </c>
      <c r="AC457">
        <v>0.4</v>
      </c>
      <c r="AD457">
        <v>0.7</v>
      </c>
      <c r="AE457">
        <v>1.6</v>
      </c>
      <c r="AF457">
        <v>6.8</v>
      </c>
      <c r="AG457">
        <f>IF(IFERROR(VLOOKUP(C457,'2013'!$C:$AF,3,FALSE),1) = 1, 1, 0)</f>
        <v>0</v>
      </c>
    </row>
    <row r="458" spans="1:33" x14ac:dyDescent="0.2">
      <c r="A458">
        <v>457</v>
      </c>
      <c r="B458" t="s">
        <v>936</v>
      </c>
      <c r="C458" t="s">
        <v>937</v>
      </c>
      <c r="D458" t="str">
        <f>_xlfn.CONCAT(C458,"-2012")</f>
        <v>whiteha01-2012</v>
      </c>
      <c r="E458" t="s">
        <v>32</v>
      </c>
      <c r="F458">
        <v>22</v>
      </c>
      <c r="G458" t="s">
        <v>49</v>
      </c>
      <c r="H458">
        <v>18</v>
      </c>
      <c r="I458">
        <v>0</v>
      </c>
      <c r="J458">
        <v>6.1</v>
      </c>
      <c r="K458">
        <v>0.7</v>
      </c>
      <c r="L458">
        <v>1.5</v>
      </c>
      <c r="M458">
        <v>0.44400000000000001</v>
      </c>
      <c r="N458">
        <v>0</v>
      </c>
      <c r="O458">
        <v>0</v>
      </c>
      <c r="Q458">
        <v>0.7</v>
      </c>
      <c r="R458">
        <v>1.5</v>
      </c>
      <c r="S458">
        <v>0.44400000000000001</v>
      </c>
      <c r="T458">
        <v>0.44400000000000001</v>
      </c>
      <c r="U458">
        <v>0.3</v>
      </c>
      <c r="V458">
        <v>0.7</v>
      </c>
      <c r="W458">
        <v>0.41699999999999998</v>
      </c>
      <c r="X458">
        <v>0.9</v>
      </c>
      <c r="Y458">
        <v>1.3</v>
      </c>
      <c r="Z458">
        <v>2.2000000000000002</v>
      </c>
      <c r="AA458">
        <v>0</v>
      </c>
      <c r="AB458">
        <v>0.2</v>
      </c>
      <c r="AC458">
        <v>0.8</v>
      </c>
      <c r="AD458">
        <v>0.3</v>
      </c>
      <c r="AE458">
        <v>0.7</v>
      </c>
      <c r="AF458">
        <v>1.6</v>
      </c>
      <c r="AG458">
        <f>IF(IFERROR(VLOOKUP(C458,'2013'!$C:$AF,3,FALSE),1) = 1, 1, 0)</f>
        <v>1</v>
      </c>
    </row>
    <row r="459" spans="1:33" x14ac:dyDescent="0.2">
      <c r="A459">
        <v>458</v>
      </c>
      <c r="B459" t="s">
        <v>938</v>
      </c>
      <c r="C459" t="s">
        <v>939</v>
      </c>
      <c r="D459" t="str">
        <f>_xlfn.CONCAT(C459,"-2012")</f>
        <v>wilcoch01-2012</v>
      </c>
      <c r="E459" t="s">
        <v>32</v>
      </c>
      <c r="F459">
        <v>29</v>
      </c>
      <c r="G459" t="s">
        <v>37</v>
      </c>
      <c r="H459">
        <v>28</v>
      </c>
      <c r="I459">
        <v>4</v>
      </c>
      <c r="J459">
        <v>17.2</v>
      </c>
      <c r="K459">
        <v>2.2999999999999998</v>
      </c>
      <c r="L459">
        <v>3.8</v>
      </c>
      <c r="M459">
        <v>0.59799999999999998</v>
      </c>
      <c r="N459">
        <v>0</v>
      </c>
      <c r="O459">
        <v>0</v>
      </c>
      <c r="Q459">
        <v>2.2999999999999998</v>
      </c>
      <c r="R459">
        <v>3.8</v>
      </c>
      <c r="S459">
        <v>0.59799999999999998</v>
      </c>
      <c r="T459">
        <v>0.59799999999999998</v>
      </c>
      <c r="U459">
        <v>0.9</v>
      </c>
      <c r="V459">
        <v>1.4</v>
      </c>
      <c r="W459">
        <v>0.61499999999999999</v>
      </c>
      <c r="X459">
        <v>1.4</v>
      </c>
      <c r="Y459">
        <v>3</v>
      </c>
      <c r="Z459">
        <v>4.4000000000000004</v>
      </c>
      <c r="AA459">
        <v>0.4</v>
      </c>
      <c r="AB459">
        <v>0.4</v>
      </c>
      <c r="AC459">
        <v>0.3</v>
      </c>
      <c r="AD459">
        <v>1.1000000000000001</v>
      </c>
      <c r="AE459">
        <v>2.2999999999999998</v>
      </c>
      <c r="AF459">
        <v>5.4</v>
      </c>
      <c r="AG459">
        <f>IF(IFERROR(VLOOKUP(C459,'2013'!$C:$AF,3,FALSE),1) = 1, 1, 0)</f>
        <v>0</v>
      </c>
    </row>
    <row r="460" spans="1:33" x14ac:dyDescent="0.2">
      <c r="A460">
        <v>459</v>
      </c>
      <c r="B460" t="s">
        <v>940</v>
      </c>
      <c r="C460" t="s">
        <v>941</v>
      </c>
      <c r="D460" t="str">
        <f>_xlfn.CONCAT(C460,"-2012")</f>
        <v>wilkida02-2012</v>
      </c>
      <c r="E460" t="s">
        <v>35</v>
      </c>
      <c r="F460">
        <v>32</v>
      </c>
      <c r="G460" t="s">
        <v>51</v>
      </c>
      <c r="H460">
        <v>60</v>
      </c>
      <c r="I460">
        <v>2</v>
      </c>
      <c r="J460">
        <v>15.4</v>
      </c>
      <c r="K460">
        <v>1.3</v>
      </c>
      <c r="L460">
        <v>3.2</v>
      </c>
      <c r="M460">
        <v>0.39400000000000002</v>
      </c>
      <c r="N460">
        <v>0.1</v>
      </c>
      <c r="O460">
        <v>0.4</v>
      </c>
      <c r="P460">
        <v>0.30399999999999999</v>
      </c>
      <c r="Q460">
        <v>1.2</v>
      </c>
      <c r="R460">
        <v>2.8</v>
      </c>
      <c r="S460">
        <v>0.40600000000000003</v>
      </c>
      <c r="T460">
        <v>0.41199999999999998</v>
      </c>
      <c r="U460">
        <v>0.6</v>
      </c>
      <c r="V460">
        <v>0.9</v>
      </c>
      <c r="W460">
        <v>0.63</v>
      </c>
      <c r="X460">
        <v>0.4</v>
      </c>
      <c r="Y460">
        <v>1.3</v>
      </c>
      <c r="Z460">
        <v>1.7</v>
      </c>
      <c r="AA460">
        <v>0.7</v>
      </c>
      <c r="AB460">
        <v>0.5</v>
      </c>
      <c r="AC460">
        <v>0.2</v>
      </c>
      <c r="AD460">
        <v>0.5</v>
      </c>
      <c r="AE460">
        <v>1.4</v>
      </c>
      <c r="AF460">
        <v>3.2</v>
      </c>
      <c r="AG460">
        <f>IF(IFERROR(VLOOKUP(C460,'2013'!$C:$AF,3,FALSE),1) = 1, 1, 0)</f>
        <v>0</v>
      </c>
    </row>
    <row r="461" spans="1:33" x14ac:dyDescent="0.2">
      <c r="A461">
        <v>460</v>
      </c>
      <c r="B461" t="s">
        <v>942</v>
      </c>
      <c r="C461" t="s">
        <v>943</v>
      </c>
      <c r="D461" t="str">
        <f>_xlfn.CONCAT(C461,"-2012")</f>
        <v>willide01-2012</v>
      </c>
      <c r="E461" t="s">
        <v>38</v>
      </c>
      <c r="F461">
        <v>27</v>
      </c>
      <c r="G461" t="s">
        <v>40</v>
      </c>
      <c r="H461">
        <v>55</v>
      </c>
      <c r="I461">
        <v>55</v>
      </c>
      <c r="J461">
        <v>36.299999999999997</v>
      </c>
      <c r="K461">
        <v>7.1</v>
      </c>
      <c r="L461">
        <v>17.5</v>
      </c>
      <c r="M461">
        <v>0.40699999999999997</v>
      </c>
      <c r="N461">
        <v>2.1</v>
      </c>
      <c r="O461">
        <v>6.2</v>
      </c>
      <c r="P461">
        <v>0.33600000000000002</v>
      </c>
      <c r="Q461">
        <v>5</v>
      </c>
      <c r="R461">
        <v>11.3</v>
      </c>
      <c r="S461">
        <v>0.44600000000000001</v>
      </c>
      <c r="T461">
        <v>0.46700000000000003</v>
      </c>
      <c r="U461">
        <v>4.7</v>
      </c>
      <c r="V461">
        <v>5.5</v>
      </c>
      <c r="W461">
        <v>0.84299999999999997</v>
      </c>
      <c r="X461">
        <v>0.4</v>
      </c>
      <c r="Y461">
        <v>2.9</v>
      </c>
      <c r="Z461">
        <v>3.3</v>
      </c>
      <c r="AA461">
        <v>8.6999999999999993</v>
      </c>
      <c r="AB461">
        <v>1.2</v>
      </c>
      <c r="AC461">
        <v>0.4</v>
      </c>
      <c r="AD461">
        <v>4</v>
      </c>
      <c r="AE461">
        <v>2.2000000000000002</v>
      </c>
      <c r="AF461">
        <v>21</v>
      </c>
      <c r="AG461">
        <f>IF(IFERROR(VLOOKUP(C461,'2013'!$C:$AF,3,FALSE),1) = 1, 1, 0)</f>
        <v>0</v>
      </c>
    </row>
    <row r="462" spans="1:33" x14ac:dyDescent="0.2">
      <c r="A462">
        <v>461</v>
      </c>
      <c r="B462" t="s">
        <v>1288</v>
      </c>
      <c r="C462" t="s">
        <v>1289</v>
      </c>
      <c r="D462" t="str">
        <f>_xlfn.CONCAT(C462,"-2012")</f>
        <v>willide02-2012</v>
      </c>
      <c r="E462" t="s">
        <v>28</v>
      </c>
      <c r="F462">
        <v>20</v>
      </c>
      <c r="G462" t="s">
        <v>62</v>
      </c>
      <c r="H462">
        <v>66</v>
      </c>
      <c r="I462">
        <v>15</v>
      </c>
      <c r="J462">
        <v>21.5</v>
      </c>
      <c r="K462">
        <v>3.1</v>
      </c>
      <c r="L462">
        <v>7.5</v>
      </c>
      <c r="M462">
        <v>0.41199999999999998</v>
      </c>
      <c r="N462">
        <v>0.6</v>
      </c>
      <c r="O462">
        <v>2.1</v>
      </c>
      <c r="P462">
        <v>0.26800000000000002</v>
      </c>
      <c r="Q462">
        <v>2.5</v>
      </c>
      <c r="R462">
        <v>5.5</v>
      </c>
      <c r="S462">
        <v>0.46700000000000003</v>
      </c>
      <c r="T462">
        <v>0.44900000000000001</v>
      </c>
      <c r="U462">
        <v>2.1</v>
      </c>
      <c r="V462">
        <v>3</v>
      </c>
      <c r="W462">
        <v>0.69699999999999995</v>
      </c>
      <c r="X462">
        <v>1.2</v>
      </c>
      <c r="Y462">
        <v>3.5</v>
      </c>
      <c r="Z462">
        <v>4.7</v>
      </c>
      <c r="AA462">
        <v>0.6</v>
      </c>
      <c r="AB462">
        <v>0.5</v>
      </c>
      <c r="AC462">
        <v>0.5</v>
      </c>
      <c r="AD462">
        <v>1.2</v>
      </c>
      <c r="AE462">
        <v>1.4</v>
      </c>
      <c r="AF462">
        <v>8.8000000000000007</v>
      </c>
      <c r="AG462">
        <f>IF(IFERROR(VLOOKUP(C462,'2013'!$C:$AF,3,FALSE),1) = 1, 1, 0)</f>
        <v>0</v>
      </c>
    </row>
    <row r="463" spans="1:33" x14ac:dyDescent="0.2">
      <c r="A463">
        <v>462</v>
      </c>
      <c r="B463" t="s">
        <v>1290</v>
      </c>
      <c r="C463" t="s">
        <v>1291</v>
      </c>
      <c r="D463" t="str">
        <f>_xlfn.CONCAT(C463,"-2012")</f>
        <v>williel01-2012</v>
      </c>
      <c r="E463" t="s">
        <v>30</v>
      </c>
      <c r="F463">
        <v>22</v>
      </c>
      <c r="G463" t="s">
        <v>34</v>
      </c>
      <c r="H463">
        <v>24</v>
      </c>
      <c r="I463">
        <v>0</v>
      </c>
      <c r="J463">
        <v>6.2</v>
      </c>
      <c r="K463">
        <v>1.5</v>
      </c>
      <c r="L463">
        <v>3.1</v>
      </c>
      <c r="M463">
        <v>0.5</v>
      </c>
      <c r="N463">
        <v>0.3</v>
      </c>
      <c r="O463">
        <v>1.1000000000000001</v>
      </c>
      <c r="P463">
        <v>0.29599999999999999</v>
      </c>
      <c r="Q463">
        <v>1.2</v>
      </c>
      <c r="R463">
        <v>2</v>
      </c>
      <c r="S463">
        <v>0.61699999999999999</v>
      </c>
      <c r="T463">
        <v>0.55400000000000005</v>
      </c>
      <c r="U463">
        <v>0.3</v>
      </c>
      <c r="V463">
        <v>0.8</v>
      </c>
      <c r="W463">
        <v>0.33300000000000002</v>
      </c>
      <c r="X463">
        <v>0.3</v>
      </c>
      <c r="Y463">
        <v>0.5</v>
      </c>
      <c r="Z463">
        <v>0.8</v>
      </c>
      <c r="AA463">
        <v>0.3</v>
      </c>
      <c r="AB463">
        <v>0.3</v>
      </c>
      <c r="AC463">
        <v>0.1</v>
      </c>
      <c r="AD463">
        <v>0.2</v>
      </c>
      <c r="AE463">
        <v>0.8</v>
      </c>
      <c r="AF463">
        <v>3.7</v>
      </c>
      <c r="AG463">
        <f>IF(IFERROR(VLOOKUP(C463,'2013'!$C:$AF,3,FALSE),1) = 1, 1, 0)</f>
        <v>1</v>
      </c>
    </row>
    <row r="464" spans="1:33" x14ac:dyDescent="0.2">
      <c r="A464">
        <v>463</v>
      </c>
      <c r="B464" t="s">
        <v>1292</v>
      </c>
      <c r="C464" t="s">
        <v>1293</v>
      </c>
      <c r="D464" t="str">
        <f>_xlfn.CONCAT(C464,"-2012")</f>
        <v>willijo03-2012</v>
      </c>
      <c r="E464" t="s">
        <v>32</v>
      </c>
      <c r="F464">
        <v>21</v>
      </c>
      <c r="G464" t="s">
        <v>40</v>
      </c>
      <c r="H464">
        <v>43</v>
      </c>
      <c r="I464">
        <v>5</v>
      </c>
      <c r="J464">
        <v>14.8</v>
      </c>
      <c r="K464">
        <v>1.8</v>
      </c>
      <c r="L464">
        <v>3.5</v>
      </c>
      <c r="M464">
        <v>0.50700000000000001</v>
      </c>
      <c r="N464">
        <v>0</v>
      </c>
      <c r="O464">
        <v>0</v>
      </c>
      <c r="Q464">
        <v>1.8</v>
      </c>
      <c r="R464">
        <v>3.5</v>
      </c>
      <c r="S464">
        <v>0.50700000000000001</v>
      </c>
      <c r="T464">
        <v>0.50700000000000001</v>
      </c>
      <c r="U464">
        <v>1</v>
      </c>
      <c r="V464">
        <v>1.5</v>
      </c>
      <c r="W464">
        <v>0.65200000000000002</v>
      </c>
      <c r="X464">
        <v>1.5</v>
      </c>
      <c r="Y464">
        <v>2.1</v>
      </c>
      <c r="Z464">
        <v>3.6</v>
      </c>
      <c r="AA464">
        <v>0.3</v>
      </c>
      <c r="AB464">
        <v>0.5</v>
      </c>
      <c r="AC464">
        <v>0.3</v>
      </c>
      <c r="AD464">
        <v>0.5</v>
      </c>
      <c r="AE464">
        <v>1.4</v>
      </c>
      <c r="AF464">
        <v>4.5999999999999996</v>
      </c>
      <c r="AG464">
        <f>IF(IFERROR(VLOOKUP(C464,'2013'!$C:$AF,3,FALSE),1) = 1, 1, 0)</f>
        <v>1</v>
      </c>
    </row>
    <row r="465" spans="1:33" x14ac:dyDescent="0.2">
      <c r="A465">
        <v>464</v>
      </c>
      <c r="B465" t="s">
        <v>948</v>
      </c>
      <c r="C465" t="s">
        <v>949</v>
      </c>
      <c r="D465" t="str">
        <f>_xlfn.CONCAT(C465,"-2012")</f>
        <v>willilo02-2012</v>
      </c>
      <c r="E465" t="s">
        <v>38</v>
      </c>
      <c r="F465">
        <v>25</v>
      </c>
      <c r="G465" t="s">
        <v>61</v>
      </c>
      <c r="H465">
        <v>64</v>
      </c>
      <c r="I465">
        <v>0</v>
      </c>
      <c r="J465">
        <v>26.3</v>
      </c>
      <c r="K465">
        <v>5</v>
      </c>
      <c r="L465">
        <v>12.2</v>
      </c>
      <c r="M465">
        <v>0.40699999999999997</v>
      </c>
      <c r="N465">
        <v>1.3</v>
      </c>
      <c r="O465">
        <v>3.6</v>
      </c>
      <c r="P465">
        <v>0.36199999999999999</v>
      </c>
      <c r="Q465">
        <v>3.7</v>
      </c>
      <c r="R465">
        <v>8.6</v>
      </c>
      <c r="S465">
        <v>0.42499999999999999</v>
      </c>
      <c r="T465">
        <v>0.46</v>
      </c>
      <c r="U465">
        <v>3.7</v>
      </c>
      <c r="V465">
        <v>4.5999999999999996</v>
      </c>
      <c r="W465">
        <v>0.81200000000000006</v>
      </c>
      <c r="X465">
        <v>0.5</v>
      </c>
      <c r="Y465">
        <v>2</v>
      </c>
      <c r="Z465">
        <v>2.4</v>
      </c>
      <c r="AA465">
        <v>3.5</v>
      </c>
      <c r="AB465">
        <v>0.8</v>
      </c>
      <c r="AC465">
        <v>0.3</v>
      </c>
      <c r="AD465">
        <v>1.1000000000000001</v>
      </c>
      <c r="AE465">
        <v>1.4</v>
      </c>
      <c r="AF465">
        <v>14.9</v>
      </c>
      <c r="AG465">
        <f>IF(IFERROR(VLOOKUP(C465,'2013'!$C:$AF,3,FALSE),1) = 1, 1, 0)</f>
        <v>0</v>
      </c>
    </row>
    <row r="466" spans="1:33" x14ac:dyDescent="0.2">
      <c r="A466">
        <v>465</v>
      </c>
      <c r="B466" t="s">
        <v>950</v>
      </c>
      <c r="C466" t="s">
        <v>951</v>
      </c>
      <c r="D466" t="str">
        <f>_xlfn.CONCAT(C466,"-2012")</f>
        <v>willima02-2012</v>
      </c>
      <c r="E466" t="s">
        <v>35</v>
      </c>
      <c r="F466">
        <v>25</v>
      </c>
      <c r="G466" t="s">
        <v>57</v>
      </c>
      <c r="H466">
        <v>57</v>
      </c>
      <c r="I466">
        <v>37</v>
      </c>
      <c r="J466">
        <v>26.3</v>
      </c>
      <c r="K466">
        <v>3.6</v>
      </c>
      <c r="L466">
        <v>8.1999999999999993</v>
      </c>
      <c r="M466">
        <v>0.432</v>
      </c>
      <c r="N466">
        <v>1</v>
      </c>
      <c r="O466">
        <v>2.6</v>
      </c>
      <c r="P466">
        <v>0.38900000000000001</v>
      </c>
      <c r="Q466">
        <v>2.5</v>
      </c>
      <c r="R466">
        <v>5.6</v>
      </c>
      <c r="S466">
        <v>0.45200000000000001</v>
      </c>
      <c r="T466">
        <v>0.49399999999999999</v>
      </c>
      <c r="U466">
        <v>2</v>
      </c>
      <c r="V466">
        <v>2.6</v>
      </c>
      <c r="W466">
        <v>0.78800000000000003</v>
      </c>
      <c r="X466">
        <v>1.3</v>
      </c>
      <c r="Y466">
        <v>3.8</v>
      </c>
      <c r="Z466">
        <v>5.2</v>
      </c>
      <c r="AA466">
        <v>1.2</v>
      </c>
      <c r="AB466">
        <v>0.8</v>
      </c>
      <c r="AC466">
        <v>0.3</v>
      </c>
      <c r="AD466">
        <v>0.7</v>
      </c>
      <c r="AE466">
        <v>1.5</v>
      </c>
      <c r="AF466">
        <v>10.199999999999999</v>
      </c>
      <c r="AG466">
        <f>IF(IFERROR(VLOOKUP(C466,'2013'!$C:$AF,3,FALSE),1) = 1, 1, 0)</f>
        <v>0</v>
      </c>
    </row>
    <row r="467" spans="1:33" x14ac:dyDescent="0.2">
      <c r="A467">
        <v>466</v>
      </c>
      <c r="B467" t="s">
        <v>952</v>
      </c>
      <c r="C467" t="s">
        <v>953</v>
      </c>
      <c r="D467" t="str">
        <f>_xlfn.CONCAT(C467,"-2012")</f>
        <v>willima01-2012</v>
      </c>
      <c r="E467" t="s">
        <v>30</v>
      </c>
      <c r="F467">
        <v>29</v>
      </c>
      <c r="G467" t="s">
        <v>59</v>
      </c>
      <c r="H467">
        <v>52</v>
      </c>
      <c r="I467">
        <v>1</v>
      </c>
      <c r="J467">
        <v>28.3</v>
      </c>
      <c r="K467">
        <v>5</v>
      </c>
      <c r="L467">
        <v>11.8</v>
      </c>
      <c r="M467">
        <v>0.42599999999999999</v>
      </c>
      <c r="N467">
        <v>1.8</v>
      </c>
      <c r="O467">
        <v>4.5999999999999996</v>
      </c>
      <c r="P467">
        <v>0.38900000000000001</v>
      </c>
      <c r="Q467">
        <v>3.2</v>
      </c>
      <c r="R467">
        <v>7.2</v>
      </c>
      <c r="S467">
        <v>0.44900000000000001</v>
      </c>
      <c r="T467">
        <v>0.502</v>
      </c>
      <c r="U467">
        <v>1.4</v>
      </c>
      <c r="V467">
        <v>1.5</v>
      </c>
      <c r="W467">
        <v>0.9</v>
      </c>
      <c r="X467">
        <v>0.4</v>
      </c>
      <c r="Y467">
        <v>1.5</v>
      </c>
      <c r="Z467">
        <v>1.9</v>
      </c>
      <c r="AA467">
        <v>3.1</v>
      </c>
      <c r="AB467">
        <v>1</v>
      </c>
      <c r="AC467">
        <v>0.1</v>
      </c>
      <c r="AD467">
        <v>1.7</v>
      </c>
      <c r="AE467">
        <v>2</v>
      </c>
      <c r="AF467">
        <v>13.2</v>
      </c>
      <c r="AG467">
        <f>IF(IFERROR(VLOOKUP(C467,'2013'!$C:$AF,3,FALSE),1) = 1, 1, 0)</f>
        <v>0</v>
      </c>
    </row>
    <row r="468" spans="1:33" x14ac:dyDescent="0.2">
      <c r="A468">
        <v>467</v>
      </c>
      <c r="B468" t="s">
        <v>954</v>
      </c>
      <c r="C468" t="s">
        <v>955</v>
      </c>
      <c r="D468" t="str">
        <f>_xlfn.CONCAT(C468,"-2012")</f>
        <v>willire02-2012</v>
      </c>
      <c r="E468" t="s">
        <v>35</v>
      </c>
      <c r="F468">
        <v>25</v>
      </c>
      <c r="G468" t="s">
        <v>33</v>
      </c>
      <c r="H468">
        <v>33</v>
      </c>
      <c r="I468">
        <v>13</v>
      </c>
      <c r="J468">
        <v>22.6</v>
      </c>
      <c r="K468">
        <v>3.2</v>
      </c>
      <c r="L468">
        <v>7.7</v>
      </c>
      <c r="M468">
        <v>0.41599999999999998</v>
      </c>
      <c r="N468">
        <v>1</v>
      </c>
      <c r="O468">
        <v>3.2</v>
      </c>
      <c r="P468">
        <v>0.308</v>
      </c>
      <c r="Q468">
        <v>2.2000000000000002</v>
      </c>
      <c r="R468">
        <v>4.5</v>
      </c>
      <c r="S468">
        <v>0.49299999999999999</v>
      </c>
      <c r="T468">
        <v>0.48</v>
      </c>
      <c r="U468">
        <v>0.9</v>
      </c>
      <c r="V468">
        <v>1.2</v>
      </c>
      <c r="W468">
        <v>0.72499999999999998</v>
      </c>
      <c r="X468">
        <v>0.8</v>
      </c>
      <c r="Y468">
        <v>2</v>
      </c>
      <c r="Z468">
        <v>2.8</v>
      </c>
      <c r="AA468">
        <v>1.8</v>
      </c>
      <c r="AB468">
        <v>0.6</v>
      </c>
      <c r="AC468">
        <v>0.1</v>
      </c>
      <c r="AD468">
        <v>1</v>
      </c>
      <c r="AE468">
        <v>1</v>
      </c>
      <c r="AF468">
        <v>8.3000000000000007</v>
      </c>
      <c r="AG468">
        <f>IF(IFERROR(VLOOKUP(C468,'2013'!$C:$AF,3,FALSE),1) = 1, 1, 0)</f>
        <v>0</v>
      </c>
    </row>
    <row r="469" spans="1:33" x14ac:dyDescent="0.2">
      <c r="A469">
        <v>468</v>
      </c>
      <c r="B469" t="s">
        <v>1118</v>
      </c>
      <c r="C469" t="s">
        <v>1119</v>
      </c>
      <c r="D469" t="str">
        <f>_xlfn.CONCAT(C469,"-2012")</f>
        <v>willise01-2012</v>
      </c>
      <c r="E469" t="s">
        <v>32</v>
      </c>
      <c r="F469">
        <v>25</v>
      </c>
      <c r="G469" t="s">
        <v>39</v>
      </c>
      <c r="H469">
        <v>11</v>
      </c>
      <c r="I469">
        <v>0</v>
      </c>
      <c r="J469">
        <v>9.6999999999999993</v>
      </c>
      <c r="K469">
        <v>1.3</v>
      </c>
      <c r="L469">
        <v>2</v>
      </c>
      <c r="M469">
        <v>0.63600000000000001</v>
      </c>
      <c r="N469">
        <v>0</v>
      </c>
      <c r="O469">
        <v>0</v>
      </c>
      <c r="Q469">
        <v>1.3</v>
      </c>
      <c r="R469">
        <v>2</v>
      </c>
      <c r="S469">
        <v>0.63600000000000001</v>
      </c>
      <c r="T469">
        <v>0.63600000000000001</v>
      </c>
      <c r="U469">
        <v>1.1000000000000001</v>
      </c>
      <c r="V469">
        <v>1.2</v>
      </c>
      <c r="W469">
        <v>0.92300000000000004</v>
      </c>
      <c r="X469">
        <v>1.2</v>
      </c>
      <c r="Y469">
        <v>1.1000000000000001</v>
      </c>
      <c r="Z469">
        <v>2.2999999999999998</v>
      </c>
      <c r="AA469">
        <v>0.5</v>
      </c>
      <c r="AB469">
        <v>0.4</v>
      </c>
      <c r="AC469">
        <v>0.7</v>
      </c>
      <c r="AD469">
        <v>0.9</v>
      </c>
      <c r="AE469">
        <v>1.6</v>
      </c>
      <c r="AF469">
        <v>3.6</v>
      </c>
      <c r="AG469">
        <f>IF(IFERROR(VLOOKUP(C469,'2013'!$C:$AF,3,FALSE),1) = 1, 1, 0)</f>
        <v>1</v>
      </c>
    </row>
    <row r="470" spans="1:33" x14ac:dyDescent="0.2">
      <c r="A470">
        <v>469</v>
      </c>
      <c r="B470" t="s">
        <v>956</v>
      </c>
      <c r="C470" t="s">
        <v>957</v>
      </c>
      <c r="D470" t="str">
        <f>_xlfn.CONCAT(C470,"-2012")</f>
        <v>willish03-2012</v>
      </c>
      <c r="E470" t="s">
        <v>35</v>
      </c>
      <c r="F470">
        <v>25</v>
      </c>
      <c r="G470" t="s">
        <v>40</v>
      </c>
      <c r="H470">
        <v>25</v>
      </c>
      <c r="I470">
        <v>6</v>
      </c>
      <c r="J470">
        <v>20.6</v>
      </c>
      <c r="K470">
        <v>1.7</v>
      </c>
      <c r="L470">
        <v>5.9</v>
      </c>
      <c r="M470">
        <v>0.28599999999999998</v>
      </c>
      <c r="N470">
        <v>0.8</v>
      </c>
      <c r="O470">
        <v>3.5</v>
      </c>
      <c r="P470">
        <v>0.24099999999999999</v>
      </c>
      <c r="Q470">
        <v>0.8</v>
      </c>
      <c r="R470">
        <v>2.4</v>
      </c>
      <c r="S470">
        <v>0.35</v>
      </c>
      <c r="T470">
        <v>0.35699999999999998</v>
      </c>
      <c r="U470">
        <v>0.3</v>
      </c>
      <c r="V470">
        <v>0.4</v>
      </c>
      <c r="W470">
        <v>0.72699999999999998</v>
      </c>
      <c r="X470">
        <v>0.8</v>
      </c>
      <c r="Y470">
        <v>1.9</v>
      </c>
      <c r="Z470">
        <v>2.7</v>
      </c>
      <c r="AA470">
        <v>0.6</v>
      </c>
      <c r="AB470">
        <v>0.4</v>
      </c>
      <c r="AC470">
        <v>0.4</v>
      </c>
      <c r="AD470">
        <v>0.5</v>
      </c>
      <c r="AE470">
        <v>1.8</v>
      </c>
      <c r="AF470">
        <v>4.5</v>
      </c>
      <c r="AG470">
        <f>IF(IFERROR(VLOOKUP(C470,'2013'!$C:$AF,3,FALSE),1) = 1, 1, 0)</f>
        <v>1</v>
      </c>
    </row>
    <row r="471" spans="1:33" x14ac:dyDescent="0.2">
      <c r="A471">
        <v>470</v>
      </c>
      <c r="B471" t="s">
        <v>958</v>
      </c>
      <c r="C471" t="s">
        <v>959</v>
      </c>
      <c r="D471" t="str">
        <f>_xlfn.CONCAT(C471,"-2012")</f>
        <v>willish02-2012</v>
      </c>
      <c r="E471" t="s">
        <v>32</v>
      </c>
      <c r="F471">
        <v>28</v>
      </c>
      <c r="G471" t="s">
        <v>40</v>
      </c>
      <c r="H471">
        <v>58</v>
      </c>
      <c r="I471">
        <v>35</v>
      </c>
      <c r="J471">
        <v>22</v>
      </c>
      <c r="K471">
        <v>1.7</v>
      </c>
      <c r="L471">
        <v>3.5</v>
      </c>
      <c r="M471">
        <v>0.47799999999999998</v>
      </c>
      <c r="N471">
        <v>0</v>
      </c>
      <c r="O471">
        <v>0</v>
      </c>
      <c r="Q471">
        <v>1.7</v>
      </c>
      <c r="R471">
        <v>3.5</v>
      </c>
      <c r="S471">
        <v>0.47799999999999998</v>
      </c>
      <c r="T471">
        <v>0.47799999999999998</v>
      </c>
      <c r="U471">
        <v>1.3</v>
      </c>
      <c r="V471">
        <v>1.8</v>
      </c>
      <c r="W471">
        <v>0.73099999999999998</v>
      </c>
      <c r="X471">
        <v>2.4</v>
      </c>
      <c r="Y471">
        <v>3.6</v>
      </c>
      <c r="Z471">
        <v>6</v>
      </c>
      <c r="AA471">
        <v>0.6</v>
      </c>
      <c r="AB471">
        <v>0.8</v>
      </c>
      <c r="AC471">
        <v>0.7</v>
      </c>
      <c r="AD471">
        <v>1.1000000000000001</v>
      </c>
      <c r="AE471">
        <v>2.6</v>
      </c>
      <c r="AF471">
        <v>4.5999999999999996</v>
      </c>
      <c r="AG471">
        <f>IF(IFERROR(VLOOKUP(C471,'2013'!$C:$AF,3,FALSE),1) = 1, 1, 0)</f>
        <v>1</v>
      </c>
    </row>
    <row r="472" spans="1:33" x14ac:dyDescent="0.2">
      <c r="A472">
        <v>471</v>
      </c>
      <c r="B472" t="s">
        <v>960</v>
      </c>
      <c r="C472" t="s">
        <v>961</v>
      </c>
      <c r="D472" t="str">
        <f>_xlfn.CONCAT(C472,"-2012")</f>
        <v>willite01-2012</v>
      </c>
      <c r="E472" t="s">
        <v>30</v>
      </c>
      <c r="F472">
        <v>24</v>
      </c>
      <c r="G472" t="s">
        <v>39</v>
      </c>
      <c r="H472">
        <v>30</v>
      </c>
      <c r="I472">
        <v>0</v>
      </c>
      <c r="J472">
        <v>18.3</v>
      </c>
      <c r="K472">
        <v>2.8</v>
      </c>
      <c r="L472">
        <v>6.6</v>
      </c>
      <c r="M472">
        <v>0.42899999999999999</v>
      </c>
      <c r="N472">
        <v>0.5</v>
      </c>
      <c r="O472">
        <v>1.5</v>
      </c>
      <c r="P472">
        <v>0.34799999999999998</v>
      </c>
      <c r="Q472">
        <v>2.2999999999999998</v>
      </c>
      <c r="R472">
        <v>5.0999999999999996</v>
      </c>
      <c r="S472">
        <v>0.45400000000000001</v>
      </c>
      <c r="T472">
        <v>0.47</v>
      </c>
      <c r="U472">
        <v>0.9</v>
      </c>
      <c r="V472">
        <v>1.5</v>
      </c>
      <c r="W472">
        <v>0.58699999999999997</v>
      </c>
      <c r="X472">
        <v>0.4</v>
      </c>
      <c r="Y472">
        <v>3</v>
      </c>
      <c r="Z472">
        <v>3.4</v>
      </c>
      <c r="AA472">
        <v>2.2000000000000002</v>
      </c>
      <c r="AB472">
        <v>0.7</v>
      </c>
      <c r="AC472">
        <v>0.2</v>
      </c>
      <c r="AD472">
        <v>1.4</v>
      </c>
      <c r="AE472">
        <v>1.2</v>
      </c>
      <c r="AF472">
        <v>7.1</v>
      </c>
      <c r="AG472">
        <f>IF(IFERROR(VLOOKUP(C472,'2013'!$C:$AF,3,FALSE),1) = 1, 1, 0)</f>
        <v>0</v>
      </c>
    </row>
    <row r="473" spans="1:33" x14ac:dyDescent="0.2">
      <c r="A473">
        <v>472</v>
      </c>
      <c r="B473" t="s">
        <v>962</v>
      </c>
      <c r="C473" t="s">
        <v>963</v>
      </c>
      <c r="D473" t="str">
        <f>_xlfn.CONCAT(C473,"-2012")</f>
        <v>artesro01-2012</v>
      </c>
      <c r="E473" t="s">
        <v>35</v>
      </c>
      <c r="F473">
        <v>32</v>
      </c>
      <c r="G473" t="s">
        <v>63</v>
      </c>
      <c r="H473">
        <v>64</v>
      </c>
      <c r="I473">
        <v>45</v>
      </c>
      <c r="J473">
        <v>26.9</v>
      </c>
      <c r="K473">
        <v>2.9</v>
      </c>
      <c r="L473">
        <v>7.3</v>
      </c>
      <c r="M473">
        <v>0.39400000000000002</v>
      </c>
      <c r="N473">
        <v>0.9</v>
      </c>
      <c r="O473">
        <v>3</v>
      </c>
      <c r="P473">
        <v>0.29599999999999999</v>
      </c>
      <c r="Q473">
        <v>2</v>
      </c>
      <c r="R473">
        <v>4.3</v>
      </c>
      <c r="S473">
        <v>0.46</v>
      </c>
      <c r="T473">
        <v>0.45400000000000001</v>
      </c>
      <c r="U473">
        <v>1.1000000000000001</v>
      </c>
      <c r="V473">
        <v>1.8</v>
      </c>
      <c r="W473">
        <v>0.61699999999999999</v>
      </c>
      <c r="X473">
        <v>1.1000000000000001</v>
      </c>
      <c r="Y473">
        <v>2.2999999999999998</v>
      </c>
      <c r="Z473">
        <v>3.4</v>
      </c>
      <c r="AA473">
        <v>2.2000000000000002</v>
      </c>
      <c r="AB473">
        <v>1.1000000000000001</v>
      </c>
      <c r="AC473">
        <v>0.4</v>
      </c>
      <c r="AD473">
        <v>1.1000000000000001</v>
      </c>
      <c r="AE473">
        <v>2.1</v>
      </c>
      <c r="AF473">
        <v>7.7</v>
      </c>
      <c r="AG473">
        <f>IF(IFERROR(VLOOKUP(C473,'2013'!$C:$AF,3,FALSE),1) = 1, 1, 0)</f>
        <v>0</v>
      </c>
    </row>
    <row r="474" spans="1:33" x14ac:dyDescent="0.2">
      <c r="A474">
        <v>473</v>
      </c>
      <c r="B474" t="s">
        <v>966</v>
      </c>
      <c r="C474" t="s">
        <v>967</v>
      </c>
      <c r="D474" t="str">
        <f>_xlfn.CONCAT(C474,"-2012")</f>
        <v>wrighbr03-2012</v>
      </c>
      <c r="E474" t="s">
        <v>32</v>
      </c>
      <c r="F474">
        <v>24</v>
      </c>
      <c r="G474" t="s">
        <v>54</v>
      </c>
      <c r="H474">
        <v>49</v>
      </c>
      <c r="I474">
        <v>0</v>
      </c>
      <c r="J474">
        <v>16.100000000000001</v>
      </c>
      <c r="K474">
        <v>2.9</v>
      </c>
      <c r="L474">
        <v>4.8</v>
      </c>
      <c r="M474">
        <v>0.61799999999999999</v>
      </c>
      <c r="N474">
        <v>0</v>
      </c>
      <c r="O474">
        <v>0</v>
      </c>
      <c r="P474">
        <v>0</v>
      </c>
      <c r="Q474">
        <v>2.9</v>
      </c>
      <c r="R474">
        <v>4.7</v>
      </c>
      <c r="S474">
        <v>0.621</v>
      </c>
      <c r="T474">
        <v>0.61799999999999999</v>
      </c>
      <c r="U474">
        <v>1.1000000000000001</v>
      </c>
      <c r="V474">
        <v>1.7</v>
      </c>
      <c r="W474">
        <v>0.63400000000000001</v>
      </c>
      <c r="X474">
        <v>1.3</v>
      </c>
      <c r="Y474">
        <v>2.2999999999999998</v>
      </c>
      <c r="Z474">
        <v>3.6</v>
      </c>
      <c r="AA474">
        <v>0.3</v>
      </c>
      <c r="AB474">
        <v>0.4</v>
      </c>
      <c r="AC474">
        <v>1.3</v>
      </c>
      <c r="AD474">
        <v>0.4</v>
      </c>
      <c r="AE474">
        <v>1.2</v>
      </c>
      <c r="AF474">
        <v>6.9</v>
      </c>
      <c r="AG474">
        <f>IF(IFERROR(VLOOKUP(C474,'2013'!$C:$AF,3,FALSE),1) = 1, 1, 0)</f>
        <v>0</v>
      </c>
    </row>
    <row r="475" spans="1:33" x14ac:dyDescent="0.2">
      <c r="A475">
        <v>474</v>
      </c>
      <c r="B475" t="s">
        <v>1294</v>
      </c>
      <c r="C475" t="s">
        <v>1295</v>
      </c>
      <c r="D475" t="str">
        <f>_xlfn.CONCAT(C475,"-2012")</f>
        <v>wrighch01-2012</v>
      </c>
      <c r="E475" t="s">
        <v>35</v>
      </c>
      <c r="F475">
        <v>23</v>
      </c>
      <c r="G475" t="s">
        <v>52</v>
      </c>
      <c r="H475">
        <v>24</v>
      </c>
      <c r="I475">
        <v>1</v>
      </c>
      <c r="J475">
        <v>7.8</v>
      </c>
      <c r="K475">
        <v>1</v>
      </c>
      <c r="L475">
        <v>1.9</v>
      </c>
      <c r="M475">
        <v>0.51100000000000001</v>
      </c>
      <c r="N475">
        <v>0</v>
      </c>
      <c r="O475">
        <v>0</v>
      </c>
      <c r="Q475">
        <v>1</v>
      </c>
      <c r="R475">
        <v>1.9</v>
      </c>
      <c r="S475">
        <v>0.51100000000000001</v>
      </c>
      <c r="T475">
        <v>0.51100000000000001</v>
      </c>
      <c r="U475">
        <v>1</v>
      </c>
      <c r="V475">
        <v>1.3</v>
      </c>
      <c r="W475">
        <v>0.77400000000000002</v>
      </c>
      <c r="X475">
        <v>0.8</v>
      </c>
      <c r="Y475">
        <v>1.1000000000000001</v>
      </c>
      <c r="Z475">
        <v>1.9</v>
      </c>
      <c r="AA475">
        <v>0.2</v>
      </c>
      <c r="AB475">
        <v>0.3</v>
      </c>
      <c r="AC475">
        <v>0.5</v>
      </c>
      <c r="AD475">
        <v>0.3</v>
      </c>
      <c r="AE475">
        <v>0.9</v>
      </c>
      <c r="AF475">
        <v>2.9</v>
      </c>
      <c r="AG475">
        <f>IF(IFERROR(VLOOKUP(C475,'2013'!$C:$AF,3,FALSE),1) = 1, 1, 0)</f>
        <v>1</v>
      </c>
    </row>
    <row r="476" spans="1:33" x14ac:dyDescent="0.2">
      <c r="A476">
        <v>475</v>
      </c>
      <c r="B476" t="s">
        <v>968</v>
      </c>
      <c r="C476" t="s">
        <v>969</v>
      </c>
      <c r="D476" t="str">
        <f>_xlfn.CONCAT(C476,"-2012")</f>
        <v>wrighdo01-2012</v>
      </c>
      <c r="E476" t="s">
        <v>35</v>
      </c>
      <c r="F476">
        <v>26</v>
      </c>
      <c r="G476" t="s">
        <v>52</v>
      </c>
      <c r="H476">
        <v>61</v>
      </c>
      <c r="I476">
        <v>61</v>
      </c>
      <c r="J476">
        <v>27</v>
      </c>
      <c r="K476">
        <v>3.6</v>
      </c>
      <c r="L476">
        <v>8.6</v>
      </c>
      <c r="M476">
        <v>0.42199999999999999</v>
      </c>
      <c r="N476">
        <v>1.7</v>
      </c>
      <c r="O476">
        <v>4.8</v>
      </c>
      <c r="P476">
        <v>0.36</v>
      </c>
      <c r="Q476">
        <v>1.9</v>
      </c>
      <c r="R476">
        <v>3.8</v>
      </c>
      <c r="S476">
        <v>0.5</v>
      </c>
      <c r="T476">
        <v>0.52200000000000002</v>
      </c>
      <c r="U476">
        <v>1.3</v>
      </c>
      <c r="V476">
        <v>1.6</v>
      </c>
      <c r="W476">
        <v>0.81599999999999995</v>
      </c>
      <c r="X476">
        <v>1</v>
      </c>
      <c r="Y476">
        <v>3.6</v>
      </c>
      <c r="Z476">
        <v>4.5999999999999996</v>
      </c>
      <c r="AA476">
        <v>1.5</v>
      </c>
      <c r="AB476">
        <v>1</v>
      </c>
      <c r="AC476">
        <v>0.4</v>
      </c>
      <c r="AD476">
        <v>0.8</v>
      </c>
      <c r="AE476">
        <v>1.6</v>
      </c>
      <c r="AF476">
        <v>10.3</v>
      </c>
      <c r="AG476">
        <f>IF(IFERROR(VLOOKUP(C476,'2013'!$C:$AF,3,FALSE),1) = 1, 1, 0)</f>
        <v>0</v>
      </c>
    </row>
    <row r="477" spans="1:33" x14ac:dyDescent="0.2">
      <c r="A477">
        <v>476</v>
      </c>
      <c r="B477" t="s">
        <v>972</v>
      </c>
      <c r="C477" t="s">
        <v>973</v>
      </c>
      <c r="D477" t="str">
        <f>_xlfn.CONCAT(C477,"-2012")</f>
        <v>youngni01-2012</v>
      </c>
      <c r="E477" t="s">
        <v>30</v>
      </c>
      <c r="F477">
        <v>26</v>
      </c>
      <c r="G477" t="s">
        <v>39</v>
      </c>
      <c r="H477">
        <v>62</v>
      </c>
      <c r="I477">
        <v>35</v>
      </c>
      <c r="J477">
        <v>27.9</v>
      </c>
      <c r="K477">
        <v>5.0999999999999996</v>
      </c>
      <c r="L477">
        <v>12.6</v>
      </c>
      <c r="M477">
        <v>0.40300000000000002</v>
      </c>
      <c r="N477">
        <v>1.7</v>
      </c>
      <c r="O477">
        <v>4.5</v>
      </c>
      <c r="P477">
        <v>0.36499999999999999</v>
      </c>
      <c r="Q477">
        <v>3.4</v>
      </c>
      <c r="R477">
        <v>8.1</v>
      </c>
      <c r="S477">
        <v>0.42399999999999999</v>
      </c>
      <c r="T477">
        <v>0.46899999999999997</v>
      </c>
      <c r="U477">
        <v>2.2999999999999998</v>
      </c>
      <c r="V477">
        <v>2.7</v>
      </c>
      <c r="W477">
        <v>0.85199999999999998</v>
      </c>
      <c r="X477">
        <v>0.5</v>
      </c>
      <c r="Y477">
        <v>1.6</v>
      </c>
      <c r="Z477">
        <v>2.1</v>
      </c>
      <c r="AA477">
        <v>0.9</v>
      </c>
      <c r="AB477">
        <v>0.7</v>
      </c>
      <c r="AC477">
        <v>0.3</v>
      </c>
      <c r="AD477">
        <v>1.3</v>
      </c>
      <c r="AE477">
        <v>2.2999999999999998</v>
      </c>
      <c r="AF477">
        <v>14.2</v>
      </c>
      <c r="AG477">
        <f>IF(IFERROR(VLOOKUP(C477,'2013'!$C:$AF,3,FALSE),1) = 1, 1, 0)</f>
        <v>0</v>
      </c>
    </row>
    <row r="478" spans="1:33" x14ac:dyDescent="0.2">
      <c r="A478">
        <v>477</v>
      </c>
      <c r="B478" t="s">
        <v>974</v>
      </c>
      <c r="C478" t="s">
        <v>975</v>
      </c>
      <c r="D478" t="str">
        <f>_xlfn.CONCAT(C478,"-2012")</f>
        <v>youngsa01-2012</v>
      </c>
      <c r="E478" t="s">
        <v>35</v>
      </c>
      <c r="F478">
        <v>26</v>
      </c>
      <c r="G478" t="s">
        <v>39</v>
      </c>
      <c r="H478">
        <v>35</v>
      </c>
      <c r="I478">
        <v>2</v>
      </c>
      <c r="J478">
        <v>10.7</v>
      </c>
      <c r="K478">
        <v>1.3</v>
      </c>
      <c r="L478">
        <v>3.6</v>
      </c>
      <c r="M478">
        <v>0.35399999999999998</v>
      </c>
      <c r="N478">
        <v>0.1</v>
      </c>
      <c r="O478">
        <v>0.5</v>
      </c>
      <c r="P478">
        <v>0.29399999999999998</v>
      </c>
      <c r="Q478">
        <v>1.1000000000000001</v>
      </c>
      <c r="R478">
        <v>3.1</v>
      </c>
      <c r="S478">
        <v>0.36399999999999999</v>
      </c>
      <c r="T478">
        <v>0.374</v>
      </c>
      <c r="U478">
        <v>0.5</v>
      </c>
      <c r="V478">
        <v>0.7</v>
      </c>
      <c r="W478">
        <v>0.73099999999999998</v>
      </c>
      <c r="X478">
        <v>0.6</v>
      </c>
      <c r="Y478">
        <v>1.2</v>
      </c>
      <c r="Z478">
        <v>1.8</v>
      </c>
      <c r="AA478">
        <v>0.4</v>
      </c>
      <c r="AB478">
        <v>0.5</v>
      </c>
      <c r="AC478">
        <v>0.2</v>
      </c>
      <c r="AD478">
        <v>0.5</v>
      </c>
      <c r="AE478">
        <v>0.7</v>
      </c>
      <c r="AF478">
        <v>3.3</v>
      </c>
      <c r="AG478">
        <f>IF(IFERROR(VLOOKUP(C478,'2013'!$C:$AF,3,FALSE),1) = 1, 1, 0)</f>
        <v>0</v>
      </c>
    </row>
    <row r="479" spans="1:33" x14ac:dyDescent="0.2">
      <c r="A479">
        <v>478</v>
      </c>
      <c r="B479" t="s">
        <v>976</v>
      </c>
      <c r="C479" t="s">
        <v>977</v>
      </c>
      <c r="D479" t="str">
        <f>_xlfn.CONCAT(C479,"-2012")</f>
        <v>youngth01-2012</v>
      </c>
      <c r="E479" t="s">
        <v>28</v>
      </c>
      <c r="F479">
        <v>23</v>
      </c>
      <c r="G479" t="s">
        <v>61</v>
      </c>
      <c r="H479">
        <v>63</v>
      </c>
      <c r="I479">
        <v>1</v>
      </c>
      <c r="J479">
        <v>27.9</v>
      </c>
      <c r="K479">
        <v>5.5</v>
      </c>
      <c r="L479">
        <v>10.9</v>
      </c>
      <c r="M479">
        <v>0.50700000000000001</v>
      </c>
      <c r="N479">
        <v>0</v>
      </c>
      <c r="O479">
        <v>0.1</v>
      </c>
      <c r="P479">
        <v>0.25</v>
      </c>
      <c r="Q479">
        <v>5.5</v>
      </c>
      <c r="R479">
        <v>10.8</v>
      </c>
      <c r="S479">
        <v>0.50800000000000001</v>
      </c>
      <c r="T479">
        <v>0.50700000000000001</v>
      </c>
      <c r="U479">
        <v>1.8</v>
      </c>
      <c r="V479">
        <v>2.2999999999999998</v>
      </c>
      <c r="W479">
        <v>0.77100000000000002</v>
      </c>
      <c r="X479">
        <v>2.2000000000000002</v>
      </c>
      <c r="Y479">
        <v>3</v>
      </c>
      <c r="Z479">
        <v>5.2</v>
      </c>
      <c r="AA479">
        <v>1.2</v>
      </c>
      <c r="AB479">
        <v>1</v>
      </c>
      <c r="AC479">
        <v>0.7</v>
      </c>
      <c r="AD479">
        <v>0.9</v>
      </c>
      <c r="AE479">
        <v>2</v>
      </c>
      <c r="AF479">
        <v>12.8</v>
      </c>
      <c r="AG479">
        <f>IF(IFERROR(VLOOKUP(C479,'2013'!$C:$AF,3,FALSE),1) = 1, 1, 0)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70"/>
  <sheetViews>
    <sheetView workbookViewId="0">
      <selection activeCell="AG2" sqref="AG2:AG470"/>
    </sheetView>
  </sheetViews>
  <sheetFormatPr baseColWidth="10" defaultRowHeight="16" x14ac:dyDescent="0.2"/>
  <cols>
    <col min="1" max="1" width="4.1640625" bestFit="1" customWidth="1"/>
    <col min="2" max="2" width="19.33203125" bestFit="1" customWidth="1"/>
    <col min="3" max="3" width="11.5" bestFit="1" customWidth="1"/>
    <col min="4" max="4" width="16.33203125" bestFit="1" customWidth="1"/>
    <col min="5" max="5" width="6.5" bestFit="1" customWidth="1"/>
    <col min="6" max="6" width="3.83203125" bestFit="1" customWidth="1"/>
    <col min="7" max="7" width="5.5" bestFit="1" customWidth="1"/>
    <col min="8" max="8" width="3.5" bestFit="1" customWidth="1"/>
    <col min="9" max="9" width="3.83203125" bestFit="1" customWidth="1"/>
    <col min="10" max="12" width="5.1640625" bestFit="1" customWidth="1"/>
    <col min="13" max="13" width="6.1640625" bestFit="1" customWidth="1"/>
    <col min="14" max="14" width="4.33203125" bestFit="1" customWidth="1"/>
    <col min="15" max="15" width="4.6640625" bestFit="1" customWidth="1"/>
    <col min="16" max="16" width="6.1640625" bestFit="1" customWidth="1"/>
    <col min="17" max="17" width="4.33203125" bestFit="1" customWidth="1"/>
    <col min="18" max="18" width="5.1640625" bestFit="1" customWidth="1"/>
    <col min="19" max="20" width="6.1640625" bestFit="1" customWidth="1"/>
    <col min="21" max="21" width="4.33203125" bestFit="1" customWidth="1"/>
    <col min="22" max="22" width="5.1640625" bestFit="1" customWidth="1"/>
    <col min="23" max="23" width="6.1640625" bestFit="1" customWidth="1"/>
    <col min="24" max="24" width="4.6640625" bestFit="1" customWidth="1"/>
    <col min="25" max="27" width="5.1640625" bestFit="1" customWidth="1"/>
    <col min="28" max="28" width="4.1640625" bestFit="1" customWidth="1"/>
    <col min="29" max="29" width="4.6640625" bestFit="1" customWidth="1"/>
    <col min="30" max="31" width="4.1640625" bestFit="1" customWidth="1"/>
    <col min="32" max="32" width="5.1640625" bestFit="1" customWidth="1"/>
  </cols>
  <sheetData>
    <row r="1" spans="1:33" x14ac:dyDescent="0.2">
      <c r="A1" t="s">
        <v>0</v>
      </c>
      <c r="B1" t="s">
        <v>1</v>
      </c>
      <c r="C1" t="s">
        <v>2711</v>
      </c>
      <c r="D1" s="1" t="s">
        <v>2712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</row>
    <row r="2" spans="1:33" x14ac:dyDescent="0.2">
      <c r="A2">
        <v>1</v>
      </c>
      <c r="B2" t="s">
        <v>1296</v>
      </c>
      <c r="C2" t="s">
        <v>1297</v>
      </c>
      <c r="D2" t="str">
        <f>_xlfn.CONCAT(C2,"-2013")</f>
        <v>acyqu01-2013</v>
      </c>
      <c r="E2" t="s">
        <v>28</v>
      </c>
      <c r="F2">
        <v>22</v>
      </c>
      <c r="G2" t="s">
        <v>53</v>
      </c>
      <c r="H2">
        <v>29</v>
      </c>
      <c r="I2">
        <v>0</v>
      </c>
      <c r="J2">
        <v>11.8</v>
      </c>
      <c r="K2">
        <v>1.4</v>
      </c>
      <c r="L2">
        <v>2.6</v>
      </c>
      <c r="M2">
        <v>0.56000000000000005</v>
      </c>
      <c r="N2">
        <v>0</v>
      </c>
      <c r="O2">
        <v>0.1</v>
      </c>
      <c r="P2">
        <v>0.5</v>
      </c>
      <c r="Q2">
        <v>1.4</v>
      </c>
      <c r="R2">
        <v>2.5</v>
      </c>
      <c r="S2">
        <v>0.56200000000000006</v>
      </c>
      <c r="T2">
        <v>0.56699999999999995</v>
      </c>
      <c r="U2">
        <v>1.1000000000000001</v>
      </c>
      <c r="V2">
        <v>1.3</v>
      </c>
      <c r="W2">
        <v>0.81599999999999995</v>
      </c>
      <c r="X2">
        <v>1</v>
      </c>
      <c r="Y2">
        <v>1.6</v>
      </c>
      <c r="Z2">
        <v>2.7</v>
      </c>
      <c r="AA2">
        <v>0.4</v>
      </c>
      <c r="AB2">
        <v>0.4</v>
      </c>
      <c r="AC2">
        <v>0.5</v>
      </c>
      <c r="AD2">
        <v>0.6</v>
      </c>
      <c r="AE2">
        <v>1.8</v>
      </c>
      <c r="AF2">
        <v>4</v>
      </c>
      <c r="AG2">
        <f>IF(IFERROR(VLOOKUP(C2,'2014'!$C:$AF,3,FALSE),1) = 1, 1, 0)</f>
        <v>0</v>
      </c>
    </row>
    <row r="3" spans="1:33" x14ac:dyDescent="0.2">
      <c r="A3">
        <v>2</v>
      </c>
      <c r="B3" t="s">
        <v>74</v>
      </c>
      <c r="C3" t="s">
        <v>75</v>
      </c>
      <c r="D3" t="str">
        <f>_xlfn.CONCAT(C3,"-2013")</f>
        <v>adrieje01-2013</v>
      </c>
      <c r="E3" t="s">
        <v>28</v>
      </c>
      <c r="F3">
        <v>26</v>
      </c>
      <c r="G3" t="s">
        <v>33</v>
      </c>
      <c r="H3">
        <v>52</v>
      </c>
      <c r="I3">
        <v>5</v>
      </c>
      <c r="J3">
        <v>13.7</v>
      </c>
      <c r="K3">
        <v>1.4</v>
      </c>
      <c r="L3">
        <v>3.2</v>
      </c>
      <c r="M3">
        <v>0.42899999999999999</v>
      </c>
      <c r="N3">
        <v>0</v>
      </c>
      <c r="O3">
        <v>0</v>
      </c>
      <c r="P3">
        <v>0</v>
      </c>
      <c r="Q3">
        <v>1.4</v>
      </c>
      <c r="R3">
        <v>3.2</v>
      </c>
      <c r="S3">
        <v>0.434</v>
      </c>
      <c r="T3">
        <v>0.42899999999999999</v>
      </c>
      <c r="U3">
        <v>1.3</v>
      </c>
      <c r="V3">
        <v>1.9</v>
      </c>
      <c r="W3">
        <v>0.65</v>
      </c>
      <c r="X3">
        <v>1.3</v>
      </c>
      <c r="Y3">
        <v>2.5</v>
      </c>
      <c r="Z3">
        <v>3.8</v>
      </c>
      <c r="AA3">
        <v>0.7</v>
      </c>
      <c r="AB3">
        <v>0.3</v>
      </c>
      <c r="AC3">
        <v>0.5</v>
      </c>
      <c r="AD3">
        <v>0.6</v>
      </c>
      <c r="AE3">
        <v>1.5</v>
      </c>
      <c r="AF3">
        <v>4</v>
      </c>
      <c r="AG3">
        <f>IF(IFERROR(VLOOKUP(C3,'2014'!$C:$AF,3,FALSE),1) = 1, 1, 0)</f>
        <v>0</v>
      </c>
    </row>
    <row r="4" spans="1:33" x14ac:dyDescent="0.2">
      <c r="A4">
        <v>3</v>
      </c>
      <c r="B4" t="s">
        <v>76</v>
      </c>
      <c r="C4" t="s">
        <v>77</v>
      </c>
      <c r="D4" t="str">
        <f>_xlfn.CONCAT(C4,"-2013")</f>
        <v>afflaar01-2013</v>
      </c>
      <c r="E4" t="s">
        <v>35</v>
      </c>
      <c r="F4">
        <v>27</v>
      </c>
      <c r="G4" t="s">
        <v>45</v>
      </c>
      <c r="H4">
        <v>64</v>
      </c>
      <c r="I4">
        <v>64</v>
      </c>
      <c r="J4">
        <v>36</v>
      </c>
      <c r="K4">
        <v>6.2</v>
      </c>
      <c r="L4">
        <v>14.1</v>
      </c>
      <c r="M4">
        <v>0.439</v>
      </c>
      <c r="N4">
        <v>1.1000000000000001</v>
      </c>
      <c r="O4">
        <v>3.8</v>
      </c>
      <c r="P4">
        <v>0.3</v>
      </c>
      <c r="Q4">
        <v>5.0999999999999996</v>
      </c>
      <c r="R4">
        <v>10.4</v>
      </c>
      <c r="S4">
        <v>0.48899999999999999</v>
      </c>
      <c r="T4">
        <v>0.47799999999999998</v>
      </c>
      <c r="U4">
        <v>3</v>
      </c>
      <c r="V4">
        <v>3.5</v>
      </c>
      <c r="W4">
        <v>0.85699999999999998</v>
      </c>
      <c r="X4">
        <v>0.5</v>
      </c>
      <c r="Y4">
        <v>3.3</v>
      </c>
      <c r="Z4">
        <v>3.7</v>
      </c>
      <c r="AA4">
        <v>3.2</v>
      </c>
      <c r="AB4">
        <v>0.6</v>
      </c>
      <c r="AC4">
        <v>0.2</v>
      </c>
      <c r="AD4">
        <v>2.2000000000000002</v>
      </c>
      <c r="AE4">
        <v>2.1</v>
      </c>
      <c r="AF4">
        <v>16.5</v>
      </c>
      <c r="AG4">
        <f>IF(IFERROR(VLOOKUP(C4,'2014'!$C:$AF,3,FALSE),1) = 1, 1, 0)</f>
        <v>0</v>
      </c>
    </row>
    <row r="5" spans="1:33" x14ac:dyDescent="0.2">
      <c r="A5">
        <v>4</v>
      </c>
      <c r="B5" t="s">
        <v>1298</v>
      </c>
      <c r="C5" t="s">
        <v>1299</v>
      </c>
      <c r="D5" t="str">
        <f>_xlfn.CONCAT(C5,"-2013")</f>
        <v>akognjo01-2013</v>
      </c>
      <c r="E5" t="s">
        <v>38</v>
      </c>
      <c r="F5">
        <v>26</v>
      </c>
      <c r="G5" t="s">
        <v>54</v>
      </c>
      <c r="H5">
        <v>3</v>
      </c>
      <c r="I5">
        <v>0</v>
      </c>
      <c r="J5">
        <v>3</v>
      </c>
      <c r="K5">
        <v>0.7</v>
      </c>
      <c r="L5">
        <v>1.3</v>
      </c>
      <c r="M5">
        <v>0.5</v>
      </c>
      <c r="N5">
        <v>0.3</v>
      </c>
      <c r="O5">
        <v>0.7</v>
      </c>
      <c r="P5">
        <v>0.5</v>
      </c>
      <c r="Q5">
        <v>0.3</v>
      </c>
      <c r="R5">
        <v>0.7</v>
      </c>
      <c r="S5">
        <v>0.5</v>
      </c>
      <c r="T5">
        <v>0.625</v>
      </c>
      <c r="U5">
        <v>0</v>
      </c>
      <c r="V5">
        <v>0</v>
      </c>
      <c r="X5">
        <v>0</v>
      </c>
      <c r="Y5">
        <v>0.3</v>
      </c>
      <c r="Z5">
        <v>0.3</v>
      </c>
      <c r="AA5">
        <v>0.3</v>
      </c>
      <c r="AB5">
        <v>0</v>
      </c>
      <c r="AC5">
        <v>0</v>
      </c>
      <c r="AD5">
        <v>0</v>
      </c>
      <c r="AE5">
        <v>1</v>
      </c>
      <c r="AF5">
        <v>1.7</v>
      </c>
      <c r="AG5">
        <f>IF(IFERROR(VLOOKUP(C5,'2014'!$C:$AF,3,FALSE),1) = 1, 1, 0)</f>
        <v>1</v>
      </c>
    </row>
    <row r="6" spans="1:33" x14ac:dyDescent="0.2">
      <c r="A6">
        <v>5</v>
      </c>
      <c r="B6" t="s">
        <v>84</v>
      </c>
      <c r="C6" t="s">
        <v>85</v>
      </c>
      <c r="D6" t="str">
        <f>_xlfn.CONCAT(C6,"-2013")</f>
        <v>aldrico01-2013</v>
      </c>
      <c r="E6" t="s">
        <v>32</v>
      </c>
      <c r="F6">
        <v>24</v>
      </c>
      <c r="G6" t="s">
        <v>39</v>
      </c>
      <c r="H6">
        <v>45</v>
      </c>
      <c r="I6">
        <v>0</v>
      </c>
      <c r="J6">
        <v>8.6</v>
      </c>
      <c r="K6">
        <v>1</v>
      </c>
      <c r="L6">
        <v>1.8</v>
      </c>
      <c r="M6">
        <v>0.55000000000000004</v>
      </c>
      <c r="N6">
        <v>0</v>
      </c>
      <c r="O6">
        <v>0</v>
      </c>
      <c r="Q6">
        <v>1</v>
      </c>
      <c r="R6">
        <v>1.8</v>
      </c>
      <c r="S6">
        <v>0.55000000000000004</v>
      </c>
      <c r="T6">
        <v>0.55000000000000004</v>
      </c>
      <c r="U6">
        <v>0.3</v>
      </c>
      <c r="V6">
        <v>0.4</v>
      </c>
      <c r="W6">
        <v>0.6</v>
      </c>
      <c r="X6">
        <v>0.7</v>
      </c>
      <c r="Y6">
        <v>2</v>
      </c>
      <c r="Z6">
        <v>2.7</v>
      </c>
      <c r="AA6">
        <v>0.2</v>
      </c>
      <c r="AB6">
        <v>0.1</v>
      </c>
      <c r="AC6">
        <v>0.5</v>
      </c>
      <c r="AD6">
        <v>0.5</v>
      </c>
      <c r="AE6">
        <v>1.3</v>
      </c>
      <c r="AF6">
        <v>2.2000000000000002</v>
      </c>
      <c r="AG6">
        <f>IF(IFERROR(VLOOKUP(C6,'2014'!$C:$AF,3,FALSE),1) = 1, 1, 0)</f>
        <v>0</v>
      </c>
    </row>
    <row r="7" spans="1:33" x14ac:dyDescent="0.2">
      <c r="A7">
        <v>6</v>
      </c>
      <c r="B7" t="s">
        <v>86</v>
      </c>
      <c r="C7" t="s">
        <v>87</v>
      </c>
      <c r="D7" t="str">
        <f>_xlfn.CONCAT(C7,"-2013")</f>
        <v>aldrila01-2013</v>
      </c>
      <c r="E7" t="s">
        <v>28</v>
      </c>
      <c r="F7">
        <v>27</v>
      </c>
      <c r="G7" t="s">
        <v>34</v>
      </c>
      <c r="H7">
        <v>74</v>
      </c>
      <c r="I7">
        <v>74</v>
      </c>
      <c r="J7">
        <v>37.700000000000003</v>
      </c>
      <c r="K7">
        <v>8.6</v>
      </c>
      <c r="L7">
        <v>17.8</v>
      </c>
      <c r="M7">
        <v>0.48399999999999999</v>
      </c>
      <c r="N7">
        <v>0</v>
      </c>
      <c r="O7">
        <v>0.2</v>
      </c>
      <c r="P7">
        <v>0.14299999999999999</v>
      </c>
      <c r="Q7">
        <v>8.6</v>
      </c>
      <c r="R7">
        <v>17.600000000000001</v>
      </c>
      <c r="S7">
        <v>0.48799999999999999</v>
      </c>
      <c r="T7">
        <v>0.48499999999999999</v>
      </c>
      <c r="U7">
        <v>3.8</v>
      </c>
      <c r="V7">
        <v>4.7</v>
      </c>
      <c r="W7">
        <v>0.81</v>
      </c>
      <c r="X7">
        <v>2.4</v>
      </c>
      <c r="Y7">
        <v>6.7</v>
      </c>
      <c r="Z7">
        <v>9.1</v>
      </c>
      <c r="AA7">
        <v>2.6</v>
      </c>
      <c r="AB7">
        <v>0.8</v>
      </c>
      <c r="AC7">
        <v>1.2</v>
      </c>
      <c r="AD7">
        <v>1.9</v>
      </c>
      <c r="AE7">
        <v>2.5</v>
      </c>
      <c r="AF7">
        <v>21.1</v>
      </c>
      <c r="AG7">
        <f>IF(IFERROR(VLOOKUP(C7,'2014'!$C:$AF,3,FALSE),1) = 1, 1, 0)</f>
        <v>0</v>
      </c>
    </row>
    <row r="8" spans="1:33" x14ac:dyDescent="0.2">
      <c r="A8">
        <v>7</v>
      </c>
      <c r="B8" t="s">
        <v>1122</v>
      </c>
      <c r="C8" t="s">
        <v>1123</v>
      </c>
      <c r="D8" t="str">
        <f>_xlfn.CONCAT(C8,"-2013")</f>
        <v>allenla01-2013</v>
      </c>
      <c r="E8" t="s">
        <v>32</v>
      </c>
      <c r="F8">
        <v>23</v>
      </c>
      <c r="G8" t="s">
        <v>61</v>
      </c>
      <c r="H8">
        <v>79</v>
      </c>
      <c r="I8">
        <v>37</v>
      </c>
      <c r="J8">
        <v>21.1</v>
      </c>
      <c r="K8">
        <v>2.6</v>
      </c>
      <c r="L8">
        <v>5.7</v>
      </c>
      <c r="M8">
        <v>0.45400000000000001</v>
      </c>
      <c r="N8">
        <v>0</v>
      </c>
      <c r="O8">
        <v>0</v>
      </c>
      <c r="P8">
        <v>0</v>
      </c>
      <c r="Q8">
        <v>2.6</v>
      </c>
      <c r="R8">
        <v>5.7</v>
      </c>
      <c r="S8">
        <v>0.45500000000000002</v>
      </c>
      <c r="T8">
        <v>0.45400000000000001</v>
      </c>
      <c r="U8">
        <v>0.5</v>
      </c>
      <c r="V8">
        <v>0.8</v>
      </c>
      <c r="W8">
        <v>0.71699999999999997</v>
      </c>
      <c r="X8">
        <v>2</v>
      </c>
      <c r="Y8">
        <v>3</v>
      </c>
      <c r="Z8">
        <v>5</v>
      </c>
      <c r="AA8">
        <v>0.9</v>
      </c>
      <c r="AB8">
        <v>0.3</v>
      </c>
      <c r="AC8">
        <v>0.7</v>
      </c>
      <c r="AD8">
        <v>0.7</v>
      </c>
      <c r="AE8">
        <v>2.2999999999999998</v>
      </c>
      <c r="AF8">
        <v>5.8</v>
      </c>
      <c r="AG8">
        <f>IF(IFERROR(VLOOKUP(C8,'2014'!$C:$AF,3,FALSE),1) = 1, 1, 0)</f>
        <v>0</v>
      </c>
    </row>
    <row r="9" spans="1:33" x14ac:dyDescent="0.2">
      <c r="A9">
        <v>8</v>
      </c>
      <c r="B9" t="s">
        <v>90</v>
      </c>
      <c r="C9" t="s">
        <v>91</v>
      </c>
      <c r="D9" t="str">
        <f>_xlfn.CONCAT(C9,"-2013")</f>
        <v>allenra02-2013</v>
      </c>
      <c r="E9" t="s">
        <v>30</v>
      </c>
      <c r="F9">
        <v>37</v>
      </c>
      <c r="G9" t="s">
        <v>41</v>
      </c>
      <c r="H9">
        <v>79</v>
      </c>
      <c r="I9">
        <v>0</v>
      </c>
      <c r="J9">
        <v>25.8</v>
      </c>
      <c r="K9">
        <v>3.7</v>
      </c>
      <c r="L9">
        <v>8.1999999999999993</v>
      </c>
      <c r="M9">
        <v>0.44900000000000001</v>
      </c>
      <c r="N9">
        <v>1.8</v>
      </c>
      <c r="O9">
        <v>4.2</v>
      </c>
      <c r="P9">
        <v>0.41899999999999998</v>
      </c>
      <c r="Q9">
        <v>1.9</v>
      </c>
      <c r="R9">
        <v>4</v>
      </c>
      <c r="S9">
        <v>0.48</v>
      </c>
      <c r="T9">
        <v>0.55500000000000005</v>
      </c>
      <c r="U9">
        <v>1.8</v>
      </c>
      <c r="V9">
        <v>2</v>
      </c>
      <c r="W9">
        <v>0.88600000000000001</v>
      </c>
      <c r="X9">
        <v>0.5</v>
      </c>
      <c r="Y9">
        <v>2.2000000000000002</v>
      </c>
      <c r="Z9">
        <v>2.7</v>
      </c>
      <c r="AA9">
        <v>1.7</v>
      </c>
      <c r="AB9">
        <v>0.8</v>
      </c>
      <c r="AC9">
        <v>0.2</v>
      </c>
      <c r="AD9">
        <v>1.3</v>
      </c>
      <c r="AE9">
        <v>1.6</v>
      </c>
      <c r="AF9">
        <v>10.9</v>
      </c>
      <c r="AG9">
        <f>IF(IFERROR(VLOOKUP(C9,'2014'!$C:$AF,3,FALSE),1) = 1, 1, 0)</f>
        <v>0</v>
      </c>
    </row>
    <row r="10" spans="1:33" x14ac:dyDescent="0.2">
      <c r="A10">
        <v>9</v>
      </c>
      <c r="B10" t="s">
        <v>92</v>
      </c>
      <c r="C10" t="s">
        <v>93</v>
      </c>
      <c r="D10" t="str">
        <f>_xlfn.CONCAT(C10,"-2013")</f>
        <v>allento01-2013</v>
      </c>
      <c r="E10" t="s">
        <v>30</v>
      </c>
      <c r="F10">
        <v>31</v>
      </c>
      <c r="G10" t="s">
        <v>50</v>
      </c>
      <c r="H10">
        <v>79</v>
      </c>
      <c r="I10">
        <v>79</v>
      </c>
      <c r="J10">
        <v>26.7</v>
      </c>
      <c r="K10">
        <v>3.6</v>
      </c>
      <c r="L10">
        <v>8.1</v>
      </c>
      <c r="M10">
        <v>0.44500000000000001</v>
      </c>
      <c r="N10">
        <v>0</v>
      </c>
      <c r="O10">
        <v>0.3</v>
      </c>
      <c r="P10">
        <v>0.125</v>
      </c>
      <c r="Q10">
        <v>3.6</v>
      </c>
      <c r="R10">
        <v>7.8</v>
      </c>
      <c r="S10">
        <v>0.45800000000000002</v>
      </c>
      <c r="T10">
        <v>0.44700000000000001</v>
      </c>
      <c r="U10">
        <v>1.7</v>
      </c>
      <c r="V10">
        <v>2.4</v>
      </c>
      <c r="W10">
        <v>0.71699999999999997</v>
      </c>
      <c r="X10">
        <v>1.5</v>
      </c>
      <c r="Y10">
        <v>3.1</v>
      </c>
      <c r="Z10">
        <v>4.5999999999999996</v>
      </c>
      <c r="AA10">
        <v>1.2</v>
      </c>
      <c r="AB10">
        <v>1.5</v>
      </c>
      <c r="AC10">
        <v>0.6</v>
      </c>
      <c r="AD10">
        <v>1.2</v>
      </c>
      <c r="AE10">
        <v>2.7</v>
      </c>
      <c r="AF10">
        <v>8.9</v>
      </c>
      <c r="AG10">
        <f>IF(IFERROR(VLOOKUP(C10,'2014'!$C:$AF,3,FALSE),1) = 1, 1, 0)</f>
        <v>0</v>
      </c>
    </row>
    <row r="11" spans="1:33" x14ac:dyDescent="0.2">
      <c r="A11">
        <v>10</v>
      </c>
      <c r="B11" t="s">
        <v>94</v>
      </c>
      <c r="C11" t="s">
        <v>95</v>
      </c>
      <c r="D11" t="str">
        <f>_xlfn.CONCAT(C11,"-2013")</f>
        <v>aminual01-2013</v>
      </c>
      <c r="E11" t="s">
        <v>35</v>
      </c>
      <c r="F11">
        <v>22</v>
      </c>
      <c r="G11" t="s">
        <v>48</v>
      </c>
      <c r="H11">
        <v>76</v>
      </c>
      <c r="I11">
        <v>71</v>
      </c>
      <c r="J11">
        <v>27.2</v>
      </c>
      <c r="K11">
        <v>3</v>
      </c>
      <c r="L11">
        <v>6.2</v>
      </c>
      <c r="M11">
        <v>0.47499999999999998</v>
      </c>
      <c r="N11">
        <v>0.1</v>
      </c>
      <c r="O11">
        <v>0.3</v>
      </c>
      <c r="P11">
        <v>0.21099999999999999</v>
      </c>
      <c r="Q11">
        <v>2.9</v>
      </c>
      <c r="R11">
        <v>6</v>
      </c>
      <c r="S11">
        <v>0.48599999999999999</v>
      </c>
      <c r="T11">
        <v>0.47899999999999998</v>
      </c>
      <c r="U11">
        <v>1.3</v>
      </c>
      <c r="V11">
        <v>1.8</v>
      </c>
      <c r="W11">
        <v>0.73699999999999999</v>
      </c>
      <c r="X11">
        <v>1.8</v>
      </c>
      <c r="Y11">
        <v>5.9</v>
      </c>
      <c r="Z11">
        <v>7.7</v>
      </c>
      <c r="AA11">
        <v>1.4</v>
      </c>
      <c r="AB11">
        <v>1.2</v>
      </c>
      <c r="AC11">
        <v>0.7</v>
      </c>
      <c r="AD11">
        <v>1.5</v>
      </c>
      <c r="AE11">
        <v>2</v>
      </c>
      <c r="AF11">
        <v>7.3</v>
      </c>
      <c r="AG11">
        <f>IF(IFERROR(VLOOKUP(C11,'2014'!$C:$AF,3,FALSE),1) = 1, 1, 0)</f>
        <v>0</v>
      </c>
    </row>
    <row r="12" spans="1:33" x14ac:dyDescent="0.2">
      <c r="A12">
        <v>11</v>
      </c>
      <c r="B12" t="s">
        <v>96</v>
      </c>
      <c r="C12" t="s">
        <v>97</v>
      </c>
      <c r="D12" t="str">
        <f>_xlfn.CONCAT(C12,"-2013")</f>
        <v>amundlo01-2013</v>
      </c>
      <c r="E12" t="s">
        <v>28</v>
      </c>
      <c r="F12">
        <v>30</v>
      </c>
      <c r="G12" t="s">
        <v>39</v>
      </c>
      <c r="H12">
        <v>39</v>
      </c>
      <c r="I12">
        <v>0</v>
      </c>
      <c r="J12">
        <v>9.5</v>
      </c>
      <c r="K12">
        <v>0.8</v>
      </c>
      <c r="L12">
        <v>2.1</v>
      </c>
      <c r="M12">
        <v>0.39500000000000002</v>
      </c>
      <c r="N12">
        <v>0</v>
      </c>
      <c r="O12">
        <v>0</v>
      </c>
      <c r="Q12">
        <v>0.8</v>
      </c>
      <c r="R12">
        <v>2.1</v>
      </c>
      <c r="S12">
        <v>0.39500000000000002</v>
      </c>
      <c r="T12">
        <v>0.39500000000000002</v>
      </c>
      <c r="U12">
        <v>0.3</v>
      </c>
      <c r="V12">
        <v>0.9</v>
      </c>
      <c r="W12">
        <v>0.33300000000000002</v>
      </c>
      <c r="X12">
        <v>1.2</v>
      </c>
      <c r="Y12">
        <v>1.5</v>
      </c>
      <c r="Z12">
        <v>2.7</v>
      </c>
      <c r="AA12">
        <v>0.3</v>
      </c>
      <c r="AB12">
        <v>0.4</v>
      </c>
      <c r="AC12">
        <v>0.3</v>
      </c>
      <c r="AD12">
        <v>0.5</v>
      </c>
      <c r="AE12">
        <v>1.4</v>
      </c>
      <c r="AF12">
        <v>1.9</v>
      </c>
      <c r="AG12">
        <f>IF(IFERROR(VLOOKUP(C12,'2014'!$C:$AF,3,FALSE),1) = 1, 1, 0)</f>
        <v>0</v>
      </c>
    </row>
    <row r="13" spans="1:33" x14ac:dyDescent="0.2">
      <c r="A13">
        <v>12</v>
      </c>
      <c r="B13" t="s">
        <v>98</v>
      </c>
      <c r="C13" t="s">
        <v>99</v>
      </c>
      <c r="D13" t="str">
        <f>_xlfn.CONCAT(C13,"-2013")</f>
        <v>anderch01-2013</v>
      </c>
      <c r="E13" t="s">
        <v>32</v>
      </c>
      <c r="F13">
        <v>34</v>
      </c>
      <c r="G13" t="s">
        <v>41</v>
      </c>
      <c r="H13">
        <v>42</v>
      </c>
      <c r="I13">
        <v>0</v>
      </c>
      <c r="J13">
        <v>14.9</v>
      </c>
      <c r="K13">
        <v>1.7</v>
      </c>
      <c r="L13">
        <v>2.9</v>
      </c>
      <c r="M13">
        <v>0.57699999999999996</v>
      </c>
      <c r="N13">
        <v>0</v>
      </c>
      <c r="O13">
        <v>0.1</v>
      </c>
      <c r="P13">
        <v>0.66700000000000004</v>
      </c>
      <c r="Q13">
        <v>1.6</v>
      </c>
      <c r="R13">
        <v>2.9</v>
      </c>
      <c r="S13">
        <v>0.57499999999999996</v>
      </c>
      <c r="T13">
        <v>0.58499999999999996</v>
      </c>
      <c r="U13">
        <v>1.5</v>
      </c>
      <c r="V13">
        <v>2.2000000000000002</v>
      </c>
      <c r="W13">
        <v>0.67700000000000005</v>
      </c>
      <c r="X13">
        <v>1.4</v>
      </c>
      <c r="Y13">
        <v>2.7</v>
      </c>
      <c r="Z13">
        <v>4.0999999999999996</v>
      </c>
      <c r="AA13">
        <v>0.4</v>
      </c>
      <c r="AB13">
        <v>0.4</v>
      </c>
      <c r="AC13">
        <v>1</v>
      </c>
      <c r="AD13">
        <v>0.6</v>
      </c>
      <c r="AE13">
        <v>2.1</v>
      </c>
      <c r="AF13">
        <v>4.9000000000000004</v>
      </c>
      <c r="AG13">
        <f>IF(IFERROR(VLOOKUP(C13,'2014'!$C:$AF,3,FALSE),1) = 1, 1, 0)</f>
        <v>0</v>
      </c>
    </row>
    <row r="14" spans="1:33" x14ac:dyDescent="0.2">
      <c r="A14">
        <v>13</v>
      </c>
      <c r="B14" t="s">
        <v>1126</v>
      </c>
      <c r="C14" t="s">
        <v>1127</v>
      </c>
      <c r="D14" t="str">
        <f>_xlfn.CONCAT(C14,"-2013")</f>
        <v>anderal01-2013</v>
      </c>
      <c r="E14" t="s">
        <v>35</v>
      </c>
      <c r="F14">
        <v>30</v>
      </c>
      <c r="G14" t="s">
        <v>53</v>
      </c>
      <c r="H14">
        <v>65</v>
      </c>
      <c r="I14">
        <v>2</v>
      </c>
      <c r="J14">
        <v>23</v>
      </c>
      <c r="K14">
        <v>3.6</v>
      </c>
      <c r="L14">
        <v>9.5</v>
      </c>
      <c r="M14">
        <v>0.38300000000000001</v>
      </c>
      <c r="N14">
        <v>1.5</v>
      </c>
      <c r="O14">
        <v>4.4000000000000004</v>
      </c>
      <c r="P14">
        <v>0.33300000000000002</v>
      </c>
      <c r="Q14">
        <v>2.2000000000000002</v>
      </c>
      <c r="R14">
        <v>5.0999999999999996</v>
      </c>
      <c r="S14">
        <v>0.42599999999999999</v>
      </c>
      <c r="T14">
        <v>0.46</v>
      </c>
      <c r="U14">
        <v>1.9</v>
      </c>
      <c r="V14">
        <v>2.2999999999999998</v>
      </c>
      <c r="W14">
        <v>0.85699999999999998</v>
      </c>
      <c r="X14">
        <v>0.5</v>
      </c>
      <c r="Y14">
        <v>1.8</v>
      </c>
      <c r="Z14">
        <v>2.2999999999999998</v>
      </c>
      <c r="AA14">
        <v>1.6</v>
      </c>
      <c r="AB14">
        <v>0.7</v>
      </c>
      <c r="AC14">
        <v>0.1</v>
      </c>
      <c r="AD14">
        <v>1.2</v>
      </c>
      <c r="AE14">
        <v>2</v>
      </c>
      <c r="AF14">
        <v>10.7</v>
      </c>
      <c r="AG14">
        <f>IF(IFERROR(VLOOKUP(C14,'2014'!$C:$AF,3,FALSE),1) = 1, 1, 0)</f>
        <v>0</v>
      </c>
    </row>
    <row r="15" spans="1:33" x14ac:dyDescent="0.2">
      <c r="A15">
        <v>14</v>
      </c>
      <c r="B15" t="s">
        <v>102</v>
      </c>
      <c r="C15" t="s">
        <v>103</v>
      </c>
      <c r="D15" t="str">
        <f>_xlfn.CONCAT(C15,"-2013")</f>
        <v>anderja01-2013</v>
      </c>
      <c r="E15" t="s">
        <v>72</v>
      </c>
      <c r="F15">
        <v>23</v>
      </c>
      <c r="G15" t="s">
        <v>39</v>
      </c>
      <c r="H15">
        <v>39</v>
      </c>
      <c r="I15">
        <v>2</v>
      </c>
      <c r="J15">
        <v>10.3</v>
      </c>
      <c r="K15">
        <v>1.3</v>
      </c>
      <c r="L15">
        <v>3.2</v>
      </c>
      <c r="M15">
        <v>0.41299999999999998</v>
      </c>
      <c r="N15">
        <v>0.5</v>
      </c>
      <c r="O15">
        <v>1.5</v>
      </c>
      <c r="P15">
        <v>0.35</v>
      </c>
      <c r="Q15">
        <v>0.8</v>
      </c>
      <c r="R15">
        <v>1.7</v>
      </c>
      <c r="S15">
        <v>0.47</v>
      </c>
      <c r="T15">
        <v>0.496</v>
      </c>
      <c r="U15">
        <v>0.6</v>
      </c>
      <c r="V15">
        <v>0.7</v>
      </c>
      <c r="W15">
        <v>0.85699999999999998</v>
      </c>
      <c r="X15">
        <v>0.5</v>
      </c>
      <c r="Y15">
        <v>1.4</v>
      </c>
      <c r="Z15">
        <v>1.8</v>
      </c>
      <c r="AA15">
        <v>1.1000000000000001</v>
      </c>
      <c r="AB15">
        <v>0.4</v>
      </c>
      <c r="AC15">
        <v>0.1</v>
      </c>
      <c r="AD15">
        <v>0.6</v>
      </c>
      <c r="AE15">
        <v>0.6</v>
      </c>
      <c r="AF15">
        <v>3.8</v>
      </c>
      <c r="AG15">
        <f>IF(IFERROR(VLOOKUP(C15,'2014'!$C:$AF,3,FALSE),1) = 1, 1, 0)</f>
        <v>0</v>
      </c>
    </row>
    <row r="16" spans="1:33" x14ac:dyDescent="0.2">
      <c r="A16">
        <v>15</v>
      </c>
      <c r="B16" t="s">
        <v>104</v>
      </c>
      <c r="C16" t="s">
        <v>105</v>
      </c>
      <c r="D16" t="str">
        <f>_xlfn.CONCAT(C16,"-2013")</f>
        <v>anderry01-2013</v>
      </c>
      <c r="E16" t="s">
        <v>28</v>
      </c>
      <c r="F16">
        <v>24</v>
      </c>
      <c r="G16" t="s">
        <v>48</v>
      </c>
      <c r="H16">
        <v>81</v>
      </c>
      <c r="I16">
        <v>22</v>
      </c>
      <c r="J16">
        <v>30.9</v>
      </c>
      <c r="K16">
        <v>5.8</v>
      </c>
      <c r="L16">
        <v>13.8</v>
      </c>
      <c r="M16">
        <v>0.42299999999999999</v>
      </c>
      <c r="N16">
        <v>2.6</v>
      </c>
      <c r="O16">
        <v>6.9</v>
      </c>
      <c r="P16">
        <v>0.38200000000000001</v>
      </c>
      <c r="Q16">
        <v>3.2</v>
      </c>
      <c r="R16">
        <v>6.9</v>
      </c>
      <c r="S16">
        <v>0.46400000000000002</v>
      </c>
      <c r="T16">
        <v>0.51900000000000002</v>
      </c>
      <c r="U16">
        <v>1.9</v>
      </c>
      <c r="V16">
        <v>2.2000000000000002</v>
      </c>
      <c r="W16">
        <v>0.84399999999999997</v>
      </c>
      <c r="X16">
        <v>2.4</v>
      </c>
      <c r="Y16">
        <v>4</v>
      </c>
      <c r="Z16">
        <v>6.4</v>
      </c>
      <c r="AA16">
        <v>1.2</v>
      </c>
      <c r="AB16">
        <v>0.5</v>
      </c>
      <c r="AC16">
        <v>0.4</v>
      </c>
      <c r="AD16">
        <v>1.2</v>
      </c>
      <c r="AE16">
        <v>2.2000000000000002</v>
      </c>
      <c r="AF16">
        <v>16.2</v>
      </c>
      <c r="AG16">
        <f>IF(IFERROR(VLOOKUP(C16,'2014'!$C:$AF,3,FALSE),1) = 1, 1, 0)</f>
        <v>0</v>
      </c>
    </row>
    <row r="17" spans="1:33" x14ac:dyDescent="0.2">
      <c r="A17">
        <v>16</v>
      </c>
      <c r="B17" t="s">
        <v>106</v>
      </c>
      <c r="C17" t="s">
        <v>107</v>
      </c>
      <c r="D17" t="str">
        <f>_xlfn.CONCAT(C17,"-2013")</f>
        <v>anthoca01-2013</v>
      </c>
      <c r="E17" t="s">
        <v>28</v>
      </c>
      <c r="F17">
        <v>28</v>
      </c>
      <c r="G17" t="s">
        <v>55</v>
      </c>
      <c r="H17">
        <v>67</v>
      </c>
      <c r="I17">
        <v>67</v>
      </c>
      <c r="J17">
        <v>37</v>
      </c>
      <c r="K17">
        <v>10</v>
      </c>
      <c r="L17">
        <v>22.2</v>
      </c>
      <c r="M17">
        <v>0.44900000000000001</v>
      </c>
      <c r="N17">
        <v>2.2999999999999998</v>
      </c>
      <c r="O17">
        <v>6.2</v>
      </c>
      <c r="P17">
        <v>0.379</v>
      </c>
      <c r="Q17">
        <v>7.6</v>
      </c>
      <c r="R17">
        <v>16</v>
      </c>
      <c r="S17">
        <v>0.47599999999999998</v>
      </c>
      <c r="T17">
        <v>0.502</v>
      </c>
      <c r="U17">
        <v>6.3</v>
      </c>
      <c r="V17">
        <v>7.6</v>
      </c>
      <c r="W17">
        <v>0.83</v>
      </c>
      <c r="X17">
        <v>2</v>
      </c>
      <c r="Y17">
        <v>4.9000000000000004</v>
      </c>
      <c r="Z17">
        <v>6.9</v>
      </c>
      <c r="AA17">
        <v>2.6</v>
      </c>
      <c r="AB17">
        <v>0.8</v>
      </c>
      <c r="AC17">
        <v>0.5</v>
      </c>
      <c r="AD17">
        <v>2.6</v>
      </c>
      <c r="AE17">
        <v>3.1</v>
      </c>
      <c r="AF17">
        <v>28.7</v>
      </c>
      <c r="AG17">
        <f>IF(IFERROR(VLOOKUP(C17,'2014'!$C:$AF,3,FALSE),1) = 1, 1, 0)</f>
        <v>0</v>
      </c>
    </row>
    <row r="18" spans="1:33" x14ac:dyDescent="0.2">
      <c r="A18">
        <v>17</v>
      </c>
      <c r="B18" t="s">
        <v>108</v>
      </c>
      <c r="C18" t="s">
        <v>109</v>
      </c>
      <c r="D18" t="str">
        <f>_xlfn.CONCAT(C18,"-2013")</f>
        <v>anthojo01-2013</v>
      </c>
      <c r="E18" t="s">
        <v>32</v>
      </c>
      <c r="F18">
        <v>30</v>
      </c>
      <c r="G18" t="s">
        <v>41</v>
      </c>
      <c r="H18">
        <v>62</v>
      </c>
      <c r="I18">
        <v>3</v>
      </c>
      <c r="J18">
        <v>9.1</v>
      </c>
      <c r="K18">
        <v>0.6</v>
      </c>
      <c r="L18">
        <v>1.1000000000000001</v>
      </c>
      <c r="M18">
        <v>0.51500000000000001</v>
      </c>
      <c r="N18">
        <v>0</v>
      </c>
      <c r="O18">
        <v>0</v>
      </c>
      <c r="Q18">
        <v>0.6</v>
      </c>
      <c r="R18">
        <v>1.1000000000000001</v>
      </c>
      <c r="S18">
        <v>0.51500000000000001</v>
      </c>
      <c r="T18">
        <v>0.51500000000000001</v>
      </c>
      <c r="U18">
        <v>0.3</v>
      </c>
      <c r="V18">
        <v>0.5</v>
      </c>
      <c r="W18">
        <v>0.60699999999999998</v>
      </c>
      <c r="X18">
        <v>0.7</v>
      </c>
      <c r="Y18">
        <v>1.1000000000000001</v>
      </c>
      <c r="Z18">
        <v>1.9</v>
      </c>
      <c r="AA18">
        <v>0.2</v>
      </c>
      <c r="AB18">
        <v>0.2</v>
      </c>
      <c r="AC18">
        <v>0.7</v>
      </c>
      <c r="AD18">
        <v>0.4</v>
      </c>
      <c r="AE18">
        <v>0.8</v>
      </c>
      <c r="AF18">
        <v>1.4</v>
      </c>
      <c r="AG18">
        <f>IF(IFERROR(VLOOKUP(C18,'2014'!$C:$AF,3,FALSE),1) = 1, 1, 0)</f>
        <v>0</v>
      </c>
    </row>
    <row r="19" spans="1:33" x14ac:dyDescent="0.2">
      <c r="A19">
        <v>18</v>
      </c>
      <c r="B19" t="s">
        <v>112</v>
      </c>
      <c r="C19" t="s">
        <v>113</v>
      </c>
      <c r="D19" t="str">
        <f>_xlfn.CONCAT(C19,"-2013")</f>
        <v>arizatr01-2013</v>
      </c>
      <c r="E19" t="s">
        <v>35</v>
      </c>
      <c r="F19">
        <v>27</v>
      </c>
      <c r="G19" t="s">
        <v>46</v>
      </c>
      <c r="H19">
        <v>56</v>
      </c>
      <c r="I19">
        <v>15</v>
      </c>
      <c r="J19">
        <v>26.3</v>
      </c>
      <c r="K19">
        <v>3.4</v>
      </c>
      <c r="L19">
        <v>8.1</v>
      </c>
      <c r="M19">
        <v>0.41699999999999998</v>
      </c>
      <c r="N19">
        <v>1.4</v>
      </c>
      <c r="O19">
        <v>3.7</v>
      </c>
      <c r="P19">
        <v>0.36399999999999999</v>
      </c>
      <c r="Q19">
        <v>2</v>
      </c>
      <c r="R19">
        <v>4.3</v>
      </c>
      <c r="S19">
        <v>0.46300000000000002</v>
      </c>
      <c r="T19">
        <v>0.501</v>
      </c>
      <c r="U19">
        <v>1.4</v>
      </c>
      <c r="V19">
        <v>1.7</v>
      </c>
      <c r="W19">
        <v>0.82099999999999995</v>
      </c>
      <c r="X19">
        <v>0.8</v>
      </c>
      <c r="Y19">
        <v>4</v>
      </c>
      <c r="Z19">
        <v>4.8</v>
      </c>
      <c r="AA19">
        <v>2</v>
      </c>
      <c r="AB19">
        <v>1.3</v>
      </c>
      <c r="AC19">
        <v>0.4</v>
      </c>
      <c r="AD19">
        <v>1.5</v>
      </c>
      <c r="AE19">
        <v>1.3</v>
      </c>
      <c r="AF19">
        <v>9.5</v>
      </c>
      <c r="AG19">
        <f>IF(IFERROR(VLOOKUP(C19,'2014'!$C:$AF,3,FALSE),1) = 1, 1, 0)</f>
        <v>0</v>
      </c>
    </row>
    <row r="20" spans="1:33" x14ac:dyDescent="0.2">
      <c r="A20">
        <v>19</v>
      </c>
      <c r="B20" t="s">
        <v>118</v>
      </c>
      <c r="C20" t="s">
        <v>119</v>
      </c>
      <c r="D20" t="str">
        <f>_xlfn.CONCAT(C20,"-2013")</f>
        <v>arthuda01-2013</v>
      </c>
      <c r="E20" t="s">
        <v>28</v>
      </c>
      <c r="F20">
        <v>24</v>
      </c>
      <c r="G20" t="s">
        <v>50</v>
      </c>
      <c r="H20">
        <v>59</v>
      </c>
      <c r="I20">
        <v>3</v>
      </c>
      <c r="J20">
        <v>16.399999999999999</v>
      </c>
      <c r="K20">
        <v>2.7</v>
      </c>
      <c r="L20">
        <v>6.1</v>
      </c>
      <c r="M20">
        <v>0.45100000000000001</v>
      </c>
      <c r="N20">
        <v>0.1</v>
      </c>
      <c r="O20">
        <v>0.3</v>
      </c>
      <c r="P20">
        <v>0.27800000000000002</v>
      </c>
      <c r="Q20">
        <v>2.7</v>
      </c>
      <c r="R20">
        <v>5.8</v>
      </c>
      <c r="S20">
        <v>0.46</v>
      </c>
      <c r="T20">
        <v>0.45800000000000002</v>
      </c>
      <c r="U20">
        <v>0.6</v>
      </c>
      <c r="V20">
        <v>0.8</v>
      </c>
      <c r="W20">
        <v>0.71699999999999997</v>
      </c>
      <c r="X20">
        <v>1.2</v>
      </c>
      <c r="Y20">
        <v>1.7</v>
      </c>
      <c r="Z20">
        <v>2.9</v>
      </c>
      <c r="AA20">
        <v>0.6</v>
      </c>
      <c r="AB20">
        <v>0.4</v>
      </c>
      <c r="AC20">
        <v>0.6</v>
      </c>
      <c r="AD20">
        <v>0.7</v>
      </c>
      <c r="AE20">
        <v>2.1</v>
      </c>
      <c r="AF20">
        <v>6.1</v>
      </c>
      <c r="AG20">
        <f>IF(IFERROR(VLOOKUP(C20,'2014'!$C:$AF,3,FALSE),1) = 1, 1, 0)</f>
        <v>0</v>
      </c>
    </row>
    <row r="21" spans="1:33" x14ac:dyDescent="0.2">
      <c r="A21">
        <v>20</v>
      </c>
      <c r="B21" t="s">
        <v>120</v>
      </c>
      <c r="C21" t="s">
        <v>121</v>
      </c>
      <c r="D21" t="str">
        <f>_xlfn.CONCAT(C21,"-2013")</f>
        <v>asikom01-2013</v>
      </c>
      <c r="E21" t="s">
        <v>32</v>
      </c>
      <c r="F21">
        <v>26</v>
      </c>
      <c r="G21" t="s">
        <v>43</v>
      </c>
      <c r="H21">
        <v>82</v>
      </c>
      <c r="I21">
        <v>82</v>
      </c>
      <c r="J21">
        <v>30</v>
      </c>
      <c r="K21">
        <v>4</v>
      </c>
      <c r="L21">
        <v>7.5</v>
      </c>
      <c r="M21">
        <v>0.54100000000000004</v>
      </c>
      <c r="N21">
        <v>0</v>
      </c>
      <c r="O21">
        <v>0</v>
      </c>
      <c r="P21">
        <v>0</v>
      </c>
      <c r="Q21">
        <v>4</v>
      </c>
      <c r="R21">
        <v>7.5</v>
      </c>
      <c r="S21">
        <v>0.54200000000000004</v>
      </c>
      <c r="T21">
        <v>0.54100000000000004</v>
      </c>
      <c r="U21">
        <v>2</v>
      </c>
      <c r="V21">
        <v>3.6</v>
      </c>
      <c r="W21">
        <v>0.56200000000000006</v>
      </c>
      <c r="X21">
        <v>3.4</v>
      </c>
      <c r="Y21">
        <v>8.3000000000000007</v>
      </c>
      <c r="Z21">
        <v>11.7</v>
      </c>
      <c r="AA21">
        <v>0.9</v>
      </c>
      <c r="AB21">
        <v>0.6</v>
      </c>
      <c r="AC21">
        <v>1.1000000000000001</v>
      </c>
      <c r="AD21">
        <v>2.1</v>
      </c>
      <c r="AE21">
        <v>2.7</v>
      </c>
      <c r="AF21">
        <v>10.1</v>
      </c>
      <c r="AG21">
        <f>IF(IFERROR(VLOOKUP(C21,'2014'!$C:$AF,3,FALSE),1) = 1, 1, 0)</f>
        <v>0</v>
      </c>
    </row>
    <row r="22" spans="1:33" x14ac:dyDescent="0.2">
      <c r="A22">
        <v>21</v>
      </c>
      <c r="B22" t="s">
        <v>122</v>
      </c>
      <c r="C22" t="s">
        <v>123</v>
      </c>
      <c r="D22" t="str">
        <f>_xlfn.CONCAT(C22,"-2013")</f>
        <v>augusdj01-2013</v>
      </c>
      <c r="E22" t="s">
        <v>38</v>
      </c>
      <c r="F22">
        <v>25</v>
      </c>
      <c r="G22" t="s">
        <v>65</v>
      </c>
      <c r="H22">
        <v>76</v>
      </c>
      <c r="I22">
        <v>5</v>
      </c>
      <c r="J22">
        <v>16.100000000000001</v>
      </c>
      <c r="K22">
        <v>1.4</v>
      </c>
      <c r="L22">
        <v>3.9</v>
      </c>
      <c r="M22">
        <v>0.35</v>
      </c>
      <c r="N22">
        <v>0.9</v>
      </c>
      <c r="O22">
        <v>2.5</v>
      </c>
      <c r="P22">
        <v>0.35299999999999998</v>
      </c>
      <c r="Q22">
        <v>0.5</v>
      </c>
      <c r="R22">
        <v>1.4</v>
      </c>
      <c r="S22">
        <v>0.34599999999999997</v>
      </c>
      <c r="T22">
        <v>0.46400000000000002</v>
      </c>
      <c r="U22">
        <v>1.1000000000000001</v>
      </c>
      <c r="V22">
        <v>1.3</v>
      </c>
      <c r="W22">
        <v>0.83799999999999997</v>
      </c>
      <c r="X22">
        <v>0.3</v>
      </c>
      <c r="Y22">
        <v>0.9</v>
      </c>
      <c r="Z22">
        <v>1.2</v>
      </c>
      <c r="AA22">
        <v>2.2000000000000002</v>
      </c>
      <c r="AB22">
        <v>0.4</v>
      </c>
      <c r="AC22">
        <v>0</v>
      </c>
      <c r="AD22">
        <v>0.9</v>
      </c>
      <c r="AE22">
        <v>0.8</v>
      </c>
      <c r="AF22">
        <v>4.7</v>
      </c>
      <c r="AG22">
        <f>IF(IFERROR(VLOOKUP(C22,'2014'!$C:$AF,3,FALSE),1) = 1, 1, 0)</f>
        <v>0</v>
      </c>
    </row>
    <row r="23" spans="1:33" x14ac:dyDescent="0.2">
      <c r="A23">
        <v>22</v>
      </c>
      <c r="B23" t="s">
        <v>1128</v>
      </c>
      <c r="C23" t="s">
        <v>1129</v>
      </c>
      <c r="D23" t="str">
        <f>_xlfn.CONCAT(C23,"-2013")</f>
        <v>ayongu01-2013</v>
      </c>
      <c r="E23" t="s">
        <v>32</v>
      </c>
      <c r="F23">
        <v>27</v>
      </c>
      <c r="G23" t="s">
        <v>39</v>
      </c>
      <c r="H23">
        <v>55</v>
      </c>
      <c r="I23">
        <v>3</v>
      </c>
      <c r="J23">
        <v>13.3</v>
      </c>
      <c r="K23">
        <v>1.7</v>
      </c>
      <c r="L23">
        <v>3</v>
      </c>
      <c r="M23">
        <v>0.55100000000000005</v>
      </c>
      <c r="N23">
        <v>0</v>
      </c>
      <c r="O23">
        <v>0</v>
      </c>
      <c r="Q23">
        <v>1.7</v>
      </c>
      <c r="R23">
        <v>3</v>
      </c>
      <c r="S23">
        <v>0.55100000000000005</v>
      </c>
      <c r="T23">
        <v>0.55100000000000005</v>
      </c>
      <c r="U23">
        <v>0.4</v>
      </c>
      <c r="V23">
        <v>0.9</v>
      </c>
      <c r="W23">
        <v>0.4</v>
      </c>
      <c r="X23">
        <v>1.1000000000000001</v>
      </c>
      <c r="Y23">
        <v>2.5</v>
      </c>
      <c r="Z23">
        <v>3.6</v>
      </c>
      <c r="AA23">
        <v>1.3</v>
      </c>
      <c r="AB23">
        <v>0.4</v>
      </c>
      <c r="AC23">
        <v>0.3</v>
      </c>
      <c r="AD23">
        <v>0.9</v>
      </c>
      <c r="AE23">
        <v>1.9</v>
      </c>
      <c r="AF23">
        <v>3.7</v>
      </c>
      <c r="AG23">
        <f>IF(IFERROR(VLOOKUP(C23,'2014'!$C:$AF,3,FALSE),1) = 1, 1, 0)</f>
        <v>0</v>
      </c>
    </row>
    <row r="24" spans="1:33" x14ac:dyDescent="0.2">
      <c r="A24">
        <v>23</v>
      </c>
      <c r="B24" t="s">
        <v>986</v>
      </c>
      <c r="C24" t="s">
        <v>987</v>
      </c>
      <c r="D24" t="str">
        <f>_xlfn.CONCAT(C24,"-2013")</f>
        <v>pendeje02-2013</v>
      </c>
      <c r="E24" t="s">
        <v>28</v>
      </c>
      <c r="F24">
        <v>25</v>
      </c>
      <c r="G24" t="s">
        <v>65</v>
      </c>
      <c r="H24">
        <v>37</v>
      </c>
      <c r="I24">
        <v>0</v>
      </c>
      <c r="J24">
        <v>10</v>
      </c>
      <c r="K24">
        <v>1.6</v>
      </c>
      <c r="L24">
        <v>3.4</v>
      </c>
      <c r="M24">
        <v>0.48399999999999999</v>
      </c>
      <c r="N24">
        <v>0.1</v>
      </c>
      <c r="O24">
        <v>0.1</v>
      </c>
      <c r="P24">
        <v>0.5</v>
      </c>
      <c r="Q24">
        <v>1.6</v>
      </c>
      <c r="R24">
        <v>3.3</v>
      </c>
      <c r="S24">
        <v>0.48399999999999999</v>
      </c>
      <c r="T24">
        <v>0.49199999999999999</v>
      </c>
      <c r="U24">
        <v>0.6</v>
      </c>
      <c r="V24">
        <v>0.6</v>
      </c>
      <c r="W24">
        <v>0.91300000000000003</v>
      </c>
      <c r="X24">
        <v>0.8</v>
      </c>
      <c r="Y24">
        <v>2</v>
      </c>
      <c r="Z24">
        <v>2.8</v>
      </c>
      <c r="AA24">
        <v>0.4</v>
      </c>
      <c r="AB24">
        <v>0.2</v>
      </c>
      <c r="AC24">
        <v>0.3</v>
      </c>
      <c r="AD24">
        <v>0.6</v>
      </c>
      <c r="AE24">
        <v>1.2</v>
      </c>
      <c r="AF24">
        <v>3.9</v>
      </c>
      <c r="AG24">
        <f>IF(IFERROR(VLOOKUP(C24,'2014'!$C:$AF,3,FALSE),1) = 1, 1, 0)</f>
        <v>0</v>
      </c>
    </row>
    <row r="25" spans="1:33" x14ac:dyDescent="0.2">
      <c r="A25">
        <v>24</v>
      </c>
      <c r="B25" t="s">
        <v>124</v>
      </c>
      <c r="C25" t="s">
        <v>125</v>
      </c>
      <c r="D25" t="str">
        <f>_xlfn.CONCAT(C25,"-2013")</f>
        <v>babbilu01-2013</v>
      </c>
      <c r="E25" t="s">
        <v>28</v>
      </c>
      <c r="F25">
        <v>23</v>
      </c>
      <c r="G25" t="s">
        <v>34</v>
      </c>
      <c r="H25">
        <v>62</v>
      </c>
      <c r="I25">
        <v>0</v>
      </c>
      <c r="J25">
        <v>11.8</v>
      </c>
      <c r="K25">
        <v>1.4</v>
      </c>
      <c r="L25">
        <v>3.8</v>
      </c>
      <c r="M25">
        <v>0.36799999999999999</v>
      </c>
      <c r="N25">
        <v>1</v>
      </c>
      <c r="O25">
        <v>2.9</v>
      </c>
      <c r="P25">
        <v>0.34799999999999998</v>
      </c>
      <c r="Q25">
        <v>0.4</v>
      </c>
      <c r="R25">
        <v>0.9</v>
      </c>
      <c r="S25">
        <v>0.42899999999999999</v>
      </c>
      <c r="T25">
        <v>0.5</v>
      </c>
      <c r="U25">
        <v>0.2</v>
      </c>
      <c r="V25">
        <v>0.2</v>
      </c>
      <c r="W25">
        <v>0.76900000000000002</v>
      </c>
      <c r="X25">
        <v>0.2</v>
      </c>
      <c r="Y25">
        <v>2</v>
      </c>
      <c r="Z25">
        <v>2.2000000000000002</v>
      </c>
      <c r="AA25">
        <v>0.5</v>
      </c>
      <c r="AB25">
        <v>0.2</v>
      </c>
      <c r="AC25">
        <v>0.1</v>
      </c>
      <c r="AD25">
        <v>0.4</v>
      </c>
      <c r="AE25">
        <v>1.3</v>
      </c>
      <c r="AF25">
        <v>3.9</v>
      </c>
      <c r="AG25">
        <f>IF(IFERROR(VLOOKUP(C25,'2014'!$C:$AF,3,FALSE),1) = 1, 1, 0)</f>
        <v>0</v>
      </c>
    </row>
    <row r="26" spans="1:33" x14ac:dyDescent="0.2">
      <c r="A26">
        <v>25</v>
      </c>
      <c r="B26" t="s">
        <v>130</v>
      </c>
      <c r="C26" t="s">
        <v>131</v>
      </c>
      <c r="D26" t="str">
        <f>_xlfn.CONCAT(C26,"-2013")</f>
        <v>barbole01-2013</v>
      </c>
      <c r="E26" t="s">
        <v>38</v>
      </c>
      <c r="F26">
        <v>30</v>
      </c>
      <c r="G26" t="s">
        <v>37</v>
      </c>
      <c r="H26">
        <v>41</v>
      </c>
      <c r="I26">
        <v>2</v>
      </c>
      <c r="J26">
        <v>12.5</v>
      </c>
      <c r="K26">
        <v>2</v>
      </c>
      <c r="L26">
        <v>4.7</v>
      </c>
      <c r="M26">
        <v>0.43</v>
      </c>
      <c r="N26">
        <v>0.4</v>
      </c>
      <c r="O26">
        <v>1.1000000000000001</v>
      </c>
      <c r="P26">
        <v>0.38300000000000001</v>
      </c>
      <c r="Q26">
        <v>1.6</v>
      </c>
      <c r="R26">
        <v>3.6</v>
      </c>
      <c r="S26">
        <v>0.44500000000000001</v>
      </c>
      <c r="T26">
        <v>0.47699999999999998</v>
      </c>
      <c r="U26">
        <v>0.8</v>
      </c>
      <c r="V26">
        <v>1</v>
      </c>
      <c r="W26">
        <v>0.75600000000000001</v>
      </c>
      <c r="X26">
        <v>0.2</v>
      </c>
      <c r="Y26">
        <v>0.9</v>
      </c>
      <c r="Z26">
        <v>1.1000000000000001</v>
      </c>
      <c r="AA26">
        <v>1.4</v>
      </c>
      <c r="AB26">
        <v>0.4</v>
      </c>
      <c r="AC26">
        <v>0.1</v>
      </c>
      <c r="AD26">
        <v>0.5</v>
      </c>
      <c r="AE26">
        <v>1.2</v>
      </c>
      <c r="AF26">
        <v>5.2</v>
      </c>
      <c r="AG26">
        <f>IF(IFERROR(VLOOKUP(C26,'2014'!$C:$AF,3,FALSE),1) = 1, 1, 0)</f>
        <v>0</v>
      </c>
    </row>
    <row r="27" spans="1:33" x14ac:dyDescent="0.2">
      <c r="A27">
        <v>26</v>
      </c>
      <c r="B27" t="s">
        <v>132</v>
      </c>
      <c r="C27" t="s">
        <v>133</v>
      </c>
      <c r="D27" t="str">
        <f>_xlfn.CONCAT(C27,"-2013")</f>
        <v>bareajo01-2013</v>
      </c>
      <c r="E27" t="s">
        <v>38</v>
      </c>
      <c r="F27">
        <v>28</v>
      </c>
      <c r="G27" t="s">
        <v>62</v>
      </c>
      <c r="H27">
        <v>74</v>
      </c>
      <c r="I27">
        <v>2</v>
      </c>
      <c r="J27">
        <v>23.1</v>
      </c>
      <c r="K27">
        <v>4.3</v>
      </c>
      <c r="L27">
        <v>10.199999999999999</v>
      </c>
      <c r="M27">
        <v>0.41699999999999998</v>
      </c>
      <c r="N27">
        <v>1.3</v>
      </c>
      <c r="O27">
        <v>3.8</v>
      </c>
      <c r="P27">
        <v>0.34599999999999997</v>
      </c>
      <c r="Q27">
        <v>3</v>
      </c>
      <c r="R27">
        <v>6.5</v>
      </c>
      <c r="S27">
        <v>0.45800000000000002</v>
      </c>
      <c r="T27">
        <v>0.48099999999999998</v>
      </c>
      <c r="U27">
        <v>1.4</v>
      </c>
      <c r="V27">
        <v>1.8</v>
      </c>
      <c r="W27">
        <v>0.78400000000000003</v>
      </c>
      <c r="X27">
        <v>0.5</v>
      </c>
      <c r="Y27">
        <v>2.2999999999999998</v>
      </c>
      <c r="Z27">
        <v>2.8</v>
      </c>
      <c r="AA27">
        <v>4</v>
      </c>
      <c r="AB27">
        <v>0.4</v>
      </c>
      <c r="AC27">
        <v>0</v>
      </c>
      <c r="AD27">
        <v>2</v>
      </c>
      <c r="AE27">
        <v>1.8</v>
      </c>
      <c r="AF27">
        <v>11.3</v>
      </c>
      <c r="AG27">
        <f>IF(IFERROR(VLOOKUP(C27,'2014'!$C:$AF,3,FALSE),1) = 1, 1, 0)</f>
        <v>0</v>
      </c>
    </row>
    <row r="28" spans="1:33" x14ac:dyDescent="0.2">
      <c r="A28">
        <v>27</v>
      </c>
      <c r="B28" t="s">
        <v>134</v>
      </c>
      <c r="C28" t="s">
        <v>135</v>
      </c>
      <c r="D28" t="str">
        <f>_xlfn.CONCAT(C28,"-2013")</f>
        <v>bargnan01-2013</v>
      </c>
      <c r="E28" t="s">
        <v>28</v>
      </c>
      <c r="F28">
        <v>27</v>
      </c>
      <c r="G28" t="s">
        <v>53</v>
      </c>
      <c r="H28">
        <v>35</v>
      </c>
      <c r="I28">
        <v>25</v>
      </c>
      <c r="J28">
        <v>28.7</v>
      </c>
      <c r="K28">
        <v>4.9000000000000004</v>
      </c>
      <c r="L28">
        <v>12.2</v>
      </c>
      <c r="M28">
        <v>0.39900000000000002</v>
      </c>
      <c r="N28">
        <v>1.1000000000000001</v>
      </c>
      <c r="O28">
        <v>3.5</v>
      </c>
      <c r="P28">
        <v>0.309</v>
      </c>
      <c r="Q28">
        <v>3.8</v>
      </c>
      <c r="R28">
        <v>8.6999999999999993</v>
      </c>
      <c r="S28">
        <v>0.436</v>
      </c>
      <c r="T28">
        <v>0.44400000000000001</v>
      </c>
      <c r="U28">
        <v>1.9</v>
      </c>
      <c r="V28">
        <v>2.2000000000000002</v>
      </c>
      <c r="W28">
        <v>0.84399999999999997</v>
      </c>
      <c r="X28">
        <v>0.7</v>
      </c>
      <c r="Y28">
        <v>2.9</v>
      </c>
      <c r="Z28">
        <v>3.7</v>
      </c>
      <c r="AA28">
        <v>1.1000000000000001</v>
      </c>
      <c r="AB28">
        <v>0.6</v>
      </c>
      <c r="AC28">
        <v>0.7</v>
      </c>
      <c r="AD28">
        <v>1.5</v>
      </c>
      <c r="AE28">
        <v>1.8</v>
      </c>
      <c r="AF28">
        <v>12.7</v>
      </c>
      <c r="AG28">
        <f>IF(IFERROR(VLOOKUP(C28,'2014'!$C:$AF,3,FALSE),1) = 1, 1, 0)</f>
        <v>0</v>
      </c>
    </row>
    <row r="29" spans="1:33" x14ac:dyDescent="0.2">
      <c r="A29">
        <v>28</v>
      </c>
      <c r="B29" t="s">
        <v>1300</v>
      </c>
      <c r="C29" t="s">
        <v>1301</v>
      </c>
      <c r="D29" t="str">
        <f>_xlfn.CONCAT(C29,"-2013")</f>
        <v>barneha02-2013</v>
      </c>
      <c r="E29" t="s">
        <v>35</v>
      </c>
      <c r="F29">
        <v>20</v>
      </c>
      <c r="G29" t="s">
        <v>52</v>
      </c>
      <c r="H29">
        <v>81</v>
      </c>
      <c r="I29">
        <v>81</v>
      </c>
      <c r="J29">
        <v>25.4</v>
      </c>
      <c r="K29">
        <v>3.4</v>
      </c>
      <c r="L29">
        <v>7.8</v>
      </c>
      <c r="M29">
        <v>0.439</v>
      </c>
      <c r="N29">
        <v>0.6</v>
      </c>
      <c r="O29">
        <v>1.8</v>
      </c>
      <c r="P29">
        <v>0.35899999999999999</v>
      </c>
      <c r="Q29">
        <v>2.8</v>
      </c>
      <c r="R29">
        <v>6</v>
      </c>
      <c r="S29">
        <v>0.46400000000000002</v>
      </c>
      <c r="T29">
        <v>0.48099999999999998</v>
      </c>
      <c r="U29">
        <v>1.8</v>
      </c>
      <c r="V29">
        <v>2.2999999999999998</v>
      </c>
      <c r="W29">
        <v>0.75800000000000001</v>
      </c>
      <c r="X29">
        <v>0.7</v>
      </c>
      <c r="Y29">
        <v>3.5</v>
      </c>
      <c r="Z29">
        <v>4.0999999999999996</v>
      </c>
      <c r="AA29">
        <v>1.2</v>
      </c>
      <c r="AB29">
        <v>0.6</v>
      </c>
      <c r="AC29">
        <v>0.2</v>
      </c>
      <c r="AD29">
        <v>1.2</v>
      </c>
      <c r="AE29">
        <v>1.7</v>
      </c>
      <c r="AF29">
        <v>9.1999999999999993</v>
      </c>
      <c r="AG29">
        <f>IF(IFERROR(VLOOKUP(C29,'2014'!$C:$AF,3,FALSE),1) = 1, 1, 0)</f>
        <v>0</v>
      </c>
    </row>
    <row r="30" spans="1:33" x14ac:dyDescent="0.2">
      <c r="A30">
        <v>29</v>
      </c>
      <c r="B30" t="s">
        <v>136</v>
      </c>
      <c r="C30" t="s">
        <v>137</v>
      </c>
      <c r="D30" t="str">
        <f>_xlfn.CONCAT(C30,"-2013")</f>
        <v>barnema02-2013</v>
      </c>
      <c r="E30" t="s">
        <v>35</v>
      </c>
      <c r="F30">
        <v>32</v>
      </c>
      <c r="G30" t="s">
        <v>59</v>
      </c>
      <c r="H30">
        <v>80</v>
      </c>
      <c r="I30">
        <v>4</v>
      </c>
      <c r="J30">
        <v>25.7</v>
      </c>
      <c r="K30">
        <v>3.9</v>
      </c>
      <c r="L30">
        <v>8.4</v>
      </c>
      <c r="M30">
        <v>0.46200000000000002</v>
      </c>
      <c r="N30">
        <v>1.4</v>
      </c>
      <c r="O30">
        <v>4.0999999999999996</v>
      </c>
      <c r="P30">
        <v>0.34200000000000003</v>
      </c>
      <c r="Q30">
        <v>2.5</v>
      </c>
      <c r="R30">
        <v>4.4000000000000004</v>
      </c>
      <c r="S30">
        <v>0.57399999999999995</v>
      </c>
      <c r="T30">
        <v>0.54400000000000004</v>
      </c>
      <c r="U30">
        <v>1.1000000000000001</v>
      </c>
      <c r="V30">
        <v>1.5</v>
      </c>
      <c r="W30">
        <v>0.74399999999999999</v>
      </c>
      <c r="X30">
        <v>1.4</v>
      </c>
      <c r="Y30">
        <v>3.2</v>
      </c>
      <c r="Z30">
        <v>4.5999999999999996</v>
      </c>
      <c r="AA30">
        <v>1.5</v>
      </c>
      <c r="AB30">
        <v>1</v>
      </c>
      <c r="AC30">
        <v>0.8</v>
      </c>
      <c r="AD30">
        <v>1.1000000000000001</v>
      </c>
      <c r="AE30">
        <v>2.9</v>
      </c>
      <c r="AF30">
        <v>10.3</v>
      </c>
      <c r="AG30">
        <f>IF(IFERROR(VLOOKUP(C30,'2014'!$C:$AF,3,FALSE),1) = 1, 1, 0)</f>
        <v>0</v>
      </c>
    </row>
    <row r="31" spans="1:33" x14ac:dyDescent="0.2">
      <c r="A31">
        <v>30</v>
      </c>
      <c r="B31" t="s">
        <v>138</v>
      </c>
      <c r="C31" t="s">
        <v>139</v>
      </c>
      <c r="D31" t="str">
        <f>_xlfn.CONCAT(C31,"-2013")</f>
        <v>barroea01-2013</v>
      </c>
      <c r="E31" t="s">
        <v>32</v>
      </c>
      <c r="F31">
        <v>31</v>
      </c>
      <c r="G31" t="s">
        <v>39</v>
      </c>
      <c r="H31">
        <v>12</v>
      </c>
      <c r="I31">
        <v>2</v>
      </c>
      <c r="J31">
        <v>13.3</v>
      </c>
      <c r="K31">
        <v>1.5</v>
      </c>
      <c r="L31">
        <v>4.3</v>
      </c>
      <c r="M31">
        <v>0.35299999999999998</v>
      </c>
      <c r="N31">
        <v>0</v>
      </c>
      <c r="O31">
        <v>0</v>
      </c>
      <c r="Q31">
        <v>1.5</v>
      </c>
      <c r="R31">
        <v>4.3</v>
      </c>
      <c r="S31">
        <v>0.35299999999999998</v>
      </c>
      <c r="T31">
        <v>0.35299999999999998</v>
      </c>
      <c r="U31">
        <v>0.3</v>
      </c>
      <c r="V31">
        <v>0.6</v>
      </c>
      <c r="W31">
        <v>0.42899999999999999</v>
      </c>
      <c r="X31">
        <v>1.8</v>
      </c>
      <c r="Y31">
        <v>3.3</v>
      </c>
      <c r="Z31">
        <v>5.0999999999999996</v>
      </c>
      <c r="AA31">
        <v>0.4</v>
      </c>
      <c r="AB31">
        <v>0.4</v>
      </c>
      <c r="AC31">
        <v>0.5</v>
      </c>
      <c r="AD31">
        <v>0.9</v>
      </c>
      <c r="AE31">
        <v>2</v>
      </c>
      <c r="AF31">
        <v>3.3</v>
      </c>
      <c r="AG31">
        <f>IF(IFERROR(VLOOKUP(C31,'2014'!$C:$AF,3,FALSE),1) = 1, 1, 0)</f>
        <v>1</v>
      </c>
    </row>
    <row r="32" spans="1:33" x14ac:dyDescent="0.2">
      <c r="A32">
        <v>31</v>
      </c>
      <c r="B32" t="s">
        <v>1302</v>
      </c>
      <c r="C32" t="s">
        <v>1303</v>
      </c>
      <c r="D32" t="str">
        <f>_xlfn.CONCAT(C32,"-2013")</f>
        <v>bartowi01-2013</v>
      </c>
      <c r="E32" t="s">
        <v>30</v>
      </c>
      <c r="F32">
        <v>22</v>
      </c>
      <c r="G32" t="s">
        <v>34</v>
      </c>
      <c r="H32">
        <v>73</v>
      </c>
      <c r="I32">
        <v>5</v>
      </c>
      <c r="J32">
        <v>12.2</v>
      </c>
      <c r="K32">
        <v>1.6</v>
      </c>
      <c r="L32">
        <v>4.2</v>
      </c>
      <c r="M32">
        <v>0.38200000000000001</v>
      </c>
      <c r="N32">
        <v>0.1</v>
      </c>
      <c r="O32">
        <v>0.9</v>
      </c>
      <c r="P32">
        <v>0.13800000000000001</v>
      </c>
      <c r="Q32">
        <v>1.5</v>
      </c>
      <c r="R32">
        <v>3.3</v>
      </c>
      <c r="S32">
        <v>0.44700000000000001</v>
      </c>
      <c r="T32">
        <v>0.39600000000000002</v>
      </c>
      <c r="U32">
        <v>0.7</v>
      </c>
      <c r="V32">
        <v>0.9</v>
      </c>
      <c r="W32">
        <v>0.76900000000000002</v>
      </c>
      <c r="X32">
        <v>0.5</v>
      </c>
      <c r="Y32">
        <v>1.5</v>
      </c>
      <c r="Z32">
        <v>2</v>
      </c>
      <c r="AA32">
        <v>0.8</v>
      </c>
      <c r="AB32">
        <v>0.5</v>
      </c>
      <c r="AC32">
        <v>0.1</v>
      </c>
      <c r="AD32">
        <v>0.8</v>
      </c>
      <c r="AE32">
        <v>0.8</v>
      </c>
      <c r="AF32">
        <v>4</v>
      </c>
      <c r="AG32">
        <f>IF(IFERROR(VLOOKUP(C32,'2014'!$C:$AF,3,FALSE),1) = 1, 1, 0)</f>
        <v>0</v>
      </c>
    </row>
    <row r="33" spans="1:33" x14ac:dyDescent="0.2">
      <c r="A33">
        <v>32</v>
      </c>
      <c r="B33" t="s">
        <v>140</v>
      </c>
      <c r="C33" t="s">
        <v>141</v>
      </c>
      <c r="D33" t="str">
        <f>_xlfn.CONCAT(C33,"-2013")</f>
        <v>bassbr01-2013</v>
      </c>
      <c r="E33" t="s">
        <v>28</v>
      </c>
      <c r="F33">
        <v>27</v>
      </c>
      <c r="G33" t="s">
        <v>37</v>
      </c>
      <c r="H33">
        <v>81</v>
      </c>
      <c r="I33">
        <v>69</v>
      </c>
      <c r="J33">
        <v>27.6</v>
      </c>
      <c r="K33">
        <v>3.5</v>
      </c>
      <c r="L33">
        <v>7.3</v>
      </c>
      <c r="M33">
        <v>0.48599999999999999</v>
      </c>
      <c r="N33">
        <v>0</v>
      </c>
      <c r="O33">
        <v>0</v>
      </c>
      <c r="P33">
        <v>0</v>
      </c>
      <c r="Q33">
        <v>3.5</v>
      </c>
      <c r="R33">
        <v>7.2</v>
      </c>
      <c r="S33">
        <v>0.48699999999999999</v>
      </c>
      <c r="T33">
        <v>0.48599999999999999</v>
      </c>
      <c r="U33">
        <v>1.6</v>
      </c>
      <c r="V33">
        <v>1.9</v>
      </c>
      <c r="W33">
        <v>0.86</v>
      </c>
      <c r="X33">
        <v>1.6</v>
      </c>
      <c r="Y33">
        <v>3.7</v>
      </c>
      <c r="Z33">
        <v>5.2</v>
      </c>
      <c r="AA33">
        <v>1</v>
      </c>
      <c r="AB33">
        <v>0.5</v>
      </c>
      <c r="AC33">
        <v>0.8</v>
      </c>
      <c r="AD33">
        <v>1</v>
      </c>
      <c r="AE33">
        <v>2.2999999999999998</v>
      </c>
      <c r="AF33">
        <v>8.6999999999999993</v>
      </c>
      <c r="AG33">
        <f>IF(IFERROR(VLOOKUP(C33,'2014'!$C:$AF,3,FALSE),1) = 1, 1, 0)</f>
        <v>0</v>
      </c>
    </row>
    <row r="34" spans="1:33" x14ac:dyDescent="0.2">
      <c r="A34">
        <v>33</v>
      </c>
      <c r="B34" t="s">
        <v>144</v>
      </c>
      <c r="C34" t="s">
        <v>145</v>
      </c>
      <c r="D34" t="str">
        <f>_xlfn.CONCAT(C34,"-2013")</f>
        <v>battish01-2013</v>
      </c>
      <c r="E34" t="s">
        <v>35</v>
      </c>
      <c r="F34">
        <v>34</v>
      </c>
      <c r="G34" t="s">
        <v>41</v>
      </c>
      <c r="H34">
        <v>72</v>
      </c>
      <c r="I34">
        <v>20</v>
      </c>
      <c r="J34">
        <v>24.8</v>
      </c>
      <c r="K34">
        <v>2.1</v>
      </c>
      <c r="L34">
        <v>5</v>
      </c>
      <c r="M34">
        <v>0.42</v>
      </c>
      <c r="N34">
        <v>1.9</v>
      </c>
      <c r="O34">
        <v>4.4000000000000004</v>
      </c>
      <c r="P34">
        <v>0.43</v>
      </c>
      <c r="Q34">
        <v>0.2</v>
      </c>
      <c r="R34">
        <v>0.6</v>
      </c>
      <c r="S34">
        <v>0.34799999999999998</v>
      </c>
      <c r="T34">
        <v>0.60799999999999998</v>
      </c>
      <c r="U34">
        <v>0.4</v>
      </c>
      <c r="V34">
        <v>0.5</v>
      </c>
      <c r="W34">
        <v>0.84199999999999997</v>
      </c>
      <c r="X34">
        <v>0.5</v>
      </c>
      <c r="Y34">
        <v>1.8</v>
      </c>
      <c r="Z34">
        <v>2.2999999999999998</v>
      </c>
      <c r="AA34">
        <v>1</v>
      </c>
      <c r="AB34">
        <v>0.6</v>
      </c>
      <c r="AC34">
        <v>0.8</v>
      </c>
      <c r="AD34">
        <v>0.5</v>
      </c>
      <c r="AE34">
        <v>2.1</v>
      </c>
      <c r="AF34">
        <v>6.6</v>
      </c>
      <c r="AG34">
        <f>IF(IFERROR(VLOOKUP(C34,'2014'!$C:$AF,3,FALSE),1) = 1, 1, 0)</f>
        <v>0</v>
      </c>
    </row>
    <row r="35" spans="1:33" x14ac:dyDescent="0.2">
      <c r="A35">
        <v>34</v>
      </c>
      <c r="B35" t="s">
        <v>146</v>
      </c>
      <c r="C35" t="s">
        <v>147</v>
      </c>
      <c r="D35" t="str">
        <f>_xlfn.CONCAT(C35,"-2013")</f>
        <v>batumni01-2013</v>
      </c>
      <c r="E35" t="s">
        <v>35</v>
      </c>
      <c r="F35">
        <v>24</v>
      </c>
      <c r="G35" t="s">
        <v>34</v>
      </c>
      <c r="H35">
        <v>73</v>
      </c>
      <c r="I35">
        <v>73</v>
      </c>
      <c r="J35">
        <v>38.5</v>
      </c>
      <c r="K35">
        <v>4.8</v>
      </c>
      <c r="L35">
        <v>11.4</v>
      </c>
      <c r="M35">
        <v>0.42299999999999999</v>
      </c>
      <c r="N35">
        <v>2.2999999999999998</v>
      </c>
      <c r="O35">
        <v>6.1</v>
      </c>
      <c r="P35">
        <v>0.372</v>
      </c>
      <c r="Q35">
        <v>2.6</v>
      </c>
      <c r="R35">
        <v>5.3</v>
      </c>
      <c r="S35">
        <v>0.48099999999999998</v>
      </c>
      <c r="T35">
        <v>0.52200000000000002</v>
      </c>
      <c r="U35">
        <v>2.4</v>
      </c>
      <c r="V35">
        <v>2.9</v>
      </c>
      <c r="W35">
        <v>0.84799999999999998</v>
      </c>
      <c r="X35">
        <v>1.3</v>
      </c>
      <c r="Y35">
        <v>4.3</v>
      </c>
      <c r="Z35">
        <v>5.6</v>
      </c>
      <c r="AA35">
        <v>4.9000000000000004</v>
      </c>
      <c r="AB35">
        <v>1.2</v>
      </c>
      <c r="AC35">
        <v>1.1000000000000001</v>
      </c>
      <c r="AD35">
        <v>2.6</v>
      </c>
      <c r="AE35">
        <v>1.9</v>
      </c>
      <c r="AF35">
        <v>14.3</v>
      </c>
      <c r="AG35">
        <f>IF(IFERROR(VLOOKUP(C35,'2014'!$C:$AF,3,FALSE),1) = 1, 1, 0)</f>
        <v>0</v>
      </c>
    </row>
    <row r="36" spans="1:33" x14ac:dyDescent="0.2">
      <c r="A36">
        <v>35</v>
      </c>
      <c r="B36" t="s">
        <v>148</v>
      </c>
      <c r="C36" t="s">
        <v>149</v>
      </c>
      <c r="D36" t="str">
        <f>_xlfn.CONCAT(C36,"-2013")</f>
        <v>bayleje01-2013</v>
      </c>
      <c r="E36" t="s">
        <v>38</v>
      </c>
      <c r="F36">
        <v>24</v>
      </c>
      <c r="G36" t="s">
        <v>50</v>
      </c>
      <c r="H36">
        <v>80</v>
      </c>
      <c r="I36">
        <v>4</v>
      </c>
      <c r="J36">
        <v>22.1</v>
      </c>
      <c r="K36">
        <v>3.3</v>
      </c>
      <c r="L36">
        <v>7.8</v>
      </c>
      <c r="M36">
        <v>0.41899999999999998</v>
      </c>
      <c r="N36">
        <v>0.9</v>
      </c>
      <c r="O36">
        <v>2.5</v>
      </c>
      <c r="P36">
        <v>0.35299999999999998</v>
      </c>
      <c r="Q36">
        <v>2.4</v>
      </c>
      <c r="R36">
        <v>5.3</v>
      </c>
      <c r="S36">
        <v>0.45</v>
      </c>
      <c r="T36">
        <v>0.47599999999999998</v>
      </c>
      <c r="U36">
        <v>1.3</v>
      </c>
      <c r="V36">
        <v>1.5</v>
      </c>
      <c r="W36">
        <v>0.83599999999999997</v>
      </c>
      <c r="X36">
        <v>0.3</v>
      </c>
      <c r="Y36">
        <v>1.9</v>
      </c>
      <c r="Z36">
        <v>2.2000000000000002</v>
      </c>
      <c r="AA36">
        <v>3.3</v>
      </c>
      <c r="AB36">
        <v>0.7</v>
      </c>
      <c r="AC36">
        <v>0.2</v>
      </c>
      <c r="AD36">
        <v>1.5</v>
      </c>
      <c r="AE36">
        <v>2.1</v>
      </c>
      <c r="AF36">
        <v>8.6999999999999993</v>
      </c>
      <c r="AG36">
        <f>IF(IFERROR(VLOOKUP(C36,'2014'!$C:$AF,3,FALSE),1) = 1, 1, 0)</f>
        <v>0</v>
      </c>
    </row>
    <row r="37" spans="1:33" x14ac:dyDescent="0.2">
      <c r="A37">
        <v>36</v>
      </c>
      <c r="B37" t="s">
        <v>1304</v>
      </c>
      <c r="C37" t="s">
        <v>1305</v>
      </c>
      <c r="D37" t="str">
        <f>_xlfn.CONCAT(C37,"-2013")</f>
        <v>baynear01-2013</v>
      </c>
      <c r="E37" t="s">
        <v>32</v>
      </c>
      <c r="F37">
        <v>26</v>
      </c>
      <c r="G37" t="s">
        <v>58</v>
      </c>
      <c r="H37">
        <v>16</v>
      </c>
      <c r="I37">
        <v>0</v>
      </c>
      <c r="J37">
        <v>8.8000000000000007</v>
      </c>
      <c r="K37">
        <v>1.1000000000000001</v>
      </c>
      <c r="L37">
        <v>2.2999999999999998</v>
      </c>
      <c r="M37">
        <v>0.5</v>
      </c>
      <c r="N37">
        <v>0</v>
      </c>
      <c r="O37">
        <v>0.1</v>
      </c>
      <c r="P37">
        <v>0</v>
      </c>
      <c r="Q37">
        <v>1.1000000000000001</v>
      </c>
      <c r="R37">
        <v>2.2000000000000002</v>
      </c>
      <c r="S37">
        <v>0.51400000000000001</v>
      </c>
      <c r="T37">
        <v>0.5</v>
      </c>
      <c r="U37">
        <v>0.4</v>
      </c>
      <c r="V37">
        <v>0.8</v>
      </c>
      <c r="W37">
        <v>0.58299999999999996</v>
      </c>
      <c r="X37">
        <v>0.8</v>
      </c>
      <c r="Y37">
        <v>1.3</v>
      </c>
      <c r="Z37">
        <v>2</v>
      </c>
      <c r="AA37">
        <v>0.3</v>
      </c>
      <c r="AB37">
        <v>0.1</v>
      </c>
      <c r="AC37">
        <v>0.4</v>
      </c>
      <c r="AD37">
        <v>0.7</v>
      </c>
      <c r="AE37">
        <v>1.4</v>
      </c>
      <c r="AF37">
        <v>2.7</v>
      </c>
      <c r="AG37">
        <f>IF(IFERROR(VLOOKUP(C37,'2014'!$C:$AF,3,FALSE),1) = 1, 1, 0)</f>
        <v>0</v>
      </c>
    </row>
    <row r="38" spans="1:33" x14ac:dyDescent="0.2">
      <c r="A38">
        <v>37</v>
      </c>
      <c r="B38" t="s">
        <v>1306</v>
      </c>
      <c r="C38" t="s">
        <v>1307</v>
      </c>
      <c r="D38" t="str">
        <f>_xlfn.CONCAT(C38,"-2013")</f>
        <v>bazemke01-2013</v>
      </c>
      <c r="E38" t="s">
        <v>30</v>
      </c>
      <c r="F38">
        <v>23</v>
      </c>
      <c r="G38" t="s">
        <v>52</v>
      </c>
      <c r="H38">
        <v>61</v>
      </c>
      <c r="I38">
        <v>0</v>
      </c>
      <c r="J38">
        <v>4.4000000000000004</v>
      </c>
      <c r="K38">
        <v>0.7</v>
      </c>
      <c r="L38">
        <v>1.9</v>
      </c>
      <c r="M38">
        <v>0.371</v>
      </c>
      <c r="N38">
        <v>0.2</v>
      </c>
      <c r="O38">
        <v>0.6</v>
      </c>
      <c r="P38">
        <v>0.29399999999999998</v>
      </c>
      <c r="Q38">
        <v>0.5</v>
      </c>
      <c r="R38">
        <v>1.3</v>
      </c>
      <c r="S38">
        <v>0.40200000000000002</v>
      </c>
      <c r="T38">
        <v>0.41399999999999998</v>
      </c>
      <c r="U38">
        <v>0.4</v>
      </c>
      <c r="V38">
        <v>0.7</v>
      </c>
      <c r="W38">
        <v>0.61399999999999999</v>
      </c>
      <c r="X38">
        <v>0.1</v>
      </c>
      <c r="Y38">
        <v>0.3</v>
      </c>
      <c r="Z38">
        <v>0.4</v>
      </c>
      <c r="AA38">
        <v>0.4</v>
      </c>
      <c r="AB38">
        <v>0.3</v>
      </c>
      <c r="AC38">
        <v>0.1</v>
      </c>
      <c r="AD38">
        <v>0.3</v>
      </c>
      <c r="AE38">
        <v>0.4</v>
      </c>
      <c r="AF38">
        <v>2</v>
      </c>
      <c r="AG38">
        <f>IF(IFERROR(VLOOKUP(C38,'2014'!$C:$AF,3,FALSE),1) = 1, 1, 0)</f>
        <v>0</v>
      </c>
    </row>
    <row r="39" spans="1:33" x14ac:dyDescent="0.2">
      <c r="A39">
        <v>38</v>
      </c>
      <c r="B39" t="s">
        <v>1308</v>
      </c>
      <c r="C39" t="s">
        <v>1309</v>
      </c>
      <c r="D39" t="str">
        <f>_xlfn.CONCAT(C39,"-2013")</f>
        <v>bealbr01-2013</v>
      </c>
      <c r="E39" t="s">
        <v>30</v>
      </c>
      <c r="F39">
        <v>19</v>
      </c>
      <c r="G39" t="s">
        <v>46</v>
      </c>
      <c r="H39">
        <v>56</v>
      </c>
      <c r="I39">
        <v>46</v>
      </c>
      <c r="J39">
        <v>31.2</v>
      </c>
      <c r="K39">
        <v>5</v>
      </c>
      <c r="L39">
        <v>12.3</v>
      </c>
      <c r="M39">
        <v>0.41</v>
      </c>
      <c r="N39">
        <v>1.6</v>
      </c>
      <c r="O39">
        <v>4.2</v>
      </c>
      <c r="P39">
        <v>0.38600000000000001</v>
      </c>
      <c r="Q39">
        <v>3.4</v>
      </c>
      <c r="R39">
        <v>8.1</v>
      </c>
      <c r="S39">
        <v>0.42399999999999999</v>
      </c>
      <c r="T39">
        <v>0.47699999999999998</v>
      </c>
      <c r="U39">
        <v>2.2000000000000002</v>
      </c>
      <c r="V39">
        <v>2.8</v>
      </c>
      <c r="W39">
        <v>0.78600000000000003</v>
      </c>
      <c r="X39">
        <v>0.8</v>
      </c>
      <c r="Y39">
        <v>3</v>
      </c>
      <c r="Z39">
        <v>3.8</v>
      </c>
      <c r="AA39">
        <v>2.4</v>
      </c>
      <c r="AB39">
        <v>0.9</v>
      </c>
      <c r="AC39">
        <v>0.5</v>
      </c>
      <c r="AD39">
        <v>1.6</v>
      </c>
      <c r="AE39">
        <v>2</v>
      </c>
      <c r="AF39">
        <v>13.9</v>
      </c>
      <c r="AG39">
        <f>IF(IFERROR(VLOOKUP(C39,'2014'!$C:$AF,3,FALSE),1) = 1, 1, 0)</f>
        <v>0</v>
      </c>
    </row>
    <row r="40" spans="1:33" x14ac:dyDescent="0.2">
      <c r="A40">
        <v>39</v>
      </c>
      <c r="B40" t="s">
        <v>150</v>
      </c>
      <c r="C40" t="s">
        <v>151</v>
      </c>
      <c r="D40" t="str">
        <f>_xlfn.CONCAT(C40,"-2013")</f>
        <v>beaslmi01-2013</v>
      </c>
      <c r="E40" t="s">
        <v>35</v>
      </c>
      <c r="F40">
        <v>24</v>
      </c>
      <c r="G40" t="s">
        <v>42</v>
      </c>
      <c r="H40">
        <v>75</v>
      </c>
      <c r="I40">
        <v>20</v>
      </c>
      <c r="J40">
        <v>20.7</v>
      </c>
      <c r="K40">
        <v>4.0999999999999996</v>
      </c>
      <c r="L40">
        <v>10.199999999999999</v>
      </c>
      <c r="M40">
        <v>0.40500000000000003</v>
      </c>
      <c r="N40">
        <v>0.6</v>
      </c>
      <c r="O40">
        <v>1.9</v>
      </c>
      <c r="P40">
        <v>0.313</v>
      </c>
      <c r="Q40">
        <v>3.5</v>
      </c>
      <c r="R40">
        <v>8.3000000000000007</v>
      </c>
      <c r="S40">
        <v>0.42599999999999999</v>
      </c>
      <c r="T40">
        <v>0.434</v>
      </c>
      <c r="U40">
        <v>1.3</v>
      </c>
      <c r="V40">
        <v>1.7</v>
      </c>
      <c r="W40">
        <v>0.746</v>
      </c>
      <c r="X40">
        <v>0.7</v>
      </c>
      <c r="Y40">
        <v>3.1</v>
      </c>
      <c r="Z40">
        <v>3.8</v>
      </c>
      <c r="AA40">
        <v>1.5</v>
      </c>
      <c r="AB40">
        <v>0.4</v>
      </c>
      <c r="AC40">
        <v>0.5</v>
      </c>
      <c r="AD40">
        <v>1.9</v>
      </c>
      <c r="AE40">
        <v>1.4</v>
      </c>
      <c r="AF40">
        <v>10.1</v>
      </c>
      <c r="AG40">
        <f>IF(IFERROR(VLOOKUP(C40,'2014'!$C:$AF,3,FALSE),1) = 1, 1, 0)</f>
        <v>0</v>
      </c>
    </row>
    <row r="41" spans="1:33" x14ac:dyDescent="0.2">
      <c r="A41">
        <v>40</v>
      </c>
      <c r="B41" t="s">
        <v>152</v>
      </c>
      <c r="C41" t="s">
        <v>153</v>
      </c>
      <c r="D41" t="str">
        <f>_xlfn.CONCAT(C41,"-2013")</f>
        <v>beaubro01-2013</v>
      </c>
      <c r="E41" t="s">
        <v>38</v>
      </c>
      <c r="F41">
        <v>24</v>
      </c>
      <c r="G41" t="s">
        <v>54</v>
      </c>
      <c r="H41">
        <v>45</v>
      </c>
      <c r="I41">
        <v>0</v>
      </c>
      <c r="J41">
        <v>12.2</v>
      </c>
      <c r="K41">
        <v>1.4</v>
      </c>
      <c r="L41">
        <v>3.9</v>
      </c>
      <c r="M41">
        <v>0.36899999999999999</v>
      </c>
      <c r="N41">
        <v>0.5</v>
      </c>
      <c r="O41">
        <v>1.6</v>
      </c>
      <c r="P41">
        <v>0.29199999999999998</v>
      </c>
      <c r="Q41">
        <v>1</v>
      </c>
      <c r="R41">
        <v>2.2999999999999998</v>
      </c>
      <c r="S41">
        <v>0.42299999999999999</v>
      </c>
      <c r="T41">
        <v>0.42899999999999999</v>
      </c>
      <c r="U41">
        <v>0.7</v>
      </c>
      <c r="V41">
        <v>0.8</v>
      </c>
      <c r="W41">
        <v>0.78900000000000003</v>
      </c>
      <c r="X41">
        <v>0.2</v>
      </c>
      <c r="Y41">
        <v>1.1000000000000001</v>
      </c>
      <c r="Z41">
        <v>1.3</v>
      </c>
      <c r="AA41">
        <v>1.9</v>
      </c>
      <c r="AB41">
        <v>0.4</v>
      </c>
      <c r="AC41">
        <v>0.1</v>
      </c>
      <c r="AD41">
        <v>0.7</v>
      </c>
      <c r="AE41">
        <v>1.2</v>
      </c>
      <c r="AF41">
        <v>4</v>
      </c>
      <c r="AG41">
        <f>IF(IFERROR(VLOOKUP(C41,'2014'!$C:$AF,3,FALSE),1) = 1, 1, 0)</f>
        <v>1</v>
      </c>
    </row>
    <row r="42" spans="1:33" x14ac:dyDescent="0.2">
      <c r="A42">
        <v>41</v>
      </c>
      <c r="B42" t="s">
        <v>154</v>
      </c>
      <c r="C42" t="s">
        <v>155</v>
      </c>
      <c r="D42" t="str">
        <f>_xlfn.CONCAT(C42,"-2013")</f>
        <v>belinma01-2013</v>
      </c>
      <c r="E42" t="s">
        <v>30</v>
      </c>
      <c r="F42">
        <v>26</v>
      </c>
      <c r="G42" t="s">
        <v>36</v>
      </c>
      <c r="H42">
        <v>73</v>
      </c>
      <c r="I42">
        <v>27</v>
      </c>
      <c r="J42">
        <v>25.8</v>
      </c>
      <c r="K42">
        <v>3.3</v>
      </c>
      <c r="L42">
        <v>8.4</v>
      </c>
      <c r="M42">
        <v>0.39500000000000002</v>
      </c>
      <c r="N42">
        <v>1.1000000000000001</v>
      </c>
      <c r="O42">
        <v>3</v>
      </c>
      <c r="P42">
        <v>0.35699999999999998</v>
      </c>
      <c r="Q42">
        <v>2.2000000000000002</v>
      </c>
      <c r="R42">
        <v>5.3</v>
      </c>
      <c r="S42">
        <v>0.41599999999999998</v>
      </c>
      <c r="T42">
        <v>0.46</v>
      </c>
      <c r="U42">
        <v>1.9</v>
      </c>
      <c r="V42">
        <v>2.2999999999999998</v>
      </c>
      <c r="W42">
        <v>0.83899999999999997</v>
      </c>
      <c r="X42">
        <v>0.2</v>
      </c>
      <c r="Y42">
        <v>1.7</v>
      </c>
      <c r="Z42">
        <v>1.9</v>
      </c>
      <c r="AA42">
        <v>2</v>
      </c>
      <c r="AB42">
        <v>0.6</v>
      </c>
      <c r="AC42">
        <v>0.1</v>
      </c>
      <c r="AD42">
        <v>1.1000000000000001</v>
      </c>
      <c r="AE42">
        <v>1.9</v>
      </c>
      <c r="AF42">
        <v>9.6</v>
      </c>
      <c r="AG42">
        <f>IF(IFERROR(VLOOKUP(C42,'2014'!$C:$AF,3,FALSE),1) = 1, 1, 0)</f>
        <v>0</v>
      </c>
    </row>
    <row r="43" spans="1:33" x14ac:dyDescent="0.2">
      <c r="A43">
        <v>42</v>
      </c>
      <c r="B43" t="s">
        <v>1310</v>
      </c>
      <c r="C43" t="s">
        <v>1311</v>
      </c>
      <c r="D43" t="str">
        <f>_xlfn.CONCAT(C43,"-2013")</f>
        <v>beverpa01-2013</v>
      </c>
      <c r="E43" t="s">
        <v>38</v>
      </c>
      <c r="F43">
        <v>24</v>
      </c>
      <c r="G43" t="s">
        <v>43</v>
      </c>
      <c r="H43">
        <v>41</v>
      </c>
      <c r="I43">
        <v>0</v>
      </c>
      <c r="J43">
        <v>17.399999999999999</v>
      </c>
      <c r="K43">
        <v>1.9</v>
      </c>
      <c r="L43">
        <v>4.5999999999999996</v>
      </c>
      <c r="M43">
        <v>0.41799999999999998</v>
      </c>
      <c r="N43">
        <v>0.9</v>
      </c>
      <c r="O43">
        <v>2.2999999999999998</v>
      </c>
      <c r="P43">
        <v>0.375</v>
      </c>
      <c r="Q43">
        <v>1</v>
      </c>
      <c r="R43">
        <v>2.2999999999999998</v>
      </c>
      <c r="S43">
        <v>0.46200000000000002</v>
      </c>
      <c r="T43">
        <v>0.51300000000000001</v>
      </c>
      <c r="U43">
        <v>0.8</v>
      </c>
      <c r="V43">
        <v>1</v>
      </c>
      <c r="W43">
        <v>0.82899999999999996</v>
      </c>
      <c r="X43">
        <v>1.1000000000000001</v>
      </c>
      <c r="Y43">
        <v>1.6</v>
      </c>
      <c r="Z43">
        <v>2.7</v>
      </c>
      <c r="AA43">
        <v>2.9</v>
      </c>
      <c r="AB43">
        <v>0.9</v>
      </c>
      <c r="AC43">
        <v>0.5</v>
      </c>
      <c r="AD43">
        <v>1.1000000000000001</v>
      </c>
      <c r="AE43">
        <v>2</v>
      </c>
      <c r="AF43">
        <v>5.6</v>
      </c>
      <c r="AG43">
        <f>IF(IFERROR(VLOOKUP(C43,'2014'!$C:$AF,3,FALSE),1) = 1, 1, 0)</f>
        <v>0</v>
      </c>
    </row>
    <row r="44" spans="1:33" x14ac:dyDescent="0.2">
      <c r="A44">
        <v>43</v>
      </c>
      <c r="B44" t="s">
        <v>162</v>
      </c>
      <c r="C44" t="s">
        <v>163</v>
      </c>
      <c r="D44" t="str">
        <f>_xlfn.CONCAT(C44,"-2013")</f>
        <v>biedran01-2013</v>
      </c>
      <c r="E44" t="s">
        <v>32</v>
      </c>
      <c r="F44">
        <v>26</v>
      </c>
      <c r="G44" t="s">
        <v>52</v>
      </c>
      <c r="H44">
        <v>53</v>
      </c>
      <c r="I44">
        <v>9</v>
      </c>
      <c r="J44">
        <v>9.3000000000000007</v>
      </c>
      <c r="K44">
        <v>0.2</v>
      </c>
      <c r="L44">
        <v>0.4</v>
      </c>
      <c r="M44">
        <v>0.47599999999999998</v>
      </c>
      <c r="N44">
        <v>0</v>
      </c>
      <c r="O44">
        <v>0</v>
      </c>
      <c r="Q44">
        <v>0.2</v>
      </c>
      <c r="R44">
        <v>0.4</v>
      </c>
      <c r="S44">
        <v>0.47599999999999998</v>
      </c>
      <c r="T44">
        <v>0.47599999999999998</v>
      </c>
      <c r="U44">
        <v>0.1</v>
      </c>
      <c r="V44">
        <v>0.2</v>
      </c>
      <c r="W44">
        <v>0.308</v>
      </c>
      <c r="X44">
        <v>0.6</v>
      </c>
      <c r="Y44">
        <v>2.2000000000000002</v>
      </c>
      <c r="Z44">
        <v>2.9</v>
      </c>
      <c r="AA44">
        <v>0.3</v>
      </c>
      <c r="AB44">
        <v>0.3</v>
      </c>
      <c r="AC44">
        <v>0.8</v>
      </c>
      <c r="AD44">
        <v>0.3</v>
      </c>
      <c r="AE44">
        <v>1.9</v>
      </c>
      <c r="AF44">
        <v>0.5</v>
      </c>
      <c r="AG44">
        <f>IF(IFERROR(VLOOKUP(C44,'2014'!$C:$AF,3,FALSE),1) = 1, 1, 0)</f>
        <v>0</v>
      </c>
    </row>
    <row r="45" spans="1:33" x14ac:dyDescent="0.2">
      <c r="A45">
        <v>44</v>
      </c>
      <c r="B45" t="s">
        <v>164</v>
      </c>
      <c r="C45" t="s">
        <v>165</v>
      </c>
      <c r="D45" t="str">
        <f>_xlfn.CONCAT(C45,"-2013")</f>
        <v>billuch01-2013</v>
      </c>
      <c r="E45" t="s">
        <v>30</v>
      </c>
      <c r="F45">
        <v>36</v>
      </c>
      <c r="G45" t="s">
        <v>59</v>
      </c>
      <c r="H45">
        <v>22</v>
      </c>
      <c r="I45">
        <v>22</v>
      </c>
      <c r="J45">
        <v>19</v>
      </c>
      <c r="K45">
        <v>2.4</v>
      </c>
      <c r="L45">
        <v>6</v>
      </c>
      <c r="M45">
        <v>0.40200000000000002</v>
      </c>
      <c r="N45">
        <v>1.5</v>
      </c>
      <c r="O45">
        <v>4.0999999999999996</v>
      </c>
      <c r="P45">
        <v>0.36699999999999999</v>
      </c>
      <c r="Q45">
        <v>0.9</v>
      </c>
      <c r="R45">
        <v>1.9</v>
      </c>
      <c r="S45">
        <v>0.47599999999999998</v>
      </c>
      <c r="T45">
        <v>0.52700000000000002</v>
      </c>
      <c r="U45">
        <v>2</v>
      </c>
      <c r="V45">
        <v>2.2000000000000002</v>
      </c>
      <c r="W45">
        <v>0.93799999999999994</v>
      </c>
      <c r="X45">
        <v>0.1</v>
      </c>
      <c r="Y45">
        <v>1.4</v>
      </c>
      <c r="Z45">
        <v>1.5</v>
      </c>
      <c r="AA45">
        <v>2.2000000000000002</v>
      </c>
      <c r="AB45">
        <v>0.5</v>
      </c>
      <c r="AC45">
        <v>0</v>
      </c>
      <c r="AD45">
        <v>1.2</v>
      </c>
      <c r="AE45">
        <v>1.1000000000000001</v>
      </c>
      <c r="AF45">
        <v>8.4</v>
      </c>
      <c r="AG45">
        <f>IF(IFERROR(VLOOKUP(C45,'2014'!$C:$AF,3,FALSE),1) = 1, 1, 0)</f>
        <v>0</v>
      </c>
    </row>
    <row r="46" spans="1:33" x14ac:dyDescent="0.2">
      <c r="A46">
        <v>45</v>
      </c>
      <c r="B46" t="s">
        <v>1132</v>
      </c>
      <c r="C46" t="s">
        <v>1133</v>
      </c>
      <c r="D46" t="str">
        <f>_xlfn.CONCAT(C46,"-2013")</f>
        <v>biyombi01-2013</v>
      </c>
      <c r="E46" t="s">
        <v>32</v>
      </c>
      <c r="F46">
        <v>20</v>
      </c>
      <c r="G46" t="s">
        <v>33</v>
      </c>
      <c r="H46">
        <v>80</v>
      </c>
      <c r="I46">
        <v>65</v>
      </c>
      <c r="J46">
        <v>27.3</v>
      </c>
      <c r="K46">
        <v>2</v>
      </c>
      <c r="L46">
        <v>4.3</v>
      </c>
      <c r="M46">
        <v>0.45100000000000001</v>
      </c>
      <c r="N46">
        <v>0</v>
      </c>
      <c r="O46">
        <v>0</v>
      </c>
      <c r="Q46">
        <v>2</v>
      </c>
      <c r="R46">
        <v>4.3</v>
      </c>
      <c r="S46">
        <v>0.45100000000000001</v>
      </c>
      <c r="T46">
        <v>0.45100000000000001</v>
      </c>
      <c r="U46">
        <v>0.9</v>
      </c>
      <c r="V46">
        <v>1.8</v>
      </c>
      <c r="W46">
        <v>0.52100000000000002</v>
      </c>
      <c r="X46">
        <v>2.4</v>
      </c>
      <c r="Y46">
        <v>4.9000000000000004</v>
      </c>
      <c r="Z46">
        <v>7.3</v>
      </c>
      <c r="AA46">
        <v>0.4</v>
      </c>
      <c r="AB46">
        <v>0.4</v>
      </c>
      <c r="AC46">
        <v>1.8</v>
      </c>
      <c r="AD46">
        <v>1</v>
      </c>
      <c r="AE46">
        <v>2.4</v>
      </c>
      <c r="AF46">
        <v>4.8</v>
      </c>
      <c r="AG46">
        <f>IF(IFERROR(VLOOKUP(C46,'2014'!$C:$AF,3,FALSE),1) = 1, 1, 0)</f>
        <v>0</v>
      </c>
    </row>
    <row r="47" spans="1:33" x14ac:dyDescent="0.2">
      <c r="A47">
        <v>46</v>
      </c>
      <c r="B47" t="s">
        <v>166</v>
      </c>
      <c r="C47" t="s">
        <v>167</v>
      </c>
      <c r="D47" t="str">
        <f>_xlfn.CONCAT(C47,"-2013")</f>
        <v>blairde01-2013</v>
      </c>
      <c r="E47" t="s">
        <v>28</v>
      </c>
      <c r="F47">
        <v>23</v>
      </c>
      <c r="G47" t="s">
        <v>58</v>
      </c>
      <c r="H47">
        <v>61</v>
      </c>
      <c r="I47">
        <v>16</v>
      </c>
      <c r="J47">
        <v>14</v>
      </c>
      <c r="K47">
        <v>2.2999999999999998</v>
      </c>
      <c r="L47">
        <v>4.4000000000000004</v>
      </c>
      <c r="M47">
        <v>0.52400000000000002</v>
      </c>
      <c r="N47">
        <v>0</v>
      </c>
      <c r="O47">
        <v>0</v>
      </c>
      <c r="P47">
        <v>0</v>
      </c>
      <c r="Q47">
        <v>2.2999999999999998</v>
      </c>
      <c r="R47">
        <v>4.4000000000000004</v>
      </c>
      <c r="S47">
        <v>0.52600000000000002</v>
      </c>
      <c r="T47">
        <v>0.52400000000000002</v>
      </c>
      <c r="U47">
        <v>0.7</v>
      </c>
      <c r="V47">
        <v>1.1000000000000001</v>
      </c>
      <c r="W47">
        <v>0.629</v>
      </c>
      <c r="X47">
        <v>1.1000000000000001</v>
      </c>
      <c r="Y47">
        <v>2.7</v>
      </c>
      <c r="Z47">
        <v>3.8</v>
      </c>
      <c r="AA47">
        <v>0.7</v>
      </c>
      <c r="AB47">
        <v>0.6</v>
      </c>
      <c r="AC47">
        <v>0.2</v>
      </c>
      <c r="AD47">
        <v>0.8</v>
      </c>
      <c r="AE47">
        <v>1.8</v>
      </c>
      <c r="AF47">
        <v>5.4</v>
      </c>
      <c r="AG47">
        <f>IF(IFERROR(VLOOKUP(C47,'2014'!$C:$AF,3,FALSE),1) = 1, 1, 0)</f>
        <v>0</v>
      </c>
    </row>
    <row r="48" spans="1:33" x14ac:dyDescent="0.2">
      <c r="A48">
        <v>47</v>
      </c>
      <c r="B48" t="s">
        <v>168</v>
      </c>
      <c r="C48" t="s">
        <v>169</v>
      </c>
      <c r="D48" t="str">
        <f>_xlfn.CONCAT(C48,"-2013")</f>
        <v>blakest01-2013</v>
      </c>
      <c r="E48" t="s">
        <v>38</v>
      </c>
      <c r="F48">
        <v>32</v>
      </c>
      <c r="G48" t="s">
        <v>63</v>
      </c>
      <c r="H48">
        <v>45</v>
      </c>
      <c r="I48">
        <v>13</v>
      </c>
      <c r="J48">
        <v>26.1</v>
      </c>
      <c r="K48">
        <v>2.5</v>
      </c>
      <c r="L48">
        <v>6</v>
      </c>
      <c r="M48">
        <v>0.42199999999999999</v>
      </c>
      <c r="N48">
        <v>1.6</v>
      </c>
      <c r="O48">
        <v>3.8</v>
      </c>
      <c r="P48">
        <v>0.42099999999999999</v>
      </c>
      <c r="Q48">
        <v>0.9</v>
      </c>
      <c r="R48">
        <v>2.2000000000000002</v>
      </c>
      <c r="S48">
        <v>0.42399999999999999</v>
      </c>
      <c r="T48">
        <v>0.55600000000000005</v>
      </c>
      <c r="U48">
        <v>0.6</v>
      </c>
      <c r="V48">
        <v>0.8</v>
      </c>
      <c r="W48">
        <v>0.77100000000000002</v>
      </c>
      <c r="X48">
        <v>0.5</v>
      </c>
      <c r="Y48">
        <v>2.5</v>
      </c>
      <c r="Z48">
        <v>2.9</v>
      </c>
      <c r="AA48">
        <v>3.8</v>
      </c>
      <c r="AB48">
        <v>0.8</v>
      </c>
      <c r="AC48">
        <v>0.1</v>
      </c>
      <c r="AD48">
        <v>1.4</v>
      </c>
      <c r="AE48">
        <v>1.8</v>
      </c>
      <c r="AF48">
        <v>7.3</v>
      </c>
      <c r="AG48">
        <f>IF(IFERROR(VLOOKUP(C48,'2014'!$C:$AF,3,FALSE),1) = 1, 1, 0)</f>
        <v>0</v>
      </c>
    </row>
    <row r="49" spans="1:33" x14ac:dyDescent="0.2">
      <c r="A49">
        <v>48</v>
      </c>
      <c r="B49" t="s">
        <v>170</v>
      </c>
      <c r="C49" t="s">
        <v>171</v>
      </c>
      <c r="D49" t="str">
        <f>_xlfn.CONCAT(C49,"-2013")</f>
        <v>blatcan01-2013</v>
      </c>
      <c r="E49" t="s">
        <v>32</v>
      </c>
      <c r="F49">
        <v>26</v>
      </c>
      <c r="G49" t="s">
        <v>1312</v>
      </c>
      <c r="H49">
        <v>82</v>
      </c>
      <c r="I49">
        <v>8</v>
      </c>
      <c r="J49">
        <v>19</v>
      </c>
      <c r="K49">
        <v>4.2</v>
      </c>
      <c r="L49">
        <v>8.1999999999999993</v>
      </c>
      <c r="M49">
        <v>0.51200000000000001</v>
      </c>
      <c r="N49">
        <v>0</v>
      </c>
      <c r="O49">
        <v>0.3</v>
      </c>
      <c r="P49">
        <v>0.13600000000000001</v>
      </c>
      <c r="Q49">
        <v>4.2</v>
      </c>
      <c r="R49">
        <v>8</v>
      </c>
      <c r="S49">
        <v>0.52400000000000002</v>
      </c>
      <c r="T49">
        <v>0.51400000000000001</v>
      </c>
      <c r="U49">
        <v>1.8</v>
      </c>
      <c r="V49">
        <v>2.6</v>
      </c>
      <c r="W49">
        <v>0.68500000000000005</v>
      </c>
      <c r="X49">
        <v>2</v>
      </c>
      <c r="Y49">
        <v>3.1</v>
      </c>
      <c r="Z49">
        <v>5.0999999999999996</v>
      </c>
      <c r="AA49">
        <v>1</v>
      </c>
      <c r="AB49">
        <v>1</v>
      </c>
      <c r="AC49">
        <v>0.7</v>
      </c>
      <c r="AD49">
        <v>1.5</v>
      </c>
      <c r="AE49">
        <v>2</v>
      </c>
      <c r="AF49">
        <v>10.3</v>
      </c>
      <c r="AG49">
        <f>IF(IFERROR(VLOOKUP(C49,'2014'!$C:$AF,3,FALSE),1) = 1, 1, 0)</f>
        <v>0</v>
      </c>
    </row>
    <row r="50" spans="1:33" x14ac:dyDescent="0.2">
      <c r="A50">
        <v>49</v>
      </c>
      <c r="B50" t="s">
        <v>172</v>
      </c>
      <c r="C50" t="s">
        <v>173</v>
      </c>
      <c r="D50" t="str">
        <f>_xlfn.CONCAT(C50,"-2013")</f>
        <v>bledser01-2013</v>
      </c>
      <c r="E50" t="s">
        <v>38</v>
      </c>
      <c r="F50">
        <v>23</v>
      </c>
      <c r="G50" t="s">
        <v>59</v>
      </c>
      <c r="H50">
        <v>76</v>
      </c>
      <c r="I50">
        <v>12</v>
      </c>
      <c r="J50">
        <v>20.399999999999999</v>
      </c>
      <c r="K50">
        <v>3.3</v>
      </c>
      <c r="L50">
        <v>7.5</v>
      </c>
      <c r="M50">
        <v>0.44500000000000001</v>
      </c>
      <c r="N50">
        <v>0.4</v>
      </c>
      <c r="O50">
        <v>1</v>
      </c>
      <c r="P50">
        <v>0.39700000000000002</v>
      </c>
      <c r="Q50">
        <v>2.9</v>
      </c>
      <c r="R50">
        <v>6.4</v>
      </c>
      <c r="S50">
        <v>0.45300000000000001</v>
      </c>
      <c r="T50">
        <v>0.47299999999999998</v>
      </c>
      <c r="U50">
        <v>1.4</v>
      </c>
      <c r="V50">
        <v>1.8</v>
      </c>
      <c r="W50">
        <v>0.79100000000000004</v>
      </c>
      <c r="X50">
        <v>1</v>
      </c>
      <c r="Y50">
        <v>1.9</v>
      </c>
      <c r="Z50">
        <v>3</v>
      </c>
      <c r="AA50">
        <v>3.1</v>
      </c>
      <c r="AB50">
        <v>1.4</v>
      </c>
      <c r="AC50">
        <v>0.7</v>
      </c>
      <c r="AD50">
        <v>1.8</v>
      </c>
      <c r="AE50">
        <v>1.5</v>
      </c>
      <c r="AF50">
        <v>8.5</v>
      </c>
      <c r="AG50">
        <f>IF(IFERROR(VLOOKUP(C50,'2014'!$C:$AF,3,FALSE),1) = 1, 1, 0)</f>
        <v>0</v>
      </c>
    </row>
    <row r="51" spans="1:33" x14ac:dyDescent="0.2">
      <c r="A51">
        <v>50</v>
      </c>
      <c r="B51" t="s">
        <v>174</v>
      </c>
      <c r="C51" t="s">
        <v>175</v>
      </c>
      <c r="D51" t="str">
        <f>_xlfn.CONCAT(C51,"-2013")</f>
        <v>boganke01-2013</v>
      </c>
      <c r="E51" t="s">
        <v>30</v>
      </c>
      <c r="F51">
        <v>32</v>
      </c>
      <c r="G51" t="s">
        <v>1312</v>
      </c>
      <c r="H51">
        <v>74</v>
      </c>
      <c r="I51">
        <v>23</v>
      </c>
      <c r="J51">
        <v>19</v>
      </c>
      <c r="K51">
        <v>1.5</v>
      </c>
      <c r="L51">
        <v>3.8</v>
      </c>
      <c r="M51">
        <v>0.38</v>
      </c>
      <c r="N51">
        <v>1.1000000000000001</v>
      </c>
      <c r="O51">
        <v>3.3</v>
      </c>
      <c r="P51">
        <v>0.34300000000000003</v>
      </c>
      <c r="Q51">
        <v>0.3</v>
      </c>
      <c r="R51">
        <v>0.5</v>
      </c>
      <c r="S51">
        <v>0.61499999999999999</v>
      </c>
      <c r="T51">
        <v>0.52800000000000002</v>
      </c>
      <c r="U51">
        <v>0.1</v>
      </c>
      <c r="V51">
        <v>0.2</v>
      </c>
      <c r="W51">
        <v>0.64700000000000002</v>
      </c>
      <c r="X51">
        <v>0.2</v>
      </c>
      <c r="Y51">
        <v>1.4</v>
      </c>
      <c r="Z51">
        <v>1.6</v>
      </c>
      <c r="AA51">
        <v>1</v>
      </c>
      <c r="AB51">
        <v>0.4</v>
      </c>
      <c r="AC51">
        <v>0.1</v>
      </c>
      <c r="AD51">
        <v>0.7</v>
      </c>
      <c r="AE51">
        <v>1.5</v>
      </c>
      <c r="AF51">
        <v>4.2</v>
      </c>
      <c r="AG51">
        <f>IF(IFERROR(VLOOKUP(C51,'2014'!$C:$AF,3,FALSE),1) = 1, 1, 0)</f>
        <v>0</v>
      </c>
    </row>
    <row r="52" spans="1:33" x14ac:dyDescent="0.2">
      <c r="A52">
        <v>51</v>
      </c>
      <c r="B52" t="s">
        <v>176</v>
      </c>
      <c r="C52" t="s">
        <v>177</v>
      </c>
      <c r="D52" t="str">
        <f>_xlfn.CONCAT(C52,"-2013")</f>
        <v>bogutan01-2013</v>
      </c>
      <c r="E52" t="s">
        <v>32</v>
      </c>
      <c r="F52">
        <v>28</v>
      </c>
      <c r="G52" t="s">
        <v>52</v>
      </c>
      <c r="H52">
        <v>32</v>
      </c>
      <c r="I52">
        <v>32</v>
      </c>
      <c r="J52">
        <v>24.6</v>
      </c>
      <c r="K52">
        <v>2.6</v>
      </c>
      <c r="L52">
        <v>5.8</v>
      </c>
      <c r="M52">
        <v>0.45100000000000001</v>
      </c>
      <c r="N52">
        <v>0</v>
      </c>
      <c r="O52">
        <v>0</v>
      </c>
      <c r="P52">
        <v>1</v>
      </c>
      <c r="Q52">
        <v>2.6</v>
      </c>
      <c r="R52">
        <v>5.7</v>
      </c>
      <c r="S52">
        <v>0.44800000000000001</v>
      </c>
      <c r="T52">
        <v>0.45400000000000001</v>
      </c>
      <c r="U52">
        <v>0.6</v>
      </c>
      <c r="V52">
        <v>1.2</v>
      </c>
      <c r="W52">
        <v>0.5</v>
      </c>
      <c r="X52">
        <v>2.1</v>
      </c>
      <c r="Y52">
        <v>5.5</v>
      </c>
      <c r="Z52">
        <v>7.7</v>
      </c>
      <c r="AA52">
        <v>2.1</v>
      </c>
      <c r="AB52">
        <v>0.6</v>
      </c>
      <c r="AC52">
        <v>1.7</v>
      </c>
      <c r="AD52">
        <v>1.1000000000000001</v>
      </c>
      <c r="AE52">
        <v>2.7</v>
      </c>
      <c r="AF52">
        <v>5.8</v>
      </c>
      <c r="AG52">
        <f>IF(IFERROR(VLOOKUP(C52,'2014'!$C:$AF,3,FALSE),1) = 1, 1, 0)</f>
        <v>0</v>
      </c>
    </row>
    <row r="53" spans="1:33" x14ac:dyDescent="0.2">
      <c r="A53">
        <v>52</v>
      </c>
      <c r="B53" t="s">
        <v>178</v>
      </c>
      <c r="C53" t="s">
        <v>179</v>
      </c>
      <c r="D53" t="str">
        <f>_xlfn.CONCAT(C53,"-2013")</f>
        <v>bonnema01-2013</v>
      </c>
      <c r="E53" t="s">
        <v>28</v>
      </c>
      <c r="F53">
        <v>32</v>
      </c>
      <c r="G53" t="s">
        <v>58</v>
      </c>
      <c r="H53">
        <v>68</v>
      </c>
      <c r="I53">
        <v>4</v>
      </c>
      <c r="J53">
        <v>13.4</v>
      </c>
      <c r="K53">
        <v>1.6</v>
      </c>
      <c r="L53">
        <v>3.4</v>
      </c>
      <c r="M53">
        <v>0.48699999999999999</v>
      </c>
      <c r="N53">
        <v>0.8</v>
      </c>
      <c r="O53">
        <v>1.8</v>
      </c>
      <c r="P53">
        <v>0.442</v>
      </c>
      <c r="Q53">
        <v>0.9</v>
      </c>
      <c r="R53">
        <v>1.6</v>
      </c>
      <c r="S53">
        <v>0.53600000000000003</v>
      </c>
      <c r="T53">
        <v>0.60199999999999998</v>
      </c>
      <c r="U53">
        <v>0.2</v>
      </c>
      <c r="V53">
        <v>0.2</v>
      </c>
      <c r="W53">
        <v>0.73299999999999998</v>
      </c>
      <c r="X53">
        <v>0.4</v>
      </c>
      <c r="Y53">
        <v>1.5</v>
      </c>
      <c r="Z53">
        <v>1.9</v>
      </c>
      <c r="AA53">
        <v>0.5</v>
      </c>
      <c r="AB53">
        <v>0.3</v>
      </c>
      <c r="AC53">
        <v>0.3</v>
      </c>
      <c r="AD53">
        <v>0.2</v>
      </c>
      <c r="AE53">
        <v>1.3</v>
      </c>
      <c r="AF53">
        <v>4.2</v>
      </c>
      <c r="AG53">
        <f>IF(IFERROR(VLOOKUP(C53,'2014'!$C:$AF,3,FALSE),1) = 1, 1, 0)</f>
        <v>0</v>
      </c>
    </row>
    <row r="54" spans="1:33" x14ac:dyDescent="0.2">
      <c r="A54">
        <v>53</v>
      </c>
      <c r="B54" t="s">
        <v>180</v>
      </c>
      <c r="C54" t="s">
        <v>181</v>
      </c>
      <c r="D54" t="str">
        <f>_xlfn.CONCAT(C54,"-2013")</f>
        <v>booketr01-2013</v>
      </c>
      <c r="E54" t="s">
        <v>28</v>
      </c>
      <c r="F54">
        <v>25</v>
      </c>
      <c r="G54" t="s">
        <v>46</v>
      </c>
      <c r="H54">
        <v>48</v>
      </c>
      <c r="I54">
        <v>14</v>
      </c>
      <c r="J54">
        <v>18.5</v>
      </c>
      <c r="K54">
        <v>2.2999999999999998</v>
      </c>
      <c r="L54">
        <v>4.5999999999999996</v>
      </c>
      <c r="M54">
        <v>0.49099999999999999</v>
      </c>
      <c r="N54">
        <v>0</v>
      </c>
      <c r="O54">
        <v>0.1</v>
      </c>
      <c r="P54">
        <v>0</v>
      </c>
      <c r="Q54">
        <v>2.2999999999999998</v>
      </c>
      <c r="R54">
        <v>4.5</v>
      </c>
      <c r="S54">
        <v>0.502</v>
      </c>
      <c r="T54">
        <v>0.49099999999999999</v>
      </c>
      <c r="U54">
        <v>0.8</v>
      </c>
      <c r="V54">
        <v>1.5</v>
      </c>
      <c r="W54">
        <v>0.55600000000000005</v>
      </c>
      <c r="X54">
        <v>2</v>
      </c>
      <c r="Y54">
        <v>2.9</v>
      </c>
      <c r="Z54">
        <v>5</v>
      </c>
      <c r="AA54">
        <v>0.8</v>
      </c>
      <c r="AB54">
        <v>0.7</v>
      </c>
      <c r="AC54">
        <v>0.3</v>
      </c>
      <c r="AD54">
        <v>0.6</v>
      </c>
      <c r="AE54">
        <v>2</v>
      </c>
      <c r="AF54">
        <v>5.3</v>
      </c>
      <c r="AG54">
        <f>IF(IFERROR(VLOOKUP(C54,'2014'!$C:$AF,3,FALSE),1) = 1, 1, 0)</f>
        <v>0</v>
      </c>
    </row>
    <row r="55" spans="1:33" x14ac:dyDescent="0.2">
      <c r="A55">
        <v>54</v>
      </c>
      <c r="B55" t="s">
        <v>182</v>
      </c>
      <c r="C55" t="s">
        <v>183</v>
      </c>
      <c r="D55" t="str">
        <f>_xlfn.CONCAT(C55,"-2013")</f>
        <v>boozeca01-2013</v>
      </c>
      <c r="E55" t="s">
        <v>28</v>
      </c>
      <c r="F55">
        <v>31</v>
      </c>
      <c r="G55" t="s">
        <v>36</v>
      </c>
      <c r="H55">
        <v>79</v>
      </c>
      <c r="I55">
        <v>79</v>
      </c>
      <c r="J55">
        <v>32.200000000000003</v>
      </c>
      <c r="K55">
        <v>6.9</v>
      </c>
      <c r="L55">
        <v>14.4</v>
      </c>
      <c r="M55">
        <v>0.47699999999999998</v>
      </c>
      <c r="N55">
        <v>0</v>
      </c>
      <c r="O55">
        <v>0</v>
      </c>
      <c r="P55">
        <v>0</v>
      </c>
      <c r="Q55">
        <v>6.9</v>
      </c>
      <c r="R55">
        <v>14.4</v>
      </c>
      <c r="S55">
        <v>0.47799999999999998</v>
      </c>
      <c r="T55">
        <v>0.47699999999999998</v>
      </c>
      <c r="U55">
        <v>2.4</v>
      </c>
      <c r="V55">
        <v>3.3</v>
      </c>
      <c r="W55">
        <v>0.73099999999999998</v>
      </c>
      <c r="X55">
        <v>2.2000000000000002</v>
      </c>
      <c r="Y55">
        <v>7.5</v>
      </c>
      <c r="Z55">
        <v>9.8000000000000007</v>
      </c>
      <c r="AA55">
        <v>2.2999999999999998</v>
      </c>
      <c r="AB55">
        <v>0.8</v>
      </c>
      <c r="AC55">
        <v>0.4</v>
      </c>
      <c r="AD55">
        <v>2.2000000000000002</v>
      </c>
      <c r="AE55">
        <v>3</v>
      </c>
      <c r="AF55">
        <v>16.2</v>
      </c>
      <c r="AG55">
        <f>IF(IFERROR(VLOOKUP(C55,'2014'!$C:$AF,3,FALSE),1) = 1, 1, 0)</f>
        <v>0</v>
      </c>
    </row>
    <row r="56" spans="1:33" x14ac:dyDescent="0.2">
      <c r="A56">
        <v>55</v>
      </c>
      <c r="B56" t="s">
        <v>184</v>
      </c>
      <c r="C56" t="s">
        <v>185</v>
      </c>
      <c r="D56" t="str">
        <f>_xlfn.CONCAT(C56,"-2013")</f>
        <v>boshch01-2013</v>
      </c>
      <c r="E56" t="s">
        <v>32</v>
      </c>
      <c r="F56">
        <v>28</v>
      </c>
      <c r="G56" t="s">
        <v>41</v>
      </c>
      <c r="H56">
        <v>74</v>
      </c>
      <c r="I56">
        <v>74</v>
      </c>
      <c r="J56">
        <v>33.200000000000003</v>
      </c>
      <c r="K56">
        <v>6.6</v>
      </c>
      <c r="L56">
        <v>12.3</v>
      </c>
      <c r="M56">
        <v>0.53500000000000003</v>
      </c>
      <c r="N56">
        <v>0.3</v>
      </c>
      <c r="O56">
        <v>1</v>
      </c>
      <c r="P56">
        <v>0.28399999999999997</v>
      </c>
      <c r="Q56">
        <v>6.3</v>
      </c>
      <c r="R56">
        <v>11.3</v>
      </c>
      <c r="S56">
        <v>0.55700000000000005</v>
      </c>
      <c r="T56">
        <v>0.54600000000000004</v>
      </c>
      <c r="U56">
        <v>3.3</v>
      </c>
      <c r="V56">
        <v>4.0999999999999996</v>
      </c>
      <c r="W56">
        <v>0.79800000000000004</v>
      </c>
      <c r="X56">
        <v>1.8</v>
      </c>
      <c r="Y56">
        <v>5</v>
      </c>
      <c r="Z56">
        <v>6.8</v>
      </c>
      <c r="AA56">
        <v>1.7</v>
      </c>
      <c r="AB56">
        <v>0.9</v>
      </c>
      <c r="AC56">
        <v>1.4</v>
      </c>
      <c r="AD56">
        <v>1.7</v>
      </c>
      <c r="AE56">
        <v>2.2999999999999998</v>
      </c>
      <c r="AF56">
        <v>16.600000000000001</v>
      </c>
      <c r="AG56">
        <f>IF(IFERROR(VLOOKUP(C56,'2014'!$C:$AF,3,FALSE),1) = 1, 1, 0)</f>
        <v>0</v>
      </c>
    </row>
    <row r="57" spans="1:33" x14ac:dyDescent="0.2">
      <c r="A57">
        <v>56</v>
      </c>
      <c r="B57" t="s">
        <v>190</v>
      </c>
      <c r="C57" t="s">
        <v>191</v>
      </c>
      <c r="D57" t="str">
        <f>_xlfn.CONCAT(C57,"-2013")</f>
        <v>bradlav01-2013</v>
      </c>
      <c r="E57" t="s">
        <v>38</v>
      </c>
      <c r="F57">
        <v>22</v>
      </c>
      <c r="G57" t="s">
        <v>37</v>
      </c>
      <c r="H57">
        <v>50</v>
      </c>
      <c r="I57">
        <v>50</v>
      </c>
      <c r="J57">
        <v>28.7</v>
      </c>
      <c r="K57">
        <v>3.8</v>
      </c>
      <c r="L57">
        <v>9.6</v>
      </c>
      <c r="M57">
        <v>0.40200000000000002</v>
      </c>
      <c r="N57">
        <v>0.8</v>
      </c>
      <c r="O57">
        <v>2.5</v>
      </c>
      <c r="P57">
        <v>0.317</v>
      </c>
      <c r="Q57">
        <v>3</v>
      </c>
      <c r="R57">
        <v>7</v>
      </c>
      <c r="S57">
        <v>0.432</v>
      </c>
      <c r="T57">
        <v>0.44400000000000001</v>
      </c>
      <c r="U57">
        <v>0.7</v>
      </c>
      <c r="V57">
        <v>1</v>
      </c>
      <c r="W57">
        <v>0.755</v>
      </c>
      <c r="X57">
        <v>0.6</v>
      </c>
      <c r="Y57">
        <v>1.6</v>
      </c>
      <c r="Z57">
        <v>2.2000000000000002</v>
      </c>
      <c r="AA57">
        <v>2.1</v>
      </c>
      <c r="AB57">
        <v>1.3</v>
      </c>
      <c r="AC57">
        <v>0.4</v>
      </c>
      <c r="AD57">
        <v>1.4</v>
      </c>
      <c r="AE57">
        <v>2.6</v>
      </c>
      <c r="AF57">
        <v>9.1999999999999993</v>
      </c>
      <c r="AG57">
        <f>IF(IFERROR(VLOOKUP(C57,'2014'!$C:$AF,3,FALSE),1) = 1, 1, 0)</f>
        <v>0</v>
      </c>
    </row>
    <row r="58" spans="1:33" x14ac:dyDescent="0.2">
      <c r="A58">
        <v>57</v>
      </c>
      <c r="B58" t="s">
        <v>192</v>
      </c>
      <c r="C58" t="s">
        <v>193</v>
      </c>
      <c r="D58" t="str">
        <f>_xlfn.CONCAT(C58,"-2013")</f>
        <v>brandel01-2013</v>
      </c>
      <c r="E58" t="s">
        <v>32</v>
      </c>
      <c r="F58">
        <v>33</v>
      </c>
      <c r="G58" t="s">
        <v>54</v>
      </c>
      <c r="H58">
        <v>72</v>
      </c>
      <c r="I58">
        <v>18</v>
      </c>
      <c r="J58">
        <v>21.2</v>
      </c>
      <c r="K58">
        <v>3.1</v>
      </c>
      <c r="L58">
        <v>6.6</v>
      </c>
      <c r="M58">
        <v>0.47299999999999998</v>
      </c>
      <c r="N58">
        <v>0</v>
      </c>
      <c r="O58">
        <v>0</v>
      </c>
      <c r="P58">
        <v>0</v>
      </c>
      <c r="Q58">
        <v>3.1</v>
      </c>
      <c r="R58">
        <v>6.6</v>
      </c>
      <c r="S58">
        <v>0.47399999999999998</v>
      </c>
      <c r="T58">
        <v>0.47299999999999998</v>
      </c>
      <c r="U58">
        <v>0.9</v>
      </c>
      <c r="V58">
        <v>1.3</v>
      </c>
      <c r="W58">
        <v>0.71</v>
      </c>
      <c r="X58">
        <v>1.8</v>
      </c>
      <c r="Y58">
        <v>4.2</v>
      </c>
      <c r="Z58">
        <v>6</v>
      </c>
      <c r="AA58">
        <v>1</v>
      </c>
      <c r="AB58">
        <v>0.7</v>
      </c>
      <c r="AC58">
        <v>1.3</v>
      </c>
      <c r="AD58">
        <v>0.8</v>
      </c>
      <c r="AE58">
        <v>2.7</v>
      </c>
      <c r="AF58">
        <v>7.2</v>
      </c>
      <c r="AG58">
        <f>IF(IFERROR(VLOOKUP(C58,'2014'!$C:$AF,3,FALSE),1) = 1, 1, 0)</f>
        <v>0</v>
      </c>
    </row>
    <row r="59" spans="1:33" x14ac:dyDescent="0.2">
      <c r="A59">
        <v>58</v>
      </c>
      <c r="B59" t="s">
        <v>194</v>
      </c>
      <c r="C59" t="s">
        <v>195</v>
      </c>
      <c r="D59" t="str">
        <f>_xlfn.CONCAT(C59,"-2013")</f>
        <v>breweco01-2013</v>
      </c>
      <c r="E59" t="s">
        <v>35</v>
      </c>
      <c r="F59">
        <v>26</v>
      </c>
      <c r="G59" t="s">
        <v>31</v>
      </c>
      <c r="H59">
        <v>82</v>
      </c>
      <c r="I59">
        <v>2</v>
      </c>
      <c r="J59">
        <v>24.4</v>
      </c>
      <c r="K59">
        <v>4.5999999999999996</v>
      </c>
      <c r="L59">
        <v>10.8</v>
      </c>
      <c r="M59">
        <v>0.42499999999999999</v>
      </c>
      <c r="N59">
        <v>1.1000000000000001</v>
      </c>
      <c r="O59">
        <v>3.7</v>
      </c>
      <c r="P59">
        <v>0.29599999999999999</v>
      </c>
      <c r="Q59">
        <v>3.5</v>
      </c>
      <c r="R59">
        <v>7</v>
      </c>
      <c r="S59">
        <v>0.49299999999999999</v>
      </c>
      <c r="T59">
        <v>0.47599999999999998</v>
      </c>
      <c r="U59">
        <v>1.8</v>
      </c>
      <c r="V59">
        <v>2.6</v>
      </c>
      <c r="W59">
        <v>0.69</v>
      </c>
      <c r="X59">
        <v>0.7</v>
      </c>
      <c r="Y59">
        <v>2.2000000000000002</v>
      </c>
      <c r="Z59">
        <v>2.9</v>
      </c>
      <c r="AA59">
        <v>1.5</v>
      </c>
      <c r="AB59">
        <v>1.4</v>
      </c>
      <c r="AC59">
        <v>0.3</v>
      </c>
      <c r="AD59">
        <v>1.2</v>
      </c>
      <c r="AE59">
        <v>1.9</v>
      </c>
      <c r="AF59">
        <v>12.1</v>
      </c>
      <c r="AG59">
        <f>IF(IFERROR(VLOOKUP(C59,'2014'!$C:$AF,3,FALSE),1) = 1, 1, 0)</f>
        <v>0</v>
      </c>
    </row>
    <row r="60" spans="1:33" x14ac:dyDescent="0.2">
      <c r="A60">
        <v>59</v>
      </c>
      <c r="B60" t="s">
        <v>196</v>
      </c>
      <c r="C60" t="s">
        <v>197</v>
      </c>
      <c r="D60" t="str">
        <f>_xlfn.CONCAT(C60,"-2013")</f>
        <v>brewero02-2013</v>
      </c>
      <c r="E60" t="s">
        <v>35</v>
      </c>
      <c r="F60">
        <v>27</v>
      </c>
      <c r="G60" t="s">
        <v>39</v>
      </c>
      <c r="H60">
        <v>60</v>
      </c>
      <c r="I60">
        <v>34</v>
      </c>
      <c r="J60">
        <v>14.2</v>
      </c>
      <c r="K60">
        <v>1.2</v>
      </c>
      <c r="L60">
        <v>3.3</v>
      </c>
      <c r="M60">
        <v>0.35399999999999998</v>
      </c>
      <c r="N60">
        <v>0.4</v>
      </c>
      <c r="O60">
        <v>1.3</v>
      </c>
      <c r="P60">
        <v>0.30299999999999999</v>
      </c>
      <c r="Q60">
        <v>0.8</v>
      </c>
      <c r="R60">
        <v>2</v>
      </c>
      <c r="S60">
        <v>0.38500000000000001</v>
      </c>
      <c r="T60">
        <v>0.41199999999999998</v>
      </c>
      <c r="U60">
        <v>0.3</v>
      </c>
      <c r="V60">
        <v>0.7</v>
      </c>
      <c r="W60">
        <v>0.41</v>
      </c>
      <c r="X60">
        <v>0.7</v>
      </c>
      <c r="Y60">
        <v>1.6</v>
      </c>
      <c r="Z60">
        <v>2.2999999999999998</v>
      </c>
      <c r="AA60">
        <v>0.8</v>
      </c>
      <c r="AB60">
        <v>0.7</v>
      </c>
      <c r="AC60">
        <v>0.1</v>
      </c>
      <c r="AD60">
        <v>0.3</v>
      </c>
      <c r="AE60">
        <v>0.6</v>
      </c>
      <c r="AF60">
        <v>3</v>
      </c>
      <c r="AG60">
        <f>IF(IFERROR(VLOOKUP(C60,'2014'!$C:$AF,3,FALSE),1) = 1, 1, 0)</f>
        <v>0</v>
      </c>
    </row>
    <row r="61" spans="1:33" x14ac:dyDescent="0.2">
      <c r="A61">
        <v>60</v>
      </c>
      <c r="B61" t="s">
        <v>200</v>
      </c>
      <c r="C61" t="s">
        <v>201</v>
      </c>
      <c r="D61" t="str">
        <f>_xlfn.CONCAT(C61,"-2013")</f>
        <v>brookaa01-2013</v>
      </c>
      <c r="E61" t="s">
        <v>38</v>
      </c>
      <c r="F61">
        <v>28</v>
      </c>
      <c r="G61" t="s">
        <v>39</v>
      </c>
      <c r="H61">
        <v>53</v>
      </c>
      <c r="I61">
        <v>20</v>
      </c>
      <c r="J61">
        <v>18.8</v>
      </c>
      <c r="K61">
        <v>2.7</v>
      </c>
      <c r="L61">
        <v>6</v>
      </c>
      <c r="M61">
        <v>0.45300000000000001</v>
      </c>
      <c r="N61">
        <v>0.9</v>
      </c>
      <c r="O61">
        <v>2.5</v>
      </c>
      <c r="P61">
        <v>0.373</v>
      </c>
      <c r="Q61">
        <v>1.8</v>
      </c>
      <c r="R61">
        <v>3.4</v>
      </c>
      <c r="S61">
        <v>0.51100000000000001</v>
      </c>
      <c r="T61">
        <v>0.53200000000000003</v>
      </c>
      <c r="U61">
        <v>0.8</v>
      </c>
      <c r="V61">
        <v>1</v>
      </c>
      <c r="W61">
        <v>0.76900000000000002</v>
      </c>
      <c r="X61">
        <v>0.2</v>
      </c>
      <c r="Y61">
        <v>1.3</v>
      </c>
      <c r="Z61">
        <v>1.5</v>
      </c>
      <c r="AA61">
        <v>2.2000000000000002</v>
      </c>
      <c r="AB61">
        <v>0.6</v>
      </c>
      <c r="AC61">
        <v>0.2</v>
      </c>
      <c r="AD61">
        <v>1.3</v>
      </c>
      <c r="AE61">
        <v>1.8</v>
      </c>
      <c r="AF61">
        <v>7.1</v>
      </c>
      <c r="AG61">
        <f>IF(IFERROR(VLOOKUP(C61,'2014'!$C:$AF,3,FALSE),1) = 1, 1, 0)</f>
        <v>0</v>
      </c>
    </row>
    <row r="62" spans="1:33" x14ac:dyDescent="0.2">
      <c r="A62">
        <v>61</v>
      </c>
      <c r="B62" t="s">
        <v>1134</v>
      </c>
      <c r="C62" t="s">
        <v>1135</v>
      </c>
      <c r="D62" t="str">
        <f>_xlfn.CONCAT(C62,"-2013")</f>
        <v>brookma01-2013</v>
      </c>
      <c r="E62" t="s">
        <v>30</v>
      </c>
      <c r="F62">
        <v>24</v>
      </c>
      <c r="G62" t="s">
        <v>1312</v>
      </c>
      <c r="H62">
        <v>73</v>
      </c>
      <c r="I62">
        <v>2</v>
      </c>
      <c r="J62">
        <v>12.5</v>
      </c>
      <c r="K62">
        <v>2.1</v>
      </c>
      <c r="L62">
        <v>4.5999999999999996</v>
      </c>
      <c r="M62">
        <v>0.46300000000000002</v>
      </c>
      <c r="N62">
        <v>0.2</v>
      </c>
      <c r="O62">
        <v>0.8</v>
      </c>
      <c r="P62">
        <v>0.27300000000000002</v>
      </c>
      <c r="Q62">
        <v>1.9</v>
      </c>
      <c r="R62">
        <v>3.8</v>
      </c>
      <c r="S62">
        <v>0.5</v>
      </c>
      <c r="T62">
        <v>0.48499999999999999</v>
      </c>
      <c r="U62">
        <v>0.9</v>
      </c>
      <c r="V62">
        <v>1.3</v>
      </c>
      <c r="W62">
        <v>0.73399999999999999</v>
      </c>
      <c r="X62">
        <v>0.4</v>
      </c>
      <c r="Y62">
        <v>1</v>
      </c>
      <c r="Z62">
        <v>1.4</v>
      </c>
      <c r="AA62">
        <v>1</v>
      </c>
      <c r="AB62">
        <v>0.5</v>
      </c>
      <c r="AC62">
        <v>0.2</v>
      </c>
      <c r="AD62">
        <v>0.9</v>
      </c>
      <c r="AE62">
        <v>1.3</v>
      </c>
      <c r="AF62">
        <v>5.4</v>
      </c>
      <c r="AG62">
        <f>IF(IFERROR(VLOOKUP(C62,'2014'!$C:$AF,3,FALSE),1) = 1, 1, 0)</f>
        <v>0</v>
      </c>
    </row>
    <row r="63" spans="1:33" x14ac:dyDescent="0.2">
      <c r="A63">
        <v>62</v>
      </c>
      <c r="B63" t="s">
        <v>204</v>
      </c>
      <c r="C63" t="s">
        <v>205</v>
      </c>
      <c r="D63" t="str">
        <f>_xlfn.CONCAT(C63,"-2013")</f>
        <v>brownkw01-2013</v>
      </c>
      <c r="E63" t="s">
        <v>32</v>
      </c>
      <c r="F63">
        <v>30</v>
      </c>
      <c r="G63" t="s">
        <v>61</v>
      </c>
      <c r="H63">
        <v>22</v>
      </c>
      <c r="I63">
        <v>11</v>
      </c>
      <c r="J63">
        <v>12.2</v>
      </c>
      <c r="K63">
        <v>0.8</v>
      </c>
      <c r="L63">
        <v>1.7</v>
      </c>
      <c r="M63">
        <v>0.45900000000000002</v>
      </c>
      <c r="N63">
        <v>0</v>
      </c>
      <c r="O63">
        <v>0</v>
      </c>
      <c r="Q63">
        <v>0.8</v>
      </c>
      <c r="R63">
        <v>1.7</v>
      </c>
      <c r="S63">
        <v>0.45900000000000002</v>
      </c>
      <c r="T63">
        <v>0.45900000000000002</v>
      </c>
      <c r="U63">
        <v>0.3</v>
      </c>
      <c r="V63">
        <v>0.9</v>
      </c>
      <c r="W63">
        <v>0.36799999999999999</v>
      </c>
      <c r="X63">
        <v>1</v>
      </c>
      <c r="Y63">
        <v>2.2999999999999998</v>
      </c>
      <c r="Z63">
        <v>3.4</v>
      </c>
      <c r="AA63">
        <v>0.4</v>
      </c>
      <c r="AB63">
        <v>0.3</v>
      </c>
      <c r="AC63">
        <v>0.5</v>
      </c>
      <c r="AD63">
        <v>0.4</v>
      </c>
      <c r="AE63">
        <v>1.7</v>
      </c>
      <c r="AF63">
        <v>1.9</v>
      </c>
      <c r="AG63">
        <f>IF(IFERROR(VLOOKUP(C63,'2014'!$C:$AF,3,FALSE),1) = 1, 1, 0)</f>
        <v>1</v>
      </c>
    </row>
    <row r="64" spans="1:33" x14ac:dyDescent="0.2">
      <c r="A64">
        <v>63</v>
      </c>
      <c r="B64" t="s">
        <v>206</v>
      </c>
      <c r="C64" t="s">
        <v>207</v>
      </c>
      <c r="D64" t="str">
        <f>_xlfn.CONCAT(C64,"-2013")</f>
        <v>brownsh01-2013</v>
      </c>
      <c r="E64" t="s">
        <v>30</v>
      </c>
      <c r="F64">
        <v>27</v>
      </c>
      <c r="G64" t="s">
        <v>42</v>
      </c>
      <c r="H64">
        <v>59</v>
      </c>
      <c r="I64">
        <v>22</v>
      </c>
      <c r="J64">
        <v>23.8</v>
      </c>
      <c r="K64">
        <v>4.0999999999999996</v>
      </c>
      <c r="L64">
        <v>9.6999999999999993</v>
      </c>
      <c r="M64">
        <v>0.42</v>
      </c>
      <c r="N64">
        <v>0.7</v>
      </c>
      <c r="O64">
        <v>2.4</v>
      </c>
      <c r="P64">
        <v>0.27700000000000002</v>
      </c>
      <c r="Q64">
        <v>3.4</v>
      </c>
      <c r="R64">
        <v>7.3</v>
      </c>
      <c r="S64">
        <v>0.46700000000000003</v>
      </c>
      <c r="T64">
        <v>0.45400000000000001</v>
      </c>
      <c r="U64">
        <v>1.7</v>
      </c>
      <c r="V64">
        <v>2.1</v>
      </c>
      <c r="W64">
        <v>0.78400000000000003</v>
      </c>
      <c r="X64">
        <v>0.7</v>
      </c>
      <c r="Y64">
        <v>1.8</v>
      </c>
      <c r="Z64">
        <v>2.5</v>
      </c>
      <c r="AA64">
        <v>1.8</v>
      </c>
      <c r="AB64">
        <v>1</v>
      </c>
      <c r="AC64">
        <v>0.3</v>
      </c>
      <c r="AD64">
        <v>1.3</v>
      </c>
      <c r="AE64">
        <v>1.6</v>
      </c>
      <c r="AF64">
        <v>10.5</v>
      </c>
      <c r="AG64">
        <f>IF(IFERROR(VLOOKUP(C64,'2014'!$C:$AF,3,FALSE),1) = 1, 1, 0)</f>
        <v>0</v>
      </c>
    </row>
    <row r="65" spans="1:33" x14ac:dyDescent="0.2">
      <c r="A65">
        <v>64</v>
      </c>
      <c r="B65" t="s">
        <v>208</v>
      </c>
      <c r="C65" t="s">
        <v>209</v>
      </c>
      <c r="D65" t="str">
        <f>_xlfn.CONCAT(C65,"-2013")</f>
        <v>bryanko01-2013</v>
      </c>
      <c r="E65" t="s">
        <v>30</v>
      </c>
      <c r="F65">
        <v>34</v>
      </c>
      <c r="G65" t="s">
        <v>63</v>
      </c>
      <c r="H65">
        <v>78</v>
      </c>
      <c r="I65">
        <v>78</v>
      </c>
      <c r="J65">
        <v>38.6</v>
      </c>
      <c r="K65">
        <v>9.5</v>
      </c>
      <c r="L65">
        <v>20.399999999999999</v>
      </c>
      <c r="M65">
        <v>0.46300000000000002</v>
      </c>
      <c r="N65">
        <v>1.7</v>
      </c>
      <c r="O65">
        <v>5.2</v>
      </c>
      <c r="P65">
        <v>0.32400000000000001</v>
      </c>
      <c r="Q65">
        <v>7.8</v>
      </c>
      <c r="R65">
        <v>15.2</v>
      </c>
      <c r="S65">
        <v>0.51</v>
      </c>
      <c r="T65">
        <v>0.504</v>
      </c>
      <c r="U65">
        <v>6.7</v>
      </c>
      <c r="V65">
        <v>8</v>
      </c>
      <c r="W65">
        <v>0.83899999999999997</v>
      </c>
      <c r="X65">
        <v>0.8</v>
      </c>
      <c r="Y65">
        <v>4.7</v>
      </c>
      <c r="Z65">
        <v>5.6</v>
      </c>
      <c r="AA65">
        <v>6</v>
      </c>
      <c r="AB65">
        <v>1.4</v>
      </c>
      <c r="AC65">
        <v>0.3</v>
      </c>
      <c r="AD65">
        <v>3.7</v>
      </c>
      <c r="AE65">
        <v>2.2000000000000002</v>
      </c>
      <c r="AF65">
        <v>27.3</v>
      </c>
      <c r="AG65">
        <f>IF(IFERROR(VLOOKUP(C65,'2014'!$C:$AF,3,FALSE),1) = 1, 1, 0)</f>
        <v>0</v>
      </c>
    </row>
    <row r="66" spans="1:33" x14ac:dyDescent="0.2">
      <c r="A66">
        <v>65</v>
      </c>
      <c r="B66" t="s">
        <v>210</v>
      </c>
      <c r="C66" t="s">
        <v>211</v>
      </c>
      <c r="D66" t="str">
        <f>_xlfn.CONCAT(C66,"-2013")</f>
        <v>budinch01-2013</v>
      </c>
      <c r="E66" t="s">
        <v>35</v>
      </c>
      <c r="F66">
        <v>24</v>
      </c>
      <c r="G66" t="s">
        <v>62</v>
      </c>
      <c r="H66">
        <v>23</v>
      </c>
      <c r="I66">
        <v>1</v>
      </c>
      <c r="J66">
        <v>22.1</v>
      </c>
      <c r="K66">
        <v>3.4</v>
      </c>
      <c r="L66">
        <v>8.3000000000000007</v>
      </c>
      <c r="M66">
        <v>0.41399999999999998</v>
      </c>
      <c r="N66">
        <v>1.1000000000000001</v>
      </c>
      <c r="O66">
        <v>3.5</v>
      </c>
      <c r="P66">
        <v>0.32100000000000001</v>
      </c>
      <c r="Q66">
        <v>2.2999999999999998</v>
      </c>
      <c r="R66">
        <v>4.8</v>
      </c>
      <c r="S66">
        <v>0.48199999999999998</v>
      </c>
      <c r="T66">
        <v>0.48199999999999998</v>
      </c>
      <c r="U66">
        <v>1.4</v>
      </c>
      <c r="V66">
        <v>1.8</v>
      </c>
      <c r="W66">
        <v>0.76200000000000001</v>
      </c>
      <c r="X66">
        <v>0.7</v>
      </c>
      <c r="Y66">
        <v>2.4</v>
      </c>
      <c r="Z66">
        <v>3.1</v>
      </c>
      <c r="AA66">
        <v>1.1000000000000001</v>
      </c>
      <c r="AB66">
        <v>0.6</v>
      </c>
      <c r="AC66">
        <v>0.3</v>
      </c>
      <c r="AD66">
        <v>1</v>
      </c>
      <c r="AE66">
        <v>1.3</v>
      </c>
      <c r="AF66">
        <v>9.4</v>
      </c>
      <c r="AG66">
        <f>IF(IFERROR(VLOOKUP(C66,'2014'!$C:$AF,3,FALSE),1) = 1, 1, 0)</f>
        <v>0</v>
      </c>
    </row>
    <row r="67" spans="1:33" x14ac:dyDescent="0.2">
      <c r="A67">
        <v>66</v>
      </c>
      <c r="B67" t="s">
        <v>1136</v>
      </c>
      <c r="C67" t="s">
        <v>1137</v>
      </c>
      <c r="D67" t="str">
        <f>_xlfn.CONCAT(C67,"-2013")</f>
        <v>burksal01-2013</v>
      </c>
      <c r="E67" t="s">
        <v>30</v>
      </c>
      <c r="F67">
        <v>21</v>
      </c>
      <c r="G67" t="s">
        <v>60</v>
      </c>
      <c r="H67">
        <v>64</v>
      </c>
      <c r="I67">
        <v>0</v>
      </c>
      <c r="J67">
        <v>17.8</v>
      </c>
      <c r="K67">
        <v>2.5</v>
      </c>
      <c r="L67">
        <v>6.1</v>
      </c>
      <c r="M67">
        <v>0.42</v>
      </c>
      <c r="N67">
        <v>0.5</v>
      </c>
      <c r="O67">
        <v>1.4</v>
      </c>
      <c r="P67">
        <v>0.35899999999999999</v>
      </c>
      <c r="Q67">
        <v>2</v>
      </c>
      <c r="R67">
        <v>4.5999999999999996</v>
      </c>
      <c r="S67">
        <v>0.439</v>
      </c>
      <c r="T67">
        <v>0.46300000000000002</v>
      </c>
      <c r="U67">
        <v>1.4</v>
      </c>
      <c r="V67">
        <v>2</v>
      </c>
      <c r="W67">
        <v>0.71299999999999997</v>
      </c>
      <c r="X67">
        <v>0.6</v>
      </c>
      <c r="Y67">
        <v>1.7</v>
      </c>
      <c r="Z67">
        <v>2.2999999999999998</v>
      </c>
      <c r="AA67">
        <v>1.4</v>
      </c>
      <c r="AB67">
        <v>0.5</v>
      </c>
      <c r="AC67">
        <v>0.2</v>
      </c>
      <c r="AD67">
        <v>1.2</v>
      </c>
      <c r="AE67">
        <v>1.8</v>
      </c>
      <c r="AF67">
        <v>7</v>
      </c>
      <c r="AG67">
        <f>IF(IFERROR(VLOOKUP(C67,'2014'!$C:$AF,3,FALSE),1) = 1, 1, 0)</f>
        <v>0</v>
      </c>
    </row>
    <row r="68" spans="1:33" x14ac:dyDescent="0.2">
      <c r="A68">
        <v>67</v>
      </c>
      <c r="B68" t="s">
        <v>212</v>
      </c>
      <c r="C68" t="s">
        <v>213</v>
      </c>
      <c r="D68" t="str">
        <f>_xlfn.CONCAT(C68,"-2013")</f>
        <v>butleca01-2013</v>
      </c>
      <c r="E68" t="s">
        <v>35</v>
      </c>
      <c r="F68">
        <v>32</v>
      </c>
      <c r="G68" t="s">
        <v>59</v>
      </c>
      <c r="H68">
        <v>78</v>
      </c>
      <c r="I68">
        <v>78</v>
      </c>
      <c r="J68">
        <v>24.1</v>
      </c>
      <c r="K68">
        <v>3.9</v>
      </c>
      <c r="L68">
        <v>9.1999999999999993</v>
      </c>
      <c r="M68">
        <v>0.42399999999999999</v>
      </c>
      <c r="N68">
        <v>1.6</v>
      </c>
      <c r="O68">
        <v>4.2</v>
      </c>
      <c r="P68">
        <v>0.38800000000000001</v>
      </c>
      <c r="Q68">
        <v>2.2999999999999998</v>
      </c>
      <c r="R68">
        <v>5</v>
      </c>
      <c r="S68">
        <v>0.45400000000000001</v>
      </c>
      <c r="T68">
        <v>0.51300000000000001</v>
      </c>
      <c r="U68">
        <v>1</v>
      </c>
      <c r="V68">
        <v>1.2</v>
      </c>
      <c r="W68">
        <v>0.83299999999999996</v>
      </c>
      <c r="X68">
        <v>0.5</v>
      </c>
      <c r="Y68">
        <v>2.2999999999999998</v>
      </c>
      <c r="Z68">
        <v>2.9</v>
      </c>
      <c r="AA68">
        <v>1</v>
      </c>
      <c r="AB68">
        <v>0.7</v>
      </c>
      <c r="AC68">
        <v>0.1</v>
      </c>
      <c r="AD68">
        <v>0.9</v>
      </c>
      <c r="AE68">
        <v>1.8</v>
      </c>
      <c r="AF68">
        <v>10.4</v>
      </c>
      <c r="AG68">
        <f>IF(IFERROR(VLOOKUP(C68,'2014'!$C:$AF,3,FALSE),1) = 1, 1, 0)</f>
        <v>0</v>
      </c>
    </row>
    <row r="69" spans="1:33" x14ac:dyDescent="0.2">
      <c r="A69">
        <v>68</v>
      </c>
      <c r="B69" t="s">
        <v>1138</v>
      </c>
      <c r="C69" t="s">
        <v>1139</v>
      </c>
      <c r="D69" t="str">
        <f>_xlfn.CONCAT(C69,"-2013")</f>
        <v>butleji01-2013</v>
      </c>
      <c r="E69" t="s">
        <v>35</v>
      </c>
      <c r="F69">
        <v>23</v>
      </c>
      <c r="G69" t="s">
        <v>36</v>
      </c>
      <c r="H69">
        <v>82</v>
      </c>
      <c r="I69">
        <v>20</v>
      </c>
      <c r="J69">
        <v>26</v>
      </c>
      <c r="K69">
        <v>2.9</v>
      </c>
      <c r="L69">
        <v>6.2</v>
      </c>
      <c r="M69">
        <v>0.46700000000000003</v>
      </c>
      <c r="N69">
        <v>0.5</v>
      </c>
      <c r="O69">
        <v>1.3</v>
      </c>
      <c r="P69">
        <v>0.38100000000000001</v>
      </c>
      <c r="Q69">
        <v>2.4</v>
      </c>
      <c r="R69">
        <v>5</v>
      </c>
      <c r="S69">
        <v>0.48899999999999999</v>
      </c>
      <c r="T69">
        <v>0.50600000000000001</v>
      </c>
      <c r="U69">
        <v>2.2999999999999998</v>
      </c>
      <c r="V69">
        <v>2.8</v>
      </c>
      <c r="W69">
        <v>0.80300000000000005</v>
      </c>
      <c r="X69">
        <v>1.7</v>
      </c>
      <c r="Y69">
        <v>2.2999999999999998</v>
      </c>
      <c r="Z69">
        <v>4</v>
      </c>
      <c r="AA69">
        <v>1.4</v>
      </c>
      <c r="AB69">
        <v>1</v>
      </c>
      <c r="AC69">
        <v>0.4</v>
      </c>
      <c r="AD69">
        <v>0.8</v>
      </c>
      <c r="AE69">
        <v>1.2</v>
      </c>
      <c r="AF69">
        <v>8.6</v>
      </c>
      <c r="AG69">
        <f>IF(IFERROR(VLOOKUP(C69,'2014'!$C:$AF,3,FALSE),1) = 1, 1, 0)</f>
        <v>0</v>
      </c>
    </row>
    <row r="70" spans="1:33" x14ac:dyDescent="0.2">
      <c r="A70">
        <v>69</v>
      </c>
      <c r="B70" t="s">
        <v>218</v>
      </c>
      <c r="C70" t="s">
        <v>219</v>
      </c>
      <c r="D70" t="str">
        <f>_xlfn.CONCAT(C70,"-2013")</f>
        <v>bynumwi01-2013</v>
      </c>
      <c r="E70" t="s">
        <v>38</v>
      </c>
      <c r="F70">
        <v>30</v>
      </c>
      <c r="G70" t="s">
        <v>51</v>
      </c>
      <c r="H70">
        <v>65</v>
      </c>
      <c r="I70">
        <v>0</v>
      </c>
      <c r="J70">
        <v>18.8</v>
      </c>
      <c r="K70">
        <v>3.9</v>
      </c>
      <c r="L70">
        <v>8.3000000000000007</v>
      </c>
      <c r="M70">
        <v>0.46899999999999997</v>
      </c>
      <c r="N70">
        <v>0.4</v>
      </c>
      <c r="O70">
        <v>1.2</v>
      </c>
      <c r="P70">
        <v>0.316</v>
      </c>
      <c r="Q70">
        <v>3.5</v>
      </c>
      <c r="R70">
        <v>7.1</v>
      </c>
      <c r="S70">
        <v>0.49399999999999999</v>
      </c>
      <c r="T70">
        <v>0.49099999999999999</v>
      </c>
      <c r="U70">
        <v>1.6</v>
      </c>
      <c r="V70">
        <v>2</v>
      </c>
      <c r="W70">
        <v>0.80900000000000005</v>
      </c>
      <c r="X70">
        <v>0.4</v>
      </c>
      <c r="Y70">
        <v>1.1000000000000001</v>
      </c>
      <c r="Z70">
        <v>1.5</v>
      </c>
      <c r="AA70">
        <v>3.6</v>
      </c>
      <c r="AB70">
        <v>0.7</v>
      </c>
      <c r="AC70">
        <v>0.1</v>
      </c>
      <c r="AD70">
        <v>1.9</v>
      </c>
      <c r="AE70">
        <v>2</v>
      </c>
      <c r="AF70">
        <v>9.8000000000000007</v>
      </c>
      <c r="AG70">
        <f>IF(IFERROR(VLOOKUP(C70,'2014'!$C:$AF,3,FALSE),1) = 1, 1, 0)</f>
        <v>0</v>
      </c>
    </row>
    <row r="71" spans="1:33" x14ac:dyDescent="0.2">
      <c r="A71">
        <v>70</v>
      </c>
      <c r="B71" t="s">
        <v>220</v>
      </c>
      <c r="C71" t="s">
        <v>221</v>
      </c>
      <c r="D71" t="str">
        <f>_xlfn.CONCAT(C71,"-2013")</f>
        <v>caldejo01-2013</v>
      </c>
      <c r="E71" t="s">
        <v>38</v>
      </c>
      <c r="F71">
        <v>31</v>
      </c>
      <c r="G71" t="s">
        <v>39</v>
      </c>
      <c r="H71">
        <v>73</v>
      </c>
      <c r="I71">
        <v>58</v>
      </c>
      <c r="J71">
        <v>29.6</v>
      </c>
      <c r="K71">
        <v>4.3</v>
      </c>
      <c r="L71">
        <v>8.6999999999999993</v>
      </c>
      <c r="M71">
        <v>0.49099999999999999</v>
      </c>
      <c r="N71">
        <v>1.8</v>
      </c>
      <c r="O71">
        <v>3.9</v>
      </c>
      <c r="P71">
        <v>0.46100000000000002</v>
      </c>
      <c r="Q71">
        <v>2.5</v>
      </c>
      <c r="R71">
        <v>4.8</v>
      </c>
      <c r="S71">
        <v>0.51600000000000001</v>
      </c>
      <c r="T71">
        <v>0.59399999999999997</v>
      </c>
      <c r="U71">
        <v>1</v>
      </c>
      <c r="V71">
        <v>1.1000000000000001</v>
      </c>
      <c r="W71">
        <v>0.9</v>
      </c>
      <c r="X71">
        <v>0.3</v>
      </c>
      <c r="Y71">
        <v>2.1</v>
      </c>
      <c r="Z71">
        <v>2.4</v>
      </c>
      <c r="AA71">
        <v>7.1</v>
      </c>
      <c r="AB71">
        <v>0.8</v>
      </c>
      <c r="AC71">
        <v>0.1</v>
      </c>
      <c r="AD71">
        <v>1.7</v>
      </c>
      <c r="AE71">
        <v>1.4</v>
      </c>
      <c r="AF71">
        <v>11.3</v>
      </c>
      <c r="AG71">
        <f>IF(IFERROR(VLOOKUP(C71,'2014'!$C:$AF,3,FALSE),1) = 1, 1, 0)</f>
        <v>0</v>
      </c>
    </row>
    <row r="72" spans="1:33" x14ac:dyDescent="0.2">
      <c r="A72">
        <v>71</v>
      </c>
      <c r="B72" t="s">
        <v>222</v>
      </c>
      <c r="C72" t="s">
        <v>223</v>
      </c>
      <c r="D72" t="str">
        <f>_xlfn.CONCAT(C72,"-2013")</f>
        <v>cambyma01-2013</v>
      </c>
      <c r="E72" t="s">
        <v>28</v>
      </c>
      <c r="F72">
        <v>38</v>
      </c>
      <c r="G72" t="s">
        <v>55</v>
      </c>
      <c r="H72">
        <v>24</v>
      </c>
      <c r="I72">
        <v>4</v>
      </c>
      <c r="J72">
        <v>10.4</v>
      </c>
      <c r="K72">
        <v>0.7</v>
      </c>
      <c r="L72">
        <v>2.2000000000000002</v>
      </c>
      <c r="M72">
        <v>0.32100000000000001</v>
      </c>
      <c r="N72">
        <v>0</v>
      </c>
      <c r="O72">
        <v>0</v>
      </c>
      <c r="Q72">
        <v>0.7</v>
      </c>
      <c r="R72">
        <v>2.2000000000000002</v>
      </c>
      <c r="S72">
        <v>0.32100000000000001</v>
      </c>
      <c r="T72">
        <v>0.32100000000000001</v>
      </c>
      <c r="U72">
        <v>0.3</v>
      </c>
      <c r="V72">
        <v>0.8</v>
      </c>
      <c r="W72">
        <v>0.42099999999999999</v>
      </c>
      <c r="X72">
        <v>1</v>
      </c>
      <c r="Y72">
        <v>2.2999999999999998</v>
      </c>
      <c r="Z72">
        <v>3.3</v>
      </c>
      <c r="AA72">
        <v>0.6</v>
      </c>
      <c r="AB72">
        <v>0.3</v>
      </c>
      <c r="AC72">
        <v>0.6</v>
      </c>
      <c r="AD72">
        <v>0.6</v>
      </c>
      <c r="AE72">
        <v>1.2</v>
      </c>
      <c r="AF72">
        <v>1.8</v>
      </c>
      <c r="AG72">
        <f>IF(IFERROR(VLOOKUP(C72,'2014'!$C:$AF,3,FALSE),1) = 1, 1, 0)</f>
        <v>1</v>
      </c>
    </row>
    <row r="73" spans="1:33" x14ac:dyDescent="0.2">
      <c r="A73">
        <v>72</v>
      </c>
      <c r="B73" t="s">
        <v>230</v>
      </c>
      <c r="C73" t="s">
        <v>231</v>
      </c>
      <c r="D73" t="str">
        <f>_xlfn.CONCAT(C73,"-2013")</f>
        <v>carrode01-2013</v>
      </c>
      <c r="E73" t="s">
        <v>35</v>
      </c>
      <c r="F73">
        <v>26</v>
      </c>
      <c r="G73" t="s">
        <v>60</v>
      </c>
      <c r="H73">
        <v>66</v>
      </c>
      <c r="I73">
        <v>12</v>
      </c>
      <c r="J73">
        <v>16.8</v>
      </c>
      <c r="K73">
        <v>2.2999999999999998</v>
      </c>
      <c r="L73">
        <v>4.9000000000000004</v>
      </c>
      <c r="M73">
        <v>0.46</v>
      </c>
      <c r="N73">
        <v>0.3</v>
      </c>
      <c r="O73">
        <v>1.1000000000000001</v>
      </c>
      <c r="P73">
        <v>0.28599999999999998</v>
      </c>
      <c r="Q73">
        <v>2</v>
      </c>
      <c r="R73">
        <v>3.8</v>
      </c>
      <c r="S73">
        <v>0.50800000000000001</v>
      </c>
      <c r="T73">
        <v>0.49099999999999999</v>
      </c>
      <c r="U73">
        <v>1.1000000000000001</v>
      </c>
      <c r="V73">
        <v>1.5</v>
      </c>
      <c r="W73">
        <v>0.76500000000000001</v>
      </c>
      <c r="X73">
        <v>1.3</v>
      </c>
      <c r="Y73">
        <v>1.5</v>
      </c>
      <c r="Z73">
        <v>2.8</v>
      </c>
      <c r="AA73">
        <v>0.9</v>
      </c>
      <c r="AB73">
        <v>0.9</v>
      </c>
      <c r="AC73">
        <v>0.4</v>
      </c>
      <c r="AD73">
        <v>0.5</v>
      </c>
      <c r="AE73">
        <v>1.8</v>
      </c>
      <c r="AF73">
        <v>6</v>
      </c>
      <c r="AG73">
        <f>IF(IFERROR(VLOOKUP(C73,'2014'!$C:$AF,3,FALSE),1) = 1, 1, 0)</f>
        <v>0</v>
      </c>
    </row>
    <row r="74" spans="1:33" x14ac:dyDescent="0.2">
      <c r="A74">
        <v>73</v>
      </c>
      <c r="B74" t="s">
        <v>232</v>
      </c>
      <c r="C74" t="s">
        <v>233</v>
      </c>
      <c r="D74" t="str">
        <f>_xlfn.CONCAT(C74,"-2013")</f>
        <v>carroma01-2013</v>
      </c>
      <c r="E74" t="s">
        <v>30</v>
      </c>
      <c r="F74">
        <v>32</v>
      </c>
      <c r="G74" t="s">
        <v>33</v>
      </c>
      <c r="H74">
        <v>1</v>
      </c>
      <c r="I74">
        <v>0</v>
      </c>
      <c r="J74">
        <v>6</v>
      </c>
      <c r="K74">
        <v>0</v>
      </c>
      <c r="L74">
        <v>0</v>
      </c>
      <c r="N74">
        <v>0</v>
      </c>
      <c r="O74">
        <v>0</v>
      </c>
      <c r="Q74">
        <v>0</v>
      </c>
      <c r="R74">
        <v>0</v>
      </c>
      <c r="U74">
        <v>0</v>
      </c>
      <c r="V74">
        <v>0</v>
      </c>
      <c r="X74">
        <v>0</v>
      </c>
      <c r="Y74">
        <v>0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1</v>
      </c>
      <c r="AF74">
        <v>0</v>
      </c>
      <c r="AG74">
        <f>IF(IFERROR(VLOOKUP(C74,'2014'!$C:$AF,3,FALSE),1) = 1, 1, 0)</f>
        <v>1</v>
      </c>
    </row>
    <row r="75" spans="1:33" x14ac:dyDescent="0.2">
      <c r="A75">
        <v>74</v>
      </c>
      <c r="B75" t="s">
        <v>236</v>
      </c>
      <c r="C75" t="s">
        <v>237</v>
      </c>
      <c r="D75" t="str">
        <f>_xlfn.CONCAT(C75,"-2013")</f>
        <v>cartevi01-2013</v>
      </c>
      <c r="E75" t="s">
        <v>35</v>
      </c>
      <c r="F75">
        <v>36</v>
      </c>
      <c r="G75" t="s">
        <v>54</v>
      </c>
      <c r="H75">
        <v>81</v>
      </c>
      <c r="I75">
        <v>3</v>
      </c>
      <c r="J75">
        <v>25.8</v>
      </c>
      <c r="K75">
        <v>4.5999999999999996</v>
      </c>
      <c r="L75">
        <v>10.6</v>
      </c>
      <c r="M75">
        <v>0.435</v>
      </c>
      <c r="N75">
        <v>2</v>
      </c>
      <c r="O75">
        <v>4.9000000000000004</v>
      </c>
      <c r="P75">
        <v>0.40600000000000003</v>
      </c>
      <c r="Q75">
        <v>2.6</v>
      </c>
      <c r="R75">
        <v>5.6</v>
      </c>
      <c r="S75">
        <v>0.46100000000000002</v>
      </c>
      <c r="T75">
        <v>0.53</v>
      </c>
      <c r="U75">
        <v>2.2000000000000002</v>
      </c>
      <c r="V75">
        <v>2.8</v>
      </c>
      <c r="W75">
        <v>0.81599999999999995</v>
      </c>
      <c r="X75">
        <v>0.7</v>
      </c>
      <c r="Y75">
        <v>3.4</v>
      </c>
      <c r="Z75">
        <v>4.0999999999999996</v>
      </c>
      <c r="AA75">
        <v>2.4</v>
      </c>
      <c r="AB75">
        <v>0.9</v>
      </c>
      <c r="AC75">
        <v>0.5</v>
      </c>
      <c r="AD75">
        <v>1.3</v>
      </c>
      <c r="AE75">
        <v>2.8</v>
      </c>
      <c r="AF75">
        <v>13.4</v>
      </c>
      <c r="AG75">
        <f>IF(IFERROR(VLOOKUP(C75,'2014'!$C:$AF,3,FALSE),1) = 1, 1, 0)</f>
        <v>0</v>
      </c>
    </row>
    <row r="76" spans="1:33" x14ac:dyDescent="0.2">
      <c r="A76">
        <v>75</v>
      </c>
      <c r="B76" t="s">
        <v>238</v>
      </c>
      <c r="C76" t="s">
        <v>239</v>
      </c>
      <c r="D76" t="str">
        <f>_xlfn.CONCAT(C76,"-2013")</f>
        <v>casspom01-2013</v>
      </c>
      <c r="E76" t="s">
        <v>35</v>
      </c>
      <c r="F76">
        <v>24</v>
      </c>
      <c r="G76" t="s">
        <v>66</v>
      </c>
      <c r="H76">
        <v>43</v>
      </c>
      <c r="I76">
        <v>1</v>
      </c>
      <c r="J76">
        <v>11.7</v>
      </c>
      <c r="K76">
        <v>1.5</v>
      </c>
      <c r="L76">
        <v>3.7</v>
      </c>
      <c r="M76">
        <v>0.39400000000000002</v>
      </c>
      <c r="N76">
        <v>0.6</v>
      </c>
      <c r="O76">
        <v>1.8</v>
      </c>
      <c r="P76">
        <v>0.32900000000000001</v>
      </c>
      <c r="Q76">
        <v>0.9</v>
      </c>
      <c r="R76">
        <v>2</v>
      </c>
      <c r="S76">
        <v>0.45200000000000001</v>
      </c>
      <c r="T76">
        <v>0.47199999999999998</v>
      </c>
      <c r="U76">
        <v>0.5</v>
      </c>
      <c r="V76">
        <v>1</v>
      </c>
      <c r="W76">
        <v>0.53700000000000003</v>
      </c>
      <c r="X76">
        <v>0.5</v>
      </c>
      <c r="Y76">
        <v>2.2000000000000002</v>
      </c>
      <c r="Z76">
        <v>2.7</v>
      </c>
      <c r="AA76">
        <v>0.7</v>
      </c>
      <c r="AB76">
        <v>0.6</v>
      </c>
      <c r="AC76">
        <v>0.3</v>
      </c>
      <c r="AD76">
        <v>0.5</v>
      </c>
      <c r="AE76">
        <v>1</v>
      </c>
      <c r="AF76">
        <v>4</v>
      </c>
      <c r="AG76">
        <f>IF(IFERROR(VLOOKUP(C76,'2014'!$C:$AF,3,FALSE),1) = 1, 1, 0)</f>
        <v>0</v>
      </c>
    </row>
    <row r="77" spans="1:33" x14ac:dyDescent="0.2">
      <c r="A77">
        <v>76</v>
      </c>
      <c r="B77" t="s">
        <v>240</v>
      </c>
      <c r="C77" t="s">
        <v>241</v>
      </c>
      <c r="D77" t="str">
        <f>_xlfn.CONCAT(C77,"-2013")</f>
        <v>chalmma01-2013</v>
      </c>
      <c r="E77" t="s">
        <v>38</v>
      </c>
      <c r="F77">
        <v>26</v>
      </c>
      <c r="G77" t="s">
        <v>41</v>
      </c>
      <c r="H77">
        <v>77</v>
      </c>
      <c r="I77">
        <v>77</v>
      </c>
      <c r="J77">
        <v>26.9</v>
      </c>
      <c r="K77">
        <v>2.9</v>
      </c>
      <c r="L77">
        <v>6.9</v>
      </c>
      <c r="M77">
        <v>0.42899999999999999</v>
      </c>
      <c r="N77">
        <v>1.6</v>
      </c>
      <c r="O77">
        <v>3.9</v>
      </c>
      <c r="P77">
        <v>0.40899999999999997</v>
      </c>
      <c r="Q77">
        <v>1.4</v>
      </c>
      <c r="R77">
        <v>3</v>
      </c>
      <c r="S77">
        <v>0.45600000000000002</v>
      </c>
      <c r="T77">
        <v>0.54500000000000004</v>
      </c>
      <c r="U77">
        <v>1.2</v>
      </c>
      <c r="V77">
        <v>1.5</v>
      </c>
      <c r="W77">
        <v>0.79500000000000004</v>
      </c>
      <c r="X77">
        <v>0.2</v>
      </c>
      <c r="Y77">
        <v>2</v>
      </c>
      <c r="Z77">
        <v>2.2000000000000002</v>
      </c>
      <c r="AA77">
        <v>3.5</v>
      </c>
      <c r="AB77">
        <v>1.5</v>
      </c>
      <c r="AC77">
        <v>0.2</v>
      </c>
      <c r="AD77">
        <v>1.5</v>
      </c>
      <c r="AE77">
        <v>2.5</v>
      </c>
      <c r="AF77">
        <v>8.6</v>
      </c>
      <c r="AG77">
        <f>IF(IFERROR(VLOOKUP(C77,'2014'!$C:$AF,3,FALSE),1) = 1, 1, 0)</f>
        <v>0</v>
      </c>
    </row>
    <row r="78" spans="1:33" x14ac:dyDescent="0.2">
      <c r="A78">
        <v>77</v>
      </c>
      <c r="B78" t="s">
        <v>242</v>
      </c>
      <c r="C78" t="s">
        <v>243</v>
      </c>
      <c r="D78" t="str">
        <f>_xlfn.CONCAT(C78,"-2013")</f>
        <v>chandty01-2013</v>
      </c>
      <c r="E78" t="s">
        <v>32</v>
      </c>
      <c r="F78">
        <v>30</v>
      </c>
      <c r="G78" t="s">
        <v>55</v>
      </c>
      <c r="H78">
        <v>66</v>
      </c>
      <c r="I78">
        <v>66</v>
      </c>
      <c r="J78">
        <v>32.799999999999997</v>
      </c>
      <c r="K78">
        <v>3.9</v>
      </c>
      <c r="L78">
        <v>6.1</v>
      </c>
      <c r="M78">
        <v>0.63800000000000001</v>
      </c>
      <c r="N78">
        <v>0</v>
      </c>
      <c r="O78">
        <v>0</v>
      </c>
      <c r="Q78">
        <v>3.9</v>
      </c>
      <c r="R78">
        <v>6.1</v>
      </c>
      <c r="S78">
        <v>0.63800000000000001</v>
      </c>
      <c r="T78">
        <v>0.63800000000000001</v>
      </c>
      <c r="U78">
        <v>2.7</v>
      </c>
      <c r="V78">
        <v>3.9</v>
      </c>
      <c r="W78">
        <v>0.69399999999999995</v>
      </c>
      <c r="X78">
        <v>4.0999999999999996</v>
      </c>
      <c r="Y78">
        <v>6.6</v>
      </c>
      <c r="Z78">
        <v>10.7</v>
      </c>
      <c r="AA78">
        <v>0.9</v>
      </c>
      <c r="AB78">
        <v>0.6</v>
      </c>
      <c r="AC78">
        <v>1.1000000000000001</v>
      </c>
      <c r="AD78">
        <v>1.3</v>
      </c>
      <c r="AE78">
        <v>2.8</v>
      </c>
      <c r="AF78">
        <v>10.4</v>
      </c>
      <c r="AG78">
        <f>IF(IFERROR(VLOOKUP(C78,'2014'!$C:$AF,3,FALSE),1) = 1, 1, 0)</f>
        <v>0</v>
      </c>
    </row>
    <row r="79" spans="1:33" x14ac:dyDescent="0.2">
      <c r="A79">
        <v>78</v>
      </c>
      <c r="B79" t="s">
        <v>244</v>
      </c>
      <c r="C79" t="s">
        <v>245</v>
      </c>
      <c r="D79" t="str">
        <f>_xlfn.CONCAT(C79,"-2013")</f>
        <v>chandwi01-2013</v>
      </c>
      <c r="E79" t="s">
        <v>28</v>
      </c>
      <c r="F79">
        <v>25</v>
      </c>
      <c r="G79" t="s">
        <v>31</v>
      </c>
      <c r="H79">
        <v>43</v>
      </c>
      <c r="I79">
        <v>8</v>
      </c>
      <c r="J79">
        <v>25.1</v>
      </c>
      <c r="K79">
        <v>4.9000000000000004</v>
      </c>
      <c r="L79">
        <v>10.6</v>
      </c>
      <c r="M79">
        <v>0.46200000000000002</v>
      </c>
      <c r="N79">
        <v>1.2</v>
      </c>
      <c r="O79">
        <v>2.9</v>
      </c>
      <c r="P79">
        <v>0.41299999999999998</v>
      </c>
      <c r="Q79">
        <v>3.7</v>
      </c>
      <c r="R79">
        <v>7.7</v>
      </c>
      <c r="S79">
        <v>0.48</v>
      </c>
      <c r="T79">
        <v>0.51900000000000002</v>
      </c>
      <c r="U79">
        <v>2</v>
      </c>
      <c r="V79">
        <v>2.6</v>
      </c>
      <c r="W79">
        <v>0.79300000000000004</v>
      </c>
      <c r="X79">
        <v>1</v>
      </c>
      <c r="Y79">
        <v>4</v>
      </c>
      <c r="Z79">
        <v>5.0999999999999996</v>
      </c>
      <c r="AA79">
        <v>1.3</v>
      </c>
      <c r="AB79">
        <v>1</v>
      </c>
      <c r="AC79">
        <v>0.3</v>
      </c>
      <c r="AD79">
        <v>1.4</v>
      </c>
      <c r="AE79">
        <v>2.8</v>
      </c>
      <c r="AF79">
        <v>13</v>
      </c>
      <c r="AG79">
        <f>IF(IFERROR(VLOOKUP(C79,'2014'!$C:$AF,3,FALSE),1) = 1, 1, 0)</f>
        <v>0</v>
      </c>
    </row>
    <row r="80" spans="1:33" x14ac:dyDescent="0.2">
      <c r="A80">
        <v>79</v>
      </c>
      <c r="B80" t="s">
        <v>246</v>
      </c>
      <c r="C80" t="s">
        <v>247</v>
      </c>
      <c r="D80" t="str">
        <f>_xlfn.CONCAT(C80,"-2013")</f>
        <v>childjo01-2013</v>
      </c>
      <c r="E80" t="s">
        <v>35</v>
      </c>
      <c r="F80">
        <v>29</v>
      </c>
      <c r="G80" t="s">
        <v>1312</v>
      </c>
      <c r="H80">
        <v>14</v>
      </c>
      <c r="I80">
        <v>0</v>
      </c>
      <c r="J80">
        <v>7.1</v>
      </c>
      <c r="K80">
        <v>0.4</v>
      </c>
      <c r="L80">
        <v>1.5</v>
      </c>
      <c r="M80">
        <v>0.28599999999999998</v>
      </c>
      <c r="N80">
        <v>0.1</v>
      </c>
      <c r="O80">
        <v>0.2</v>
      </c>
      <c r="P80">
        <v>0.33300000000000002</v>
      </c>
      <c r="Q80">
        <v>0.4</v>
      </c>
      <c r="R80">
        <v>1.3</v>
      </c>
      <c r="S80">
        <v>0.27800000000000002</v>
      </c>
      <c r="T80">
        <v>0.31</v>
      </c>
      <c r="U80">
        <v>0.1</v>
      </c>
      <c r="V80">
        <v>0.1</v>
      </c>
      <c r="W80">
        <v>0.5</v>
      </c>
      <c r="X80">
        <v>0.4</v>
      </c>
      <c r="Y80">
        <v>0.6</v>
      </c>
      <c r="Z80">
        <v>1.1000000000000001</v>
      </c>
      <c r="AA80">
        <v>0.4</v>
      </c>
      <c r="AB80">
        <v>0.1</v>
      </c>
      <c r="AC80">
        <v>0.1</v>
      </c>
      <c r="AD80">
        <v>0</v>
      </c>
      <c r="AE80">
        <v>0.2</v>
      </c>
      <c r="AF80">
        <v>1</v>
      </c>
      <c r="AG80">
        <f>IF(IFERROR(VLOOKUP(C80,'2014'!$C:$AF,3,FALSE),1) = 1, 1, 0)</f>
        <v>0</v>
      </c>
    </row>
    <row r="81" spans="1:33" x14ac:dyDescent="0.2">
      <c r="A81">
        <v>80</v>
      </c>
      <c r="B81" t="s">
        <v>248</v>
      </c>
      <c r="C81" t="s">
        <v>249</v>
      </c>
      <c r="D81" t="str">
        <f>_xlfn.CONCAT(C81,"-2013")</f>
        <v>clarkea01-2013</v>
      </c>
      <c r="E81" t="s">
        <v>28</v>
      </c>
      <c r="F81">
        <v>25</v>
      </c>
      <c r="G81" t="s">
        <v>63</v>
      </c>
      <c r="H81">
        <v>59</v>
      </c>
      <c r="I81">
        <v>36</v>
      </c>
      <c r="J81">
        <v>23.1</v>
      </c>
      <c r="K81">
        <v>2.9</v>
      </c>
      <c r="L81">
        <v>6.5</v>
      </c>
      <c r="M81">
        <v>0.44</v>
      </c>
      <c r="N81">
        <v>0.6</v>
      </c>
      <c r="O81">
        <v>1.8</v>
      </c>
      <c r="P81">
        <v>0.33700000000000002</v>
      </c>
      <c r="Q81">
        <v>2.2999999999999998</v>
      </c>
      <c r="R81">
        <v>4.8</v>
      </c>
      <c r="S81">
        <v>0.47899999999999998</v>
      </c>
      <c r="T81">
        <v>0.48599999999999999</v>
      </c>
      <c r="U81">
        <v>0.9</v>
      </c>
      <c r="V81">
        <v>1.3</v>
      </c>
      <c r="W81">
        <v>0.69699999999999995</v>
      </c>
      <c r="X81">
        <v>1.4</v>
      </c>
      <c r="Y81">
        <v>4.0999999999999996</v>
      </c>
      <c r="Z81">
        <v>5.5</v>
      </c>
      <c r="AA81">
        <v>1.1000000000000001</v>
      </c>
      <c r="AB81">
        <v>0.6</v>
      </c>
      <c r="AC81">
        <v>0.7</v>
      </c>
      <c r="AD81">
        <v>1.1000000000000001</v>
      </c>
      <c r="AE81">
        <v>1.7</v>
      </c>
      <c r="AF81">
        <v>7.3</v>
      </c>
      <c r="AG81">
        <f>IF(IFERROR(VLOOKUP(C81,'2014'!$C:$AF,3,FALSE),1) = 1, 1, 0)</f>
        <v>0</v>
      </c>
    </row>
    <row r="82" spans="1:33" x14ac:dyDescent="0.2">
      <c r="A82">
        <v>81</v>
      </c>
      <c r="B82" t="s">
        <v>1313</v>
      </c>
      <c r="C82" t="s">
        <v>1314</v>
      </c>
      <c r="D82" t="str">
        <f>_xlfn.CONCAT(C82,"-2013")</f>
        <v>clavevi01-2013</v>
      </c>
      <c r="E82" t="s">
        <v>35</v>
      </c>
      <c r="F82">
        <v>24</v>
      </c>
      <c r="G82" t="s">
        <v>34</v>
      </c>
      <c r="H82">
        <v>49</v>
      </c>
      <c r="I82">
        <v>16</v>
      </c>
      <c r="J82">
        <v>16.600000000000001</v>
      </c>
      <c r="K82">
        <v>1.5</v>
      </c>
      <c r="L82">
        <v>3.9</v>
      </c>
      <c r="M82">
        <v>0.39200000000000002</v>
      </c>
      <c r="N82">
        <v>0.5</v>
      </c>
      <c r="O82">
        <v>1.8</v>
      </c>
      <c r="P82">
        <v>0.28699999999999998</v>
      </c>
      <c r="Q82">
        <v>1</v>
      </c>
      <c r="R82">
        <v>2.1</v>
      </c>
      <c r="S82">
        <v>0.48</v>
      </c>
      <c r="T82">
        <v>0.45800000000000002</v>
      </c>
      <c r="U82">
        <v>0.3</v>
      </c>
      <c r="V82">
        <v>0.6</v>
      </c>
      <c r="W82">
        <v>0.46700000000000003</v>
      </c>
      <c r="X82">
        <v>0.6</v>
      </c>
      <c r="Y82">
        <v>1.8</v>
      </c>
      <c r="Z82">
        <v>2.4</v>
      </c>
      <c r="AA82">
        <v>0.9</v>
      </c>
      <c r="AB82">
        <v>0.5</v>
      </c>
      <c r="AC82">
        <v>0.2</v>
      </c>
      <c r="AD82">
        <v>0.9</v>
      </c>
      <c r="AE82">
        <v>1.5</v>
      </c>
      <c r="AF82">
        <v>3.8</v>
      </c>
      <c r="AG82">
        <f>IF(IFERROR(VLOOKUP(C82,'2014'!$C:$AF,3,FALSE),1) = 1, 1, 0)</f>
        <v>0</v>
      </c>
    </row>
    <row r="83" spans="1:33" x14ac:dyDescent="0.2">
      <c r="A83">
        <v>82</v>
      </c>
      <c r="B83" t="s">
        <v>1142</v>
      </c>
      <c r="C83" t="s">
        <v>1143</v>
      </c>
      <c r="D83" t="str">
        <f>_xlfn.CONCAT(C83,"-2013")</f>
        <v>coleno01-2013</v>
      </c>
      <c r="E83" t="s">
        <v>38</v>
      </c>
      <c r="F83">
        <v>24</v>
      </c>
      <c r="G83" t="s">
        <v>41</v>
      </c>
      <c r="H83">
        <v>80</v>
      </c>
      <c r="I83">
        <v>4</v>
      </c>
      <c r="J83">
        <v>19.899999999999999</v>
      </c>
      <c r="K83">
        <v>2.2000000000000002</v>
      </c>
      <c r="L83">
        <v>5.3</v>
      </c>
      <c r="M83">
        <v>0.42099999999999999</v>
      </c>
      <c r="N83">
        <v>0.4</v>
      </c>
      <c r="O83">
        <v>1.2</v>
      </c>
      <c r="P83">
        <v>0.35699999999999998</v>
      </c>
      <c r="Q83">
        <v>1.8</v>
      </c>
      <c r="R83">
        <v>4.0999999999999996</v>
      </c>
      <c r="S83">
        <v>0.44</v>
      </c>
      <c r="T83">
        <v>0.46200000000000002</v>
      </c>
      <c r="U83">
        <v>0.7</v>
      </c>
      <c r="V83">
        <v>1</v>
      </c>
      <c r="W83">
        <v>0.65</v>
      </c>
      <c r="X83">
        <v>0.2</v>
      </c>
      <c r="Y83">
        <v>1.4</v>
      </c>
      <c r="Z83">
        <v>1.6</v>
      </c>
      <c r="AA83">
        <v>2.1</v>
      </c>
      <c r="AB83">
        <v>0.7</v>
      </c>
      <c r="AC83">
        <v>0.1</v>
      </c>
      <c r="AD83">
        <v>1.3</v>
      </c>
      <c r="AE83">
        <v>1.9</v>
      </c>
      <c r="AF83">
        <v>5.6</v>
      </c>
      <c r="AG83">
        <f>IF(IFERROR(VLOOKUP(C83,'2014'!$C:$AF,3,FALSE),1) = 1, 1, 0)</f>
        <v>0</v>
      </c>
    </row>
    <row r="84" spans="1:33" x14ac:dyDescent="0.2">
      <c r="A84">
        <v>83</v>
      </c>
      <c r="B84" t="s">
        <v>252</v>
      </c>
      <c r="C84" t="s">
        <v>253</v>
      </c>
      <c r="D84" t="str">
        <f>_xlfn.CONCAT(C84,"-2013")</f>
        <v>collija04-2013</v>
      </c>
      <c r="E84" t="s">
        <v>32</v>
      </c>
      <c r="F84">
        <v>34</v>
      </c>
      <c r="G84" t="s">
        <v>39</v>
      </c>
      <c r="H84">
        <v>38</v>
      </c>
      <c r="I84">
        <v>9</v>
      </c>
      <c r="J84">
        <v>10.1</v>
      </c>
      <c r="K84">
        <v>0.2</v>
      </c>
      <c r="L84">
        <v>0.8</v>
      </c>
      <c r="M84">
        <v>0.31</v>
      </c>
      <c r="N84">
        <v>0</v>
      </c>
      <c r="O84">
        <v>0</v>
      </c>
      <c r="Q84">
        <v>0.2</v>
      </c>
      <c r="R84">
        <v>0.8</v>
      </c>
      <c r="S84">
        <v>0.31</v>
      </c>
      <c r="T84">
        <v>0.31</v>
      </c>
      <c r="U84">
        <v>0.6</v>
      </c>
      <c r="V84">
        <v>0.8</v>
      </c>
      <c r="W84">
        <v>0.71899999999999997</v>
      </c>
      <c r="X84">
        <v>0.6</v>
      </c>
      <c r="Y84">
        <v>1</v>
      </c>
      <c r="Z84">
        <v>1.6</v>
      </c>
      <c r="AA84">
        <v>0.2</v>
      </c>
      <c r="AB84">
        <v>0.3</v>
      </c>
      <c r="AC84">
        <v>0.3</v>
      </c>
      <c r="AD84">
        <v>0.5</v>
      </c>
      <c r="AE84">
        <v>2.2000000000000002</v>
      </c>
      <c r="AF84">
        <v>1.1000000000000001</v>
      </c>
      <c r="AG84">
        <f>IF(IFERROR(VLOOKUP(C84,'2014'!$C:$AF,3,FALSE),1) = 1, 1, 0)</f>
        <v>0</v>
      </c>
    </row>
    <row r="85" spans="1:33" x14ac:dyDescent="0.2">
      <c r="A85">
        <v>84</v>
      </c>
      <c r="B85" t="s">
        <v>256</v>
      </c>
      <c r="C85" t="s">
        <v>257</v>
      </c>
      <c r="D85" t="str">
        <f>_xlfn.CONCAT(C85,"-2013")</f>
        <v>collida01-2013</v>
      </c>
      <c r="E85" t="s">
        <v>38</v>
      </c>
      <c r="F85">
        <v>25</v>
      </c>
      <c r="G85" t="s">
        <v>54</v>
      </c>
      <c r="H85">
        <v>81</v>
      </c>
      <c r="I85">
        <v>47</v>
      </c>
      <c r="J85">
        <v>29.3</v>
      </c>
      <c r="K85">
        <v>4.2</v>
      </c>
      <c r="L85">
        <v>8.9</v>
      </c>
      <c r="M85">
        <v>0.47099999999999997</v>
      </c>
      <c r="N85">
        <v>0.6</v>
      </c>
      <c r="O85">
        <v>1.7</v>
      </c>
      <c r="P85">
        <v>0.35299999999999998</v>
      </c>
      <c r="Q85">
        <v>3.6</v>
      </c>
      <c r="R85">
        <v>7.3</v>
      </c>
      <c r="S85">
        <v>0.498</v>
      </c>
      <c r="T85">
        <v>0.504</v>
      </c>
      <c r="U85">
        <v>3</v>
      </c>
      <c r="V85">
        <v>3.4</v>
      </c>
      <c r="W85">
        <v>0.88</v>
      </c>
      <c r="X85">
        <v>0.4</v>
      </c>
      <c r="Y85">
        <v>2.2999999999999998</v>
      </c>
      <c r="Z85">
        <v>2.7</v>
      </c>
      <c r="AA85">
        <v>5.0999999999999996</v>
      </c>
      <c r="AB85">
        <v>1.2</v>
      </c>
      <c r="AC85">
        <v>0.1</v>
      </c>
      <c r="AD85">
        <v>2.1</v>
      </c>
      <c r="AE85">
        <v>1.7</v>
      </c>
      <c r="AF85">
        <v>12</v>
      </c>
      <c r="AG85">
        <f>IF(IFERROR(VLOOKUP(C85,'2014'!$C:$AF,3,FALSE),1) = 1, 1, 0)</f>
        <v>0</v>
      </c>
    </row>
    <row r="86" spans="1:33" x14ac:dyDescent="0.2">
      <c r="A86">
        <v>85</v>
      </c>
      <c r="B86" t="s">
        <v>258</v>
      </c>
      <c r="C86" t="s">
        <v>259</v>
      </c>
      <c r="D86" t="str">
        <f>_xlfn.CONCAT(C86,"-2013")</f>
        <v>collini01-2013</v>
      </c>
      <c r="E86" t="s">
        <v>32</v>
      </c>
      <c r="F86">
        <v>32</v>
      </c>
      <c r="G86" t="s">
        <v>44</v>
      </c>
      <c r="H86">
        <v>81</v>
      </c>
      <c r="I86">
        <v>2</v>
      </c>
      <c r="J86">
        <v>19.5</v>
      </c>
      <c r="K86">
        <v>2.2000000000000002</v>
      </c>
      <c r="L86">
        <v>3.7</v>
      </c>
      <c r="M86">
        <v>0.59499999999999997</v>
      </c>
      <c r="N86">
        <v>0</v>
      </c>
      <c r="O86">
        <v>0</v>
      </c>
      <c r="P86">
        <v>0</v>
      </c>
      <c r="Q86">
        <v>2.2000000000000002</v>
      </c>
      <c r="R86">
        <v>3.6</v>
      </c>
      <c r="S86">
        <v>0.60299999999999998</v>
      </c>
      <c r="T86">
        <v>0.59499999999999997</v>
      </c>
      <c r="U86">
        <v>0.7</v>
      </c>
      <c r="V86">
        <v>1</v>
      </c>
      <c r="W86">
        <v>0.76900000000000002</v>
      </c>
      <c r="X86">
        <v>1.5</v>
      </c>
      <c r="Y86">
        <v>2.6</v>
      </c>
      <c r="Z86">
        <v>4.0999999999999996</v>
      </c>
      <c r="AA86">
        <v>1.5</v>
      </c>
      <c r="AB86">
        <v>0.6</v>
      </c>
      <c r="AC86">
        <v>0.4</v>
      </c>
      <c r="AD86">
        <v>0.9</v>
      </c>
      <c r="AE86">
        <v>2.4</v>
      </c>
      <c r="AF86">
        <v>5.0999999999999996</v>
      </c>
      <c r="AG86">
        <f>IF(IFERROR(VLOOKUP(C86,'2014'!$C:$AF,3,FALSE),1) = 1, 1, 0)</f>
        <v>0</v>
      </c>
    </row>
    <row r="87" spans="1:33" x14ac:dyDescent="0.2">
      <c r="A87">
        <v>86</v>
      </c>
      <c r="B87" t="s">
        <v>260</v>
      </c>
      <c r="C87" t="s">
        <v>261</v>
      </c>
      <c r="D87" t="str">
        <f>_xlfn.CONCAT(C87,"-2013")</f>
        <v>conlemi01-2013</v>
      </c>
      <c r="E87" t="s">
        <v>38</v>
      </c>
      <c r="F87">
        <v>25</v>
      </c>
      <c r="G87" t="s">
        <v>50</v>
      </c>
      <c r="H87">
        <v>80</v>
      </c>
      <c r="I87">
        <v>80</v>
      </c>
      <c r="J87">
        <v>34.5</v>
      </c>
      <c r="K87">
        <v>5.2</v>
      </c>
      <c r="L87">
        <v>11.8</v>
      </c>
      <c r="M87">
        <v>0.44</v>
      </c>
      <c r="N87">
        <v>1.3</v>
      </c>
      <c r="O87">
        <v>3.7</v>
      </c>
      <c r="P87">
        <v>0.36199999999999999</v>
      </c>
      <c r="Q87">
        <v>3.9</v>
      </c>
      <c r="R87">
        <v>8.1</v>
      </c>
      <c r="S87">
        <v>0.47599999999999998</v>
      </c>
      <c r="T87">
        <v>0.497</v>
      </c>
      <c r="U87">
        <v>2.9</v>
      </c>
      <c r="V87">
        <v>3.5</v>
      </c>
      <c r="W87">
        <v>0.83</v>
      </c>
      <c r="X87">
        <v>0.5</v>
      </c>
      <c r="Y87">
        <v>2.2999999999999998</v>
      </c>
      <c r="Z87">
        <v>2.8</v>
      </c>
      <c r="AA87">
        <v>6.1</v>
      </c>
      <c r="AB87">
        <v>2.2000000000000002</v>
      </c>
      <c r="AC87">
        <v>0.3</v>
      </c>
      <c r="AD87">
        <v>2.4</v>
      </c>
      <c r="AE87">
        <v>2.1</v>
      </c>
      <c r="AF87">
        <v>14.6</v>
      </c>
      <c r="AG87">
        <f>IF(IFERROR(VLOOKUP(C87,'2014'!$C:$AF,3,FALSE),1) = 1, 1, 0)</f>
        <v>0</v>
      </c>
    </row>
    <row r="88" spans="1:33" x14ac:dyDescent="0.2">
      <c r="A88">
        <v>87</v>
      </c>
      <c r="B88" t="s">
        <v>1004</v>
      </c>
      <c r="C88" t="s">
        <v>1005</v>
      </c>
      <c r="D88" t="str">
        <f>_xlfn.CONCAT(C88,"-2013")</f>
        <v>conrowi01-2013</v>
      </c>
      <c r="E88" t="s">
        <v>38</v>
      </c>
      <c r="F88">
        <v>30</v>
      </c>
      <c r="G88" t="s">
        <v>62</v>
      </c>
      <c r="H88">
        <v>4</v>
      </c>
      <c r="I88">
        <v>0</v>
      </c>
      <c r="J88">
        <v>5</v>
      </c>
      <c r="K88">
        <v>0</v>
      </c>
      <c r="L88">
        <v>2.2999999999999998</v>
      </c>
      <c r="M88">
        <v>0</v>
      </c>
      <c r="N88">
        <v>0</v>
      </c>
      <c r="O88">
        <v>0.8</v>
      </c>
      <c r="P88">
        <v>0</v>
      </c>
      <c r="Q88">
        <v>0</v>
      </c>
      <c r="R88">
        <v>1.5</v>
      </c>
      <c r="S88">
        <v>0</v>
      </c>
      <c r="T88">
        <v>0</v>
      </c>
      <c r="U88">
        <v>0.3</v>
      </c>
      <c r="V88">
        <v>0.5</v>
      </c>
      <c r="W88">
        <v>0.5</v>
      </c>
      <c r="X88">
        <v>0.3</v>
      </c>
      <c r="Y88">
        <v>0</v>
      </c>
      <c r="Z88">
        <v>0.3</v>
      </c>
      <c r="AA88">
        <v>0</v>
      </c>
      <c r="AB88">
        <v>0</v>
      </c>
      <c r="AC88">
        <v>0</v>
      </c>
      <c r="AD88">
        <v>0</v>
      </c>
      <c r="AE88">
        <v>0.3</v>
      </c>
      <c r="AF88">
        <v>0.3</v>
      </c>
      <c r="AG88">
        <f>IF(IFERROR(VLOOKUP(C88,'2014'!$C:$AF,3,FALSE),1) = 1, 1, 0)</f>
        <v>1</v>
      </c>
    </row>
    <row r="89" spans="1:33" x14ac:dyDescent="0.2">
      <c r="A89">
        <v>88</v>
      </c>
      <c r="B89" t="s">
        <v>264</v>
      </c>
      <c r="C89" t="s">
        <v>265</v>
      </c>
      <c r="D89" t="str">
        <f>_xlfn.CONCAT(C89,"-2013")</f>
        <v>cookda02-2013</v>
      </c>
      <c r="E89" t="s">
        <v>30</v>
      </c>
      <c r="F89">
        <v>25</v>
      </c>
      <c r="G89" t="s">
        <v>39</v>
      </c>
      <c r="H89">
        <v>49</v>
      </c>
      <c r="I89">
        <v>1</v>
      </c>
      <c r="J89">
        <v>9</v>
      </c>
      <c r="K89">
        <v>1</v>
      </c>
      <c r="L89">
        <v>3.4</v>
      </c>
      <c r="M89">
        <v>0.30499999999999999</v>
      </c>
      <c r="N89">
        <v>0.5</v>
      </c>
      <c r="O89">
        <v>1.9</v>
      </c>
      <c r="P89">
        <v>0.28599999999999998</v>
      </c>
      <c r="Q89">
        <v>0.5</v>
      </c>
      <c r="R89">
        <v>1.6</v>
      </c>
      <c r="S89">
        <v>0.32900000000000001</v>
      </c>
      <c r="T89">
        <v>0.38300000000000001</v>
      </c>
      <c r="U89">
        <v>0.2</v>
      </c>
      <c r="V89">
        <v>0.2</v>
      </c>
      <c r="W89">
        <v>0.75</v>
      </c>
      <c r="X89">
        <v>0.1</v>
      </c>
      <c r="Y89">
        <v>1.1000000000000001</v>
      </c>
      <c r="Z89">
        <v>1.2</v>
      </c>
      <c r="AA89">
        <v>0.4</v>
      </c>
      <c r="AB89">
        <v>0.2</v>
      </c>
      <c r="AC89">
        <v>0.1</v>
      </c>
      <c r="AD89">
        <v>0.3</v>
      </c>
      <c r="AE89">
        <v>0.5</v>
      </c>
      <c r="AF89">
        <v>2.8</v>
      </c>
      <c r="AG89">
        <f>IF(IFERROR(VLOOKUP(C89,'2014'!$C:$AF,3,FALSE),1) = 1, 1, 0)</f>
        <v>1</v>
      </c>
    </row>
    <row r="90" spans="1:33" x14ac:dyDescent="0.2">
      <c r="A90">
        <v>89</v>
      </c>
      <c r="B90" t="s">
        <v>1315</v>
      </c>
      <c r="C90" t="s">
        <v>1316</v>
      </c>
      <c r="D90" t="str">
        <f>_xlfn.CONCAT(C90,"-2013")</f>
        <v>copelch01-2013</v>
      </c>
      <c r="E90" t="s">
        <v>28</v>
      </c>
      <c r="F90">
        <v>28</v>
      </c>
      <c r="G90" t="s">
        <v>55</v>
      </c>
      <c r="H90">
        <v>56</v>
      </c>
      <c r="I90">
        <v>13</v>
      </c>
      <c r="J90">
        <v>15.4</v>
      </c>
      <c r="K90">
        <v>3.3</v>
      </c>
      <c r="L90">
        <v>6.8</v>
      </c>
      <c r="M90">
        <v>0.47899999999999998</v>
      </c>
      <c r="N90">
        <v>1.1000000000000001</v>
      </c>
      <c r="O90">
        <v>2.5</v>
      </c>
      <c r="P90">
        <v>0.42099999999999999</v>
      </c>
      <c r="Q90">
        <v>2.2000000000000002</v>
      </c>
      <c r="R90">
        <v>4.3</v>
      </c>
      <c r="S90">
        <v>0.51300000000000001</v>
      </c>
      <c r="T90">
        <v>0.55700000000000005</v>
      </c>
      <c r="U90">
        <v>1.1000000000000001</v>
      </c>
      <c r="V90">
        <v>1.5</v>
      </c>
      <c r="W90">
        <v>0.75900000000000001</v>
      </c>
      <c r="X90">
        <v>0.6</v>
      </c>
      <c r="Y90">
        <v>1.5</v>
      </c>
      <c r="Z90">
        <v>2.1</v>
      </c>
      <c r="AA90">
        <v>0.5</v>
      </c>
      <c r="AB90">
        <v>0.3</v>
      </c>
      <c r="AC90">
        <v>0.2</v>
      </c>
      <c r="AD90">
        <v>0.9</v>
      </c>
      <c r="AE90">
        <v>1.9</v>
      </c>
      <c r="AF90">
        <v>8.6999999999999993</v>
      </c>
      <c r="AG90">
        <f>IF(IFERROR(VLOOKUP(C90,'2014'!$C:$AF,3,FALSE),1) = 1, 1, 0)</f>
        <v>0</v>
      </c>
    </row>
    <row r="91" spans="1:33" x14ac:dyDescent="0.2">
      <c r="A91">
        <v>90</v>
      </c>
      <c r="B91" t="s">
        <v>268</v>
      </c>
      <c r="C91" t="s">
        <v>269</v>
      </c>
      <c r="D91" t="str">
        <f>_xlfn.CONCAT(C91,"-2013")</f>
        <v>couside01-2013</v>
      </c>
      <c r="E91" t="s">
        <v>32</v>
      </c>
      <c r="F91">
        <v>22</v>
      </c>
      <c r="G91" t="s">
        <v>49</v>
      </c>
      <c r="H91">
        <v>75</v>
      </c>
      <c r="I91">
        <v>74</v>
      </c>
      <c r="J91">
        <v>30.5</v>
      </c>
      <c r="K91">
        <v>6.4</v>
      </c>
      <c r="L91">
        <v>13.8</v>
      </c>
      <c r="M91">
        <v>0.46500000000000002</v>
      </c>
      <c r="N91">
        <v>0.1</v>
      </c>
      <c r="O91">
        <v>0.3</v>
      </c>
      <c r="P91">
        <v>0.182</v>
      </c>
      <c r="Q91">
        <v>6.4</v>
      </c>
      <c r="R91">
        <v>13.5</v>
      </c>
      <c r="S91">
        <v>0.47099999999999997</v>
      </c>
      <c r="T91">
        <v>0.46700000000000003</v>
      </c>
      <c r="U91">
        <v>4.2</v>
      </c>
      <c r="V91">
        <v>5.6</v>
      </c>
      <c r="W91">
        <v>0.73799999999999999</v>
      </c>
      <c r="X91">
        <v>3</v>
      </c>
      <c r="Y91">
        <v>7</v>
      </c>
      <c r="Z91">
        <v>9.9</v>
      </c>
      <c r="AA91">
        <v>2.7</v>
      </c>
      <c r="AB91">
        <v>1.4</v>
      </c>
      <c r="AC91">
        <v>0.7</v>
      </c>
      <c r="AD91">
        <v>3</v>
      </c>
      <c r="AE91">
        <v>3.6</v>
      </c>
      <c r="AF91">
        <v>17.100000000000001</v>
      </c>
      <c r="AG91">
        <f>IF(IFERROR(VLOOKUP(C91,'2014'!$C:$AF,3,FALSE),1) = 1, 1, 0)</f>
        <v>0</v>
      </c>
    </row>
    <row r="92" spans="1:33" x14ac:dyDescent="0.2">
      <c r="A92">
        <v>91</v>
      </c>
      <c r="B92" t="s">
        <v>270</v>
      </c>
      <c r="C92" t="s">
        <v>271</v>
      </c>
      <c r="D92" t="str">
        <f>_xlfn.CONCAT(C92,"-2013")</f>
        <v>crawfja01-2013</v>
      </c>
      <c r="E92" t="s">
        <v>30</v>
      </c>
      <c r="F92">
        <v>32</v>
      </c>
      <c r="G92" t="s">
        <v>59</v>
      </c>
      <c r="H92">
        <v>76</v>
      </c>
      <c r="I92">
        <v>0</v>
      </c>
      <c r="J92">
        <v>29.3</v>
      </c>
      <c r="K92">
        <v>5.9</v>
      </c>
      <c r="L92">
        <v>13.4</v>
      </c>
      <c r="M92">
        <v>0.438</v>
      </c>
      <c r="N92">
        <v>2</v>
      </c>
      <c r="O92">
        <v>5.2</v>
      </c>
      <c r="P92">
        <v>0.376</v>
      </c>
      <c r="Q92">
        <v>3.9</v>
      </c>
      <c r="R92">
        <v>8.1999999999999993</v>
      </c>
      <c r="S92">
        <v>0.47699999999999998</v>
      </c>
      <c r="T92">
        <v>0.51100000000000001</v>
      </c>
      <c r="U92">
        <v>2.8</v>
      </c>
      <c r="V92">
        <v>3.3</v>
      </c>
      <c r="W92">
        <v>0.871</v>
      </c>
      <c r="X92">
        <v>0.3</v>
      </c>
      <c r="Y92">
        <v>1.4</v>
      </c>
      <c r="Z92">
        <v>1.7</v>
      </c>
      <c r="AA92">
        <v>2.5</v>
      </c>
      <c r="AB92">
        <v>1</v>
      </c>
      <c r="AC92">
        <v>0.2</v>
      </c>
      <c r="AD92">
        <v>1.9</v>
      </c>
      <c r="AE92">
        <v>0.9</v>
      </c>
      <c r="AF92">
        <v>16.5</v>
      </c>
      <c r="AG92">
        <f>IF(IFERROR(VLOOKUP(C92,'2014'!$C:$AF,3,FALSE),1) = 1, 1, 0)</f>
        <v>0</v>
      </c>
    </row>
    <row r="93" spans="1:33" x14ac:dyDescent="0.2">
      <c r="A93">
        <v>92</v>
      </c>
      <c r="B93" t="s">
        <v>272</v>
      </c>
      <c r="C93" t="s">
        <v>273</v>
      </c>
      <c r="D93" t="str">
        <f>_xlfn.CONCAT(C93,"-2013")</f>
        <v>crawfjo02-2013</v>
      </c>
      <c r="E93" t="s">
        <v>30</v>
      </c>
      <c r="F93">
        <v>24</v>
      </c>
      <c r="G93" t="s">
        <v>39</v>
      </c>
      <c r="H93">
        <v>70</v>
      </c>
      <c r="I93">
        <v>14</v>
      </c>
      <c r="J93">
        <v>24.4</v>
      </c>
      <c r="K93">
        <v>4.3</v>
      </c>
      <c r="L93">
        <v>10.4</v>
      </c>
      <c r="M93">
        <v>0.41499999999999998</v>
      </c>
      <c r="N93">
        <v>1.2</v>
      </c>
      <c r="O93">
        <v>3.5</v>
      </c>
      <c r="P93">
        <v>0.33700000000000002</v>
      </c>
      <c r="Q93">
        <v>3.1</v>
      </c>
      <c r="R93">
        <v>6.8</v>
      </c>
      <c r="S93">
        <v>0.45500000000000002</v>
      </c>
      <c r="T93">
        <v>0.47199999999999998</v>
      </c>
      <c r="U93">
        <v>1.8</v>
      </c>
      <c r="V93">
        <v>2.2999999999999998</v>
      </c>
      <c r="W93">
        <v>0.81100000000000005</v>
      </c>
      <c r="X93">
        <v>0.6</v>
      </c>
      <c r="Y93">
        <v>2.4</v>
      </c>
      <c r="Z93">
        <v>3</v>
      </c>
      <c r="AA93">
        <v>3.2</v>
      </c>
      <c r="AB93">
        <v>0.6</v>
      </c>
      <c r="AC93">
        <v>0.1</v>
      </c>
      <c r="AD93">
        <v>2</v>
      </c>
      <c r="AE93">
        <v>1.5</v>
      </c>
      <c r="AF93">
        <v>11.6</v>
      </c>
      <c r="AG93">
        <f>IF(IFERROR(VLOOKUP(C93,'2014'!$C:$AF,3,FALSE),1) = 1, 1, 0)</f>
        <v>0</v>
      </c>
    </row>
    <row r="94" spans="1:33" x14ac:dyDescent="0.2">
      <c r="A94">
        <v>93</v>
      </c>
      <c r="B94" t="s">
        <v>1317</v>
      </c>
      <c r="C94" t="s">
        <v>1318</v>
      </c>
      <c r="D94" t="str">
        <f>_xlfn.CONCAT(C94,"-2013")</f>
        <v>crowdja01-2013</v>
      </c>
      <c r="E94" t="s">
        <v>35</v>
      </c>
      <c r="F94">
        <v>22</v>
      </c>
      <c r="G94" t="s">
        <v>54</v>
      </c>
      <c r="H94">
        <v>78</v>
      </c>
      <c r="I94">
        <v>16</v>
      </c>
      <c r="J94">
        <v>17.3</v>
      </c>
      <c r="K94">
        <v>1.8</v>
      </c>
      <c r="L94">
        <v>4.7</v>
      </c>
      <c r="M94">
        <v>0.38400000000000001</v>
      </c>
      <c r="N94">
        <v>0.8</v>
      </c>
      <c r="O94">
        <v>2.5</v>
      </c>
      <c r="P94">
        <v>0.32800000000000001</v>
      </c>
      <c r="Q94">
        <v>1</v>
      </c>
      <c r="R94">
        <v>2.2000000000000002</v>
      </c>
      <c r="S94">
        <v>0.44600000000000001</v>
      </c>
      <c r="T94">
        <v>0.47</v>
      </c>
      <c r="U94">
        <v>0.6</v>
      </c>
      <c r="V94">
        <v>0.9</v>
      </c>
      <c r="W94">
        <v>0.64400000000000002</v>
      </c>
      <c r="X94">
        <v>0.4</v>
      </c>
      <c r="Y94">
        <v>1.9</v>
      </c>
      <c r="Z94">
        <v>2.4</v>
      </c>
      <c r="AA94">
        <v>1.2</v>
      </c>
      <c r="AB94">
        <v>0.8</v>
      </c>
      <c r="AC94">
        <v>0.2</v>
      </c>
      <c r="AD94">
        <v>0.6</v>
      </c>
      <c r="AE94">
        <v>1.6</v>
      </c>
      <c r="AF94">
        <v>5</v>
      </c>
      <c r="AG94">
        <f>IF(IFERROR(VLOOKUP(C94,'2014'!$C:$AF,3,FALSE),1) = 1, 1, 0)</f>
        <v>0</v>
      </c>
    </row>
    <row r="95" spans="1:33" x14ac:dyDescent="0.2">
      <c r="A95">
        <v>94</v>
      </c>
      <c r="B95" t="s">
        <v>274</v>
      </c>
      <c r="C95" t="s">
        <v>275</v>
      </c>
      <c r="D95" t="str">
        <f>_xlfn.CONCAT(C95,"-2013")</f>
        <v>cunnida01-2013</v>
      </c>
      <c r="E95" t="s">
        <v>28</v>
      </c>
      <c r="F95">
        <v>25</v>
      </c>
      <c r="G95" t="s">
        <v>62</v>
      </c>
      <c r="H95">
        <v>80</v>
      </c>
      <c r="I95">
        <v>9</v>
      </c>
      <c r="J95">
        <v>25.1</v>
      </c>
      <c r="K95">
        <v>3.9</v>
      </c>
      <c r="L95">
        <v>8.4</v>
      </c>
      <c r="M95">
        <v>0.46800000000000003</v>
      </c>
      <c r="N95">
        <v>0</v>
      </c>
      <c r="O95">
        <v>0.1</v>
      </c>
      <c r="P95">
        <v>0</v>
      </c>
      <c r="Q95">
        <v>3.9</v>
      </c>
      <c r="R95">
        <v>8.3000000000000007</v>
      </c>
      <c r="S95">
        <v>0.47199999999999998</v>
      </c>
      <c r="T95">
        <v>0.46800000000000003</v>
      </c>
      <c r="U95">
        <v>0.8</v>
      </c>
      <c r="V95">
        <v>1.3</v>
      </c>
      <c r="W95">
        <v>0.65</v>
      </c>
      <c r="X95">
        <v>1.8</v>
      </c>
      <c r="Y95">
        <v>3.3</v>
      </c>
      <c r="Z95">
        <v>5.0999999999999996</v>
      </c>
      <c r="AA95">
        <v>0.8</v>
      </c>
      <c r="AB95">
        <v>1.1000000000000001</v>
      </c>
      <c r="AC95">
        <v>0.5</v>
      </c>
      <c r="AD95">
        <v>0.7</v>
      </c>
      <c r="AE95">
        <v>1.9</v>
      </c>
      <c r="AF95">
        <v>8.6999999999999993</v>
      </c>
      <c r="AG95">
        <f>IF(IFERROR(VLOOKUP(C95,'2014'!$C:$AF,3,FALSE),1) = 1, 1, 0)</f>
        <v>0</v>
      </c>
    </row>
    <row r="96" spans="1:33" x14ac:dyDescent="0.2">
      <c r="A96">
        <v>95</v>
      </c>
      <c r="B96" t="s">
        <v>1319</v>
      </c>
      <c r="C96" t="s">
        <v>1320</v>
      </c>
      <c r="D96" t="str">
        <f>_xlfn.CONCAT(C96,"-2013")</f>
        <v>cunnija01-2013</v>
      </c>
      <c r="E96" t="s">
        <v>30</v>
      </c>
      <c r="F96">
        <v>21</v>
      </c>
      <c r="G96" t="s">
        <v>54</v>
      </c>
      <c r="H96">
        <v>8</v>
      </c>
      <c r="I96">
        <v>0</v>
      </c>
      <c r="J96">
        <v>3.3</v>
      </c>
      <c r="K96">
        <v>0.8</v>
      </c>
      <c r="L96">
        <v>1.8</v>
      </c>
      <c r="M96">
        <v>0.42899999999999999</v>
      </c>
      <c r="N96">
        <v>0.3</v>
      </c>
      <c r="O96">
        <v>0.4</v>
      </c>
      <c r="P96">
        <v>0.66700000000000004</v>
      </c>
      <c r="Q96">
        <v>0.5</v>
      </c>
      <c r="R96">
        <v>1.4</v>
      </c>
      <c r="S96">
        <v>0.36399999999999999</v>
      </c>
      <c r="T96">
        <v>0.5</v>
      </c>
      <c r="U96">
        <v>0.3</v>
      </c>
      <c r="V96">
        <v>0.3</v>
      </c>
      <c r="W96">
        <v>1</v>
      </c>
      <c r="X96">
        <v>0.1</v>
      </c>
      <c r="Y96">
        <v>0.3</v>
      </c>
      <c r="Z96">
        <v>0.4</v>
      </c>
      <c r="AA96">
        <v>0.1</v>
      </c>
      <c r="AB96">
        <v>0.1</v>
      </c>
      <c r="AC96">
        <v>0</v>
      </c>
      <c r="AD96">
        <v>0.3</v>
      </c>
      <c r="AE96">
        <v>0.4</v>
      </c>
      <c r="AF96">
        <v>2</v>
      </c>
      <c r="AG96">
        <f>IF(IFERROR(VLOOKUP(C96,'2014'!$C:$AF,3,FALSE),1) = 1, 1, 0)</f>
        <v>0</v>
      </c>
    </row>
    <row r="97" spans="1:33" x14ac:dyDescent="0.2">
      <c r="A97">
        <v>96</v>
      </c>
      <c r="B97" t="s">
        <v>1006</v>
      </c>
      <c r="C97" t="s">
        <v>1007</v>
      </c>
      <c r="D97" t="str">
        <f>_xlfn.CONCAT(C97,"-2013")</f>
        <v>curryed01-2013</v>
      </c>
      <c r="E97" t="s">
        <v>32</v>
      </c>
      <c r="F97">
        <v>30</v>
      </c>
      <c r="G97" t="s">
        <v>54</v>
      </c>
      <c r="H97">
        <v>2</v>
      </c>
      <c r="I97">
        <v>0</v>
      </c>
      <c r="J97">
        <v>12.5</v>
      </c>
      <c r="K97">
        <v>2</v>
      </c>
      <c r="L97">
        <v>4</v>
      </c>
      <c r="M97">
        <v>0.5</v>
      </c>
      <c r="N97">
        <v>0</v>
      </c>
      <c r="O97">
        <v>0</v>
      </c>
      <c r="Q97">
        <v>2</v>
      </c>
      <c r="R97">
        <v>4</v>
      </c>
      <c r="S97">
        <v>0.5</v>
      </c>
      <c r="T97">
        <v>0.5</v>
      </c>
      <c r="U97">
        <v>0.5</v>
      </c>
      <c r="V97">
        <v>2</v>
      </c>
      <c r="W97">
        <v>0.25</v>
      </c>
      <c r="X97">
        <v>1</v>
      </c>
      <c r="Y97">
        <v>1</v>
      </c>
      <c r="Z97">
        <v>2</v>
      </c>
      <c r="AA97">
        <v>0</v>
      </c>
      <c r="AB97">
        <v>0</v>
      </c>
      <c r="AC97">
        <v>0</v>
      </c>
      <c r="AD97">
        <v>1.5</v>
      </c>
      <c r="AE97">
        <v>3.5</v>
      </c>
      <c r="AF97">
        <v>4.5</v>
      </c>
      <c r="AG97">
        <f>IF(IFERROR(VLOOKUP(C97,'2014'!$C:$AF,3,FALSE),1) = 1, 1, 0)</f>
        <v>1</v>
      </c>
    </row>
    <row r="98" spans="1:33" x14ac:dyDescent="0.2">
      <c r="A98">
        <v>97</v>
      </c>
      <c r="B98" t="s">
        <v>276</v>
      </c>
      <c r="C98" t="s">
        <v>277</v>
      </c>
      <c r="D98" t="str">
        <f>_xlfn.CONCAT(C98,"-2013")</f>
        <v>curryst01-2013</v>
      </c>
      <c r="E98" t="s">
        <v>38</v>
      </c>
      <c r="F98">
        <v>24</v>
      </c>
      <c r="G98" t="s">
        <v>52</v>
      </c>
      <c r="H98">
        <v>78</v>
      </c>
      <c r="I98">
        <v>78</v>
      </c>
      <c r="J98">
        <v>38.200000000000003</v>
      </c>
      <c r="K98">
        <v>8</v>
      </c>
      <c r="L98">
        <v>17.8</v>
      </c>
      <c r="M98">
        <v>0.45100000000000001</v>
      </c>
      <c r="N98">
        <v>3.5</v>
      </c>
      <c r="O98">
        <v>7.7</v>
      </c>
      <c r="P98">
        <v>0.45300000000000001</v>
      </c>
      <c r="Q98">
        <v>4.5</v>
      </c>
      <c r="R98">
        <v>10.1</v>
      </c>
      <c r="S98">
        <v>0.44900000000000001</v>
      </c>
      <c r="T98">
        <v>0.54900000000000004</v>
      </c>
      <c r="U98">
        <v>3.4</v>
      </c>
      <c r="V98">
        <v>3.7</v>
      </c>
      <c r="W98">
        <v>0.9</v>
      </c>
      <c r="X98">
        <v>0.8</v>
      </c>
      <c r="Y98">
        <v>3.3</v>
      </c>
      <c r="Z98">
        <v>4</v>
      </c>
      <c r="AA98">
        <v>6.9</v>
      </c>
      <c r="AB98">
        <v>1.6</v>
      </c>
      <c r="AC98">
        <v>0.2</v>
      </c>
      <c r="AD98">
        <v>3.1</v>
      </c>
      <c r="AE98">
        <v>2.5</v>
      </c>
      <c r="AF98">
        <v>22.9</v>
      </c>
      <c r="AG98">
        <f>IF(IFERROR(VLOOKUP(C98,'2014'!$C:$AF,3,FALSE),1) = 1, 1, 0)</f>
        <v>0</v>
      </c>
    </row>
    <row r="99" spans="1:33" x14ac:dyDescent="0.2">
      <c r="A99">
        <v>98</v>
      </c>
      <c r="B99" t="s">
        <v>278</v>
      </c>
      <c r="C99" t="s">
        <v>279</v>
      </c>
      <c r="D99" t="str">
        <f>_xlfn.CONCAT(C99,"-2013")</f>
        <v>dalemsa01-2013</v>
      </c>
      <c r="E99" t="s">
        <v>32</v>
      </c>
      <c r="F99">
        <v>31</v>
      </c>
      <c r="G99" t="s">
        <v>56</v>
      </c>
      <c r="H99">
        <v>47</v>
      </c>
      <c r="I99">
        <v>23</v>
      </c>
      <c r="J99">
        <v>16.3</v>
      </c>
      <c r="K99">
        <v>2.9</v>
      </c>
      <c r="L99">
        <v>5.4</v>
      </c>
      <c r="M99">
        <v>0.54200000000000004</v>
      </c>
      <c r="N99">
        <v>0</v>
      </c>
      <c r="O99">
        <v>0</v>
      </c>
      <c r="P99">
        <v>1</v>
      </c>
      <c r="Q99">
        <v>2.9</v>
      </c>
      <c r="R99">
        <v>5.4</v>
      </c>
      <c r="S99">
        <v>0.54</v>
      </c>
      <c r="T99">
        <v>0.54300000000000004</v>
      </c>
      <c r="U99">
        <v>0.8</v>
      </c>
      <c r="V99">
        <v>1.2</v>
      </c>
      <c r="W99">
        <v>0.69099999999999995</v>
      </c>
      <c r="X99">
        <v>2.2000000000000002</v>
      </c>
      <c r="Y99">
        <v>3.6</v>
      </c>
      <c r="Z99">
        <v>5.9</v>
      </c>
      <c r="AA99">
        <v>0.4</v>
      </c>
      <c r="AB99">
        <v>0.4</v>
      </c>
      <c r="AC99">
        <v>1.1000000000000001</v>
      </c>
      <c r="AD99">
        <v>1.1000000000000001</v>
      </c>
      <c r="AE99">
        <v>1.9</v>
      </c>
      <c r="AF99">
        <v>6.7</v>
      </c>
      <c r="AG99">
        <f>IF(IFERROR(VLOOKUP(C99,'2014'!$C:$AF,3,FALSE),1) = 1, 1, 0)</f>
        <v>0</v>
      </c>
    </row>
    <row r="100" spans="1:33" x14ac:dyDescent="0.2">
      <c r="A100">
        <v>99</v>
      </c>
      <c r="B100" t="s">
        <v>284</v>
      </c>
      <c r="C100" t="s">
        <v>285</v>
      </c>
      <c r="D100" t="str">
        <f>_xlfn.CONCAT(C100,"-2013")</f>
        <v>daniema01-2013</v>
      </c>
      <c r="E100" t="s">
        <v>35</v>
      </c>
      <c r="F100">
        <v>32</v>
      </c>
      <c r="G100" t="s">
        <v>56</v>
      </c>
      <c r="H100">
        <v>59</v>
      </c>
      <c r="I100">
        <v>33</v>
      </c>
      <c r="J100">
        <v>18.399999999999999</v>
      </c>
      <c r="K100">
        <v>2.2000000000000002</v>
      </c>
      <c r="L100">
        <v>5.9</v>
      </c>
      <c r="M100">
        <v>0.376</v>
      </c>
      <c r="N100">
        <v>0.3</v>
      </c>
      <c r="O100">
        <v>1.2</v>
      </c>
      <c r="P100">
        <v>0.27800000000000002</v>
      </c>
      <c r="Q100">
        <v>1.9</v>
      </c>
      <c r="R100">
        <v>4.7</v>
      </c>
      <c r="S100">
        <v>0.40100000000000002</v>
      </c>
      <c r="T100">
        <v>0.40500000000000003</v>
      </c>
      <c r="U100">
        <v>0.7</v>
      </c>
      <c r="V100">
        <v>0.9</v>
      </c>
      <c r="W100">
        <v>0.74099999999999999</v>
      </c>
      <c r="X100">
        <v>0.8</v>
      </c>
      <c r="Y100">
        <v>1.7</v>
      </c>
      <c r="Z100">
        <v>2.5</v>
      </c>
      <c r="AA100">
        <v>1.1000000000000001</v>
      </c>
      <c r="AB100">
        <v>0.9</v>
      </c>
      <c r="AC100">
        <v>0.2</v>
      </c>
      <c r="AD100">
        <v>0.8</v>
      </c>
      <c r="AE100">
        <v>1.3</v>
      </c>
      <c r="AF100">
        <v>5.5</v>
      </c>
      <c r="AG100">
        <f>IF(IFERROR(VLOOKUP(C100,'2014'!$C:$AF,3,FALSE),1) = 1, 1, 0)</f>
        <v>1</v>
      </c>
    </row>
    <row r="101" spans="1:33" x14ac:dyDescent="0.2">
      <c r="A101">
        <v>100</v>
      </c>
      <c r="B101" t="s">
        <v>1321</v>
      </c>
      <c r="C101" t="s">
        <v>1322</v>
      </c>
      <c r="D101" t="str">
        <f>_xlfn.CONCAT(C101,"-2013")</f>
        <v>davisan02-2013</v>
      </c>
      <c r="E101" t="s">
        <v>28</v>
      </c>
      <c r="F101">
        <v>19</v>
      </c>
      <c r="G101" t="s">
        <v>48</v>
      </c>
      <c r="H101">
        <v>64</v>
      </c>
      <c r="I101">
        <v>60</v>
      </c>
      <c r="J101">
        <v>28.8</v>
      </c>
      <c r="K101">
        <v>5.5</v>
      </c>
      <c r="L101">
        <v>10.6</v>
      </c>
      <c r="M101">
        <v>0.51600000000000001</v>
      </c>
      <c r="N101">
        <v>0</v>
      </c>
      <c r="O101">
        <v>0.1</v>
      </c>
      <c r="P101">
        <v>0</v>
      </c>
      <c r="Q101">
        <v>5.5</v>
      </c>
      <c r="R101">
        <v>10.5</v>
      </c>
      <c r="S101">
        <v>0.52100000000000002</v>
      </c>
      <c r="T101">
        <v>0.51600000000000001</v>
      </c>
      <c r="U101">
        <v>2.6</v>
      </c>
      <c r="V101">
        <v>3.5</v>
      </c>
      <c r="W101">
        <v>0.751</v>
      </c>
      <c r="X101">
        <v>2.6</v>
      </c>
      <c r="Y101">
        <v>5.6</v>
      </c>
      <c r="Z101">
        <v>8.1999999999999993</v>
      </c>
      <c r="AA101">
        <v>1</v>
      </c>
      <c r="AB101">
        <v>1.2</v>
      </c>
      <c r="AC101">
        <v>1.8</v>
      </c>
      <c r="AD101">
        <v>1.4</v>
      </c>
      <c r="AE101">
        <v>2.5</v>
      </c>
      <c r="AF101">
        <v>13.5</v>
      </c>
      <c r="AG101">
        <f>IF(IFERROR(VLOOKUP(C101,'2014'!$C:$AF,3,FALSE),1) = 1, 1, 0)</f>
        <v>0</v>
      </c>
    </row>
    <row r="102" spans="1:33" x14ac:dyDescent="0.2">
      <c r="A102">
        <v>101</v>
      </c>
      <c r="B102" t="s">
        <v>288</v>
      </c>
      <c r="C102" t="s">
        <v>289</v>
      </c>
      <c r="D102" t="str">
        <f>_xlfn.CONCAT(C102,"-2013")</f>
        <v>davised01-2013</v>
      </c>
      <c r="E102" t="s">
        <v>67</v>
      </c>
      <c r="F102">
        <v>23</v>
      </c>
      <c r="G102" t="s">
        <v>39</v>
      </c>
      <c r="H102">
        <v>81</v>
      </c>
      <c r="I102">
        <v>28</v>
      </c>
      <c r="J102">
        <v>20.100000000000001</v>
      </c>
      <c r="K102">
        <v>3.2</v>
      </c>
      <c r="L102">
        <v>6</v>
      </c>
      <c r="M102">
        <v>0.53900000000000003</v>
      </c>
      <c r="N102">
        <v>0</v>
      </c>
      <c r="O102">
        <v>0</v>
      </c>
      <c r="Q102">
        <v>3.2</v>
      </c>
      <c r="R102">
        <v>6</v>
      </c>
      <c r="S102">
        <v>0.53900000000000003</v>
      </c>
      <c r="T102">
        <v>0.53900000000000003</v>
      </c>
      <c r="U102">
        <v>1.3</v>
      </c>
      <c r="V102">
        <v>2.1</v>
      </c>
      <c r="W102">
        <v>0.61699999999999999</v>
      </c>
      <c r="X102">
        <v>1.9</v>
      </c>
      <c r="Y102">
        <v>3.8</v>
      </c>
      <c r="Z102">
        <v>5.7</v>
      </c>
      <c r="AA102">
        <v>0.8</v>
      </c>
      <c r="AB102">
        <v>0.5</v>
      </c>
      <c r="AC102">
        <v>1</v>
      </c>
      <c r="AD102">
        <v>0.8</v>
      </c>
      <c r="AE102">
        <v>2.4</v>
      </c>
      <c r="AF102">
        <v>7.7</v>
      </c>
      <c r="AG102">
        <f>IF(IFERROR(VLOOKUP(C102,'2014'!$C:$AF,3,FALSE),1) = 1, 1, 0)</f>
        <v>0</v>
      </c>
    </row>
    <row r="103" spans="1:33" x14ac:dyDescent="0.2">
      <c r="A103">
        <v>102</v>
      </c>
      <c r="B103" t="s">
        <v>290</v>
      </c>
      <c r="C103" t="s">
        <v>291</v>
      </c>
      <c r="D103" t="str">
        <f>_xlfn.CONCAT(C103,"-2013")</f>
        <v>davisgl01-2013</v>
      </c>
      <c r="E103" t="s">
        <v>28</v>
      </c>
      <c r="F103">
        <v>27</v>
      </c>
      <c r="G103" t="s">
        <v>45</v>
      </c>
      <c r="H103">
        <v>34</v>
      </c>
      <c r="I103">
        <v>33</v>
      </c>
      <c r="J103">
        <v>31.3</v>
      </c>
      <c r="K103">
        <v>6.3</v>
      </c>
      <c r="L103">
        <v>14.1</v>
      </c>
      <c r="M103">
        <v>0.44800000000000001</v>
      </c>
      <c r="N103">
        <v>0</v>
      </c>
      <c r="O103">
        <v>0.1</v>
      </c>
      <c r="P103">
        <v>0</v>
      </c>
      <c r="Q103">
        <v>6.3</v>
      </c>
      <c r="R103">
        <v>14</v>
      </c>
      <c r="S103">
        <v>0.45</v>
      </c>
      <c r="T103">
        <v>0.44800000000000001</v>
      </c>
      <c r="U103">
        <v>2.5</v>
      </c>
      <c r="V103">
        <v>3.4</v>
      </c>
      <c r="W103">
        <v>0.71799999999999997</v>
      </c>
      <c r="X103">
        <v>1.6</v>
      </c>
      <c r="Y103">
        <v>5.6</v>
      </c>
      <c r="Z103">
        <v>7.2</v>
      </c>
      <c r="AA103">
        <v>2.1</v>
      </c>
      <c r="AB103">
        <v>0.9</v>
      </c>
      <c r="AC103">
        <v>0.6</v>
      </c>
      <c r="AD103">
        <v>1.9</v>
      </c>
      <c r="AE103">
        <v>2.6</v>
      </c>
      <c r="AF103">
        <v>15.1</v>
      </c>
      <c r="AG103">
        <f>IF(IFERROR(VLOOKUP(C103,'2014'!$C:$AF,3,FALSE),1) = 1, 1, 0)</f>
        <v>0</v>
      </c>
    </row>
    <row r="104" spans="1:33" x14ac:dyDescent="0.2">
      <c r="A104">
        <v>103</v>
      </c>
      <c r="B104" t="s">
        <v>292</v>
      </c>
      <c r="C104" t="s">
        <v>293</v>
      </c>
      <c r="D104" t="str">
        <f>_xlfn.CONCAT(C104,"-2013")</f>
        <v>dayeau01-2013</v>
      </c>
      <c r="E104" t="s">
        <v>35</v>
      </c>
      <c r="F104">
        <v>24</v>
      </c>
      <c r="G104" t="s">
        <v>39</v>
      </c>
      <c r="H104">
        <v>55</v>
      </c>
      <c r="I104">
        <v>0</v>
      </c>
      <c r="J104">
        <v>12.3</v>
      </c>
      <c r="K104">
        <v>1.6</v>
      </c>
      <c r="L104">
        <v>3.8</v>
      </c>
      <c r="M104">
        <v>0.433</v>
      </c>
      <c r="N104">
        <v>0.7</v>
      </c>
      <c r="O104">
        <v>1.8</v>
      </c>
      <c r="P104">
        <v>0.41799999999999998</v>
      </c>
      <c r="Q104">
        <v>0.9</v>
      </c>
      <c r="R104">
        <v>2</v>
      </c>
      <c r="S104">
        <v>0.44500000000000001</v>
      </c>
      <c r="T104">
        <v>0.53100000000000003</v>
      </c>
      <c r="U104">
        <v>0.5</v>
      </c>
      <c r="V104">
        <v>0.6</v>
      </c>
      <c r="W104">
        <v>0.76500000000000001</v>
      </c>
      <c r="X104">
        <v>0.3</v>
      </c>
      <c r="Y104">
        <v>1.9</v>
      </c>
      <c r="Z104">
        <v>2.2000000000000002</v>
      </c>
      <c r="AA104">
        <v>0.8</v>
      </c>
      <c r="AB104">
        <v>0.3</v>
      </c>
      <c r="AC104">
        <v>0.4</v>
      </c>
      <c r="AD104">
        <v>0.5</v>
      </c>
      <c r="AE104">
        <v>1.5</v>
      </c>
      <c r="AF104">
        <v>4.5</v>
      </c>
      <c r="AG104">
        <f>IF(IFERROR(VLOOKUP(C104,'2014'!$C:$AF,3,FALSE),1) = 1, 1, 0)</f>
        <v>0</v>
      </c>
    </row>
    <row r="105" spans="1:33" x14ac:dyDescent="0.2">
      <c r="A105">
        <v>104</v>
      </c>
      <c r="B105" t="s">
        <v>1323</v>
      </c>
      <c r="C105" t="s">
        <v>1324</v>
      </c>
      <c r="D105" t="str">
        <f>_xlfn.CONCAT(C105,"-2013")</f>
        <v>decolna01-2013</v>
      </c>
      <c r="E105" t="s">
        <v>30</v>
      </c>
      <c r="F105">
        <v>25</v>
      </c>
      <c r="G105" t="s">
        <v>58</v>
      </c>
      <c r="H105">
        <v>72</v>
      </c>
      <c r="I105">
        <v>6</v>
      </c>
      <c r="J105">
        <v>12.8</v>
      </c>
      <c r="K105">
        <v>1.5</v>
      </c>
      <c r="L105">
        <v>3.3</v>
      </c>
      <c r="M105">
        <v>0.436</v>
      </c>
      <c r="N105">
        <v>0.4</v>
      </c>
      <c r="O105">
        <v>1.1000000000000001</v>
      </c>
      <c r="P105">
        <v>0.378</v>
      </c>
      <c r="Q105">
        <v>1</v>
      </c>
      <c r="R105">
        <v>2.2000000000000002</v>
      </c>
      <c r="S105">
        <v>0.46500000000000002</v>
      </c>
      <c r="T105">
        <v>0.5</v>
      </c>
      <c r="U105">
        <v>0.5</v>
      </c>
      <c r="V105">
        <v>0.6</v>
      </c>
      <c r="W105">
        <v>0.79500000000000004</v>
      </c>
      <c r="X105">
        <v>0.3</v>
      </c>
      <c r="Y105">
        <v>1.6</v>
      </c>
      <c r="Z105">
        <v>1.9</v>
      </c>
      <c r="AA105">
        <v>1.9</v>
      </c>
      <c r="AB105">
        <v>0.6</v>
      </c>
      <c r="AC105">
        <v>0.1</v>
      </c>
      <c r="AD105">
        <v>1.1000000000000001</v>
      </c>
      <c r="AE105">
        <v>1.2</v>
      </c>
      <c r="AF105">
        <v>3.8</v>
      </c>
      <c r="AG105">
        <f>IF(IFERROR(VLOOKUP(C105,'2014'!$C:$AF,3,FALSE),1) = 1, 1, 0)</f>
        <v>0</v>
      </c>
    </row>
    <row r="106" spans="1:33" x14ac:dyDescent="0.2">
      <c r="A106">
        <v>105</v>
      </c>
      <c r="B106" t="s">
        <v>294</v>
      </c>
      <c r="C106" t="s">
        <v>295</v>
      </c>
      <c r="D106" t="str">
        <f>_xlfn.CONCAT(C106,"-2013")</f>
        <v>delfica01-2013</v>
      </c>
      <c r="E106" t="s">
        <v>35</v>
      </c>
      <c r="F106">
        <v>30</v>
      </c>
      <c r="G106" t="s">
        <v>43</v>
      </c>
      <c r="H106">
        <v>67</v>
      </c>
      <c r="I106">
        <v>5</v>
      </c>
      <c r="J106">
        <v>25.2</v>
      </c>
      <c r="K106">
        <v>3.7</v>
      </c>
      <c r="L106">
        <v>9.3000000000000007</v>
      </c>
      <c r="M106">
        <v>0.40500000000000003</v>
      </c>
      <c r="N106">
        <v>2.4</v>
      </c>
      <c r="O106">
        <v>6.3</v>
      </c>
      <c r="P106">
        <v>0.375</v>
      </c>
      <c r="Q106">
        <v>1.4</v>
      </c>
      <c r="R106">
        <v>3</v>
      </c>
      <c r="S106">
        <v>0.46700000000000003</v>
      </c>
      <c r="T106">
        <v>0.53200000000000003</v>
      </c>
      <c r="U106">
        <v>0.7</v>
      </c>
      <c r="V106">
        <v>0.8</v>
      </c>
      <c r="W106">
        <v>0.85699999999999998</v>
      </c>
      <c r="X106">
        <v>0.3</v>
      </c>
      <c r="Y106">
        <v>3</v>
      </c>
      <c r="Z106">
        <v>3.3</v>
      </c>
      <c r="AA106">
        <v>2</v>
      </c>
      <c r="AB106">
        <v>1</v>
      </c>
      <c r="AC106">
        <v>0.1</v>
      </c>
      <c r="AD106">
        <v>1.1000000000000001</v>
      </c>
      <c r="AE106">
        <v>1.7</v>
      </c>
      <c r="AF106">
        <v>10.6</v>
      </c>
      <c r="AG106">
        <f>IF(IFERROR(VLOOKUP(C106,'2014'!$C:$AF,3,FALSE),1) = 1, 1, 0)</f>
        <v>1</v>
      </c>
    </row>
    <row r="107" spans="1:33" x14ac:dyDescent="0.2">
      <c r="A107">
        <v>106</v>
      </c>
      <c r="B107" t="s">
        <v>296</v>
      </c>
      <c r="C107" t="s">
        <v>297</v>
      </c>
      <c r="D107" t="str">
        <f>_xlfn.CONCAT(C107,"-2013")</f>
        <v>denglu01-2013</v>
      </c>
      <c r="E107" t="s">
        <v>35</v>
      </c>
      <c r="F107">
        <v>27</v>
      </c>
      <c r="G107" t="s">
        <v>36</v>
      </c>
      <c r="H107">
        <v>75</v>
      </c>
      <c r="I107">
        <v>75</v>
      </c>
      <c r="J107">
        <v>38.700000000000003</v>
      </c>
      <c r="K107">
        <v>6.2</v>
      </c>
      <c r="L107">
        <v>14.6</v>
      </c>
      <c r="M107">
        <v>0.42599999999999999</v>
      </c>
      <c r="N107">
        <v>1</v>
      </c>
      <c r="O107">
        <v>3.1</v>
      </c>
      <c r="P107">
        <v>0.32200000000000001</v>
      </c>
      <c r="Q107">
        <v>5.2</v>
      </c>
      <c r="R107">
        <v>11.5</v>
      </c>
      <c r="S107">
        <v>0.45500000000000002</v>
      </c>
      <c r="T107">
        <v>0.46100000000000002</v>
      </c>
      <c r="U107">
        <v>3.1</v>
      </c>
      <c r="V107">
        <v>3.8</v>
      </c>
      <c r="W107">
        <v>0.81599999999999995</v>
      </c>
      <c r="X107">
        <v>2.2000000000000002</v>
      </c>
      <c r="Y107">
        <v>4.2</v>
      </c>
      <c r="Z107">
        <v>6.3</v>
      </c>
      <c r="AA107">
        <v>3</v>
      </c>
      <c r="AB107">
        <v>1.1000000000000001</v>
      </c>
      <c r="AC107">
        <v>0.4</v>
      </c>
      <c r="AD107">
        <v>1.9</v>
      </c>
      <c r="AE107">
        <v>1.4</v>
      </c>
      <c r="AF107">
        <v>16.5</v>
      </c>
      <c r="AG107">
        <f>IF(IFERROR(VLOOKUP(C107,'2014'!$C:$AF,3,FALSE),1) = 1, 1, 0)</f>
        <v>0</v>
      </c>
    </row>
    <row r="108" spans="1:33" x14ac:dyDescent="0.2">
      <c r="A108">
        <v>107</v>
      </c>
      <c r="B108" t="s">
        <v>1148</v>
      </c>
      <c r="C108" t="s">
        <v>1149</v>
      </c>
      <c r="D108" t="str">
        <f>_xlfn.CONCAT(C108,"-2013")</f>
        <v>dentmju01-2013</v>
      </c>
      <c r="E108" t="s">
        <v>38</v>
      </c>
      <c r="F108">
        <v>27</v>
      </c>
      <c r="G108" t="s">
        <v>54</v>
      </c>
      <c r="H108">
        <v>2</v>
      </c>
      <c r="I108">
        <v>0</v>
      </c>
      <c r="J108">
        <v>2</v>
      </c>
      <c r="K108">
        <v>0</v>
      </c>
      <c r="L108">
        <v>1</v>
      </c>
      <c r="M108">
        <v>0</v>
      </c>
      <c r="N108">
        <v>0</v>
      </c>
      <c r="O108">
        <v>0</v>
      </c>
      <c r="Q108">
        <v>0</v>
      </c>
      <c r="R108">
        <v>1</v>
      </c>
      <c r="S108">
        <v>0</v>
      </c>
      <c r="T108">
        <v>0</v>
      </c>
      <c r="U108">
        <v>0</v>
      </c>
      <c r="V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f>IF(IFERROR(VLOOKUP(C108,'2014'!$C:$AF,3,FALSE),1) = 1, 1, 0)</f>
        <v>1</v>
      </c>
    </row>
    <row r="109" spans="1:33" x14ac:dyDescent="0.2">
      <c r="A109">
        <v>108</v>
      </c>
      <c r="B109" t="s">
        <v>298</v>
      </c>
      <c r="C109" t="s">
        <v>299</v>
      </c>
      <c r="D109" t="str">
        <f>_xlfn.CONCAT(C109,"-2013")</f>
        <v>derozde01-2013</v>
      </c>
      <c r="E109" t="s">
        <v>30</v>
      </c>
      <c r="F109">
        <v>23</v>
      </c>
      <c r="G109" t="s">
        <v>53</v>
      </c>
      <c r="H109">
        <v>82</v>
      </c>
      <c r="I109">
        <v>82</v>
      </c>
      <c r="J109">
        <v>36.700000000000003</v>
      </c>
      <c r="K109">
        <v>6.7</v>
      </c>
      <c r="L109">
        <v>15</v>
      </c>
      <c r="M109">
        <v>0.44500000000000001</v>
      </c>
      <c r="N109">
        <v>0.4</v>
      </c>
      <c r="O109">
        <v>1.5</v>
      </c>
      <c r="P109">
        <v>0.28299999999999997</v>
      </c>
      <c r="Q109">
        <v>6.3</v>
      </c>
      <c r="R109">
        <v>13.5</v>
      </c>
      <c r="S109">
        <v>0.46300000000000002</v>
      </c>
      <c r="T109">
        <v>0.45900000000000002</v>
      </c>
      <c r="U109">
        <v>4.3</v>
      </c>
      <c r="V109">
        <v>5.2</v>
      </c>
      <c r="W109">
        <v>0.83099999999999996</v>
      </c>
      <c r="X109">
        <v>0.6</v>
      </c>
      <c r="Y109">
        <v>3.3</v>
      </c>
      <c r="Z109">
        <v>3.9</v>
      </c>
      <c r="AA109">
        <v>2.5</v>
      </c>
      <c r="AB109">
        <v>0.9</v>
      </c>
      <c r="AC109">
        <v>0.3</v>
      </c>
      <c r="AD109">
        <v>1.8</v>
      </c>
      <c r="AE109">
        <v>2.1</v>
      </c>
      <c r="AF109">
        <v>18.100000000000001</v>
      </c>
      <c r="AG109">
        <f>IF(IFERROR(VLOOKUP(C109,'2014'!$C:$AF,3,FALSE),1) = 1, 1, 0)</f>
        <v>0</v>
      </c>
    </row>
    <row r="110" spans="1:33" x14ac:dyDescent="0.2">
      <c r="A110">
        <v>109</v>
      </c>
      <c r="B110" t="s">
        <v>300</v>
      </c>
      <c r="C110" t="s">
        <v>301</v>
      </c>
      <c r="D110" t="str">
        <f>_xlfn.CONCAT(C110,"-2013")</f>
        <v>diawbo01-2013</v>
      </c>
      <c r="E110" t="s">
        <v>28</v>
      </c>
      <c r="F110">
        <v>30</v>
      </c>
      <c r="G110" t="s">
        <v>58</v>
      </c>
      <c r="H110">
        <v>75</v>
      </c>
      <c r="I110">
        <v>20</v>
      </c>
      <c r="J110">
        <v>22.8</v>
      </c>
      <c r="K110">
        <v>2.4</v>
      </c>
      <c r="L110">
        <v>4.4000000000000004</v>
      </c>
      <c r="M110">
        <v>0.53900000000000003</v>
      </c>
      <c r="N110">
        <v>0.4</v>
      </c>
      <c r="O110">
        <v>1</v>
      </c>
      <c r="P110">
        <v>0.38500000000000001</v>
      </c>
      <c r="Q110">
        <v>2</v>
      </c>
      <c r="R110">
        <v>3.4</v>
      </c>
      <c r="S110">
        <v>0.58699999999999997</v>
      </c>
      <c r="T110">
        <v>0.58399999999999996</v>
      </c>
      <c r="U110">
        <v>0.6</v>
      </c>
      <c r="V110">
        <v>0.9</v>
      </c>
      <c r="W110">
        <v>0.72299999999999998</v>
      </c>
      <c r="X110">
        <v>0.9</v>
      </c>
      <c r="Y110">
        <v>2.5</v>
      </c>
      <c r="Z110">
        <v>3.4</v>
      </c>
      <c r="AA110">
        <v>2.4</v>
      </c>
      <c r="AB110">
        <v>0.7</v>
      </c>
      <c r="AC110">
        <v>0.4</v>
      </c>
      <c r="AD110">
        <v>1.1000000000000001</v>
      </c>
      <c r="AE110">
        <v>1.9</v>
      </c>
      <c r="AF110">
        <v>5.8</v>
      </c>
      <c r="AG110">
        <f>IF(IFERROR(VLOOKUP(C110,'2014'!$C:$AF,3,FALSE),1) = 1, 1, 0)</f>
        <v>0</v>
      </c>
    </row>
    <row r="111" spans="1:33" x14ac:dyDescent="0.2">
      <c r="A111">
        <v>110</v>
      </c>
      <c r="B111" t="s">
        <v>304</v>
      </c>
      <c r="C111" t="s">
        <v>305</v>
      </c>
      <c r="D111" t="str">
        <f>_xlfn.CONCAT(C111,"-2013")</f>
        <v>diopde01-2013</v>
      </c>
      <c r="E111" t="s">
        <v>32</v>
      </c>
      <c r="F111">
        <v>31</v>
      </c>
      <c r="G111" t="s">
        <v>33</v>
      </c>
      <c r="H111">
        <v>22</v>
      </c>
      <c r="I111">
        <v>1</v>
      </c>
      <c r="J111">
        <v>10.3</v>
      </c>
      <c r="K111">
        <v>0.4</v>
      </c>
      <c r="L111">
        <v>1.2</v>
      </c>
      <c r="M111">
        <v>0.29599999999999999</v>
      </c>
      <c r="N111">
        <v>0</v>
      </c>
      <c r="O111">
        <v>0</v>
      </c>
      <c r="P111">
        <v>0</v>
      </c>
      <c r="Q111">
        <v>0.4</v>
      </c>
      <c r="R111">
        <v>1.2</v>
      </c>
      <c r="S111">
        <v>0.308</v>
      </c>
      <c r="T111">
        <v>0.29599999999999999</v>
      </c>
      <c r="U111">
        <v>0</v>
      </c>
      <c r="V111">
        <v>0</v>
      </c>
      <c r="W111">
        <v>0</v>
      </c>
      <c r="X111">
        <v>0.5</v>
      </c>
      <c r="Y111">
        <v>1.9</v>
      </c>
      <c r="Z111">
        <v>2.2999999999999998</v>
      </c>
      <c r="AA111">
        <v>0.6</v>
      </c>
      <c r="AB111">
        <v>0.2</v>
      </c>
      <c r="AC111">
        <v>0.7</v>
      </c>
      <c r="AD111">
        <v>0.4</v>
      </c>
      <c r="AE111">
        <v>0.9</v>
      </c>
      <c r="AF111">
        <v>0.7</v>
      </c>
      <c r="AG111">
        <f>IF(IFERROR(VLOOKUP(C111,'2014'!$C:$AF,3,FALSE),1) = 1, 1, 0)</f>
        <v>1</v>
      </c>
    </row>
    <row r="112" spans="1:33" x14ac:dyDescent="0.2">
      <c r="A112">
        <v>111</v>
      </c>
      <c r="B112" t="s">
        <v>306</v>
      </c>
      <c r="C112" t="s">
        <v>307</v>
      </c>
      <c r="D112" t="str">
        <f>_xlfn.CONCAT(C112,"-2013")</f>
        <v>doolike01-2013</v>
      </c>
      <c r="E112" t="s">
        <v>38</v>
      </c>
      <c r="F112">
        <v>32</v>
      </c>
      <c r="G112" t="s">
        <v>50</v>
      </c>
      <c r="H112">
        <v>7</v>
      </c>
      <c r="I112">
        <v>0</v>
      </c>
      <c r="J112">
        <v>11.7</v>
      </c>
      <c r="K112">
        <v>1.4</v>
      </c>
      <c r="L112">
        <v>3</v>
      </c>
      <c r="M112">
        <v>0.47599999999999998</v>
      </c>
      <c r="N112">
        <v>0.7</v>
      </c>
      <c r="O112">
        <v>1.7</v>
      </c>
      <c r="P112">
        <v>0.41699999999999998</v>
      </c>
      <c r="Q112">
        <v>0.7</v>
      </c>
      <c r="R112">
        <v>1.3</v>
      </c>
      <c r="S112">
        <v>0.55600000000000005</v>
      </c>
      <c r="T112">
        <v>0.59499999999999997</v>
      </c>
      <c r="U112">
        <v>0.9</v>
      </c>
      <c r="V112">
        <v>1</v>
      </c>
      <c r="W112">
        <v>0.85699999999999998</v>
      </c>
      <c r="X112">
        <v>0</v>
      </c>
      <c r="Y112">
        <v>0.1</v>
      </c>
      <c r="Z112">
        <v>0.1</v>
      </c>
      <c r="AA112">
        <v>1.1000000000000001</v>
      </c>
      <c r="AB112">
        <v>0.1</v>
      </c>
      <c r="AC112">
        <v>0</v>
      </c>
      <c r="AD112">
        <v>0.7</v>
      </c>
      <c r="AE112">
        <v>1.1000000000000001</v>
      </c>
      <c r="AF112">
        <v>4.4000000000000004</v>
      </c>
      <c r="AG112">
        <f>IF(IFERROR(VLOOKUP(C112,'2014'!$C:$AF,3,FALSE),1) = 1, 1, 0)</f>
        <v>1</v>
      </c>
    </row>
    <row r="113" spans="1:33" x14ac:dyDescent="0.2">
      <c r="A113">
        <v>112</v>
      </c>
      <c r="B113" t="s">
        <v>310</v>
      </c>
      <c r="C113" t="s">
        <v>311</v>
      </c>
      <c r="D113" t="str">
        <f>_xlfn.CONCAT(C113,"-2013")</f>
        <v>douglto01-2013</v>
      </c>
      <c r="E113" t="s">
        <v>38</v>
      </c>
      <c r="F113">
        <v>26</v>
      </c>
      <c r="G113" t="s">
        <v>39</v>
      </c>
      <c r="H113">
        <v>71</v>
      </c>
      <c r="I113">
        <v>0</v>
      </c>
      <c r="J113">
        <v>18.2</v>
      </c>
      <c r="K113">
        <v>2.6</v>
      </c>
      <c r="L113">
        <v>6.6</v>
      </c>
      <c r="M113">
        <v>0.40300000000000002</v>
      </c>
      <c r="N113">
        <v>1.2</v>
      </c>
      <c r="O113">
        <v>3</v>
      </c>
      <c r="P113">
        <v>0.38</v>
      </c>
      <c r="Q113">
        <v>1.5</v>
      </c>
      <c r="R113">
        <v>3.5</v>
      </c>
      <c r="S113">
        <v>0.42399999999999999</v>
      </c>
      <c r="T113">
        <v>0.49099999999999999</v>
      </c>
      <c r="U113">
        <v>1.1000000000000001</v>
      </c>
      <c r="V113">
        <v>1.2</v>
      </c>
      <c r="W113">
        <v>0.90500000000000003</v>
      </c>
      <c r="X113">
        <v>0.5</v>
      </c>
      <c r="Y113">
        <v>1.5</v>
      </c>
      <c r="Z113">
        <v>1.9</v>
      </c>
      <c r="AA113">
        <v>2.1</v>
      </c>
      <c r="AB113">
        <v>1</v>
      </c>
      <c r="AC113">
        <v>0</v>
      </c>
      <c r="AD113">
        <v>1.1000000000000001</v>
      </c>
      <c r="AE113">
        <v>2</v>
      </c>
      <c r="AF113">
        <v>7.5</v>
      </c>
      <c r="AG113">
        <f>IF(IFERROR(VLOOKUP(C113,'2014'!$C:$AF,3,FALSE),1) = 1, 1, 0)</f>
        <v>0</v>
      </c>
    </row>
    <row r="114" spans="1:33" x14ac:dyDescent="0.2">
      <c r="A114">
        <v>113</v>
      </c>
      <c r="B114" t="s">
        <v>312</v>
      </c>
      <c r="C114" t="s">
        <v>313</v>
      </c>
      <c r="D114" t="str">
        <f>_xlfn.CONCAT(C114,"-2013")</f>
        <v>douglch01-2013</v>
      </c>
      <c r="E114" t="s">
        <v>30</v>
      </c>
      <c r="F114">
        <v>26</v>
      </c>
      <c r="G114" t="s">
        <v>54</v>
      </c>
      <c r="H114">
        <v>6</v>
      </c>
      <c r="I114">
        <v>0</v>
      </c>
      <c r="J114">
        <v>10.5</v>
      </c>
      <c r="K114">
        <v>0.8</v>
      </c>
      <c r="L114">
        <v>2.2999999999999998</v>
      </c>
      <c r="M114">
        <v>0.35699999999999998</v>
      </c>
      <c r="N114">
        <v>0</v>
      </c>
      <c r="O114">
        <v>0.7</v>
      </c>
      <c r="P114">
        <v>0</v>
      </c>
      <c r="Q114">
        <v>0.8</v>
      </c>
      <c r="R114">
        <v>1.7</v>
      </c>
      <c r="S114">
        <v>0.5</v>
      </c>
      <c r="T114">
        <v>0.35699999999999998</v>
      </c>
      <c r="U114">
        <v>1.2</v>
      </c>
      <c r="V114">
        <v>1.7</v>
      </c>
      <c r="W114">
        <v>0.7</v>
      </c>
      <c r="X114">
        <v>0</v>
      </c>
      <c r="Y114">
        <v>0.8</v>
      </c>
      <c r="Z114">
        <v>0.8</v>
      </c>
      <c r="AA114">
        <v>0.7</v>
      </c>
      <c r="AB114">
        <v>0.3</v>
      </c>
      <c r="AC114">
        <v>0</v>
      </c>
      <c r="AD114">
        <v>0.2</v>
      </c>
      <c r="AE114">
        <v>0.7</v>
      </c>
      <c r="AF114">
        <v>2.8</v>
      </c>
      <c r="AG114">
        <f>IF(IFERROR(VLOOKUP(C114,'2014'!$C:$AF,3,FALSE),1) = 1, 1, 0)</f>
        <v>0</v>
      </c>
    </row>
    <row r="115" spans="1:33" x14ac:dyDescent="0.2">
      <c r="A115">
        <v>114</v>
      </c>
      <c r="B115" t="s">
        <v>316</v>
      </c>
      <c r="C115" t="s">
        <v>317</v>
      </c>
      <c r="D115" t="str">
        <f>_xlfn.CONCAT(C115,"-2013")</f>
        <v>dragigo01-2013</v>
      </c>
      <c r="E115" t="s">
        <v>38</v>
      </c>
      <c r="F115">
        <v>26</v>
      </c>
      <c r="G115" t="s">
        <v>42</v>
      </c>
      <c r="H115">
        <v>77</v>
      </c>
      <c r="I115">
        <v>77</v>
      </c>
      <c r="J115">
        <v>33.5</v>
      </c>
      <c r="K115">
        <v>5.2</v>
      </c>
      <c r="L115">
        <v>11.8</v>
      </c>
      <c r="M115">
        <v>0.443</v>
      </c>
      <c r="N115">
        <v>1.1000000000000001</v>
      </c>
      <c r="O115">
        <v>3.6</v>
      </c>
      <c r="P115">
        <v>0.31900000000000001</v>
      </c>
      <c r="Q115">
        <v>4.0999999999999996</v>
      </c>
      <c r="R115">
        <v>8.1999999999999993</v>
      </c>
      <c r="S115">
        <v>0.497</v>
      </c>
      <c r="T115">
        <v>0.49099999999999999</v>
      </c>
      <c r="U115">
        <v>3.2</v>
      </c>
      <c r="V115">
        <v>4.2</v>
      </c>
      <c r="W115">
        <v>0.748</v>
      </c>
      <c r="X115">
        <v>0.8</v>
      </c>
      <c r="Y115">
        <v>2.2999999999999998</v>
      </c>
      <c r="Z115">
        <v>3.1</v>
      </c>
      <c r="AA115">
        <v>7.4</v>
      </c>
      <c r="AB115">
        <v>1.6</v>
      </c>
      <c r="AC115">
        <v>0.3</v>
      </c>
      <c r="AD115">
        <v>2.8</v>
      </c>
      <c r="AE115">
        <v>2.8</v>
      </c>
      <c r="AF115">
        <v>14.7</v>
      </c>
      <c r="AG115">
        <f>IF(IFERROR(VLOOKUP(C115,'2014'!$C:$AF,3,FALSE),1) = 1, 1, 0)</f>
        <v>0</v>
      </c>
    </row>
    <row r="116" spans="1:33" x14ac:dyDescent="0.2">
      <c r="A116">
        <v>115</v>
      </c>
      <c r="B116" t="s">
        <v>1325</v>
      </c>
      <c r="C116" t="s">
        <v>1326</v>
      </c>
      <c r="D116" t="str">
        <f>_xlfn.CONCAT(C116,"-2013")</f>
        <v>drumman01-2013</v>
      </c>
      <c r="E116" t="s">
        <v>32</v>
      </c>
      <c r="F116">
        <v>19</v>
      </c>
      <c r="G116" t="s">
        <v>51</v>
      </c>
      <c r="H116">
        <v>60</v>
      </c>
      <c r="I116">
        <v>10</v>
      </c>
      <c r="J116">
        <v>20.7</v>
      </c>
      <c r="K116">
        <v>3.5</v>
      </c>
      <c r="L116">
        <v>5.7</v>
      </c>
      <c r="M116">
        <v>0.60799999999999998</v>
      </c>
      <c r="N116">
        <v>0</v>
      </c>
      <c r="O116">
        <v>0</v>
      </c>
      <c r="P116">
        <v>0.5</v>
      </c>
      <c r="Q116">
        <v>3.5</v>
      </c>
      <c r="R116">
        <v>5.7</v>
      </c>
      <c r="S116">
        <v>0.60899999999999999</v>
      </c>
      <c r="T116">
        <v>0.61</v>
      </c>
      <c r="U116">
        <v>1</v>
      </c>
      <c r="V116">
        <v>2.7</v>
      </c>
      <c r="W116">
        <v>0.371</v>
      </c>
      <c r="X116">
        <v>2.8</v>
      </c>
      <c r="Y116">
        <v>4.8</v>
      </c>
      <c r="Z116">
        <v>7.6</v>
      </c>
      <c r="AA116">
        <v>0.5</v>
      </c>
      <c r="AB116">
        <v>1</v>
      </c>
      <c r="AC116">
        <v>1.6</v>
      </c>
      <c r="AD116">
        <v>1</v>
      </c>
      <c r="AE116">
        <v>2.4</v>
      </c>
      <c r="AF116">
        <v>7.9</v>
      </c>
      <c r="AG116">
        <f>IF(IFERROR(VLOOKUP(C116,'2014'!$C:$AF,3,FALSE),1) = 1, 1, 0)</f>
        <v>0</v>
      </c>
    </row>
    <row r="117" spans="1:33" x14ac:dyDescent="0.2">
      <c r="A117">
        <v>116</v>
      </c>
      <c r="B117" t="s">
        <v>318</v>
      </c>
      <c r="C117" t="s">
        <v>319</v>
      </c>
      <c r="D117" t="str">
        <f>_xlfn.CONCAT(C117,"-2013")</f>
        <v>dudleja01-2013</v>
      </c>
      <c r="E117" t="s">
        <v>35</v>
      </c>
      <c r="F117">
        <v>27</v>
      </c>
      <c r="G117" t="s">
        <v>42</v>
      </c>
      <c r="H117">
        <v>79</v>
      </c>
      <c r="I117">
        <v>50</v>
      </c>
      <c r="J117">
        <v>27.5</v>
      </c>
      <c r="K117">
        <v>4</v>
      </c>
      <c r="L117">
        <v>8.5</v>
      </c>
      <c r="M117">
        <v>0.46800000000000003</v>
      </c>
      <c r="N117">
        <v>1.3</v>
      </c>
      <c r="O117">
        <v>3.4</v>
      </c>
      <c r="P117">
        <v>0.39100000000000001</v>
      </c>
      <c r="Q117">
        <v>2.6</v>
      </c>
      <c r="R117">
        <v>5</v>
      </c>
      <c r="S117">
        <v>0.52</v>
      </c>
      <c r="T117">
        <v>0.54700000000000004</v>
      </c>
      <c r="U117">
        <v>1.6</v>
      </c>
      <c r="V117">
        <v>2.1</v>
      </c>
      <c r="W117">
        <v>0.79600000000000004</v>
      </c>
      <c r="X117">
        <v>1</v>
      </c>
      <c r="Y117">
        <v>2.1</v>
      </c>
      <c r="Z117">
        <v>3.1</v>
      </c>
      <c r="AA117">
        <v>2.6</v>
      </c>
      <c r="AB117">
        <v>0.9</v>
      </c>
      <c r="AC117">
        <v>0.1</v>
      </c>
      <c r="AD117">
        <v>1.3</v>
      </c>
      <c r="AE117">
        <v>1.6</v>
      </c>
      <c r="AF117">
        <v>10.9</v>
      </c>
      <c r="AG117">
        <f>IF(IFERROR(VLOOKUP(C117,'2014'!$C:$AF,3,FALSE),1) = 1, 1, 0)</f>
        <v>0</v>
      </c>
    </row>
    <row r="118" spans="1:33" x14ac:dyDescent="0.2">
      <c r="A118">
        <v>117</v>
      </c>
      <c r="B118" t="s">
        <v>320</v>
      </c>
      <c r="C118" t="s">
        <v>321</v>
      </c>
      <c r="D118" t="str">
        <f>_xlfn.CONCAT(C118,"-2013")</f>
        <v>duhonch01-2013</v>
      </c>
      <c r="E118" t="s">
        <v>38</v>
      </c>
      <c r="F118">
        <v>30</v>
      </c>
      <c r="G118" t="s">
        <v>63</v>
      </c>
      <c r="H118">
        <v>46</v>
      </c>
      <c r="I118">
        <v>9</v>
      </c>
      <c r="J118">
        <v>17.8</v>
      </c>
      <c r="K118">
        <v>1</v>
      </c>
      <c r="L118">
        <v>2.7</v>
      </c>
      <c r="M118">
        <v>0.38200000000000001</v>
      </c>
      <c r="N118">
        <v>0.7</v>
      </c>
      <c r="O118">
        <v>2</v>
      </c>
      <c r="P118">
        <v>0.36299999999999999</v>
      </c>
      <c r="Q118">
        <v>0.3</v>
      </c>
      <c r="R118">
        <v>0.7</v>
      </c>
      <c r="S118">
        <v>0.438</v>
      </c>
      <c r="T118">
        <v>0.51600000000000001</v>
      </c>
      <c r="U118">
        <v>0.1</v>
      </c>
      <c r="V118">
        <v>0.3</v>
      </c>
      <c r="W118">
        <v>0.46200000000000002</v>
      </c>
      <c r="X118">
        <v>0.2</v>
      </c>
      <c r="Y118">
        <v>1.2</v>
      </c>
      <c r="Z118">
        <v>1.5</v>
      </c>
      <c r="AA118">
        <v>2.9</v>
      </c>
      <c r="AB118">
        <v>0.4</v>
      </c>
      <c r="AC118">
        <v>0</v>
      </c>
      <c r="AD118">
        <v>0.9</v>
      </c>
      <c r="AE118">
        <v>1.2</v>
      </c>
      <c r="AF118">
        <v>2.9</v>
      </c>
      <c r="AG118">
        <f>IF(IFERROR(VLOOKUP(C118,'2014'!$C:$AF,3,FALSE),1) = 1, 1, 0)</f>
        <v>1</v>
      </c>
    </row>
    <row r="119" spans="1:33" x14ac:dyDescent="0.2">
      <c r="A119">
        <v>118</v>
      </c>
      <c r="B119" t="s">
        <v>322</v>
      </c>
      <c r="C119" t="s">
        <v>323</v>
      </c>
      <c r="D119" t="str">
        <f>_xlfn.CONCAT(C119,"-2013")</f>
        <v>duncati01-2013</v>
      </c>
      <c r="E119" t="s">
        <v>32</v>
      </c>
      <c r="F119">
        <v>36</v>
      </c>
      <c r="G119" t="s">
        <v>58</v>
      </c>
      <c r="H119">
        <v>69</v>
      </c>
      <c r="I119">
        <v>69</v>
      </c>
      <c r="J119">
        <v>30.1</v>
      </c>
      <c r="K119">
        <v>7.1</v>
      </c>
      <c r="L119">
        <v>14.1</v>
      </c>
      <c r="M119">
        <v>0.502</v>
      </c>
      <c r="N119">
        <v>0</v>
      </c>
      <c r="O119">
        <v>0.1</v>
      </c>
      <c r="P119">
        <v>0.28599999999999998</v>
      </c>
      <c r="Q119">
        <v>7.1</v>
      </c>
      <c r="R119">
        <v>14</v>
      </c>
      <c r="S119">
        <v>0.504</v>
      </c>
      <c r="T119">
        <v>0.503</v>
      </c>
      <c r="U119">
        <v>3.6</v>
      </c>
      <c r="V119">
        <v>4.3</v>
      </c>
      <c r="W119">
        <v>0.81699999999999995</v>
      </c>
      <c r="X119">
        <v>1.8</v>
      </c>
      <c r="Y119">
        <v>8.1</v>
      </c>
      <c r="Z119">
        <v>9.9</v>
      </c>
      <c r="AA119">
        <v>2.7</v>
      </c>
      <c r="AB119">
        <v>0.7</v>
      </c>
      <c r="AC119">
        <v>2.7</v>
      </c>
      <c r="AD119">
        <v>2.1</v>
      </c>
      <c r="AE119">
        <v>1.7</v>
      </c>
      <c r="AF119">
        <v>17.8</v>
      </c>
      <c r="AG119">
        <f>IF(IFERROR(VLOOKUP(C119,'2014'!$C:$AF,3,FALSE),1) = 1, 1, 0)</f>
        <v>0</v>
      </c>
    </row>
    <row r="120" spans="1:33" x14ac:dyDescent="0.2">
      <c r="A120">
        <v>119</v>
      </c>
      <c r="B120" t="s">
        <v>324</v>
      </c>
      <c r="C120" t="s">
        <v>325</v>
      </c>
      <c r="D120" t="str">
        <f>_xlfn.CONCAT(C120,"-2013")</f>
        <v>dunlemi02-2013</v>
      </c>
      <c r="E120" t="s">
        <v>35</v>
      </c>
      <c r="F120">
        <v>32</v>
      </c>
      <c r="G120" t="s">
        <v>56</v>
      </c>
      <c r="H120">
        <v>75</v>
      </c>
      <c r="I120">
        <v>3</v>
      </c>
      <c r="J120">
        <v>25.9</v>
      </c>
      <c r="K120">
        <v>3.7</v>
      </c>
      <c r="L120">
        <v>8.3000000000000007</v>
      </c>
      <c r="M120">
        <v>0.442</v>
      </c>
      <c r="N120">
        <v>1.7</v>
      </c>
      <c r="O120">
        <v>4</v>
      </c>
      <c r="P120">
        <v>0.42799999999999999</v>
      </c>
      <c r="Q120">
        <v>2</v>
      </c>
      <c r="R120">
        <v>4.3</v>
      </c>
      <c r="S120">
        <v>0.45500000000000002</v>
      </c>
      <c r="T120">
        <v>0.54500000000000004</v>
      </c>
      <c r="U120">
        <v>1.4</v>
      </c>
      <c r="V120">
        <v>1.7</v>
      </c>
      <c r="W120">
        <v>0.82</v>
      </c>
      <c r="X120">
        <v>0.4</v>
      </c>
      <c r="Y120">
        <v>3.5</v>
      </c>
      <c r="Z120">
        <v>3.9</v>
      </c>
      <c r="AA120">
        <v>1.9</v>
      </c>
      <c r="AB120">
        <v>0.5</v>
      </c>
      <c r="AC120">
        <v>0.5</v>
      </c>
      <c r="AD120">
        <v>1.2</v>
      </c>
      <c r="AE120">
        <v>1.8</v>
      </c>
      <c r="AF120">
        <v>10.5</v>
      </c>
      <c r="AG120">
        <f>IF(IFERROR(VLOOKUP(C120,'2014'!$C:$AF,3,FALSE),1) = 1, 1, 0)</f>
        <v>0</v>
      </c>
    </row>
    <row r="121" spans="1:33" x14ac:dyDescent="0.2">
      <c r="A121">
        <v>120</v>
      </c>
      <c r="B121" t="s">
        <v>328</v>
      </c>
      <c r="C121" t="s">
        <v>329</v>
      </c>
      <c r="D121" t="str">
        <f>_xlfn.CONCAT(C121,"-2013")</f>
        <v>duranke01-2013</v>
      </c>
      <c r="E121" t="s">
        <v>35</v>
      </c>
      <c r="F121">
        <v>24</v>
      </c>
      <c r="G121" t="s">
        <v>44</v>
      </c>
      <c r="H121">
        <v>81</v>
      </c>
      <c r="I121">
        <v>81</v>
      </c>
      <c r="J121">
        <v>38.5</v>
      </c>
      <c r="K121">
        <v>9</v>
      </c>
      <c r="L121">
        <v>17.7</v>
      </c>
      <c r="M121">
        <v>0.51</v>
      </c>
      <c r="N121">
        <v>1.7</v>
      </c>
      <c r="O121">
        <v>4.0999999999999996</v>
      </c>
      <c r="P121">
        <v>0.41599999999999998</v>
      </c>
      <c r="Q121">
        <v>7.3</v>
      </c>
      <c r="R121">
        <v>13.6</v>
      </c>
      <c r="S121">
        <v>0.53900000000000003</v>
      </c>
      <c r="T121">
        <v>0.55900000000000005</v>
      </c>
      <c r="U121">
        <v>8.4</v>
      </c>
      <c r="V121">
        <v>9.3000000000000007</v>
      </c>
      <c r="W121">
        <v>0.90500000000000003</v>
      </c>
      <c r="X121">
        <v>0.6</v>
      </c>
      <c r="Y121">
        <v>7.3</v>
      </c>
      <c r="Z121">
        <v>7.9</v>
      </c>
      <c r="AA121">
        <v>4.5999999999999996</v>
      </c>
      <c r="AB121">
        <v>1.4</v>
      </c>
      <c r="AC121">
        <v>1.3</v>
      </c>
      <c r="AD121">
        <v>3.5</v>
      </c>
      <c r="AE121">
        <v>1.8</v>
      </c>
      <c r="AF121">
        <v>28.1</v>
      </c>
      <c r="AG121">
        <f>IF(IFERROR(VLOOKUP(C121,'2014'!$C:$AF,3,FALSE),1) = 1, 1, 0)</f>
        <v>0</v>
      </c>
    </row>
    <row r="122" spans="1:33" x14ac:dyDescent="0.2">
      <c r="A122">
        <v>121</v>
      </c>
      <c r="B122" t="s">
        <v>330</v>
      </c>
      <c r="C122" t="s">
        <v>331</v>
      </c>
      <c r="D122" t="str">
        <f>_xlfn.CONCAT(C122,"-2013")</f>
        <v>ebankde01-2013</v>
      </c>
      <c r="E122" t="s">
        <v>35</v>
      </c>
      <c r="F122">
        <v>23</v>
      </c>
      <c r="G122" t="s">
        <v>63</v>
      </c>
      <c r="H122">
        <v>19</v>
      </c>
      <c r="I122">
        <v>3</v>
      </c>
      <c r="J122">
        <v>10.4</v>
      </c>
      <c r="K122">
        <v>1.3</v>
      </c>
      <c r="L122">
        <v>3.8</v>
      </c>
      <c r="M122">
        <v>0.32900000000000001</v>
      </c>
      <c r="N122">
        <v>0.3</v>
      </c>
      <c r="O122">
        <v>1.2</v>
      </c>
      <c r="P122">
        <v>0.27300000000000002</v>
      </c>
      <c r="Q122">
        <v>0.9</v>
      </c>
      <c r="R122">
        <v>2.7</v>
      </c>
      <c r="S122">
        <v>0.35299999999999998</v>
      </c>
      <c r="T122">
        <v>0.37</v>
      </c>
      <c r="U122">
        <v>0.6</v>
      </c>
      <c r="V122">
        <v>0.7</v>
      </c>
      <c r="W122">
        <v>0.78600000000000003</v>
      </c>
      <c r="X122">
        <v>0.5</v>
      </c>
      <c r="Y122">
        <v>1.6</v>
      </c>
      <c r="Z122">
        <v>2.2000000000000002</v>
      </c>
      <c r="AA122">
        <v>0.5</v>
      </c>
      <c r="AB122">
        <v>0.2</v>
      </c>
      <c r="AC122">
        <v>0.1</v>
      </c>
      <c r="AD122">
        <v>0.6</v>
      </c>
      <c r="AE122">
        <v>1.2</v>
      </c>
      <c r="AF122">
        <v>3.4</v>
      </c>
      <c r="AG122">
        <f>IF(IFERROR(VLOOKUP(C122,'2014'!$C:$AF,3,FALSE),1) = 1, 1, 0)</f>
        <v>1</v>
      </c>
    </row>
    <row r="123" spans="1:33" x14ac:dyDescent="0.2">
      <c r="A123">
        <v>122</v>
      </c>
      <c r="B123" t="s">
        <v>332</v>
      </c>
      <c r="C123" t="s">
        <v>333</v>
      </c>
      <c r="D123" t="str">
        <f>_xlfn.CONCAT(C123,"-2013")</f>
        <v>ellinwa01-2013</v>
      </c>
      <c r="E123" t="s">
        <v>30</v>
      </c>
      <c r="F123">
        <v>25</v>
      </c>
      <c r="G123" t="s">
        <v>39</v>
      </c>
      <c r="H123">
        <v>78</v>
      </c>
      <c r="I123">
        <v>21</v>
      </c>
      <c r="J123">
        <v>21.3</v>
      </c>
      <c r="K123">
        <v>2.9</v>
      </c>
      <c r="L123">
        <v>6.8</v>
      </c>
      <c r="M123">
        <v>0.42699999999999999</v>
      </c>
      <c r="N123">
        <v>1.2</v>
      </c>
      <c r="O123">
        <v>3.1</v>
      </c>
      <c r="P123">
        <v>0.39200000000000002</v>
      </c>
      <c r="Q123">
        <v>1.7</v>
      </c>
      <c r="R123">
        <v>3.7</v>
      </c>
      <c r="S123">
        <v>0.45700000000000002</v>
      </c>
      <c r="T123">
        <v>0.51600000000000001</v>
      </c>
      <c r="U123">
        <v>0.9</v>
      </c>
      <c r="V123">
        <v>1</v>
      </c>
      <c r="W123">
        <v>0.90700000000000003</v>
      </c>
      <c r="X123">
        <v>0.3</v>
      </c>
      <c r="Y123">
        <v>1.8</v>
      </c>
      <c r="Z123">
        <v>2.1</v>
      </c>
      <c r="AA123">
        <v>1.3</v>
      </c>
      <c r="AB123">
        <v>0.6</v>
      </c>
      <c r="AC123">
        <v>0</v>
      </c>
      <c r="AD123">
        <v>0.7</v>
      </c>
      <c r="AE123">
        <v>1</v>
      </c>
      <c r="AF123">
        <v>7.9</v>
      </c>
      <c r="AG123">
        <f>IF(IFERROR(VLOOKUP(C123,'2014'!$C:$AF,3,FALSE),1) = 1, 1, 0)</f>
        <v>0</v>
      </c>
    </row>
    <row r="124" spans="1:33" x14ac:dyDescent="0.2">
      <c r="A124">
        <v>123</v>
      </c>
      <c r="B124" t="s">
        <v>334</v>
      </c>
      <c r="C124" t="s">
        <v>335</v>
      </c>
      <c r="D124" t="str">
        <f>_xlfn.CONCAT(C124,"-2013")</f>
        <v>ellismo01-2013</v>
      </c>
      <c r="E124" t="s">
        <v>30</v>
      </c>
      <c r="F124">
        <v>27</v>
      </c>
      <c r="G124" t="s">
        <v>56</v>
      </c>
      <c r="H124">
        <v>82</v>
      </c>
      <c r="I124">
        <v>82</v>
      </c>
      <c r="J124">
        <v>37.5</v>
      </c>
      <c r="K124">
        <v>7.3</v>
      </c>
      <c r="L124">
        <v>17.5</v>
      </c>
      <c r="M124">
        <v>0.41599999999999998</v>
      </c>
      <c r="N124">
        <v>1.1000000000000001</v>
      </c>
      <c r="O124">
        <v>4</v>
      </c>
      <c r="P124">
        <v>0.28699999999999998</v>
      </c>
      <c r="Q124">
        <v>6.1</v>
      </c>
      <c r="R124">
        <v>13.5</v>
      </c>
      <c r="S124">
        <v>0.45400000000000001</v>
      </c>
      <c r="T124">
        <v>0.44800000000000001</v>
      </c>
      <c r="U124">
        <v>3.5</v>
      </c>
      <c r="V124">
        <v>4.5999999999999996</v>
      </c>
      <c r="W124">
        <v>0.77300000000000002</v>
      </c>
      <c r="X124">
        <v>0.5</v>
      </c>
      <c r="Y124">
        <v>3.3</v>
      </c>
      <c r="Z124">
        <v>3.9</v>
      </c>
      <c r="AA124">
        <v>6</v>
      </c>
      <c r="AB124">
        <v>2.1</v>
      </c>
      <c r="AC124">
        <v>0.4</v>
      </c>
      <c r="AD124">
        <v>3.1</v>
      </c>
      <c r="AE124">
        <v>2</v>
      </c>
      <c r="AF124">
        <v>19.2</v>
      </c>
      <c r="AG124">
        <f>IF(IFERROR(VLOOKUP(C124,'2014'!$C:$AF,3,FALSE),1) = 1, 1, 0)</f>
        <v>0</v>
      </c>
    </row>
    <row r="125" spans="1:33" x14ac:dyDescent="0.2">
      <c r="A125">
        <v>124</v>
      </c>
      <c r="B125" t="s">
        <v>1327</v>
      </c>
      <c r="C125" t="s">
        <v>1328</v>
      </c>
      <c r="D125" t="str">
        <f>_xlfn.CONCAT(C125,"-2013")</f>
        <v>engliki01-2013</v>
      </c>
      <c r="E125" t="s">
        <v>30</v>
      </c>
      <c r="F125">
        <v>24</v>
      </c>
      <c r="G125" t="s">
        <v>51</v>
      </c>
      <c r="H125">
        <v>41</v>
      </c>
      <c r="I125">
        <v>0</v>
      </c>
      <c r="J125">
        <v>9.9</v>
      </c>
      <c r="K125">
        <v>1</v>
      </c>
      <c r="L125">
        <v>2.7</v>
      </c>
      <c r="M125">
        <v>0.375</v>
      </c>
      <c r="N125">
        <v>0.3</v>
      </c>
      <c r="O125">
        <v>1.2</v>
      </c>
      <c r="P125">
        <v>0.28000000000000003</v>
      </c>
      <c r="Q125">
        <v>0.7</v>
      </c>
      <c r="R125">
        <v>1.5</v>
      </c>
      <c r="S125">
        <v>0.45200000000000001</v>
      </c>
      <c r="T125">
        <v>0.438</v>
      </c>
      <c r="U125">
        <v>0.5</v>
      </c>
      <c r="V125">
        <v>0.7</v>
      </c>
      <c r="W125">
        <v>0.72399999999999998</v>
      </c>
      <c r="X125">
        <v>0.2</v>
      </c>
      <c r="Y125">
        <v>0.7</v>
      </c>
      <c r="Z125">
        <v>0.9</v>
      </c>
      <c r="AA125">
        <v>0.6</v>
      </c>
      <c r="AB125">
        <v>0.4</v>
      </c>
      <c r="AC125">
        <v>0.1</v>
      </c>
      <c r="AD125">
        <v>0.5</v>
      </c>
      <c r="AE125">
        <v>1.1000000000000001</v>
      </c>
      <c r="AF125">
        <v>2.9</v>
      </c>
      <c r="AG125">
        <f>IF(IFERROR(VLOOKUP(C125,'2014'!$C:$AF,3,FALSE),1) = 1, 1, 0)</f>
        <v>1</v>
      </c>
    </row>
    <row r="126" spans="1:33" x14ac:dyDescent="0.2">
      <c r="A126">
        <v>125</v>
      </c>
      <c r="B126" t="s">
        <v>342</v>
      </c>
      <c r="C126" t="s">
        <v>343</v>
      </c>
      <c r="D126" t="str">
        <f>_xlfn.CONCAT(C126,"-2013")</f>
        <v>evansje01-2013</v>
      </c>
      <c r="E126" t="s">
        <v>28</v>
      </c>
      <c r="F126">
        <v>25</v>
      </c>
      <c r="G126" t="s">
        <v>60</v>
      </c>
      <c r="H126">
        <v>37</v>
      </c>
      <c r="I126">
        <v>0</v>
      </c>
      <c r="J126">
        <v>5.8</v>
      </c>
      <c r="K126">
        <v>0.7</v>
      </c>
      <c r="L126">
        <v>1.2</v>
      </c>
      <c r="M126">
        <v>0.61399999999999999</v>
      </c>
      <c r="N126">
        <v>0</v>
      </c>
      <c r="O126">
        <v>0</v>
      </c>
      <c r="P126">
        <v>0</v>
      </c>
      <c r="Q126">
        <v>0.7</v>
      </c>
      <c r="R126">
        <v>1.2</v>
      </c>
      <c r="S126">
        <v>0.628</v>
      </c>
      <c r="T126">
        <v>0.61399999999999999</v>
      </c>
      <c r="U126">
        <v>0.6</v>
      </c>
      <c r="V126">
        <v>0.9</v>
      </c>
      <c r="W126">
        <v>0.63600000000000001</v>
      </c>
      <c r="X126">
        <v>0.7</v>
      </c>
      <c r="Y126">
        <v>0.9</v>
      </c>
      <c r="Z126">
        <v>1.6</v>
      </c>
      <c r="AA126">
        <v>0.3</v>
      </c>
      <c r="AB126">
        <v>0.2</v>
      </c>
      <c r="AC126">
        <v>0.4</v>
      </c>
      <c r="AD126">
        <v>0.2</v>
      </c>
      <c r="AE126">
        <v>0.8</v>
      </c>
      <c r="AF126">
        <v>2</v>
      </c>
      <c r="AG126">
        <f>IF(IFERROR(VLOOKUP(C126,'2014'!$C:$AF,3,FALSE),1) = 1, 1, 0)</f>
        <v>0</v>
      </c>
    </row>
    <row r="127" spans="1:33" x14ac:dyDescent="0.2">
      <c r="A127">
        <v>126</v>
      </c>
      <c r="B127" t="s">
        <v>346</v>
      </c>
      <c r="C127" t="s">
        <v>347</v>
      </c>
      <c r="D127" t="str">
        <f>_xlfn.CONCAT(C127,"-2013")</f>
        <v>evansre01-2013</v>
      </c>
      <c r="E127" t="s">
        <v>28</v>
      </c>
      <c r="F127">
        <v>32</v>
      </c>
      <c r="G127" t="s">
        <v>1312</v>
      </c>
      <c r="H127">
        <v>80</v>
      </c>
      <c r="I127">
        <v>56</v>
      </c>
      <c r="J127">
        <v>24.6</v>
      </c>
      <c r="K127">
        <v>1.6</v>
      </c>
      <c r="L127">
        <v>3.3</v>
      </c>
      <c r="M127">
        <v>0.47899999999999998</v>
      </c>
      <c r="N127">
        <v>0</v>
      </c>
      <c r="O127">
        <v>0</v>
      </c>
      <c r="Q127">
        <v>1.6</v>
      </c>
      <c r="R127">
        <v>3.3</v>
      </c>
      <c r="S127">
        <v>0.47899999999999998</v>
      </c>
      <c r="T127">
        <v>0.47899999999999998</v>
      </c>
      <c r="U127">
        <v>1.4</v>
      </c>
      <c r="V127">
        <v>2.8</v>
      </c>
      <c r="W127">
        <v>0.50900000000000001</v>
      </c>
      <c r="X127">
        <v>3.3</v>
      </c>
      <c r="Y127">
        <v>7.9</v>
      </c>
      <c r="Z127">
        <v>11.1</v>
      </c>
      <c r="AA127">
        <v>0.5</v>
      </c>
      <c r="AB127">
        <v>0.9</v>
      </c>
      <c r="AC127">
        <v>0.2</v>
      </c>
      <c r="AD127">
        <v>1.4</v>
      </c>
      <c r="AE127">
        <v>2.5</v>
      </c>
      <c r="AF127">
        <v>4.5</v>
      </c>
      <c r="AG127">
        <f>IF(IFERROR(VLOOKUP(C127,'2014'!$C:$AF,3,FALSE),1) = 1, 1, 0)</f>
        <v>0</v>
      </c>
    </row>
    <row r="128" spans="1:33" x14ac:dyDescent="0.2">
      <c r="A128">
        <v>127</v>
      </c>
      <c r="B128" t="s">
        <v>348</v>
      </c>
      <c r="C128" t="s">
        <v>349</v>
      </c>
      <c r="D128" t="str">
        <f>_xlfn.CONCAT(C128,"-2013")</f>
        <v>evansty01-2013</v>
      </c>
      <c r="E128" t="s">
        <v>30</v>
      </c>
      <c r="F128">
        <v>23</v>
      </c>
      <c r="G128" t="s">
        <v>49</v>
      </c>
      <c r="H128">
        <v>65</v>
      </c>
      <c r="I128">
        <v>61</v>
      </c>
      <c r="J128">
        <v>31</v>
      </c>
      <c r="K128">
        <v>5.6</v>
      </c>
      <c r="L128">
        <v>11.8</v>
      </c>
      <c r="M128">
        <v>0.47799999999999998</v>
      </c>
      <c r="N128">
        <v>0.7</v>
      </c>
      <c r="O128">
        <v>2</v>
      </c>
      <c r="P128">
        <v>0.33800000000000002</v>
      </c>
      <c r="Q128">
        <v>4.9000000000000004</v>
      </c>
      <c r="R128">
        <v>9.6999999999999993</v>
      </c>
      <c r="S128">
        <v>0.50800000000000001</v>
      </c>
      <c r="T128">
        <v>0.50800000000000001</v>
      </c>
      <c r="U128">
        <v>3.2</v>
      </c>
      <c r="V128">
        <v>4.2</v>
      </c>
      <c r="W128">
        <v>0.77500000000000002</v>
      </c>
      <c r="X128">
        <v>0.9</v>
      </c>
      <c r="Y128">
        <v>3.6</v>
      </c>
      <c r="Z128">
        <v>4.4000000000000004</v>
      </c>
      <c r="AA128">
        <v>3.5</v>
      </c>
      <c r="AB128">
        <v>1.4</v>
      </c>
      <c r="AC128">
        <v>0.4</v>
      </c>
      <c r="AD128">
        <v>2</v>
      </c>
      <c r="AE128">
        <v>2</v>
      </c>
      <c r="AF128">
        <v>15.2</v>
      </c>
      <c r="AG128">
        <f>IF(IFERROR(VLOOKUP(C128,'2014'!$C:$AF,3,FALSE),1) = 1, 1, 0)</f>
        <v>0</v>
      </c>
    </row>
    <row r="129" spans="1:33" x14ac:dyDescent="0.2">
      <c r="A129">
        <v>128</v>
      </c>
      <c r="B129" t="s">
        <v>1329</v>
      </c>
      <c r="C129" t="s">
        <v>1330</v>
      </c>
      <c r="D129" t="str">
        <f>_xlfn.CONCAT(C129,"-2013")</f>
        <v>ezelife01-2013</v>
      </c>
      <c r="E129" t="s">
        <v>32</v>
      </c>
      <c r="F129">
        <v>23</v>
      </c>
      <c r="G129" t="s">
        <v>52</v>
      </c>
      <c r="H129">
        <v>78</v>
      </c>
      <c r="I129">
        <v>41</v>
      </c>
      <c r="J129">
        <v>14.4</v>
      </c>
      <c r="K129">
        <v>0.9</v>
      </c>
      <c r="L129">
        <v>2.2000000000000002</v>
      </c>
      <c r="M129">
        <v>0.438</v>
      </c>
      <c r="N129">
        <v>0</v>
      </c>
      <c r="O129">
        <v>0</v>
      </c>
      <c r="Q129">
        <v>0.9</v>
      </c>
      <c r="R129">
        <v>2.2000000000000002</v>
      </c>
      <c r="S129">
        <v>0.438</v>
      </c>
      <c r="T129">
        <v>0.438</v>
      </c>
      <c r="U129">
        <v>0.6</v>
      </c>
      <c r="V129">
        <v>1</v>
      </c>
      <c r="W129">
        <v>0.53100000000000003</v>
      </c>
      <c r="X129">
        <v>1.8</v>
      </c>
      <c r="Y129">
        <v>2.2000000000000002</v>
      </c>
      <c r="Z129">
        <v>4</v>
      </c>
      <c r="AA129">
        <v>0.3</v>
      </c>
      <c r="AB129">
        <v>0.3</v>
      </c>
      <c r="AC129">
        <v>0.9</v>
      </c>
      <c r="AD129">
        <v>0.8</v>
      </c>
      <c r="AE129">
        <v>2</v>
      </c>
      <c r="AF129">
        <v>2.4</v>
      </c>
      <c r="AG129">
        <f>IF(IFERROR(VLOOKUP(C129,'2014'!$C:$AF,3,FALSE),1) = 1, 1, 0)</f>
        <v>1</v>
      </c>
    </row>
    <row r="130" spans="1:33" x14ac:dyDescent="0.2">
      <c r="A130">
        <v>129</v>
      </c>
      <c r="B130" t="s">
        <v>1154</v>
      </c>
      <c r="C130" t="s">
        <v>1155</v>
      </c>
      <c r="D130" t="str">
        <f>_xlfn.CONCAT(C130,"-2013")</f>
        <v>farieke01-2013</v>
      </c>
      <c r="E130" t="s">
        <v>28</v>
      </c>
      <c r="F130">
        <v>23</v>
      </c>
      <c r="G130" t="s">
        <v>31</v>
      </c>
      <c r="H130">
        <v>80</v>
      </c>
      <c r="I130">
        <v>80</v>
      </c>
      <c r="J130">
        <v>28.1</v>
      </c>
      <c r="K130">
        <v>4.8</v>
      </c>
      <c r="L130">
        <v>8.6</v>
      </c>
      <c r="M130">
        <v>0.55200000000000005</v>
      </c>
      <c r="N130">
        <v>0</v>
      </c>
      <c r="O130">
        <v>0</v>
      </c>
      <c r="Q130">
        <v>4.8</v>
      </c>
      <c r="R130">
        <v>8.6</v>
      </c>
      <c r="S130">
        <v>0.55200000000000005</v>
      </c>
      <c r="T130">
        <v>0.55200000000000005</v>
      </c>
      <c r="U130">
        <v>2</v>
      </c>
      <c r="V130">
        <v>3.3</v>
      </c>
      <c r="W130">
        <v>0.61299999999999999</v>
      </c>
      <c r="X130">
        <v>3.3</v>
      </c>
      <c r="Y130">
        <v>5.9</v>
      </c>
      <c r="Z130">
        <v>9.1999999999999993</v>
      </c>
      <c r="AA130">
        <v>1</v>
      </c>
      <c r="AB130">
        <v>1</v>
      </c>
      <c r="AC130">
        <v>1</v>
      </c>
      <c r="AD130">
        <v>1.4</v>
      </c>
      <c r="AE130">
        <v>2.9</v>
      </c>
      <c r="AF130">
        <v>11.5</v>
      </c>
      <c r="AG130">
        <f>IF(IFERROR(VLOOKUP(C130,'2014'!$C:$AF,3,FALSE),1) = 1, 1, 0)</f>
        <v>0</v>
      </c>
    </row>
    <row r="131" spans="1:33" x14ac:dyDescent="0.2">
      <c r="A131">
        <v>130</v>
      </c>
      <c r="B131" t="s">
        <v>356</v>
      </c>
      <c r="C131" t="s">
        <v>357</v>
      </c>
      <c r="D131" t="str">
        <f>_xlfn.CONCAT(C131,"-2013")</f>
        <v>favorde01-2013</v>
      </c>
      <c r="E131" t="s">
        <v>28</v>
      </c>
      <c r="F131">
        <v>21</v>
      </c>
      <c r="G131" t="s">
        <v>60</v>
      </c>
      <c r="H131">
        <v>77</v>
      </c>
      <c r="I131">
        <v>8</v>
      </c>
      <c r="J131">
        <v>23.2</v>
      </c>
      <c r="K131">
        <v>3.6</v>
      </c>
      <c r="L131">
        <v>7.4</v>
      </c>
      <c r="M131">
        <v>0.48199999999999998</v>
      </c>
      <c r="N131">
        <v>0</v>
      </c>
      <c r="O131">
        <v>0.1</v>
      </c>
      <c r="P131">
        <v>0</v>
      </c>
      <c r="Q131">
        <v>3.6</v>
      </c>
      <c r="R131">
        <v>7.3</v>
      </c>
      <c r="S131">
        <v>0.48699999999999999</v>
      </c>
      <c r="T131">
        <v>0.48199999999999998</v>
      </c>
      <c r="U131">
        <v>2.2999999999999998</v>
      </c>
      <c r="V131">
        <v>3.4</v>
      </c>
      <c r="W131">
        <v>0.68799999999999994</v>
      </c>
      <c r="X131">
        <v>2.4</v>
      </c>
      <c r="Y131">
        <v>4.7</v>
      </c>
      <c r="Z131">
        <v>7.1</v>
      </c>
      <c r="AA131">
        <v>1</v>
      </c>
      <c r="AB131">
        <v>0.9</v>
      </c>
      <c r="AC131">
        <v>1.7</v>
      </c>
      <c r="AD131">
        <v>1.7</v>
      </c>
      <c r="AE131">
        <v>3.2</v>
      </c>
      <c r="AF131">
        <v>9.4</v>
      </c>
      <c r="AG131">
        <f>IF(IFERROR(VLOOKUP(C131,'2014'!$C:$AF,3,FALSE),1) = 1, 1, 0)</f>
        <v>0</v>
      </c>
    </row>
    <row r="132" spans="1:33" x14ac:dyDescent="0.2">
      <c r="A132">
        <v>131</v>
      </c>
      <c r="B132" t="s">
        <v>358</v>
      </c>
      <c r="C132" t="s">
        <v>359</v>
      </c>
      <c r="D132" t="str">
        <f>_xlfn.CONCAT(C132,"-2013")</f>
        <v>feltora01-2013</v>
      </c>
      <c r="E132" t="s">
        <v>38</v>
      </c>
      <c r="F132">
        <v>28</v>
      </c>
      <c r="G132" t="s">
        <v>55</v>
      </c>
      <c r="H132">
        <v>68</v>
      </c>
      <c r="I132">
        <v>68</v>
      </c>
      <c r="J132">
        <v>34</v>
      </c>
      <c r="K132">
        <v>5.5</v>
      </c>
      <c r="L132">
        <v>13</v>
      </c>
      <c r="M132">
        <v>0.42699999999999999</v>
      </c>
      <c r="N132">
        <v>1.4</v>
      </c>
      <c r="O132">
        <v>3.8</v>
      </c>
      <c r="P132">
        <v>0.36</v>
      </c>
      <c r="Q132">
        <v>4.2</v>
      </c>
      <c r="R132">
        <v>9.1999999999999993</v>
      </c>
      <c r="S132">
        <v>0.45500000000000002</v>
      </c>
      <c r="T132">
        <v>0.48</v>
      </c>
      <c r="U132">
        <v>1.5</v>
      </c>
      <c r="V132">
        <v>1.9</v>
      </c>
      <c r="W132">
        <v>0.78900000000000003</v>
      </c>
      <c r="X132">
        <v>0.8</v>
      </c>
      <c r="Y132">
        <v>2.1</v>
      </c>
      <c r="Z132">
        <v>2.9</v>
      </c>
      <c r="AA132">
        <v>5.5</v>
      </c>
      <c r="AB132">
        <v>1.4</v>
      </c>
      <c r="AC132">
        <v>0.2</v>
      </c>
      <c r="AD132">
        <v>2.2999999999999998</v>
      </c>
      <c r="AE132">
        <v>1.9</v>
      </c>
      <c r="AF132">
        <v>13.9</v>
      </c>
      <c r="AG132">
        <f>IF(IFERROR(VLOOKUP(C132,'2014'!$C:$AF,3,FALSE),1) = 1, 1, 0)</f>
        <v>0</v>
      </c>
    </row>
    <row r="133" spans="1:33" x14ac:dyDescent="0.2">
      <c r="A133">
        <v>132</v>
      </c>
      <c r="B133" t="s">
        <v>364</v>
      </c>
      <c r="C133" t="s">
        <v>365</v>
      </c>
      <c r="D133" t="str">
        <f>_xlfn.CONCAT(C133,"-2013")</f>
        <v>fieldla01-2013</v>
      </c>
      <c r="E133" t="s">
        <v>35</v>
      </c>
      <c r="F133">
        <v>24</v>
      </c>
      <c r="G133" t="s">
        <v>53</v>
      </c>
      <c r="H133">
        <v>51</v>
      </c>
      <c r="I133">
        <v>22</v>
      </c>
      <c r="J133">
        <v>20.3</v>
      </c>
      <c r="K133">
        <v>2</v>
      </c>
      <c r="L133">
        <v>4.4000000000000004</v>
      </c>
      <c r="M133">
        <v>0.45700000000000002</v>
      </c>
      <c r="N133">
        <v>0</v>
      </c>
      <c r="O133">
        <v>0.3</v>
      </c>
      <c r="P133">
        <v>0.14299999999999999</v>
      </c>
      <c r="Q133">
        <v>2</v>
      </c>
      <c r="R133">
        <v>4.0999999999999996</v>
      </c>
      <c r="S133">
        <v>0.47799999999999998</v>
      </c>
      <c r="T133">
        <v>0.46200000000000002</v>
      </c>
      <c r="U133">
        <v>0.7</v>
      </c>
      <c r="V133">
        <v>1</v>
      </c>
      <c r="W133">
        <v>0.64200000000000002</v>
      </c>
      <c r="X133">
        <v>1.2</v>
      </c>
      <c r="Y133">
        <v>2.9</v>
      </c>
      <c r="Z133">
        <v>4.0999999999999996</v>
      </c>
      <c r="AA133">
        <v>1.2</v>
      </c>
      <c r="AB133">
        <v>0.6</v>
      </c>
      <c r="AC133">
        <v>0.2</v>
      </c>
      <c r="AD133">
        <v>0.8</v>
      </c>
      <c r="AE133">
        <v>1.2</v>
      </c>
      <c r="AF133">
        <v>4.7</v>
      </c>
      <c r="AG133">
        <f>IF(IFERROR(VLOOKUP(C133,'2014'!$C:$AF,3,FALSE),1) = 1, 1, 0)</f>
        <v>0</v>
      </c>
    </row>
    <row r="134" spans="1:33" x14ac:dyDescent="0.2">
      <c r="A134">
        <v>133</v>
      </c>
      <c r="B134" t="s">
        <v>366</v>
      </c>
      <c r="C134" t="s">
        <v>367</v>
      </c>
      <c r="D134" t="str">
        <f>_xlfn.CONCAT(C134,"-2013")</f>
        <v>fishede01-2013</v>
      </c>
      <c r="E134" t="s">
        <v>69</v>
      </c>
      <c r="F134">
        <v>38</v>
      </c>
      <c r="G134" t="s">
        <v>39</v>
      </c>
      <c r="H134">
        <v>33</v>
      </c>
      <c r="I134">
        <v>9</v>
      </c>
      <c r="J134">
        <v>17.399999999999999</v>
      </c>
      <c r="K134">
        <v>1.7</v>
      </c>
      <c r="L134">
        <v>4.9000000000000004</v>
      </c>
      <c r="M134">
        <v>0.34200000000000003</v>
      </c>
      <c r="N134">
        <v>0.9</v>
      </c>
      <c r="O134">
        <v>2.4</v>
      </c>
      <c r="P134">
        <v>0.375</v>
      </c>
      <c r="Q134">
        <v>0.8</v>
      </c>
      <c r="R134">
        <v>2.5</v>
      </c>
      <c r="S134">
        <v>0.309</v>
      </c>
      <c r="T134">
        <v>0.435</v>
      </c>
      <c r="U134">
        <v>1.1000000000000001</v>
      </c>
      <c r="V134">
        <v>1.2</v>
      </c>
      <c r="W134">
        <v>0.92100000000000004</v>
      </c>
      <c r="X134">
        <v>0.1</v>
      </c>
      <c r="Y134">
        <v>1.1000000000000001</v>
      </c>
      <c r="Z134">
        <v>1.1000000000000001</v>
      </c>
      <c r="AA134">
        <v>1.4</v>
      </c>
      <c r="AB134">
        <v>0.6</v>
      </c>
      <c r="AC134">
        <v>0.1</v>
      </c>
      <c r="AD134">
        <v>0.9</v>
      </c>
      <c r="AE134">
        <v>1.7</v>
      </c>
      <c r="AF134">
        <v>5.3</v>
      </c>
      <c r="AG134">
        <f>IF(IFERROR(VLOOKUP(C134,'2014'!$C:$AF,3,FALSE),1) = 1, 1, 0)</f>
        <v>0</v>
      </c>
    </row>
    <row r="135" spans="1:33" x14ac:dyDescent="0.2">
      <c r="A135">
        <v>134</v>
      </c>
      <c r="B135" t="s">
        <v>1331</v>
      </c>
      <c r="C135" t="s">
        <v>1332</v>
      </c>
      <c r="D135" t="str">
        <f>_xlfn.CONCAT(C135,"-2013")</f>
        <v>fournev01-2013</v>
      </c>
      <c r="E135" t="s">
        <v>30</v>
      </c>
      <c r="F135">
        <v>20</v>
      </c>
      <c r="G135" t="s">
        <v>31</v>
      </c>
      <c r="H135">
        <v>38</v>
      </c>
      <c r="I135">
        <v>4</v>
      </c>
      <c r="J135">
        <v>11.3</v>
      </c>
      <c r="K135">
        <v>2</v>
      </c>
      <c r="L135">
        <v>4</v>
      </c>
      <c r="M135">
        <v>0.49299999999999999</v>
      </c>
      <c r="N135">
        <v>0.6</v>
      </c>
      <c r="O135">
        <v>1.4</v>
      </c>
      <c r="P135">
        <v>0.40699999999999997</v>
      </c>
      <c r="Q135">
        <v>1.4</v>
      </c>
      <c r="R135">
        <v>2.6</v>
      </c>
      <c r="S135">
        <v>0.54100000000000004</v>
      </c>
      <c r="T135">
        <v>0.56599999999999995</v>
      </c>
      <c r="U135">
        <v>0.8</v>
      </c>
      <c r="V135">
        <v>1</v>
      </c>
      <c r="W135">
        <v>0.76900000000000002</v>
      </c>
      <c r="X135">
        <v>0.2</v>
      </c>
      <c r="Y135">
        <v>0.8</v>
      </c>
      <c r="Z135">
        <v>0.9</v>
      </c>
      <c r="AA135">
        <v>1.2</v>
      </c>
      <c r="AB135">
        <v>0.5</v>
      </c>
      <c r="AC135">
        <v>0</v>
      </c>
      <c r="AD135">
        <v>0.8</v>
      </c>
      <c r="AE135">
        <v>1.7</v>
      </c>
      <c r="AF135">
        <v>5.3</v>
      </c>
      <c r="AG135">
        <f>IF(IFERROR(VLOOKUP(C135,'2014'!$C:$AF,3,FALSE),1) = 1, 1, 0)</f>
        <v>0</v>
      </c>
    </row>
    <row r="136" spans="1:33" x14ac:dyDescent="0.2">
      <c r="A136">
        <v>135</v>
      </c>
      <c r="B136" t="s">
        <v>376</v>
      </c>
      <c r="C136" t="s">
        <v>377</v>
      </c>
      <c r="D136" t="str">
        <f>_xlfn.CONCAT(C136,"-2013")</f>
        <v>foyera01-2013</v>
      </c>
      <c r="E136" t="s">
        <v>30</v>
      </c>
      <c r="F136">
        <v>29</v>
      </c>
      <c r="G136" t="s">
        <v>60</v>
      </c>
      <c r="H136">
        <v>82</v>
      </c>
      <c r="I136">
        <v>72</v>
      </c>
      <c r="J136">
        <v>27.4</v>
      </c>
      <c r="K136">
        <v>3.6</v>
      </c>
      <c r="L136">
        <v>9</v>
      </c>
      <c r="M136">
        <v>0.39700000000000002</v>
      </c>
      <c r="N136">
        <v>2.2000000000000002</v>
      </c>
      <c r="O136">
        <v>5.3</v>
      </c>
      <c r="P136">
        <v>0.41</v>
      </c>
      <c r="Q136">
        <v>1.4</v>
      </c>
      <c r="R136">
        <v>3.7</v>
      </c>
      <c r="S136">
        <v>0.378</v>
      </c>
      <c r="T136">
        <v>0.51800000000000002</v>
      </c>
      <c r="U136">
        <v>1.4</v>
      </c>
      <c r="V136">
        <v>1.8</v>
      </c>
      <c r="W136">
        <v>0.81899999999999995</v>
      </c>
      <c r="X136">
        <v>0.2</v>
      </c>
      <c r="Y136">
        <v>1.3</v>
      </c>
      <c r="Z136">
        <v>1.5</v>
      </c>
      <c r="AA136">
        <v>2</v>
      </c>
      <c r="AB136">
        <v>0.8</v>
      </c>
      <c r="AC136">
        <v>0.3</v>
      </c>
      <c r="AD136">
        <v>1.1000000000000001</v>
      </c>
      <c r="AE136">
        <v>2.2999999999999998</v>
      </c>
      <c r="AF136">
        <v>10.8</v>
      </c>
      <c r="AG136">
        <f>IF(IFERROR(VLOOKUP(C136,'2014'!$C:$AF,3,FALSE),1) = 1, 1, 0)</f>
        <v>0</v>
      </c>
    </row>
    <row r="137" spans="1:33" x14ac:dyDescent="0.2">
      <c r="A137">
        <v>136</v>
      </c>
      <c r="B137" t="s">
        <v>1160</v>
      </c>
      <c r="C137" t="s">
        <v>1161</v>
      </c>
      <c r="D137" t="str">
        <f>_xlfn.CONCAT(C137,"-2013")</f>
        <v>fredeji01-2013</v>
      </c>
      <c r="E137" t="s">
        <v>30</v>
      </c>
      <c r="F137">
        <v>23</v>
      </c>
      <c r="G137" t="s">
        <v>49</v>
      </c>
      <c r="H137">
        <v>69</v>
      </c>
      <c r="I137">
        <v>0</v>
      </c>
      <c r="J137">
        <v>14</v>
      </c>
      <c r="K137">
        <v>2.5</v>
      </c>
      <c r="L137">
        <v>5.9</v>
      </c>
      <c r="M137">
        <v>0.42099999999999999</v>
      </c>
      <c r="N137">
        <v>0.9</v>
      </c>
      <c r="O137">
        <v>2.2999999999999998</v>
      </c>
      <c r="P137">
        <v>0.41699999999999998</v>
      </c>
      <c r="Q137">
        <v>1.6</v>
      </c>
      <c r="R137">
        <v>3.7</v>
      </c>
      <c r="S137">
        <v>0.42299999999999999</v>
      </c>
      <c r="T137">
        <v>0.5</v>
      </c>
      <c r="U137">
        <v>1.2</v>
      </c>
      <c r="V137">
        <v>1.4</v>
      </c>
      <c r="W137">
        <v>0.85899999999999999</v>
      </c>
      <c r="X137">
        <v>0.3</v>
      </c>
      <c r="Y137">
        <v>0.8</v>
      </c>
      <c r="Z137">
        <v>1</v>
      </c>
      <c r="AA137">
        <v>1.3</v>
      </c>
      <c r="AB137">
        <v>0.4</v>
      </c>
      <c r="AC137">
        <v>0</v>
      </c>
      <c r="AD137">
        <v>1</v>
      </c>
      <c r="AE137">
        <v>0.9</v>
      </c>
      <c r="AF137">
        <v>7.2</v>
      </c>
      <c r="AG137">
        <f>IF(IFERROR(VLOOKUP(C137,'2014'!$C:$AF,3,FALSE),1) = 1, 1, 0)</f>
        <v>0</v>
      </c>
    </row>
    <row r="138" spans="1:33" x14ac:dyDescent="0.2">
      <c r="A138">
        <v>137</v>
      </c>
      <c r="B138" t="s">
        <v>1333</v>
      </c>
      <c r="C138" t="s">
        <v>1334</v>
      </c>
      <c r="D138" t="str">
        <f>_xlfn.CONCAT(C138,"-2013")</f>
        <v>freeljo01-2013</v>
      </c>
      <c r="E138" t="s">
        <v>28</v>
      </c>
      <c r="F138">
        <v>25</v>
      </c>
      <c r="G138" t="s">
        <v>34</v>
      </c>
      <c r="H138">
        <v>51</v>
      </c>
      <c r="I138">
        <v>1</v>
      </c>
      <c r="J138">
        <v>9.4</v>
      </c>
      <c r="K138">
        <v>1.1000000000000001</v>
      </c>
      <c r="L138">
        <v>2.8</v>
      </c>
      <c r="M138">
        <v>0.40799999999999997</v>
      </c>
      <c r="N138">
        <v>0</v>
      </c>
      <c r="O138">
        <v>0</v>
      </c>
      <c r="Q138">
        <v>1.1000000000000001</v>
      </c>
      <c r="R138">
        <v>2.8</v>
      </c>
      <c r="S138">
        <v>0.40799999999999997</v>
      </c>
      <c r="T138">
        <v>0.40799999999999997</v>
      </c>
      <c r="U138">
        <v>0.4</v>
      </c>
      <c r="V138">
        <v>0.5</v>
      </c>
      <c r="W138">
        <v>0.66700000000000004</v>
      </c>
      <c r="X138">
        <v>0.8</v>
      </c>
      <c r="Y138">
        <v>1.5</v>
      </c>
      <c r="Z138">
        <v>2.2999999999999998</v>
      </c>
      <c r="AA138">
        <v>0.3</v>
      </c>
      <c r="AB138">
        <v>0.3</v>
      </c>
      <c r="AC138">
        <v>0.2</v>
      </c>
      <c r="AD138">
        <v>0.4</v>
      </c>
      <c r="AE138">
        <v>1.3</v>
      </c>
      <c r="AF138">
        <v>2.6</v>
      </c>
      <c r="AG138">
        <f>IF(IFERROR(VLOOKUP(C138,'2014'!$C:$AF,3,FALSE),1) = 1, 1, 0)</f>
        <v>0</v>
      </c>
    </row>
    <row r="139" spans="1:33" x14ac:dyDescent="0.2">
      <c r="A139">
        <v>138</v>
      </c>
      <c r="B139" t="s">
        <v>384</v>
      </c>
      <c r="C139" t="s">
        <v>385</v>
      </c>
      <c r="D139" t="str">
        <f>_xlfn.CONCAT(C139,"-2013")</f>
        <v>gallida01-2013</v>
      </c>
      <c r="E139" t="s">
        <v>35</v>
      </c>
      <c r="F139">
        <v>24</v>
      </c>
      <c r="G139" t="s">
        <v>31</v>
      </c>
      <c r="H139">
        <v>71</v>
      </c>
      <c r="I139">
        <v>71</v>
      </c>
      <c r="J139">
        <v>32.5</v>
      </c>
      <c r="K139">
        <v>5.0999999999999996</v>
      </c>
      <c r="L139">
        <v>12.3</v>
      </c>
      <c r="M139">
        <v>0.41799999999999998</v>
      </c>
      <c r="N139">
        <v>1.9</v>
      </c>
      <c r="O139">
        <v>5.0999999999999996</v>
      </c>
      <c r="P139">
        <v>0.373</v>
      </c>
      <c r="Q139">
        <v>3.2</v>
      </c>
      <c r="R139">
        <v>7.2</v>
      </c>
      <c r="S139">
        <v>0.45</v>
      </c>
      <c r="T139">
        <v>0.495</v>
      </c>
      <c r="U139">
        <v>4</v>
      </c>
      <c r="V139">
        <v>4.9000000000000004</v>
      </c>
      <c r="W139">
        <v>0.82199999999999995</v>
      </c>
      <c r="X139">
        <v>0.9</v>
      </c>
      <c r="Y139">
        <v>4.3</v>
      </c>
      <c r="Z139">
        <v>5.2</v>
      </c>
      <c r="AA139">
        <v>2.5</v>
      </c>
      <c r="AB139">
        <v>0.9</v>
      </c>
      <c r="AC139">
        <v>0.5</v>
      </c>
      <c r="AD139">
        <v>1.6</v>
      </c>
      <c r="AE139">
        <v>1.8</v>
      </c>
      <c r="AF139">
        <v>16.2</v>
      </c>
      <c r="AG139">
        <f>IF(IFERROR(VLOOKUP(C139,'2014'!$C:$AF,3,FALSE),1) = 1, 1, 0)</f>
        <v>1</v>
      </c>
    </row>
    <row r="140" spans="1:33" x14ac:dyDescent="0.2">
      <c r="A140">
        <v>139</v>
      </c>
      <c r="B140" t="s">
        <v>386</v>
      </c>
      <c r="C140" t="s">
        <v>387</v>
      </c>
      <c r="D140" t="str">
        <f>_xlfn.CONCAT(C140,"-2013")</f>
        <v>garcifr01-2013</v>
      </c>
      <c r="E140" t="s">
        <v>72</v>
      </c>
      <c r="F140">
        <v>31</v>
      </c>
      <c r="G140" t="s">
        <v>39</v>
      </c>
      <c r="H140">
        <v>58</v>
      </c>
      <c r="I140">
        <v>20</v>
      </c>
      <c r="J140">
        <v>17.7</v>
      </c>
      <c r="K140">
        <v>2</v>
      </c>
      <c r="L140">
        <v>5.2</v>
      </c>
      <c r="M140">
        <v>0.39300000000000002</v>
      </c>
      <c r="N140">
        <v>1.2</v>
      </c>
      <c r="O140">
        <v>3.1</v>
      </c>
      <c r="P140">
        <v>0.374</v>
      </c>
      <c r="Q140">
        <v>0.9</v>
      </c>
      <c r="R140">
        <v>2.1</v>
      </c>
      <c r="S140">
        <v>0.42099999999999999</v>
      </c>
      <c r="T140">
        <v>0.505</v>
      </c>
      <c r="U140">
        <v>0.3</v>
      </c>
      <c r="V140">
        <v>0.4</v>
      </c>
      <c r="W140">
        <v>0.85699999999999998</v>
      </c>
      <c r="X140">
        <v>0.1</v>
      </c>
      <c r="Y140">
        <v>1.4</v>
      </c>
      <c r="Z140">
        <v>1.6</v>
      </c>
      <c r="AA140">
        <v>1.1000000000000001</v>
      </c>
      <c r="AB140">
        <v>0.8</v>
      </c>
      <c r="AC140">
        <v>0.7</v>
      </c>
      <c r="AD140">
        <v>0.6</v>
      </c>
      <c r="AE140">
        <v>1.5</v>
      </c>
      <c r="AF140">
        <v>5.5</v>
      </c>
      <c r="AG140">
        <f>IF(IFERROR(VLOOKUP(C140,'2014'!$C:$AF,3,FALSE),1) = 1, 1, 0)</f>
        <v>0</v>
      </c>
    </row>
    <row r="141" spans="1:33" x14ac:dyDescent="0.2">
      <c r="A141">
        <v>140</v>
      </c>
      <c r="B141" t="s">
        <v>388</v>
      </c>
      <c r="C141" t="s">
        <v>389</v>
      </c>
      <c r="D141" t="str">
        <f>_xlfn.CONCAT(C141,"-2013")</f>
        <v>garneke01-2013</v>
      </c>
      <c r="E141" t="s">
        <v>32</v>
      </c>
      <c r="F141">
        <v>36</v>
      </c>
      <c r="G141" t="s">
        <v>37</v>
      </c>
      <c r="H141">
        <v>68</v>
      </c>
      <c r="I141">
        <v>68</v>
      </c>
      <c r="J141">
        <v>29.7</v>
      </c>
      <c r="K141">
        <v>6.2</v>
      </c>
      <c r="L141">
        <v>12.5</v>
      </c>
      <c r="M141">
        <v>0.496</v>
      </c>
      <c r="N141">
        <v>0</v>
      </c>
      <c r="O141">
        <v>0.2</v>
      </c>
      <c r="P141">
        <v>0.125</v>
      </c>
      <c r="Q141">
        <v>6.2</v>
      </c>
      <c r="R141">
        <v>12.3</v>
      </c>
      <c r="S141">
        <v>0.504</v>
      </c>
      <c r="T141">
        <v>0.498</v>
      </c>
      <c r="U141">
        <v>2.2999999999999998</v>
      </c>
      <c r="V141">
        <v>3</v>
      </c>
      <c r="W141">
        <v>0.78600000000000003</v>
      </c>
      <c r="X141">
        <v>1.1000000000000001</v>
      </c>
      <c r="Y141">
        <v>6.7</v>
      </c>
      <c r="Z141">
        <v>7.8</v>
      </c>
      <c r="AA141">
        <v>2.2999999999999998</v>
      </c>
      <c r="AB141">
        <v>1.1000000000000001</v>
      </c>
      <c r="AC141">
        <v>0.9</v>
      </c>
      <c r="AD141">
        <v>1.6</v>
      </c>
      <c r="AE141">
        <v>2.2999999999999998</v>
      </c>
      <c r="AF141">
        <v>14.8</v>
      </c>
      <c r="AG141">
        <f>IF(IFERROR(VLOOKUP(C141,'2014'!$C:$AF,3,FALSE),1) = 1, 1, 0)</f>
        <v>0</v>
      </c>
    </row>
    <row r="142" spans="1:33" x14ac:dyDescent="0.2">
      <c r="A142">
        <v>141</v>
      </c>
      <c r="B142" t="s">
        <v>1335</v>
      </c>
      <c r="C142" t="s">
        <v>1336</v>
      </c>
      <c r="D142" t="str">
        <f>_xlfn.CONCAT(C142,"-2013")</f>
        <v>garredi02-2013</v>
      </c>
      <c r="E142" t="s">
        <v>38</v>
      </c>
      <c r="F142">
        <v>24</v>
      </c>
      <c r="G142" t="s">
        <v>42</v>
      </c>
      <c r="H142">
        <v>19</v>
      </c>
      <c r="I142">
        <v>0</v>
      </c>
      <c r="J142">
        <v>7.8</v>
      </c>
      <c r="K142">
        <v>0.8</v>
      </c>
      <c r="L142">
        <v>2.6</v>
      </c>
      <c r="M142">
        <v>0.32700000000000001</v>
      </c>
      <c r="N142">
        <v>0.2</v>
      </c>
      <c r="O142">
        <v>0.8</v>
      </c>
      <c r="P142">
        <v>0.2</v>
      </c>
      <c r="Q142">
        <v>0.7</v>
      </c>
      <c r="R142">
        <v>1.8</v>
      </c>
      <c r="S142">
        <v>0.38200000000000001</v>
      </c>
      <c r="T142">
        <v>0.35699999999999998</v>
      </c>
      <c r="U142">
        <v>0.3</v>
      </c>
      <c r="V142">
        <v>0.5</v>
      </c>
      <c r="W142">
        <v>0.5</v>
      </c>
      <c r="X142">
        <v>0.3</v>
      </c>
      <c r="Y142">
        <v>0.5</v>
      </c>
      <c r="Z142">
        <v>0.8</v>
      </c>
      <c r="AA142">
        <v>1.6</v>
      </c>
      <c r="AB142">
        <v>0.5</v>
      </c>
      <c r="AC142">
        <v>0</v>
      </c>
      <c r="AD142">
        <v>0.8</v>
      </c>
      <c r="AE142">
        <v>0.3</v>
      </c>
      <c r="AF142">
        <v>2.1</v>
      </c>
      <c r="AG142">
        <f>IF(IFERROR(VLOOKUP(C142,'2014'!$C:$AF,3,FALSE),1) = 1, 1, 0)</f>
        <v>0</v>
      </c>
    </row>
    <row r="143" spans="1:33" x14ac:dyDescent="0.2">
      <c r="A143">
        <v>142</v>
      </c>
      <c r="B143" t="s">
        <v>390</v>
      </c>
      <c r="C143" t="s">
        <v>391</v>
      </c>
      <c r="D143" t="str">
        <f>_xlfn.CONCAT(C143,"-2013")</f>
        <v>gasolma01-2013</v>
      </c>
      <c r="E143" t="s">
        <v>32</v>
      </c>
      <c r="F143">
        <v>28</v>
      </c>
      <c r="G143" t="s">
        <v>50</v>
      </c>
      <c r="H143">
        <v>80</v>
      </c>
      <c r="I143">
        <v>80</v>
      </c>
      <c r="J143">
        <v>35</v>
      </c>
      <c r="K143">
        <v>5.4</v>
      </c>
      <c r="L143">
        <v>10.9</v>
      </c>
      <c r="M143">
        <v>0.49399999999999999</v>
      </c>
      <c r="N143">
        <v>0</v>
      </c>
      <c r="O143">
        <v>0.2</v>
      </c>
      <c r="P143">
        <v>7.0999999999999994E-2</v>
      </c>
      <c r="Q143">
        <v>5.4</v>
      </c>
      <c r="R143">
        <v>10.7</v>
      </c>
      <c r="S143">
        <v>0.501</v>
      </c>
      <c r="T143">
        <v>0.49399999999999999</v>
      </c>
      <c r="U143">
        <v>3.4</v>
      </c>
      <c r="V143">
        <v>4</v>
      </c>
      <c r="W143">
        <v>0.84799999999999998</v>
      </c>
      <c r="X143">
        <v>2.2999999999999998</v>
      </c>
      <c r="Y143">
        <v>5.5</v>
      </c>
      <c r="Z143">
        <v>7.8</v>
      </c>
      <c r="AA143">
        <v>4</v>
      </c>
      <c r="AB143">
        <v>1</v>
      </c>
      <c r="AC143">
        <v>1.7</v>
      </c>
      <c r="AD143">
        <v>2</v>
      </c>
      <c r="AE143">
        <v>3.2</v>
      </c>
      <c r="AF143">
        <v>14.1</v>
      </c>
      <c r="AG143">
        <f>IF(IFERROR(VLOOKUP(C143,'2014'!$C:$AF,3,FALSE),1) = 1, 1, 0)</f>
        <v>0</v>
      </c>
    </row>
    <row r="144" spans="1:33" x14ac:dyDescent="0.2">
      <c r="A144">
        <v>143</v>
      </c>
      <c r="B144" t="s">
        <v>392</v>
      </c>
      <c r="C144" t="s">
        <v>393</v>
      </c>
      <c r="D144" t="str">
        <f>_xlfn.CONCAT(C144,"-2013")</f>
        <v>gasolpa01-2013</v>
      </c>
      <c r="E144" t="s">
        <v>28</v>
      </c>
      <c r="F144">
        <v>32</v>
      </c>
      <c r="G144" t="s">
        <v>63</v>
      </c>
      <c r="H144">
        <v>49</v>
      </c>
      <c r="I144">
        <v>42</v>
      </c>
      <c r="J144">
        <v>33.799999999999997</v>
      </c>
      <c r="K144">
        <v>5.5</v>
      </c>
      <c r="L144">
        <v>11.8</v>
      </c>
      <c r="M144">
        <v>0.46600000000000003</v>
      </c>
      <c r="N144">
        <v>0.2</v>
      </c>
      <c r="O144">
        <v>0.6</v>
      </c>
      <c r="P144">
        <v>0.28599999999999998</v>
      </c>
      <c r="Q144">
        <v>5.3</v>
      </c>
      <c r="R144">
        <v>11.2</v>
      </c>
      <c r="S144">
        <v>0.47499999999999998</v>
      </c>
      <c r="T144">
        <v>0.47299999999999998</v>
      </c>
      <c r="U144">
        <v>2.6</v>
      </c>
      <c r="V144">
        <v>3.6</v>
      </c>
      <c r="W144">
        <v>0.70199999999999996</v>
      </c>
      <c r="X144">
        <v>2.2999999999999998</v>
      </c>
      <c r="Y144">
        <v>6.3</v>
      </c>
      <c r="Z144">
        <v>8.6</v>
      </c>
      <c r="AA144">
        <v>4.0999999999999996</v>
      </c>
      <c r="AB144">
        <v>0.5</v>
      </c>
      <c r="AC144">
        <v>1.2</v>
      </c>
      <c r="AD144">
        <v>2.1</v>
      </c>
      <c r="AE144">
        <v>1.9</v>
      </c>
      <c r="AF144">
        <v>13.7</v>
      </c>
      <c r="AG144">
        <f>IF(IFERROR(VLOOKUP(C144,'2014'!$C:$AF,3,FALSE),1) = 1, 1, 0)</f>
        <v>0</v>
      </c>
    </row>
    <row r="145" spans="1:33" x14ac:dyDescent="0.2">
      <c r="A145">
        <v>144</v>
      </c>
      <c r="B145" t="s">
        <v>394</v>
      </c>
      <c r="C145" t="s">
        <v>395</v>
      </c>
      <c r="D145" t="str">
        <f>_xlfn.CONCAT(C145,"-2013")</f>
        <v>gayru01-2013</v>
      </c>
      <c r="E145" t="s">
        <v>35</v>
      </c>
      <c r="F145">
        <v>26</v>
      </c>
      <c r="G145" t="s">
        <v>39</v>
      </c>
      <c r="H145">
        <v>75</v>
      </c>
      <c r="I145">
        <v>74</v>
      </c>
      <c r="J145">
        <v>35.799999999999997</v>
      </c>
      <c r="K145">
        <v>6.9</v>
      </c>
      <c r="L145">
        <v>16.7</v>
      </c>
      <c r="M145">
        <v>0.41599999999999998</v>
      </c>
      <c r="N145">
        <v>1.1000000000000001</v>
      </c>
      <c r="O145">
        <v>3.5</v>
      </c>
      <c r="P145">
        <v>0.32300000000000001</v>
      </c>
      <c r="Q145">
        <v>5.8</v>
      </c>
      <c r="R145">
        <v>13.2</v>
      </c>
      <c r="S145">
        <v>0.44</v>
      </c>
      <c r="T145">
        <v>0.44900000000000001</v>
      </c>
      <c r="U145">
        <v>3.2</v>
      </c>
      <c r="V145">
        <v>3.9</v>
      </c>
      <c r="W145">
        <v>0.81399999999999995</v>
      </c>
      <c r="X145">
        <v>1.3</v>
      </c>
      <c r="Y145">
        <v>4.8</v>
      </c>
      <c r="Z145">
        <v>6.1</v>
      </c>
      <c r="AA145">
        <v>2.7</v>
      </c>
      <c r="AB145">
        <v>1.5</v>
      </c>
      <c r="AC145">
        <v>0.7</v>
      </c>
      <c r="AD145">
        <v>2.6</v>
      </c>
      <c r="AE145">
        <v>2.4</v>
      </c>
      <c r="AF145">
        <v>18.2</v>
      </c>
      <c r="AG145">
        <f>IF(IFERROR(VLOOKUP(C145,'2014'!$C:$AF,3,FALSE),1) = 1, 1, 0)</f>
        <v>0</v>
      </c>
    </row>
    <row r="146" spans="1:33" x14ac:dyDescent="0.2">
      <c r="A146">
        <v>145</v>
      </c>
      <c r="B146" t="s">
        <v>396</v>
      </c>
      <c r="C146" t="s">
        <v>397</v>
      </c>
      <c r="D146" t="str">
        <f>_xlfn.CONCAT(C146,"-2013")</f>
        <v>geeal01-2013</v>
      </c>
      <c r="E146" t="s">
        <v>35</v>
      </c>
      <c r="F146">
        <v>25</v>
      </c>
      <c r="G146" t="s">
        <v>66</v>
      </c>
      <c r="H146">
        <v>82</v>
      </c>
      <c r="I146">
        <v>82</v>
      </c>
      <c r="J146">
        <v>31</v>
      </c>
      <c r="K146">
        <v>3.7</v>
      </c>
      <c r="L146">
        <v>9.1</v>
      </c>
      <c r="M146">
        <v>0.41</v>
      </c>
      <c r="N146">
        <v>0.8</v>
      </c>
      <c r="O146">
        <v>2.7</v>
      </c>
      <c r="P146">
        <v>0.315</v>
      </c>
      <c r="Q146">
        <v>2.9</v>
      </c>
      <c r="R146">
        <v>6.4</v>
      </c>
      <c r="S146">
        <v>0.45</v>
      </c>
      <c r="T146">
        <v>0.45600000000000002</v>
      </c>
      <c r="U146">
        <v>2</v>
      </c>
      <c r="V146">
        <v>2.5</v>
      </c>
      <c r="W146">
        <v>0.79500000000000004</v>
      </c>
      <c r="X146">
        <v>0.9</v>
      </c>
      <c r="Y146">
        <v>3</v>
      </c>
      <c r="Z146">
        <v>3.9</v>
      </c>
      <c r="AA146">
        <v>1.6</v>
      </c>
      <c r="AB146">
        <v>1.3</v>
      </c>
      <c r="AC146">
        <v>0.4</v>
      </c>
      <c r="AD146">
        <v>1.6</v>
      </c>
      <c r="AE146">
        <v>2.4</v>
      </c>
      <c r="AF146">
        <v>10.3</v>
      </c>
      <c r="AG146">
        <f>IF(IFERROR(VLOOKUP(C146,'2014'!$C:$AF,3,FALSE),1) = 1, 1, 0)</f>
        <v>0</v>
      </c>
    </row>
    <row r="147" spans="1:33" x14ac:dyDescent="0.2">
      <c r="A147">
        <v>146</v>
      </c>
      <c r="B147" t="s">
        <v>1337</v>
      </c>
      <c r="C147" t="s">
        <v>1338</v>
      </c>
      <c r="D147" t="str">
        <f>_xlfn.CONCAT(C147,"-2013")</f>
        <v>gelabmi01-2013</v>
      </c>
      <c r="E147" t="s">
        <v>35</v>
      </c>
      <c r="F147">
        <v>29</v>
      </c>
      <c r="G147" t="s">
        <v>62</v>
      </c>
      <c r="H147">
        <v>36</v>
      </c>
      <c r="I147">
        <v>13</v>
      </c>
      <c r="J147">
        <v>17.899999999999999</v>
      </c>
      <c r="K147">
        <v>2</v>
      </c>
      <c r="L147">
        <v>3.9</v>
      </c>
      <c r="M147">
        <v>0.51800000000000002</v>
      </c>
      <c r="N147">
        <v>0.4</v>
      </c>
      <c r="O147">
        <v>1.4</v>
      </c>
      <c r="P147">
        <v>0.308</v>
      </c>
      <c r="Q147">
        <v>1.6</v>
      </c>
      <c r="R147">
        <v>2.4</v>
      </c>
      <c r="S147">
        <v>0.64400000000000002</v>
      </c>
      <c r="T147">
        <v>0.57599999999999996</v>
      </c>
      <c r="U147">
        <v>0.6</v>
      </c>
      <c r="V147">
        <v>0.7</v>
      </c>
      <c r="W147">
        <v>0.875</v>
      </c>
      <c r="X147">
        <v>0.9</v>
      </c>
      <c r="Y147">
        <v>1.9</v>
      </c>
      <c r="Z147">
        <v>2.8</v>
      </c>
      <c r="AA147">
        <v>0.7</v>
      </c>
      <c r="AB147">
        <v>0.4</v>
      </c>
      <c r="AC147">
        <v>0.1</v>
      </c>
      <c r="AD147">
        <v>0.4</v>
      </c>
      <c r="AE147">
        <v>1.3</v>
      </c>
      <c r="AF147">
        <v>5</v>
      </c>
      <c r="AG147">
        <f>IF(IFERROR(VLOOKUP(C147,'2014'!$C:$AF,3,FALSE),1) = 1, 1, 0)</f>
        <v>1</v>
      </c>
    </row>
    <row r="148" spans="1:33" x14ac:dyDescent="0.2">
      <c r="A148">
        <v>147</v>
      </c>
      <c r="B148" t="s">
        <v>398</v>
      </c>
      <c r="C148" t="s">
        <v>399</v>
      </c>
      <c r="D148" t="str">
        <f>_xlfn.CONCAT(C148,"-2013")</f>
        <v>georgpa01-2013</v>
      </c>
      <c r="E148" t="s">
        <v>35</v>
      </c>
      <c r="F148">
        <v>22</v>
      </c>
      <c r="G148" t="s">
        <v>65</v>
      </c>
      <c r="H148">
        <v>79</v>
      </c>
      <c r="I148">
        <v>79</v>
      </c>
      <c r="J148">
        <v>37.6</v>
      </c>
      <c r="K148">
        <v>6.2</v>
      </c>
      <c r="L148">
        <v>14.9</v>
      </c>
      <c r="M148">
        <v>0.41899999999999998</v>
      </c>
      <c r="N148">
        <v>2.2000000000000002</v>
      </c>
      <c r="O148">
        <v>5.9</v>
      </c>
      <c r="P148">
        <v>0.36199999999999999</v>
      </c>
      <c r="Q148">
        <v>4.0999999999999996</v>
      </c>
      <c r="R148">
        <v>8.9</v>
      </c>
      <c r="S148">
        <v>0.45700000000000002</v>
      </c>
      <c r="T148">
        <v>0.49099999999999999</v>
      </c>
      <c r="U148">
        <v>2.8</v>
      </c>
      <c r="V148">
        <v>3.5</v>
      </c>
      <c r="W148">
        <v>0.80700000000000005</v>
      </c>
      <c r="X148">
        <v>1.1000000000000001</v>
      </c>
      <c r="Y148">
        <v>6.5</v>
      </c>
      <c r="Z148">
        <v>7.6</v>
      </c>
      <c r="AA148">
        <v>4.0999999999999996</v>
      </c>
      <c r="AB148">
        <v>1.8</v>
      </c>
      <c r="AC148">
        <v>0.6</v>
      </c>
      <c r="AD148">
        <v>2.9</v>
      </c>
      <c r="AE148">
        <v>2.9</v>
      </c>
      <c r="AF148">
        <v>17.399999999999999</v>
      </c>
      <c r="AG148">
        <f>IF(IFERROR(VLOOKUP(C148,'2014'!$C:$AF,3,FALSE),1) = 1, 1, 0)</f>
        <v>0</v>
      </c>
    </row>
    <row r="149" spans="1:33" x14ac:dyDescent="0.2">
      <c r="A149">
        <v>148</v>
      </c>
      <c r="B149" t="s">
        <v>400</v>
      </c>
      <c r="C149" t="s">
        <v>401</v>
      </c>
      <c r="D149" t="str">
        <f>_xlfn.CONCAT(C149,"-2013")</f>
        <v>gibsoda01-2013</v>
      </c>
      <c r="E149" t="s">
        <v>38</v>
      </c>
      <c r="F149">
        <v>26</v>
      </c>
      <c r="G149" t="s">
        <v>66</v>
      </c>
      <c r="H149">
        <v>46</v>
      </c>
      <c r="I149">
        <v>3</v>
      </c>
      <c r="J149">
        <v>20</v>
      </c>
      <c r="K149">
        <v>1.8</v>
      </c>
      <c r="L149">
        <v>5.4</v>
      </c>
      <c r="M149">
        <v>0.34</v>
      </c>
      <c r="N149">
        <v>1.2</v>
      </c>
      <c r="O149">
        <v>3.5</v>
      </c>
      <c r="P149">
        <v>0.34399999999999997</v>
      </c>
      <c r="Q149">
        <v>0.6</v>
      </c>
      <c r="R149">
        <v>1.8</v>
      </c>
      <c r="S149">
        <v>0.33300000000000002</v>
      </c>
      <c r="T149">
        <v>0.45300000000000001</v>
      </c>
      <c r="U149">
        <v>0.6</v>
      </c>
      <c r="V149">
        <v>0.8</v>
      </c>
      <c r="W149">
        <v>0.70299999999999996</v>
      </c>
      <c r="X149">
        <v>0.1</v>
      </c>
      <c r="Y149">
        <v>1.2</v>
      </c>
      <c r="Z149">
        <v>1.3</v>
      </c>
      <c r="AA149">
        <v>1.8</v>
      </c>
      <c r="AB149">
        <v>0.7</v>
      </c>
      <c r="AC149">
        <v>0.1</v>
      </c>
      <c r="AD149">
        <v>0.7</v>
      </c>
      <c r="AE149">
        <v>1.9</v>
      </c>
      <c r="AF149">
        <v>5.4</v>
      </c>
      <c r="AG149">
        <f>IF(IFERROR(VLOOKUP(C149,'2014'!$C:$AF,3,FALSE),1) = 1, 1, 0)</f>
        <v>1</v>
      </c>
    </row>
    <row r="150" spans="1:33" x14ac:dyDescent="0.2">
      <c r="A150">
        <v>149</v>
      </c>
      <c r="B150" t="s">
        <v>402</v>
      </c>
      <c r="C150" t="s">
        <v>403</v>
      </c>
      <c r="D150" t="str">
        <f>_xlfn.CONCAT(C150,"-2013")</f>
        <v>gibsota01-2013</v>
      </c>
      <c r="E150" t="s">
        <v>28</v>
      </c>
      <c r="F150">
        <v>27</v>
      </c>
      <c r="G150" t="s">
        <v>36</v>
      </c>
      <c r="H150">
        <v>65</v>
      </c>
      <c r="I150">
        <v>5</v>
      </c>
      <c r="J150">
        <v>22.4</v>
      </c>
      <c r="K150">
        <v>3.3</v>
      </c>
      <c r="L150">
        <v>6.8</v>
      </c>
      <c r="M150">
        <v>0.48499999999999999</v>
      </c>
      <c r="N150">
        <v>0</v>
      </c>
      <c r="O150">
        <v>0.1</v>
      </c>
      <c r="P150">
        <v>0</v>
      </c>
      <c r="Q150">
        <v>3.3</v>
      </c>
      <c r="R150">
        <v>6.7</v>
      </c>
      <c r="S150">
        <v>0.49</v>
      </c>
      <c r="T150">
        <v>0.48499999999999999</v>
      </c>
      <c r="U150">
        <v>1.4</v>
      </c>
      <c r="V150">
        <v>2</v>
      </c>
      <c r="W150">
        <v>0.67900000000000005</v>
      </c>
      <c r="X150">
        <v>1.9</v>
      </c>
      <c r="Y150">
        <v>3.4</v>
      </c>
      <c r="Z150">
        <v>5.3</v>
      </c>
      <c r="AA150">
        <v>0.9</v>
      </c>
      <c r="AB150">
        <v>0.4</v>
      </c>
      <c r="AC150">
        <v>1.4</v>
      </c>
      <c r="AD150">
        <v>1.2</v>
      </c>
      <c r="AE150">
        <v>2.6</v>
      </c>
      <c r="AF150">
        <v>8</v>
      </c>
      <c r="AG150">
        <f>IF(IFERROR(VLOOKUP(C150,'2014'!$C:$AF,3,FALSE),1) = 1, 1, 0)</f>
        <v>0</v>
      </c>
    </row>
    <row r="151" spans="1:33" x14ac:dyDescent="0.2">
      <c r="A151">
        <v>150</v>
      </c>
      <c r="B151" t="s">
        <v>404</v>
      </c>
      <c r="C151" t="s">
        <v>405</v>
      </c>
      <c r="D151" t="str">
        <f>_xlfn.CONCAT(C151,"-2013")</f>
        <v>ginobma01-2013</v>
      </c>
      <c r="E151" t="s">
        <v>30</v>
      </c>
      <c r="F151">
        <v>35</v>
      </c>
      <c r="G151" t="s">
        <v>58</v>
      </c>
      <c r="H151">
        <v>60</v>
      </c>
      <c r="I151">
        <v>0</v>
      </c>
      <c r="J151">
        <v>23.2</v>
      </c>
      <c r="K151">
        <v>3.8</v>
      </c>
      <c r="L151">
        <v>9</v>
      </c>
      <c r="M151">
        <v>0.42499999999999999</v>
      </c>
      <c r="N151">
        <v>1.4</v>
      </c>
      <c r="O151">
        <v>3.9</v>
      </c>
      <c r="P151">
        <v>0.35299999999999998</v>
      </c>
      <c r="Q151">
        <v>2.4</v>
      </c>
      <c r="R151">
        <v>5.0999999999999996</v>
      </c>
      <c r="S151">
        <v>0.48</v>
      </c>
      <c r="T151">
        <v>0.502</v>
      </c>
      <c r="U151">
        <v>2.7</v>
      </c>
      <c r="V151">
        <v>3.4</v>
      </c>
      <c r="W151">
        <v>0.79600000000000004</v>
      </c>
      <c r="X151">
        <v>0.5</v>
      </c>
      <c r="Y151">
        <v>2.9</v>
      </c>
      <c r="Z151">
        <v>3.4</v>
      </c>
      <c r="AA151">
        <v>4.5999999999999996</v>
      </c>
      <c r="AB151">
        <v>1.3</v>
      </c>
      <c r="AC151">
        <v>0.2</v>
      </c>
      <c r="AD151">
        <v>2.2000000000000002</v>
      </c>
      <c r="AE151">
        <v>1.9</v>
      </c>
      <c r="AF151">
        <v>11.8</v>
      </c>
      <c r="AG151">
        <f>IF(IFERROR(VLOOKUP(C151,'2014'!$C:$AF,3,FALSE),1) = 1, 1, 0)</f>
        <v>0</v>
      </c>
    </row>
    <row r="152" spans="1:33" x14ac:dyDescent="0.2">
      <c r="A152">
        <v>151</v>
      </c>
      <c r="B152" t="s">
        <v>408</v>
      </c>
      <c r="C152" t="s">
        <v>409</v>
      </c>
      <c r="D152" t="str">
        <f>_xlfn.CONCAT(C152,"-2013")</f>
        <v>goodedr01-2013</v>
      </c>
      <c r="E152" t="s">
        <v>32</v>
      </c>
      <c r="F152">
        <v>31</v>
      </c>
      <c r="G152" t="s">
        <v>56</v>
      </c>
      <c r="H152">
        <v>16</v>
      </c>
      <c r="I152">
        <v>0</v>
      </c>
      <c r="J152">
        <v>9.4</v>
      </c>
      <c r="K152">
        <v>1.3</v>
      </c>
      <c r="L152">
        <v>3.8</v>
      </c>
      <c r="M152">
        <v>0.32800000000000001</v>
      </c>
      <c r="N152">
        <v>0.1</v>
      </c>
      <c r="O152">
        <v>0.3</v>
      </c>
      <c r="P152">
        <v>0.2</v>
      </c>
      <c r="Q152">
        <v>1.2</v>
      </c>
      <c r="R152">
        <v>3.5</v>
      </c>
      <c r="S152">
        <v>0.33900000000000002</v>
      </c>
      <c r="T152">
        <v>0.33600000000000002</v>
      </c>
      <c r="U152">
        <v>0.7</v>
      </c>
      <c r="V152">
        <v>1</v>
      </c>
      <c r="W152">
        <v>0.68799999999999994</v>
      </c>
      <c r="X152">
        <v>0.8</v>
      </c>
      <c r="Y152">
        <v>1.1000000000000001</v>
      </c>
      <c r="Z152">
        <v>1.9</v>
      </c>
      <c r="AA152">
        <v>0.4</v>
      </c>
      <c r="AB152">
        <v>0.3</v>
      </c>
      <c r="AC152">
        <v>0.4</v>
      </c>
      <c r="AD152">
        <v>0.6</v>
      </c>
      <c r="AE152">
        <v>1.3</v>
      </c>
      <c r="AF152">
        <v>3.3</v>
      </c>
      <c r="AG152">
        <f>IF(IFERROR(VLOOKUP(C152,'2014'!$C:$AF,3,FALSE),1) = 1, 1, 0)</f>
        <v>0</v>
      </c>
    </row>
    <row r="153" spans="1:33" x14ac:dyDescent="0.2">
      <c r="A153">
        <v>152</v>
      </c>
      <c r="B153" t="s">
        <v>410</v>
      </c>
      <c r="C153" t="s">
        <v>411</v>
      </c>
      <c r="D153" t="str">
        <f>_xlfn.CONCAT(C153,"-2013")</f>
        <v>gordobe01-2013</v>
      </c>
      <c r="E153" t="s">
        <v>30</v>
      </c>
      <c r="F153">
        <v>29</v>
      </c>
      <c r="G153" t="s">
        <v>33</v>
      </c>
      <c r="H153">
        <v>75</v>
      </c>
      <c r="I153">
        <v>0</v>
      </c>
      <c r="J153">
        <v>20.8</v>
      </c>
      <c r="K153">
        <v>4.0999999999999996</v>
      </c>
      <c r="L153">
        <v>10.1</v>
      </c>
      <c r="M153">
        <v>0.40799999999999997</v>
      </c>
      <c r="N153">
        <v>1.5</v>
      </c>
      <c r="O153">
        <v>3.9</v>
      </c>
      <c r="P153">
        <v>0.38700000000000001</v>
      </c>
      <c r="Q153">
        <v>2.6</v>
      </c>
      <c r="R153">
        <v>6.2</v>
      </c>
      <c r="S153">
        <v>0.42099999999999999</v>
      </c>
      <c r="T153">
        <v>0.48199999999999998</v>
      </c>
      <c r="U153">
        <v>1.4</v>
      </c>
      <c r="V153">
        <v>1.7</v>
      </c>
      <c r="W153">
        <v>0.84299999999999997</v>
      </c>
      <c r="X153">
        <v>0.2</v>
      </c>
      <c r="Y153">
        <v>1.5</v>
      </c>
      <c r="Z153">
        <v>1.7</v>
      </c>
      <c r="AA153">
        <v>1.9</v>
      </c>
      <c r="AB153">
        <v>0.5</v>
      </c>
      <c r="AC153">
        <v>0.2</v>
      </c>
      <c r="AD153">
        <v>1.8</v>
      </c>
      <c r="AE153">
        <v>1.8</v>
      </c>
      <c r="AF153">
        <v>11.2</v>
      </c>
      <c r="AG153">
        <f>IF(IFERROR(VLOOKUP(C153,'2014'!$C:$AF,3,FALSE),1) = 1, 1, 0)</f>
        <v>0</v>
      </c>
    </row>
    <row r="154" spans="1:33" x14ac:dyDescent="0.2">
      <c r="A154">
        <v>153</v>
      </c>
      <c r="B154" t="s">
        <v>412</v>
      </c>
      <c r="C154" t="s">
        <v>413</v>
      </c>
      <c r="D154" t="str">
        <f>_xlfn.CONCAT(C154,"-2013")</f>
        <v>gordoer01-2013</v>
      </c>
      <c r="E154" t="s">
        <v>30</v>
      </c>
      <c r="F154">
        <v>24</v>
      </c>
      <c r="G154" t="s">
        <v>48</v>
      </c>
      <c r="H154">
        <v>42</v>
      </c>
      <c r="I154">
        <v>40</v>
      </c>
      <c r="J154">
        <v>30.1</v>
      </c>
      <c r="K154">
        <v>5.6</v>
      </c>
      <c r="L154">
        <v>13.9</v>
      </c>
      <c r="M154">
        <v>0.40200000000000002</v>
      </c>
      <c r="N154">
        <v>1.3</v>
      </c>
      <c r="O154">
        <v>4.0999999999999996</v>
      </c>
      <c r="P154">
        <v>0.32400000000000001</v>
      </c>
      <c r="Q154">
        <v>4.3</v>
      </c>
      <c r="R154">
        <v>9.8000000000000007</v>
      </c>
      <c r="S154">
        <v>0.436</v>
      </c>
      <c r="T154">
        <v>0.45</v>
      </c>
      <c r="U154">
        <v>4.5</v>
      </c>
      <c r="V154">
        <v>5.3</v>
      </c>
      <c r="W154">
        <v>0.84199999999999997</v>
      </c>
      <c r="X154">
        <v>0.2</v>
      </c>
      <c r="Y154">
        <v>1.6</v>
      </c>
      <c r="Z154">
        <v>1.8</v>
      </c>
      <c r="AA154">
        <v>3.3</v>
      </c>
      <c r="AB154">
        <v>1.1000000000000001</v>
      </c>
      <c r="AC154">
        <v>0.2</v>
      </c>
      <c r="AD154">
        <v>2.8</v>
      </c>
      <c r="AE154">
        <v>1.8</v>
      </c>
      <c r="AF154">
        <v>17</v>
      </c>
      <c r="AG154">
        <f>IF(IFERROR(VLOOKUP(C154,'2014'!$C:$AF,3,FALSE),1) = 1, 1, 0)</f>
        <v>0</v>
      </c>
    </row>
    <row r="155" spans="1:33" x14ac:dyDescent="0.2">
      <c r="A155">
        <v>154</v>
      </c>
      <c r="B155" t="s">
        <v>414</v>
      </c>
      <c r="C155" t="s">
        <v>415</v>
      </c>
      <c r="D155" t="str">
        <f>_xlfn.CONCAT(C155,"-2013")</f>
        <v>gortama01-2013</v>
      </c>
      <c r="E155" t="s">
        <v>32</v>
      </c>
      <c r="F155">
        <v>28</v>
      </c>
      <c r="G155" t="s">
        <v>42</v>
      </c>
      <c r="H155">
        <v>61</v>
      </c>
      <c r="I155">
        <v>61</v>
      </c>
      <c r="J155">
        <v>30.8</v>
      </c>
      <c r="K155">
        <v>4.8</v>
      </c>
      <c r="L155">
        <v>9.3000000000000007</v>
      </c>
      <c r="M155">
        <v>0.52100000000000002</v>
      </c>
      <c r="N155">
        <v>0</v>
      </c>
      <c r="O155">
        <v>0</v>
      </c>
      <c r="P155">
        <v>0</v>
      </c>
      <c r="Q155">
        <v>4.8</v>
      </c>
      <c r="R155">
        <v>9.1999999999999993</v>
      </c>
      <c r="S155">
        <v>0.52400000000000002</v>
      </c>
      <c r="T155">
        <v>0.52100000000000002</v>
      </c>
      <c r="U155">
        <v>1.5</v>
      </c>
      <c r="V155">
        <v>2.2999999999999998</v>
      </c>
      <c r="W155">
        <v>0.65200000000000002</v>
      </c>
      <c r="X155">
        <v>2.1</v>
      </c>
      <c r="Y155">
        <v>6.4</v>
      </c>
      <c r="Z155">
        <v>8.5</v>
      </c>
      <c r="AA155">
        <v>1.2</v>
      </c>
      <c r="AB155">
        <v>0.7</v>
      </c>
      <c r="AC155">
        <v>1.6</v>
      </c>
      <c r="AD155">
        <v>1.6</v>
      </c>
      <c r="AE155">
        <v>2.1</v>
      </c>
      <c r="AF155">
        <v>11.1</v>
      </c>
      <c r="AG155">
        <f>IF(IFERROR(VLOOKUP(C155,'2014'!$C:$AF,3,FALSE),1) = 1, 1, 0)</f>
        <v>0</v>
      </c>
    </row>
    <row r="156" spans="1:33" x14ac:dyDescent="0.2">
      <c r="A156">
        <v>155</v>
      </c>
      <c r="B156" t="s">
        <v>1164</v>
      </c>
      <c r="C156" t="s">
        <v>1165</v>
      </c>
      <c r="D156" t="str">
        <f>_xlfn.CONCAT(C156,"-2013")</f>
        <v>goudean01-2013</v>
      </c>
      <c r="E156" t="s">
        <v>30</v>
      </c>
      <c r="F156">
        <v>24</v>
      </c>
      <c r="G156" t="s">
        <v>63</v>
      </c>
      <c r="H156">
        <v>1</v>
      </c>
      <c r="I156">
        <v>0</v>
      </c>
      <c r="J156">
        <v>6</v>
      </c>
      <c r="K156">
        <v>0</v>
      </c>
      <c r="L156">
        <v>2</v>
      </c>
      <c r="M156">
        <v>0</v>
      </c>
      <c r="N156">
        <v>0</v>
      </c>
      <c r="O156">
        <v>0</v>
      </c>
      <c r="Q156">
        <v>0</v>
      </c>
      <c r="R156">
        <v>2</v>
      </c>
      <c r="S156">
        <v>0</v>
      </c>
      <c r="T156">
        <v>0</v>
      </c>
      <c r="U156">
        <v>0</v>
      </c>
      <c r="V156">
        <v>0</v>
      </c>
      <c r="X156">
        <v>1</v>
      </c>
      <c r="Y156">
        <v>0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f>IF(IFERROR(VLOOKUP(C156,'2014'!$C:$AF,3,FALSE),1) = 1, 1, 0)</f>
        <v>1</v>
      </c>
    </row>
    <row r="157" spans="1:33" x14ac:dyDescent="0.2">
      <c r="A157">
        <v>156</v>
      </c>
      <c r="B157" t="s">
        <v>420</v>
      </c>
      <c r="C157" t="s">
        <v>421</v>
      </c>
      <c r="D157" t="str">
        <f>_xlfn.CONCAT(C157,"-2013")</f>
        <v>grangda01-2013</v>
      </c>
      <c r="E157" t="s">
        <v>35</v>
      </c>
      <c r="F157">
        <v>29</v>
      </c>
      <c r="G157" t="s">
        <v>65</v>
      </c>
      <c r="H157">
        <v>5</v>
      </c>
      <c r="I157">
        <v>0</v>
      </c>
      <c r="J157">
        <v>14.8</v>
      </c>
      <c r="K157">
        <v>2</v>
      </c>
      <c r="L157">
        <v>7</v>
      </c>
      <c r="M157">
        <v>0.28599999999999998</v>
      </c>
      <c r="N157">
        <v>0.4</v>
      </c>
      <c r="O157">
        <v>2</v>
      </c>
      <c r="P157">
        <v>0.2</v>
      </c>
      <c r="Q157">
        <v>1.6</v>
      </c>
      <c r="R157">
        <v>5</v>
      </c>
      <c r="S157">
        <v>0.32</v>
      </c>
      <c r="T157">
        <v>0.314</v>
      </c>
      <c r="U157">
        <v>1</v>
      </c>
      <c r="V157">
        <v>1.6</v>
      </c>
      <c r="W157">
        <v>0.625</v>
      </c>
      <c r="X157">
        <v>0.6</v>
      </c>
      <c r="Y157">
        <v>1.2</v>
      </c>
      <c r="Z157">
        <v>1.8</v>
      </c>
      <c r="AA157">
        <v>0.6</v>
      </c>
      <c r="AB157">
        <v>0.4</v>
      </c>
      <c r="AC157">
        <v>0.2</v>
      </c>
      <c r="AD157">
        <v>0.8</v>
      </c>
      <c r="AE157">
        <v>1.2</v>
      </c>
      <c r="AF157">
        <v>5.4</v>
      </c>
      <c r="AG157">
        <f>IF(IFERROR(VLOOKUP(C157,'2014'!$C:$AF,3,FALSE),1) = 1, 1, 0)</f>
        <v>0</v>
      </c>
    </row>
    <row r="158" spans="1:33" x14ac:dyDescent="0.2">
      <c r="A158">
        <v>157</v>
      </c>
      <c r="B158" t="s">
        <v>422</v>
      </c>
      <c r="C158" t="s">
        <v>423</v>
      </c>
      <c r="D158" t="str">
        <f>_xlfn.CONCAT(C158,"-2013")</f>
        <v>grayaa01-2013</v>
      </c>
      <c r="E158" t="s">
        <v>32</v>
      </c>
      <c r="F158">
        <v>28</v>
      </c>
      <c r="G158" t="s">
        <v>53</v>
      </c>
      <c r="H158">
        <v>42</v>
      </c>
      <c r="I158">
        <v>16</v>
      </c>
      <c r="J158">
        <v>12.2</v>
      </c>
      <c r="K158">
        <v>1.1000000000000001</v>
      </c>
      <c r="L158">
        <v>2.1</v>
      </c>
      <c r="M158">
        <v>0.53300000000000003</v>
      </c>
      <c r="N158">
        <v>0</v>
      </c>
      <c r="O158">
        <v>0</v>
      </c>
      <c r="Q158">
        <v>1.1000000000000001</v>
      </c>
      <c r="R158">
        <v>2.1</v>
      </c>
      <c r="S158">
        <v>0.53300000000000003</v>
      </c>
      <c r="T158">
        <v>0.53300000000000003</v>
      </c>
      <c r="U158">
        <v>0.5</v>
      </c>
      <c r="V158">
        <v>1</v>
      </c>
      <c r="W158">
        <v>0.52300000000000002</v>
      </c>
      <c r="X158">
        <v>1.1000000000000001</v>
      </c>
      <c r="Y158">
        <v>2</v>
      </c>
      <c r="Z158">
        <v>3.2</v>
      </c>
      <c r="AA158">
        <v>0.8</v>
      </c>
      <c r="AB158">
        <v>0.2</v>
      </c>
      <c r="AC158">
        <v>0.1</v>
      </c>
      <c r="AD158">
        <v>0.9</v>
      </c>
      <c r="AE158">
        <v>2</v>
      </c>
      <c r="AF158">
        <v>2.8</v>
      </c>
      <c r="AG158">
        <f>IF(IFERROR(VLOOKUP(C158,'2014'!$C:$AF,3,FALSE),1) = 1, 1, 0)</f>
        <v>0</v>
      </c>
    </row>
    <row r="159" spans="1:33" x14ac:dyDescent="0.2">
      <c r="A159">
        <v>158</v>
      </c>
      <c r="B159" t="s">
        <v>424</v>
      </c>
      <c r="C159" t="s">
        <v>425</v>
      </c>
      <c r="D159" t="str">
        <f>_xlfn.CONCAT(C159,"-2013")</f>
        <v>greenda02-2013</v>
      </c>
      <c r="E159" t="s">
        <v>30</v>
      </c>
      <c r="F159">
        <v>25</v>
      </c>
      <c r="G159" t="s">
        <v>58</v>
      </c>
      <c r="H159">
        <v>80</v>
      </c>
      <c r="I159">
        <v>80</v>
      </c>
      <c r="J159">
        <v>27.5</v>
      </c>
      <c r="K159">
        <v>3.7</v>
      </c>
      <c r="L159">
        <v>8.3000000000000007</v>
      </c>
      <c r="M159">
        <v>0.44800000000000001</v>
      </c>
      <c r="N159">
        <v>2.2000000000000002</v>
      </c>
      <c r="O159">
        <v>5.2</v>
      </c>
      <c r="P159">
        <v>0.42899999999999999</v>
      </c>
      <c r="Q159">
        <v>1.5</v>
      </c>
      <c r="R159">
        <v>3.1</v>
      </c>
      <c r="S159">
        <v>0.48</v>
      </c>
      <c r="T159">
        <v>0.58099999999999996</v>
      </c>
      <c r="U159">
        <v>0.8</v>
      </c>
      <c r="V159">
        <v>1</v>
      </c>
      <c r="W159">
        <v>0.84799999999999998</v>
      </c>
      <c r="X159">
        <v>0.5</v>
      </c>
      <c r="Y159">
        <v>2.6</v>
      </c>
      <c r="Z159">
        <v>3.1</v>
      </c>
      <c r="AA159">
        <v>1.8</v>
      </c>
      <c r="AB159">
        <v>1.2</v>
      </c>
      <c r="AC159">
        <v>0.7</v>
      </c>
      <c r="AD159">
        <v>1.2</v>
      </c>
      <c r="AE159">
        <v>1.6</v>
      </c>
      <c r="AF159">
        <v>10.5</v>
      </c>
      <c r="AG159">
        <f>IF(IFERROR(VLOOKUP(C159,'2014'!$C:$AF,3,FALSE),1) = 1, 1, 0)</f>
        <v>0</v>
      </c>
    </row>
    <row r="160" spans="1:33" x14ac:dyDescent="0.2">
      <c r="A160">
        <v>159</v>
      </c>
      <c r="B160" t="s">
        <v>1339</v>
      </c>
      <c r="C160" t="s">
        <v>1340</v>
      </c>
      <c r="D160" t="str">
        <f>_xlfn.CONCAT(C160,"-2013")</f>
        <v>greendr01-2013</v>
      </c>
      <c r="E160" t="s">
        <v>35</v>
      </c>
      <c r="F160">
        <v>22</v>
      </c>
      <c r="G160" t="s">
        <v>52</v>
      </c>
      <c r="H160">
        <v>79</v>
      </c>
      <c r="I160">
        <v>1</v>
      </c>
      <c r="J160">
        <v>13.4</v>
      </c>
      <c r="K160">
        <v>1.1000000000000001</v>
      </c>
      <c r="L160">
        <v>3.3</v>
      </c>
      <c r="M160">
        <v>0.32700000000000001</v>
      </c>
      <c r="N160">
        <v>0.2</v>
      </c>
      <c r="O160">
        <v>0.8</v>
      </c>
      <c r="P160">
        <v>0.20899999999999999</v>
      </c>
      <c r="Q160">
        <v>0.9</v>
      </c>
      <c r="R160">
        <v>2.4</v>
      </c>
      <c r="S160">
        <v>0.36799999999999999</v>
      </c>
      <c r="T160">
        <v>0.35399999999999998</v>
      </c>
      <c r="U160">
        <v>0.6</v>
      </c>
      <c r="V160">
        <v>0.7</v>
      </c>
      <c r="W160">
        <v>0.81799999999999995</v>
      </c>
      <c r="X160">
        <v>0.7</v>
      </c>
      <c r="Y160">
        <v>2.6</v>
      </c>
      <c r="Z160">
        <v>3.3</v>
      </c>
      <c r="AA160">
        <v>0.7</v>
      </c>
      <c r="AB160">
        <v>0.5</v>
      </c>
      <c r="AC160">
        <v>0.3</v>
      </c>
      <c r="AD160">
        <v>0.6</v>
      </c>
      <c r="AE160">
        <v>2</v>
      </c>
      <c r="AF160">
        <v>2.9</v>
      </c>
      <c r="AG160">
        <f>IF(IFERROR(VLOOKUP(C160,'2014'!$C:$AF,3,FALSE),1) = 1, 1, 0)</f>
        <v>0</v>
      </c>
    </row>
    <row r="161" spans="1:33" x14ac:dyDescent="0.2">
      <c r="A161">
        <v>160</v>
      </c>
      <c r="B161" t="s">
        <v>1166</v>
      </c>
      <c r="C161" t="s">
        <v>1167</v>
      </c>
      <c r="D161" t="str">
        <f>_xlfn.CONCAT(C161,"-2013")</f>
        <v>greenge01-2013</v>
      </c>
      <c r="E161" t="s">
        <v>35</v>
      </c>
      <c r="F161">
        <v>27</v>
      </c>
      <c r="G161" t="s">
        <v>65</v>
      </c>
      <c r="H161">
        <v>60</v>
      </c>
      <c r="I161">
        <v>7</v>
      </c>
      <c r="J161">
        <v>18</v>
      </c>
      <c r="K161">
        <v>2.6</v>
      </c>
      <c r="L161">
        <v>7.1</v>
      </c>
      <c r="M161">
        <v>0.36599999999999999</v>
      </c>
      <c r="N161">
        <v>1</v>
      </c>
      <c r="O161">
        <v>3.1</v>
      </c>
      <c r="P161">
        <v>0.314</v>
      </c>
      <c r="Q161">
        <v>1.6</v>
      </c>
      <c r="R161">
        <v>3.9</v>
      </c>
      <c r="S161">
        <v>0.40699999999999997</v>
      </c>
      <c r="T161">
        <v>0.435</v>
      </c>
      <c r="U161">
        <v>0.9</v>
      </c>
      <c r="V161">
        <v>1.1000000000000001</v>
      </c>
      <c r="W161">
        <v>0.8</v>
      </c>
      <c r="X161">
        <v>0.5</v>
      </c>
      <c r="Y161">
        <v>1.8</v>
      </c>
      <c r="Z161">
        <v>2.4</v>
      </c>
      <c r="AA161">
        <v>0.8</v>
      </c>
      <c r="AB161">
        <v>0.3</v>
      </c>
      <c r="AC161">
        <v>0.4</v>
      </c>
      <c r="AD161">
        <v>0.9</v>
      </c>
      <c r="AE161">
        <v>1.1000000000000001</v>
      </c>
      <c r="AF161">
        <v>7</v>
      </c>
      <c r="AG161">
        <f>IF(IFERROR(VLOOKUP(C161,'2014'!$C:$AF,3,FALSE),1) = 1, 1, 0)</f>
        <v>0</v>
      </c>
    </row>
    <row r="162" spans="1:33" x14ac:dyDescent="0.2">
      <c r="A162">
        <v>161</v>
      </c>
      <c r="B162" t="s">
        <v>426</v>
      </c>
      <c r="C162" t="s">
        <v>427</v>
      </c>
      <c r="D162" t="str">
        <f>_xlfn.CONCAT(C162,"-2013")</f>
        <v>greenje02-2013</v>
      </c>
      <c r="E162" t="s">
        <v>28</v>
      </c>
      <c r="F162">
        <v>26</v>
      </c>
      <c r="G162" t="s">
        <v>37</v>
      </c>
      <c r="H162">
        <v>81</v>
      </c>
      <c r="I162">
        <v>17</v>
      </c>
      <c r="J162">
        <v>27.8</v>
      </c>
      <c r="K162">
        <v>4.5999999999999996</v>
      </c>
      <c r="L162">
        <v>10</v>
      </c>
      <c r="M162">
        <v>0.46700000000000003</v>
      </c>
      <c r="N162">
        <v>0.9</v>
      </c>
      <c r="O162">
        <v>2.2000000000000002</v>
      </c>
      <c r="P162">
        <v>0.38500000000000001</v>
      </c>
      <c r="Q162">
        <v>3.8</v>
      </c>
      <c r="R162">
        <v>7.7</v>
      </c>
      <c r="S162">
        <v>0.49</v>
      </c>
      <c r="T162">
        <v>0.51</v>
      </c>
      <c r="U162">
        <v>2.6</v>
      </c>
      <c r="V162">
        <v>3.3</v>
      </c>
      <c r="W162">
        <v>0.80800000000000005</v>
      </c>
      <c r="X162">
        <v>0.7</v>
      </c>
      <c r="Y162">
        <v>3.2</v>
      </c>
      <c r="Z162">
        <v>3.9</v>
      </c>
      <c r="AA162">
        <v>1.6</v>
      </c>
      <c r="AB162">
        <v>0.7</v>
      </c>
      <c r="AC162">
        <v>0.8</v>
      </c>
      <c r="AD162">
        <v>1.6</v>
      </c>
      <c r="AE162">
        <v>2.2000000000000002</v>
      </c>
      <c r="AF162">
        <v>12.8</v>
      </c>
      <c r="AG162">
        <f>IF(IFERROR(VLOOKUP(C162,'2014'!$C:$AF,3,FALSE),1) = 1, 1, 0)</f>
        <v>0</v>
      </c>
    </row>
    <row r="163" spans="1:33" x14ac:dyDescent="0.2">
      <c r="A163">
        <v>162</v>
      </c>
      <c r="B163" t="s">
        <v>428</v>
      </c>
      <c r="C163" t="s">
        <v>429</v>
      </c>
      <c r="D163" t="str">
        <f>_xlfn.CONCAT(C163,"-2013")</f>
        <v>greenwi01-2013</v>
      </c>
      <c r="E163" t="s">
        <v>30</v>
      </c>
      <c r="F163">
        <v>31</v>
      </c>
      <c r="G163" t="s">
        <v>59</v>
      </c>
      <c r="H163">
        <v>72</v>
      </c>
      <c r="I163">
        <v>60</v>
      </c>
      <c r="J163">
        <v>16.5</v>
      </c>
      <c r="K163">
        <v>2.5</v>
      </c>
      <c r="L163">
        <v>5.4</v>
      </c>
      <c r="M163">
        <v>0.46100000000000002</v>
      </c>
      <c r="N163">
        <v>1</v>
      </c>
      <c r="O163">
        <v>2.2999999999999998</v>
      </c>
      <c r="P163">
        <v>0.42799999999999999</v>
      </c>
      <c r="Q163">
        <v>1.5</v>
      </c>
      <c r="R163">
        <v>3.1</v>
      </c>
      <c r="S163">
        <v>0.48599999999999999</v>
      </c>
      <c r="T163">
        <v>0.55300000000000005</v>
      </c>
      <c r="U163">
        <v>0.3</v>
      </c>
      <c r="V163">
        <v>0.4</v>
      </c>
      <c r="W163">
        <v>0.71899999999999997</v>
      </c>
      <c r="X163">
        <v>0.2</v>
      </c>
      <c r="Y163">
        <v>1.1000000000000001</v>
      </c>
      <c r="Z163">
        <v>1.3</v>
      </c>
      <c r="AA163">
        <v>0.8</v>
      </c>
      <c r="AB163">
        <v>0.4</v>
      </c>
      <c r="AC163">
        <v>0.2</v>
      </c>
      <c r="AD163">
        <v>0.4</v>
      </c>
      <c r="AE163">
        <v>1.3</v>
      </c>
      <c r="AF163">
        <v>6.3</v>
      </c>
      <c r="AG163">
        <f>IF(IFERROR(VLOOKUP(C163,'2014'!$C:$AF,3,FALSE),1) = 1, 1, 0)</f>
        <v>0</v>
      </c>
    </row>
    <row r="164" spans="1:33" x14ac:dyDescent="0.2">
      <c r="A164">
        <v>163</v>
      </c>
      <c r="B164" t="s">
        <v>434</v>
      </c>
      <c r="C164" t="s">
        <v>435</v>
      </c>
      <c r="D164" t="str">
        <f>_xlfn.CONCAT(C164,"-2013")</f>
        <v>griffbl01-2013</v>
      </c>
      <c r="E164" t="s">
        <v>28</v>
      </c>
      <c r="F164">
        <v>23</v>
      </c>
      <c r="G164" t="s">
        <v>59</v>
      </c>
      <c r="H164">
        <v>80</v>
      </c>
      <c r="I164">
        <v>80</v>
      </c>
      <c r="J164">
        <v>32.5</v>
      </c>
      <c r="K164">
        <v>7.2</v>
      </c>
      <c r="L164">
        <v>13.4</v>
      </c>
      <c r="M164">
        <v>0.53800000000000003</v>
      </c>
      <c r="N164">
        <v>0.1</v>
      </c>
      <c r="O164">
        <v>0.4</v>
      </c>
      <c r="P164">
        <v>0.17899999999999999</v>
      </c>
      <c r="Q164">
        <v>7.2</v>
      </c>
      <c r="R164">
        <v>13.1</v>
      </c>
      <c r="S164">
        <v>0.54800000000000004</v>
      </c>
      <c r="T164">
        <v>0.54100000000000004</v>
      </c>
      <c r="U164">
        <v>3.5</v>
      </c>
      <c r="V164">
        <v>5.3</v>
      </c>
      <c r="W164">
        <v>0.66</v>
      </c>
      <c r="X164">
        <v>2.2999999999999998</v>
      </c>
      <c r="Y164">
        <v>6</v>
      </c>
      <c r="Z164">
        <v>8.3000000000000007</v>
      </c>
      <c r="AA164">
        <v>3.7</v>
      </c>
      <c r="AB164">
        <v>1.2</v>
      </c>
      <c r="AC164">
        <v>0.6</v>
      </c>
      <c r="AD164">
        <v>2.2999999999999998</v>
      </c>
      <c r="AE164">
        <v>2.9</v>
      </c>
      <c r="AF164">
        <v>18</v>
      </c>
      <c r="AG164">
        <f>IF(IFERROR(VLOOKUP(C164,'2014'!$C:$AF,3,FALSE),1) = 1, 1, 0)</f>
        <v>0</v>
      </c>
    </row>
    <row r="165" spans="1:33" x14ac:dyDescent="0.2">
      <c r="A165">
        <v>164</v>
      </c>
      <c r="B165" t="s">
        <v>436</v>
      </c>
      <c r="C165" t="s">
        <v>437</v>
      </c>
      <c r="D165" t="str">
        <f>_xlfn.CONCAT(C165,"-2013")</f>
        <v>haddaha01-2013</v>
      </c>
      <c r="E165" t="s">
        <v>32</v>
      </c>
      <c r="F165">
        <v>27</v>
      </c>
      <c r="G165" t="s">
        <v>39</v>
      </c>
      <c r="H165">
        <v>30</v>
      </c>
      <c r="I165">
        <v>0</v>
      </c>
      <c r="J165">
        <v>10.7</v>
      </c>
      <c r="K165">
        <v>1.2</v>
      </c>
      <c r="L165">
        <v>2.7</v>
      </c>
      <c r="M165">
        <v>0.42699999999999999</v>
      </c>
      <c r="N165">
        <v>0</v>
      </c>
      <c r="O165">
        <v>0</v>
      </c>
      <c r="Q165">
        <v>1.2</v>
      </c>
      <c r="R165">
        <v>2.7</v>
      </c>
      <c r="S165">
        <v>0.42699999999999999</v>
      </c>
      <c r="T165">
        <v>0.42699999999999999</v>
      </c>
      <c r="U165">
        <v>0.5</v>
      </c>
      <c r="V165">
        <v>0.9</v>
      </c>
      <c r="W165">
        <v>0.51900000000000002</v>
      </c>
      <c r="X165">
        <v>1.4</v>
      </c>
      <c r="Y165">
        <v>2.2999999999999998</v>
      </c>
      <c r="Z165">
        <v>3.7</v>
      </c>
      <c r="AA165">
        <v>0.4</v>
      </c>
      <c r="AB165">
        <v>0.2</v>
      </c>
      <c r="AC165">
        <v>0.9</v>
      </c>
      <c r="AD165">
        <v>1</v>
      </c>
      <c r="AE165">
        <v>2</v>
      </c>
      <c r="AF165">
        <v>2.8</v>
      </c>
      <c r="AG165">
        <f>IF(IFERROR(VLOOKUP(C165,'2014'!$C:$AF,3,FALSE),1) = 1, 1, 0)</f>
        <v>1</v>
      </c>
    </row>
    <row r="166" spans="1:33" x14ac:dyDescent="0.2">
      <c r="A166">
        <v>165</v>
      </c>
      <c r="B166" t="s">
        <v>1168</v>
      </c>
      <c r="C166" t="s">
        <v>1169</v>
      </c>
      <c r="D166" t="str">
        <f>_xlfn.CONCAT(C166,"-2013")</f>
        <v>hamiljo02-2013</v>
      </c>
      <c r="E166" t="s">
        <v>35</v>
      </c>
      <c r="F166">
        <v>22</v>
      </c>
      <c r="G166" t="s">
        <v>31</v>
      </c>
      <c r="H166">
        <v>40</v>
      </c>
      <c r="I166">
        <v>1</v>
      </c>
      <c r="J166">
        <v>9.9</v>
      </c>
      <c r="K166">
        <v>2.1</v>
      </c>
      <c r="L166">
        <v>5</v>
      </c>
      <c r="M166">
        <v>0.41799999999999998</v>
      </c>
      <c r="N166">
        <v>0.7</v>
      </c>
      <c r="O166">
        <v>1.8</v>
      </c>
      <c r="P166">
        <v>0.37</v>
      </c>
      <c r="Q166">
        <v>1.4</v>
      </c>
      <c r="R166">
        <v>3.2</v>
      </c>
      <c r="S166">
        <v>0.44500000000000001</v>
      </c>
      <c r="T166">
        <v>0.48499999999999999</v>
      </c>
      <c r="U166">
        <v>0.3</v>
      </c>
      <c r="V166">
        <v>0.7</v>
      </c>
      <c r="W166">
        <v>0.5</v>
      </c>
      <c r="X166">
        <v>0.8</v>
      </c>
      <c r="Y166">
        <v>1.6</v>
      </c>
      <c r="Z166">
        <v>2.4</v>
      </c>
      <c r="AA166">
        <v>0.6</v>
      </c>
      <c r="AB166">
        <v>0.4</v>
      </c>
      <c r="AC166">
        <v>0.2</v>
      </c>
      <c r="AD166">
        <v>0.5</v>
      </c>
      <c r="AE166">
        <v>0.6</v>
      </c>
      <c r="AF166">
        <v>5.2</v>
      </c>
      <c r="AG166">
        <f>IF(IFERROR(VLOOKUP(C166,'2014'!$C:$AF,3,FALSE),1) = 1, 1, 0)</f>
        <v>0</v>
      </c>
    </row>
    <row r="167" spans="1:33" x14ac:dyDescent="0.2">
      <c r="A167">
        <v>166</v>
      </c>
      <c r="B167" t="s">
        <v>438</v>
      </c>
      <c r="C167" t="s">
        <v>439</v>
      </c>
      <c r="D167" t="str">
        <f>_xlfn.CONCAT(C167,"-2013")</f>
        <v>hamilri01-2013</v>
      </c>
      <c r="E167" t="s">
        <v>30</v>
      </c>
      <c r="F167">
        <v>34</v>
      </c>
      <c r="G167" t="s">
        <v>36</v>
      </c>
      <c r="H167">
        <v>50</v>
      </c>
      <c r="I167">
        <v>45</v>
      </c>
      <c r="J167">
        <v>21.8</v>
      </c>
      <c r="K167">
        <v>4.0999999999999996</v>
      </c>
      <c r="L167">
        <v>9.5</v>
      </c>
      <c r="M167">
        <v>0.42899999999999999</v>
      </c>
      <c r="N167">
        <v>0.3</v>
      </c>
      <c r="O167">
        <v>1</v>
      </c>
      <c r="P167">
        <v>0.308</v>
      </c>
      <c r="Q167">
        <v>3.8</v>
      </c>
      <c r="R167">
        <v>8.5</v>
      </c>
      <c r="S167">
        <v>0.44400000000000001</v>
      </c>
      <c r="T167">
        <v>0.44600000000000001</v>
      </c>
      <c r="U167">
        <v>1.3</v>
      </c>
      <c r="V167">
        <v>1.5</v>
      </c>
      <c r="W167">
        <v>0.85699999999999998</v>
      </c>
      <c r="X167">
        <v>0.3</v>
      </c>
      <c r="Y167">
        <v>1.3</v>
      </c>
      <c r="Z167">
        <v>1.7</v>
      </c>
      <c r="AA167">
        <v>2.4</v>
      </c>
      <c r="AB167">
        <v>0.5</v>
      </c>
      <c r="AC167">
        <v>0.1</v>
      </c>
      <c r="AD167">
        <v>1.7</v>
      </c>
      <c r="AE167">
        <v>1.9</v>
      </c>
      <c r="AF167">
        <v>9.8000000000000007</v>
      </c>
      <c r="AG167">
        <f>IF(IFERROR(VLOOKUP(C167,'2014'!$C:$AF,3,FALSE),1) = 1, 1, 0)</f>
        <v>1</v>
      </c>
    </row>
    <row r="168" spans="1:33" x14ac:dyDescent="0.2">
      <c r="A168">
        <v>167</v>
      </c>
      <c r="B168" t="s">
        <v>1341</v>
      </c>
      <c r="C168" t="s">
        <v>1342</v>
      </c>
      <c r="D168" t="str">
        <f>_xlfn.CONCAT(C168,"-2013")</f>
        <v>hansbbe01-2013</v>
      </c>
      <c r="E168" t="s">
        <v>38</v>
      </c>
      <c r="F168">
        <v>25</v>
      </c>
      <c r="G168" t="s">
        <v>65</v>
      </c>
      <c r="H168">
        <v>28</v>
      </c>
      <c r="I168">
        <v>0</v>
      </c>
      <c r="J168">
        <v>7.1</v>
      </c>
      <c r="K168">
        <v>0.5</v>
      </c>
      <c r="L168">
        <v>1.6</v>
      </c>
      <c r="M168">
        <v>0.33300000000000002</v>
      </c>
      <c r="N168">
        <v>0.2</v>
      </c>
      <c r="O168">
        <v>0.8</v>
      </c>
      <c r="P168">
        <v>0.26100000000000001</v>
      </c>
      <c r="Q168">
        <v>0.3</v>
      </c>
      <c r="R168">
        <v>0.8</v>
      </c>
      <c r="S168">
        <v>0.40899999999999997</v>
      </c>
      <c r="T168">
        <v>0.4</v>
      </c>
      <c r="U168">
        <v>0.8</v>
      </c>
      <c r="V168">
        <v>1</v>
      </c>
      <c r="W168">
        <v>0.77800000000000002</v>
      </c>
      <c r="X168">
        <v>0.1</v>
      </c>
      <c r="Y168">
        <v>0.6</v>
      </c>
      <c r="Z168">
        <v>0.6</v>
      </c>
      <c r="AA168">
        <v>0.8</v>
      </c>
      <c r="AB168">
        <v>0.3</v>
      </c>
      <c r="AC168">
        <v>0.1</v>
      </c>
      <c r="AD168">
        <v>0.6</v>
      </c>
      <c r="AE168">
        <v>0.8</v>
      </c>
      <c r="AF168">
        <v>2</v>
      </c>
      <c r="AG168">
        <f>IF(IFERROR(VLOOKUP(C168,'2014'!$C:$AF,3,FALSE),1) = 1, 1, 0)</f>
        <v>1</v>
      </c>
    </row>
    <row r="169" spans="1:33" x14ac:dyDescent="0.2">
      <c r="A169">
        <v>168</v>
      </c>
      <c r="B169" t="s">
        <v>440</v>
      </c>
      <c r="C169" t="s">
        <v>441</v>
      </c>
      <c r="D169" t="str">
        <f>_xlfn.CONCAT(C169,"-2013")</f>
        <v>hansbty01-2013</v>
      </c>
      <c r="E169" t="s">
        <v>28</v>
      </c>
      <c r="F169">
        <v>27</v>
      </c>
      <c r="G169" t="s">
        <v>65</v>
      </c>
      <c r="H169">
        <v>81</v>
      </c>
      <c r="I169">
        <v>8</v>
      </c>
      <c r="J169">
        <v>16.899999999999999</v>
      </c>
      <c r="K169">
        <v>2.2000000000000002</v>
      </c>
      <c r="L169">
        <v>5</v>
      </c>
      <c r="M169">
        <v>0.432</v>
      </c>
      <c r="N169">
        <v>0</v>
      </c>
      <c r="O169">
        <v>0</v>
      </c>
      <c r="P169">
        <v>0</v>
      </c>
      <c r="Q169">
        <v>2.2000000000000002</v>
      </c>
      <c r="R169">
        <v>5</v>
      </c>
      <c r="S169">
        <v>0.436</v>
      </c>
      <c r="T169">
        <v>0.432</v>
      </c>
      <c r="U169">
        <v>2.7</v>
      </c>
      <c r="V169">
        <v>3.7</v>
      </c>
      <c r="W169">
        <v>0.72</v>
      </c>
      <c r="X169">
        <v>2</v>
      </c>
      <c r="Y169">
        <v>2.6</v>
      </c>
      <c r="Z169">
        <v>4.5999999999999996</v>
      </c>
      <c r="AA169">
        <v>0.4</v>
      </c>
      <c r="AB169">
        <v>0.4</v>
      </c>
      <c r="AC169">
        <v>0.2</v>
      </c>
      <c r="AD169">
        <v>1</v>
      </c>
      <c r="AE169">
        <v>1.9</v>
      </c>
      <c r="AF169">
        <v>7</v>
      </c>
      <c r="AG169">
        <f>IF(IFERROR(VLOOKUP(C169,'2014'!$C:$AF,3,FALSE),1) = 1, 1, 0)</f>
        <v>0</v>
      </c>
    </row>
    <row r="170" spans="1:33" x14ac:dyDescent="0.2">
      <c r="A170">
        <v>169</v>
      </c>
      <c r="B170" t="s">
        <v>444</v>
      </c>
      <c r="C170" t="s">
        <v>445</v>
      </c>
      <c r="D170" t="str">
        <f>_xlfn.CONCAT(C170,"-2013")</f>
        <v>hardeja01-2013</v>
      </c>
      <c r="E170" t="s">
        <v>30</v>
      </c>
      <c r="F170">
        <v>23</v>
      </c>
      <c r="G170" t="s">
        <v>43</v>
      </c>
      <c r="H170">
        <v>78</v>
      </c>
      <c r="I170">
        <v>78</v>
      </c>
      <c r="J170">
        <v>38.299999999999997</v>
      </c>
      <c r="K170">
        <v>7.5</v>
      </c>
      <c r="L170">
        <v>17.100000000000001</v>
      </c>
      <c r="M170">
        <v>0.438</v>
      </c>
      <c r="N170">
        <v>2.2999999999999998</v>
      </c>
      <c r="O170">
        <v>6.2</v>
      </c>
      <c r="P170">
        <v>0.36799999999999999</v>
      </c>
      <c r="Q170">
        <v>5.2</v>
      </c>
      <c r="R170">
        <v>10.9</v>
      </c>
      <c r="S170">
        <v>0.47699999999999998</v>
      </c>
      <c r="T170">
        <v>0.504</v>
      </c>
      <c r="U170">
        <v>8.6</v>
      </c>
      <c r="V170">
        <v>10.199999999999999</v>
      </c>
      <c r="W170">
        <v>0.85099999999999998</v>
      </c>
      <c r="X170">
        <v>0.8</v>
      </c>
      <c r="Y170">
        <v>4.0999999999999996</v>
      </c>
      <c r="Z170">
        <v>4.9000000000000004</v>
      </c>
      <c r="AA170">
        <v>5.8</v>
      </c>
      <c r="AB170">
        <v>1.8</v>
      </c>
      <c r="AC170">
        <v>0.5</v>
      </c>
      <c r="AD170">
        <v>3.8</v>
      </c>
      <c r="AE170">
        <v>2.2999999999999998</v>
      </c>
      <c r="AF170">
        <v>25.9</v>
      </c>
      <c r="AG170">
        <f>IF(IFERROR(VLOOKUP(C170,'2014'!$C:$AF,3,FALSE),1) = 1, 1, 0)</f>
        <v>0</v>
      </c>
    </row>
    <row r="171" spans="1:33" x14ac:dyDescent="0.2">
      <c r="A171">
        <v>170</v>
      </c>
      <c r="B171" t="s">
        <v>1343</v>
      </c>
      <c r="C171" t="s">
        <v>1344</v>
      </c>
      <c r="D171" t="str">
        <f>_xlfn.CONCAT(C171,"-2013")</f>
        <v>harklma01-2013</v>
      </c>
      <c r="E171" t="s">
        <v>35</v>
      </c>
      <c r="F171">
        <v>19</v>
      </c>
      <c r="G171" t="s">
        <v>45</v>
      </c>
      <c r="H171">
        <v>76</v>
      </c>
      <c r="I171">
        <v>59</v>
      </c>
      <c r="J171">
        <v>26</v>
      </c>
      <c r="K171">
        <v>3.4</v>
      </c>
      <c r="L171">
        <v>7.4</v>
      </c>
      <c r="M171">
        <v>0.46100000000000002</v>
      </c>
      <c r="N171">
        <v>0.4</v>
      </c>
      <c r="O171">
        <v>1.5</v>
      </c>
      <c r="P171">
        <v>0.27400000000000002</v>
      </c>
      <c r="Q171">
        <v>3</v>
      </c>
      <c r="R171">
        <v>5.9</v>
      </c>
      <c r="S171">
        <v>0.51</v>
      </c>
      <c r="T171">
        <v>0.48899999999999999</v>
      </c>
      <c r="U171">
        <v>1</v>
      </c>
      <c r="V171">
        <v>1.7</v>
      </c>
      <c r="W171">
        <v>0.56999999999999995</v>
      </c>
      <c r="X171">
        <v>1.6</v>
      </c>
      <c r="Y171">
        <v>2.8</v>
      </c>
      <c r="Z171">
        <v>4.4000000000000004</v>
      </c>
      <c r="AA171">
        <v>0.7</v>
      </c>
      <c r="AB171">
        <v>1.2</v>
      </c>
      <c r="AC171">
        <v>0.8</v>
      </c>
      <c r="AD171">
        <v>0.9</v>
      </c>
      <c r="AE171">
        <v>1.9</v>
      </c>
      <c r="AF171">
        <v>8.1999999999999993</v>
      </c>
      <c r="AG171">
        <f>IF(IFERROR(VLOOKUP(C171,'2014'!$C:$AF,3,FALSE),1) = 1, 1, 0)</f>
        <v>0</v>
      </c>
    </row>
    <row r="172" spans="1:33" x14ac:dyDescent="0.2">
      <c r="A172">
        <v>171</v>
      </c>
      <c r="B172" t="s">
        <v>1172</v>
      </c>
      <c r="C172" t="s">
        <v>1173</v>
      </c>
      <c r="D172" t="str">
        <f>_xlfn.CONCAT(C172,"-2013")</f>
        <v>harrejo01-2013</v>
      </c>
      <c r="E172" t="s">
        <v>32</v>
      </c>
      <c r="F172">
        <v>23</v>
      </c>
      <c r="G172" t="s">
        <v>41</v>
      </c>
      <c r="H172">
        <v>6</v>
      </c>
      <c r="I172">
        <v>0</v>
      </c>
      <c r="J172">
        <v>5.2</v>
      </c>
      <c r="K172">
        <v>0.7</v>
      </c>
      <c r="L172">
        <v>1.5</v>
      </c>
      <c r="M172">
        <v>0.44400000000000001</v>
      </c>
      <c r="N172">
        <v>0.2</v>
      </c>
      <c r="O172">
        <v>0.8</v>
      </c>
      <c r="P172">
        <v>0.2</v>
      </c>
      <c r="Q172">
        <v>0.5</v>
      </c>
      <c r="R172">
        <v>0.7</v>
      </c>
      <c r="S172">
        <v>0.75</v>
      </c>
      <c r="T172">
        <v>0.5</v>
      </c>
      <c r="U172">
        <v>0.2</v>
      </c>
      <c r="V172">
        <v>0.3</v>
      </c>
      <c r="W172">
        <v>0.5</v>
      </c>
      <c r="X172">
        <v>0.5</v>
      </c>
      <c r="Y172">
        <v>0.7</v>
      </c>
      <c r="Z172">
        <v>1.2</v>
      </c>
      <c r="AA172">
        <v>0</v>
      </c>
      <c r="AB172">
        <v>0.2</v>
      </c>
      <c r="AC172">
        <v>0.2</v>
      </c>
      <c r="AD172">
        <v>0.5</v>
      </c>
      <c r="AE172">
        <v>0.7</v>
      </c>
      <c r="AF172">
        <v>1.7</v>
      </c>
      <c r="AG172">
        <f>IF(IFERROR(VLOOKUP(C172,'2014'!$C:$AF,3,FALSE),1) = 1, 1, 0)</f>
        <v>0</v>
      </c>
    </row>
    <row r="173" spans="1:33" x14ac:dyDescent="0.2">
      <c r="A173">
        <v>172</v>
      </c>
      <c r="B173" t="s">
        <v>446</v>
      </c>
      <c r="C173" t="s">
        <v>447</v>
      </c>
      <c r="D173" t="str">
        <f>_xlfn.CONCAT(C173,"-2013")</f>
        <v>harrial01-2013</v>
      </c>
      <c r="E173" t="s">
        <v>32</v>
      </c>
      <c r="F173">
        <v>32</v>
      </c>
      <c r="G173" t="s">
        <v>45</v>
      </c>
      <c r="H173">
        <v>10</v>
      </c>
      <c r="I173">
        <v>0</v>
      </c>
      <c r="J173">
        <v>11.9</v>
      </c>
      <c r="K173">
        <v>2</v>
      </c>
      <c r="L173">
        <v>5.7</v>
      </c>
      <c r="M173">
        <v>0.35099999999999998</v>
      </c>
      <c r="N173">
        <v>0.8</v>
      </c>
      <c r="O173">
        <v>3</v>
      </c>
      <c r="P173">
        <v>0.26700000000000002</v>
      </c>
      <c r="Q173">
        <v>1.2</v>
      </c>
      <c r="R173">
        <v>2.7</v>
      </c>
      <c r="S173">
        <v>0.44400000000000001</v>
      </c>
      <c r="T173">
        <v>0.42099999999999999</v>
      </c>
      <c r="U173">
        <v>0.3</v>
      </c>
      <c r="V173">
        <v>0.4</v>
      </c>
      <c r="W173">
        <v>0.75</v>
      </c>
      <c r="X173">
        <v>0.6</v>
      </c>
      <c r="Y173">
        <v>2.1</v>
      </c>
      <c r="Z173">
        <v>2.7</v>
      </c>
      <c r="AA173">
        <v>1</v>
      </c>
      <c r="AB173">
        <v>0.4</v>
      </c>
      <c r="AC173">
        <v>0.1</v>
      </c>
      <c r="AD173">
        <v>0.7</v>
      </c>
      <c r="AE173">
        <v>1.8</v>
      </c>
      <c r="AF173">
        <v>5.0999999999999996</v>
      </c>
      <c r="AG173">
        <f>IF(IFERROR(VLOOKUP(C173,'2014'!$C:$AF,3,FALSE),1) = 1, 1, 0)</f>
        <v>0</v>
      </c>
    </row>
    <row r="174" spans="1:33" x14ac:dyDescent="0.2">
      <c r="A174">
        <v>173</v>
      </c>
      <c r="B174" t="s">
        <v>448</v>
      </c>
      <c r="C174" t="s">
        <v>449</v>
      </c>
      <c r="D174" t="str">
        <f>_xlfn.CONCAT(C174,"-2013")</f>
        <v>harride01-2013</v>
      </c>
      <c r="E174" t="s">
        <v>30</v>
      </c>
      <c r="F174">
        <v>29</v>
      </c>
      <c r="G174" t="s">
        <v>57</v>
      </c>
      <c r="H174">
        <v>58</v>
      </c>
      <c r="I174">
        <v>34</v>
      </c>
      <c r="J174">
        <v>24.5</v>
      </c>
      <c r="K174">
        <v>3.3</v>
      </c>
      <c r="L174">
        <v>7.6</v>
      </c>
      <c r="M174">
        <v>0.438</v>
      </c>
      <c r="N174">
        <v>1.3</v>
      </c>
      <c r="O174">
        <v>4</v>
      </c>
      <c r="P174">
        <v>0.33500000000000002</v>
      </c>
      <c r="Q174">
        <v>2</v>
      </c>
      <c r="R174">
        <v>3.7</v>
      </c>
      <c r="S174">
        <v>0.54900000000000004</v>
      </c>
      <c r="T174">
        <v>0.52500000000000002</v>
      </c>
      <c r="U174">
        <v>1.9</v>
      </c>
      <c r="V174">
        <v>2.7</v>
      </c>
      <c r="W174">
        <v>0.72699999999999998</v>
      </c>
      <c r="X174">
        <v>0.1</v>
      </c>
      <c r="Y174">
        <v>1.9</v>
      </c>
      <c r="Z174">
        <v>2</v>
      </c>
      <c r="AA174">
        <v>3.4</v>
      </c>
      <c r="AB174">
        <v>1.1000000000000001</v>
      </c>
      <c r="AC174">
        <v>0.2</v>
      </c>
      <c r="AD174">
        <v>1.5</v>
      </c>
      <c r="AE174">
        <v>1.8</v>
      </c>
      <c r="AF174">
        <v>9.9</v>
      </c>
      <c r="AG174">
        <f>IF(IFERROR(VLOOKUP(C174,'2014'!$C:$AF,3,FALSE),1) = 1, 1, 0)</f>
        <v>0</v>
      </c>
    </row>
    <row r="175" spans="1:33" x14ac:dyDescent="0.2">
      <c r="A175">
        <v>174</v>
      </c>
      <c r="B175" t="s">
        <v>1174</v>
      </c>
      <c r="C175" t="s">
        <v>1175</v>
      </c>
      <c r="D175" t="str">
        <f>_xlfn.CONCAT(C175,"-2013")</f>
        <v>harrite01-2013</v>
      </c>
      <c r="E175" t="s">
        <v>30</v>
      </c>
      <c r="F175">
        <v>25</v>
      </c>
      <c r="G175" t="s">
        <v>39</v>
      </c>
      <c r="H175">
        <v>20</v>
      </c>
      <c r="I175">
        <v>0</v>
      </c>
      <c r="J175">
        <v>6.9</v>
      </c>
      <c r="K175">
        <v>0.2</v>
      </c>
      <c r="L175">
        <v>1.4</v>
      </c>
      <c r="M175">
        <v>0.14799999999999999</v>
      </c>
      <c r="N175">
        <v>0</v>
      </c>
      <c r="O175">
        <v>0.4</v>
      </c>
      <c r="P175">
        <v>0</v>
      </c>
      <c r="Q175">
        <v>0.2</v>
      </c>
      <c r="R175">
        <v>1</v>
      </c>
      <c r="S175">
        <v>0.21099999999999999</v>
      </c>
      <c r="T175">
        <v>0.14799999999999999</v>
      </c>
      <c r="U175">
        <v>0.4</v>
      </c>
      <c r="V175">
        <v>0.5</v>
      </c>
      <c r="W175">
        <v>0.7</v>
      </c>
      <c r="X175">
        <v>0.2</v>
      </c>
      <c r="Y175">
        <v>1.1000000000000001</v>
      </c>
      <c r="Z175">
        <v>1.3</v>
      </c>
      <c r="AA175">
        <v>0.5</v>
      </c>
      <c r="AB175">
        <v>0.1</v>
      </c>
      <c r="AC175">
        <v>0.2</v>
      </c>
      <c r="AD175">
        <v>0.9</v>
      </c>
      <c r="AE175">
        <v>0.9</v>
      </c>
      <c r="AF175">
        <v>0.8</v>
      </c>
      <c r="AG175">
        <f>IF(IFERROR(VLOOKUP(C175,'2014'!$C:$AF,3,FALSE),1) = 1, 1, 0)</f>
        <v>1</v>
      </c>
    </row>
    <row r="176" spans="1:33" x14ac:dyDescent="0.2">
      <c r="A176">
        <v>175</v>
      </c>
      <c r="B176" t="s">
        <v>1176</v>
      </c>
      <c r="C176" t="s">
        <v>1177</v>
      </c>
      <c r="D176" t="str">
        <f>_xlfn.CONCAT(C176,"-2013")</f>
        <v>harrito02-2013</v>
      </c>
      <c r="E176" t="s">
        <v>73</v>
      </c>
      <c r="F176">
        <v>20</v>
      </c>
      <c r="G176" t="s">
        <v>39</v>
      </c>
      <c r="H176">
        <v>55</v>
      </c>
      <c r="I176">
        <v>34</v>
      </c>
      <c r="J176">
        <v>23.6</v>
      </c>
      <c r="K176">
        <v>4.2</v>
      </c>
      <c r="L176">
        <v>9.3000000000000007</v>
      </c>
      <c r="M176">
        <v>0.45500000000000002</v>
      </c>
      <c r="N176">
        <v>0.6</v>
      </c>
      <c r="O176">
        <v>2</v>
      </c>
      <c r="P176">
        <v>0.315</v>
      </c>
      <c r="Q176">
        <v>3.6</v>
      </c>
      <c r="R176">
        <v>7.3</v>
      </c>
      <c r="S176">
        <v>0.49299999999999999</v>
      </c>
      <c r="T176">
        <v>0.48799999999999999</v>
      </c>
      <c r="U176">
        <v>1.9</v>
      </c>
      <c r="V176">
        <v>2.5</v>
      </c>
      <c r="W176">
        <v>0.752</v>
      </c>
      <c r="X176">
        <v>1.3</v>
      </c>
      <c r="Y176">
        <v>3.9</v>
      </c>
      <c r="Z176">
        <v>5.2</v>
      </c>
      <c r="AA176">
        <v>1.3</v>
      </c>
      <c r="AB176">
        <v>0.6</v>
      </c>
      <c r="AC176">
        <v>0.8</v>
      </c>
      <c r="AD176">
        <v>1.2</v>
      </c>
      <c r="AE176">
        <v>2.2000000000000002</v>
      </c>
      <c r="AF176">
        <v>11</v>
      </c>
      <c r="AG176">
        <f>IF(IFERROR(VLOOKUP(C176,'2014'!$C:$AF,3,FALSE),1) = 1, 1, 0)</f>
        <v>0</v>
      </c>
    </row>
    <row r="177" spans="1:33" x14ac:dyDescent="0.2">
      <c r="A177">
        <v>176</v>
      </c>
      <c r="B177" t="s">
        <v>454</v>
      </c>
      <c r="C177" t="s">
        <v>455</v>
      </c>
      <c r="D177" t="str">
        <f>_xlfn.CONCAT(C177,"-2013")</f>
        <v>hasleud01-2013</v>
      </c>
      <c r="E177" t="s">
        <v>28</v>
      </c>
      <c r="F177">
        <v>32</v>
      </c>
      <c r="G177" t="s">
        <v>41</v>
      </c>
      <c r="H177">
        <v>75</v>
      </c>
      <c r="I177">
        <v>59</v>
      </c>
      <c r="J177">
        <v>18.899999999999999</v>
      </c>
      <c r="K177">
        <v>1.7</v>
      </c>
      <c r="L177">
        <v>3.3</v>
      </c>
      <c r="M177">
        <v>0.51400000000000001</v>
      </c>
      <c r="N177">
        <v>0</v>
      </c>
      <c r="O177">
        <v>0</v>
      </c>
      <c r="Q177">
        <v>1.7</v>
      </c>
      <c r="R177">
        <v>3.3</v>
      </c>
      <c r="S177">
        <v>0.51400000000000001</v>
      </c>
      <c r="T177">
        <v>0.51400000000000001</v>
      </c>
      <c r="U177">
        <v>0.4</v>
      </c>
      <c r="V177">
        <v>0.6</v>
      </c>
      <c r="W177">
        <v>0.71099999999999997</v>
      </c>
      <c r="X177">
        <v>1.3</v>
      </c>
      <c r="Y177">
        <v>4.0999999999999996</v>
      </c>
      <c r="Z177">
        <v>5.4</v>
      </c>
      <c r="AA177">
        <v>0.5</v>
      </c>
      <c r="AB177">
        <v>0.4</v>
      </c>
      <c r="AC177">
        <v>0.2</v>
      </c>
      <c r="AD177">
        <v>0.6</v>
      </c>
      <c r="AE177">
        <v>2.2999999999999998</v>
      </c>
      <c r="AF177">
        <v>3.9</v>
      </c>
      <c r="AG177">
        <f>IF(IFERROR(VLOOKUP(C177,'2014'!$C:$AF,3,FALSE),1) = 1, 1, 0)</f>
        <v>0</v>
      </c>
    </row>
    <row r="178" spans="1:33" x14ac:dyDescent="0.2">
      <c r="A178">
        <v>177</v>
      </c>
      <c r="B178" t="s">
        <v>456</v>
      </c>
      <c r="C178" t="s">
        <v>457</v>
      </c>
      <c r="D178" t="str">
        <f>_xlfn.CONCAT(C178,"-2013")</f>
        <v>hawessp01-2013</v>
      </c>
      <c r="E178" t="s">
        <v>32</v>
      </c>
      <c r="F178">
        <v>24</v>
      </c>
      <c r="G178" t="s">
        <v>61</v>
      </c>
      <c r="H178">
        <v>82</v>
      </c>
      <c r="I178">
        <v>40</v>
      </c>
      <c r="J178">
        <v>27.2</v>
      </c>
      <c r="K178">
        <v>4.5999999999999996</v>
      </c>
      <c r="L178">
        <v>9.9</v>
      </c>
      <c r="M178">
        <v>0.46400000000000002</v>
      </c>
      <c r="N178">
        <v>0.4</v>
      </c>
      <c r="O178">
        <v>1.1000000000000001</v>
      </c>
      <c r="P178">
        <v>0.35599999999999998</v>
      </c>
      <c r="Q178">
        <v>4.2</v>
      </c>
      <c r="R178">
        <v>8.8000000000000007</v>
      </c>
      <c r="S178">
        <v>0.47699999999999998</v>
      </c>
      <c r="T178">
        <v>0.48299999999999998</v>
      </c>
      <c r="U178">
        <v>1.5</v>
      </c>
      <c r="V178">
        <v>1.9</v>
      </c>
      <c r="W178">
        <v>0.77700000000000002</v>
      </c>
      <c r="X178">
        <v>2.1</v>
      </c>
      <c r="Y178">
        <v>5.0999999999999996</v>
      </c>
      <c r="Z178">
        <v>7.2</v>
      </c>
      <c r="AA178">
        <v>2.2000000000000002</v>
      </c>
      <c r="AB178">
        <v>0.3</v>
      </c>
      <c r="AC178">
        <v>1.4</v>
      </c>
      <c r="AD178">
        <v>1.6</v>
      </c>
      <c r="AE178">
        <v>2.8</v>
      </c>
      <c r="AF178">
        <v>11</v>
      </c>
      <c r="AG178">
        <f>IF(IFERROR(VLOOKUP(C178,'2014'!$C:$AF,3,FALSE),1) = 1, 1, 0)</f>
        <v>0</v>
      </c>
    </row>
    <row r="179" spans="1:33" x14ac:dyDescent="0.2">
      <c r="A179">
        <v>178</v>
      </c>
      <c r="B179" t="s">
        <v>458</v>
      </c>
      <c r="C179" t="s">
        <v>459</v>
      </c>
      <c r="D179" t="str">
        <f>_xlfn.CONCAT(C179,"-2013")</f>
        <v>hayesch01-2013</v>
      </c>
      <c r="E179" t="s">
        <v>32</v>
      </c>
      <c r="F179">
        <v>29</v>
      </c>
      <c r="G179" t="s">
        <v>49</v>
      </c>
      <c r="H179">
        <v>74</v>
      </c>
      <c r="I179">
        <v>1</v>
      </c>
      <c r="J179">
        <v>16.3</v>
      </c>
      <c r="K179">
        <v>1.1000000000000001</v>
      </c>
      <c r="L179">
        <v>2.6</v>
      </c>
      <c r="M179">
        <v>0.442</v>
      </c>
      <c r="N179">
        <v>0</v>
      </c>
      <c r="O179">
        <v>0</v>
      </c>
      <c r="P179">
        <v>0</v>
      </c>
      <c r="Q179">
        <v>1.1000000000000001</v>
      </c>
      <c r="R179">
        <v>2.6</v>
      </c>
      <c r="S179">
        <v>0.44400000000000001</v>
      </c>
      <c r="T179">
        <v>0.442</v>
      </c>
      <c r="U179">
        <v>0.4</v>
      </c>
      <c r="V179">
        <v>0.6</v>
      </c>
      <c r="W179">
        <v>0.625</v>
      </c>
      <c r="X179">
        <v>1.5</v>
      </c>
      <c r="Y179">
        <v>2.5</v>
      </c>
      <c r="Z179">
        <v>4</v>
      </c>
      <c r="AA179">
        <v>1.5</v>
      </c>
      <c r="AB179">
        <v>0.4</v>
      </c>
      <c r="AC179">
        <v>0.2</v>
      </c>
      <c r="AD179">
        <v>0.6</v>
      </c>
      <c r="AE179">
        <v>1.5</v>
      </c>
      <c r="AF179">
        <v>2.7</v>
      </c>
      <c r="AG179">
        <f>IF(IFERROR(VLOOKUP(C179,'2014'!$C:$AF,3,FALSE),1) = 1, 1, 0)</f>
        <v>0</v>
      </c>
    </row>
    <row r="180" spans="1:33" x14ac:dyDescent="0.2">
      <c r="A180">
        <v>179</v>
      </c>
      <c r="B180" t="s">
        <v>460</v>
      </c>
      <c r="C180" t="s">
        <v>461</v>
      </c>
      <c r="D180" t="str">
        <f>_xlfn.CONCAT(C180,"-2013")</f>
        <v>haywago01-2013</v>
      </c>
      <c r="E180" t="s">
        <v>35</v>
      </c>
      <c r="F180">
        <v>22</v>
      </c>
      <c r="G180" t="s">
        <v>60</v>
      </c>
      <c r="H180">
        <v>72</v>
      </c>
      <c r="I180">
        <v>27</v>
      </c>
      <c r="J180">
        <v>29.2</v>
      </c>
      <c r="K180">
        <v>4.7</v>
      </c>
      <c r="L180">
        <v>10.7</v>
      </c>
      <c r="M180">
        <v>0.435</v>
      </c>
      <c r="N180">
        <v>1.4</v>
      </c>
      <c r="O180">
        <v>3.4</v>
      </c>
      <c r="P180">
        <v>0.41499999999999998</v>
      </c>
      <c r="Q180">
        <v>3.3</v>
      </c>
      <c r="R180">
        <v>7.3</v>
      </c>
      <c r="S180">
        <v>0.44400000000000001</v>
      </c>
      <c r="T180">
        <v>0.501</v>
      </c>
      <c r="U180">
        <v>3.4</v>
      </c>
      <c r="V180">
        <v>4.0999999999999996</v>
      </c>
      <c r="W180">
        <v>0.82699999999999996</v>
      </c>
      <c r="X180">
        <v>0.7</v>
      </c>
      <c r="Y180">
        <v>2.4</v>
      </c>
      <c r="Z180">
        <v>3.1</v>
      </c>
      <c r="AA180">
        <v>3</v>
      </c>
      <c r="AB180">
        <v>0.8</v>
      </c>
      <c r="AC180">
        <v>0.5</v>
      </c>
      <c r="AD180">
        <v>1.7</v>
      </c>
      <c r="AE180">
        <v>1.7</v>
      </c>
      <c r="AF180">
        <v>14.1</v>
      </c>
      <c r="AG180">
        <f>IF(IFERROR(VLOOKUP(C180,'2014'!$C:$AF,3,FALSE),1) = 1, 1, 0)</f>
        <v>0</v>
      </c>
    </row>
    <row r="181" spans="1:33" x14ac:dyDescent="0.2">
      <c r="A181">
        <v>180</v>
      </c>
      <c r="B181" t="s">
        <v>462</v>
      </c>
      <c r="C181" t="s">
        <v>463</v>
      </c>
      <c r="D181" t="str">
        <f>_xlfn.CONCAT(C181,"-2013")</f>
        <v>haywala01-2013</v>
      </c>
      <c r="E181" t="s">
        <v>35</v>
      </c>
      <c r="F181">
        <v>26</v>
      </c>
      <c r="G181" t="s">
        <v>62</v>
      </c>
      <c r="H181">
        <v>4</v>
      </c>
      <c r="I181">
        <v>0</v>
      </c>
      <c r="J181">
        <v>7.8</v>
      </c>
      <c r="K181">
        <v>0.5</v>
      </c>
      <c r="L181">
        <v>2.5</v>
      </c>
      <c r="M181">
        <v>0.2</v>
      </c>
      <c r="N181">
        <v>0</v>
      </c>
      <c r="O181">
        <v>1</v>
      </c>
      <c r="P181">
        <v>0</v>
      </c>
      <c r="Q181">
        <v>0.5</v>
      </c>
      <c r="R181">
        <v>1.5</v>
      </c>
      <c r="S181">
        <v>0.33300000000000002</v>
      </c>
      <c r="T181">
        <v>0.2</v>
      </c>
      <c r="U181">
        <v>1.5</v>
      </c>
      <c r="V181">
        <v>1.5</v>
      </c>
      <c r="W181">
        <v>1</v>
      </c>
      <c r="X181">
        <v>0</v>
      </c>
      <c r="Y181">
        <v>1</v>
      </c>
      <c r="Z181">
        <v>1</v>
      </c>
      <c r="AA181">
        <v>0.8</v>
      </c>
      <c r="AB181">
        <v>0.5</v>
      </c>
      <c r="AC181">
        <v>0</v>
      </c>
      <c r="AD181">
        <v>0</v>
      </c>
      <c r="AE181">
        <v>0.8</v>
      </c>
      <c r="AF181">
        <v>2.5</v>
      </c>
      <c r="AG181">
        <f>IF(IFERROR(VLOOKUP(C181,'2014'!$C:$AF,3,FALSE),1) = 1, 1, 0)</f>
        <v>1</v>
      </c>
    </row>
    <row r="182" spans="1:33" x14ac:dyDescent="0.2">
      <c r="A182">
        <v>181</v>
      </c>
      <c r="B182" t="s">
        <v>464</v>
      </c>
      <c r="C182" t="s">
        <v>465</v>
      </c>
      <c r="D182" t="str">
        <f>_xlfn.CONCAT(C182,"-2013")</f>
        <v>haywobr01-2013</v>
      </c>
      <c r="E182" t="s">
        <v>32</v>
      </c>
      <c r="F182">
        <v>33</v>
      </c>
      <c r="G182" t="s">
        <v>33</v>
      </c>
      <c r="H182">
        <v>61</v>
      </c>
      <c r="I182">
        <v>17</v>
      </c>
      <c r="J182">
        <v>19</v>
      </c>
      <c r="K182">
        <v>1.5</v>
      </c>
      <c r="L182">
        <v>3.5</v>
      </c>
      <c r="M182">
        <v>0.43099999999999999</v>
      </c>
      <c r="N182">
        <v>0</v>
      </c>
      <c r="O182">
        <v>0</v>
      </c>
      <c r="P182">
        <v>0</v>
      </c>
      <c r="Q182">
        <v>1.5</v>
      </c>
      <c r="R182">
        <v>3.5</v>
      </c>
      <c r="S182">
        <v>0.433</v>
      </c>
      <c r="T182">
        <v>0.43099999999999999</v>
      </c>
      <c r="U182">
        <v>0.5</v>
      </c>
      <c r="V182">
        <v>1.1000000000000001</v>
      </c>
      <c r="W182">
        <v>0.45500000000000002</v>
      </c>
      <c r="X182">
        <v>2</v>
      </c>
      <c r="Y182">
        <v>2.7</v>
      </c>
      <c r="Z182">
        <v>4.8</v>
      </c>
      <c r="AA182">
        <v>0.5</v>
      </c>
      <c r="AB182">
        <v>0.3</v>
      </c>
      <c r="AC182">
        <v>0.8</v>
      </c>
      <c r="AD182">
        <v>0.8</v>
      </c>
      <c r="AE182">
        <v>2</v>
      </c>
      <c r="AF182">
        <v>3.5</v>
      </c>
      <c r="AG182">
        <f>IF(IFERROR(VLOOKUP(C182,'2014'!$C:$AF,3,FALSE),1) = 1, 1, 0)</f>
        <v>1</v>
      </c>
    </row>
    <row r="183" spans="1:33" x14ac:dyDescent="0.2">
      <c r="A183">
        <v>182</v>
      </c>
      <c r="B183" t="s">
        <v>468</v>
      </c>
      <c r="C183" t="s">
        <v>469</v>
      </c>
      <c r="D183" t="str">
        <f>_xlfn.CONCAT(C183,"-2013")</f>
        <v>hendege02-2013</v>
      </c>
      <c r="E183" t="s">
        <v>30</v>
      </c>
      <c r="F183">
        <v>25</v>
      </c>
      <c r="G183" t="s">
        <v>33</v>
      </c>
      <c r="H183">
        <v>68</v>
      </c>
      <c r="I183">
        <v>58</v>
      </c>
      <c r="J183">
        <v>31.4</v>
      </c>
      <c r="K183">
        <v>5.6</v>
      </c>
      <c r="L183">
        <v>12.6</v>
      </c>
      <c r="M183">
        <v>0.44700000000000001</v>
      </c>
      <c r="N183">
        <v>0.5</v>
      </c>
      <c r="O183">
        <v>1.5</v>
      </c>
      <c r="P183">
        <v>0.33</v>
      </c>
      <c r="Q183">
        <v>5.0999999999999996</v>
      </c>
      <c r="R183">
        <v>11.1</v>
      </c>
      <c r="S183">
        <v>0.46200000000000002</v>
      </c>
      <c r="T183">
        <v>0.46600000000000003</v>
      </c>
      <c r="U183">
        <v>3.8</v>
      </c>
      <c r="V183">
        <v>4.5999999999999996</v>
      </c>
      <c r="W183">
        <v>0.82399999999999995</v>
      </c>
      <c r="X183">
        <v>0.8</v>
      </c>
      <c r="Y183">
        <v>2.9</v>
      </c>
      <c r="Z183">
        <v>3.7</v>
      </c>
      <c r="AA183">
        <v>2.6</v>
      </c>
      <c r="AB183">
        <v>1</v>
      </c>
      <c r="AC183">
        <v>0.5</v>
      </c>
      <c r="AD183">
        <v>1.6</v>
      </c>
      <c r="AE183">
        <v>2.2000000000000002</v>
      </c>
      <c r="AF183">
        <v>15.5</v>
      </c>
      <c r="AG183">
        <f>IF(IFERROR(VLOOKUP(C183,'2014'!$C:$AF,3,FALSE),1) = 1, 1, 0)</f>
        <v>0</v>
      </c>
    </row>
    <row r="184" spans="1:33" x14ac:dyDescent="0.2">
      <c r="A184">
        <v>183</v>
      </c>
      <c r="B184" t="s">
        <v>470</v>
      </c>
      <c r="C184" t="s">
        <v>471</v>
      </c>
      <c r="D184" t="str">
        <f>_xlfn.CONCAT(C184,"-2013")</f>
        <v>henryxa01-2013</v>
      </c>
      <c r="E184" t="s">
        <v>35</v>
      </c>
      <c r="F184">
        <v>21</v>
      </c>
      <c r="G184" t="s">
        <v>48</v>
      </c>
      <c r="H184">
        <v>50</v>
      </c>
      <c r="I184">
        <v>2</v>
      </c>
      <c r="J184">
        <v>12.5</v>
      </c>
      <c r="K184">
        <v>1.3</v>
      </c>
      <c r="L184">
        <v>3.2</v>
      </c>
      <c r="M184">
        <v>0.41</v>
      </c>
      <c r="N184">
        <v>0.1</v>
      </c>
      <c r="O184">
        <v>0.2</v>
      </c>
      <c r="P184">
        <v>0.36399999999999999</v>
      </c>
      <c r="Q184">
        <v>1.2</v>
      </c>
      <c r="R184">
        <v>3</v>
      </c>
      <c r="S184">
        <v>0.41299999999999998</v>
      </c>
      <c r="T184">
        <v>0.42199999999999999</v>
      </c>
      <c r="U184">
        <v>1.2</v>
      </c>
      <c r="V184">
        <v>1.8</v>
      </c>
      <c r="W184">
        <v>0.63</v>
      </c>
      <c r="X184">
        <v>0.4</v>
      </c>
      <c r="Y184">
        <v>1.4</v>
      </c>
      <c r="Z184">
        <v>1.8</v>
      </c>
      <c r="AA184">
        <v>0.3</v>
      </c>
      <c r="AB184">
        <v>0.3</v>
      </c>
      <c r="AC184">
        <v>0.1</v>
      </c>
      <c r="AD184">
        <v>0.6</v>
      </c>
      <c r="AE184">
        <v>1.4</v>
      </c>
      <c r="AF184">
        <v>3.9</v>
      </c>
      <c r="AG184">
        <f>IF(IFERROR(VLOOKUP(C184,'2014'!$C:$AF,3,FALSE),1) = 1, 1, 0)</f>
        <v>0</v>
      </c>
    </row>
    <row r="185" spans="1:33" x14ac:dyDescent="0.2">
      <c r="A185">
        <v>184</v>
      </c>
      <c r="B185" t="s">
        <v>1345</v>
      </c>
      <c r="C185" t="s">
        <v>1346</v>
      </c>
      <c r="D185" t="str">
        <f>_xlfn.CONCAT(C185,"-2013")</f>
        <v>hensojo01-2013</v>
      </c>
      <c r="E185" t="s">
        <v>28</v>
      </c>
      <c r="F185">
        <v>22</v>
      </c>
      <c r="G185" t="s">
        <v>56</v>
      </c>
      <c r="H185">
        <v>63</v>
      </c>
      <c r="I185">
        <v>9</v>
      </c>
      <c r="J185">
        <v>13.1</v>
      </c>
      <c r="K185">
        <v>2.6</v>
      </c>
      <c r="L185">
        <v>5.3</v>
      </c>
      <c r="M185">
        <v>0.48199999999999998</v>
      </c>
      <c r="N185">
        <v>0</v>
      </c>
      <c r="O185">
        <v>0</v>
      </c>
      <c r="P185">
        <v>0</v>
      </c>
      <c r="Q185">
        <v>2.6</v>
      </c>
      <c r="R185">
        <v>5.3</v>
      </c>
      <c r="S185">
        <v>0.48599999999999999</v>
      </c>
      <c r="T185">
        <v>0.48199999999999998</v>
      </c>
      <c r="U185">
        <v>0.9</v>
      </c>
      <c r="V185">
        <v>1.7</v>
      </c>
      <c r="W185">
        <v>0.53300000000000003</v>
      </c>
      <c r="X185">
        <v>1.8</v>
      </c>
      <c r="Y185">
        <v>2.9</v>
      </c>
      <c r="Z185">
        <v>4.7</v>
      </c>
      <c r="AA185">
        <v>0.5</v>
      </c>
      <c r="AB185">
        <v>0.3</v>
      </c>
      <c r="AC185">
        <v>0.7</v>
      </c>
      <c r="AD185">
        <v>0.7</v>
      </c>
      <c r="AE185">
        <v>1.3</v>
      </c>
      <c r="AF185">
        <v>6</v>
      </c>
      <c r="AG185">
        <f>IF(IFERROR(VLOOKUP(C185,'2014'!$C:$AF,3,FALSE),1) = 1, 1, 0)</f>
        <v>0</v>
      </c>
    </row>
    <row r="186" spans="1:33" x14ac:dyDescent="0.2">
      <c r="A186">
        <v>185</v>
      </c>
      <c r="B186" t="s">
        <v>472</v>
      </c>
      <c r="C186" t="s">
        <v>473</v>
      </c>
      <c r="D186" t="str">
        <f>_xlfn.CONCAT(C186,"-2013")</f>
        <v>hibbero01-2013</v>
      </c>
      <c r="E186" t="s">
        <v>32</v>
      </c>
      <c r="F186">
        <v>26</v>
      </c>
      <c r="G186" t="s">
        <v>65</v>
      </c>
      <c r="H186">
        <v>79</v>
      </c>
      <c r="I186">
        <v>79</v>
      </c>
      <c r="J186">
        <v>28.7</v>
      </c>
      <c r="K186">
        <v>4.9000000000000004</v>
      </c>
      <c r="L186">
        <v>10.9</v>
      </c>
      <c r="M186">
        <v>0.44800000000000001</v>
      </c>
      <c r="N186">
        <v>0</v>
      </c>
      <c r="O186">
        <v>0.1</v>
      </c>
      <c r="P186">
        <v>0.25</v>
      </c>
      <c r="Q186">
        <v>4.9000000000000004</v>
      </c>
      <c r="R186">
        <v>10.8</v>
      </c>
      <c r="S186">
        <v>0.44900000000000001</v>
      </c>
      <c r="T186">
        <v>0.44900000000000001</v>
      </c>
      <c r="U186">
        <v>2.1</v>
      </c>
      <c r="V186">
        <v>2.8</v>
      </c>
      <c r="W186">
        <v>0.74099999999999999</v>
      </c>
      <c r="X186">
        <v>3.7</v>
      </c>
      <c r="Y186">
        <v>4.5999999999999996</v>
      </c>
      <c r="Z186">
        <v>8.3000000000000007</v>
      </c>
      <c r="AA186">
        <v>1.4</v>
      </c>
      <c r="AB186">
        <v>0.5</v>
      </c>
      <c r="AC186">
        <v>2.6</v>
      </c>
      <c r="AD186">
        <v>2.1</v>
      </c>
      <c r="AE186">
        <v>3.5</v>
      </c>
      <c r="AF186">
        <v>11.9</v>
      </c>
      <c r="AG186">
        <f>IF(IFERROR(VLOOKUP(C186,'2014'!$C:$AF,3,FALSE),1) = 1, 1, 0)</f>
        <v>0</v>
      </c>
    </row>
    <row r="187" spans="1:33" x14ac:dyDescent="0.2">
      <c r="A187">
        <v>186</v>
      </c>
      <c r="B187" t="s">
        <v>474</v>
      </c>
      <c r="C187" t="s">
        <v>475</v>
      </c>
      <c r="D187" t="str">
        <f>_xlfn.CONCAT(C187,"-2013")</f>
        <v>hicksjj01-2013</v>
      </c>
      <c r="E187" t="s">
        <v>32</v>
      </c>
      <c r="F187">
        <v>24</v>
      </c>
      <c r="G187" t="s">
        <v>34</v>
      </c>
      <c r="H187">
        <v>80</v>
      </c>
      <c r="I187">
        <v>80</v>
      </c>
      <c r="J187">
        <v>29</v>
      </c>
      <c r="K187">
        <v>5.2</v>
      </c>
      <c r="L187">
        <v>9.3000000000000007</v>
      </c>
      <c r="M187">
        <v>0.56200000000000006</v>
      </c>
      <c r="N187">
        <v>0</v>
      </c>
      <c r="O187">
        <v>0</v>
      </c>
      <c r="P187">
        <v>0</v>
      </c>
      <c r="Q187">
        <v>5.2</v>
      </c>
      <c r="R187">
        <v>9.3000000000000007</v>
      </c>
      <c r="S187">
        <v>0.56299999999999994</v>
      </c>
      <c r="T187">
        <v>0.56200000000000006</v>
      </c>
      <c r="U187">
        <v>2.2999999999999998</v>
      </c>
      <c r="V187">
        <v>3.4</v>
      </c>
      <c r="W187">
        <v>0.67900000000000005</v>
      </c>
      <c r="X187">
        <v>3.3</v>
      </c>
      <c r="Y187">
        <v>7</v>
      </c>
      <c r="Z187">
        <v>10.4</v>
      </c>
      <c r="AA187">
        <v>1.1000000000000001</v>
      </c>
      <c r="AB187">
        <v>0.6</v>
      </c>
      <c r="AC187">
        <v>0.6</v>
      </c>
      <c r="AD187">
        <v>1.8</v>
      </c>
      <c r="AE187">
        <v>2</v>
      </c>
      <c r="AF187">
        <v>12.7</v>
      </c>
      <c r="AG187">
        <f>IF(IFERROR(VLOOKUP(C187,'2014'!$C:$AF,3,FALSE),1) = 1, 1, 0)</f>
        <v>0</v>
      </c>
    </row>
    <row r="188" spans="1:33" x14ac:dyDescent="0.2">
      <c r="A188">
        <v>187</v>
      </c>
      <c r="B188" t="s">
        <v>1178</v>
      </c>
      <c r="C188" t="s">
        <v>1179</v>
      </c>
      <c r="D188" t="str">
        <f>_xlfn.CONCAT(C188,"-2013")</f>
        <v>higgico01-2013</v>
      </c>
      <c r="E188" t="s">
        <v>30</v>
      </c>
      <c r="F188">
        <v>23</v>
      </c>
      <c r="G188" t="s">
        <v>33</v>
      </c>
      <c r="H188">
        <v>6</v>
      </c>
      <c r="I188">
        <v>0</v>
      </c>
      <c r="J188">
        <v>5.3</v>
      </c>
      <c r="K188">
        <v>1</v>
      </c>
      <c r="L188">
        <v>3.2</v>
      </c>
      <c r="M188">
        <v>0.316</v>
      </c>
      <c r="N188">
        <v>0.2</v>
      </c>
      <c r="O188">
        <v>0.8</v>
      </c>
      <c r="P188">
        <v>0.2</v>
      </c>
      <c r="Q188">
        <v>0.8</v>
      </c>
      <c r="R188">
        <v>2.2999999999999998</v>
      </c>
      <c r="S188">
        <v>0.35699999999999998</v>
      </c>
      <c r="T188">
        <v>0.34200000000000003</v>
      </c>
      <c r="U188">
        <v>0.2</v>
      </c>
      <c r="V188">
        <v>0.3</v>
      </c>
      <c r="W188">
        <v>0.5</v>
      </c>
      <c r="X188">
        <v>0.2</v>
      </c>
      <c r="Y188">
        <v>0.3</v>
      </c>
      <c r="Z188">
        <v>0.5</v>
      </c>
      <c r="AA188">
        <v>0.8</v>
      </c>
      <c r="AB188">
        <v>0.5</v>
      </c>
      <c r="AC188">
        <v>0</v>
      </c>
      <c r="AD188">
        <v>0</v>
      </c>
      <c r="AE188">
        <v>0.8</v>
      </c>
      <c r="AF188">
        <v>2.2999999999999998</v>
      </c>
      <c r="AG188">
        <f>IF(IFERROR(VLOOKUP(C188,'2014'!$C:$AF,3,FALSE),1) = 1, 1, 0)</f>
        <v>1</v>
      </c>
    </row>
    <row r="189" spans="1:33" x14ac:dyDescent="0.2">
      <c r="A189">
        <v>188</v>
      </c>
      <c r="B189" t="s">
        <v>476</v>
      </c>
      <c r="C189" t="s">
        <v>477</v>
      </c>
      <c r="D189" t="str">
        <f>_xlfn.CONCAT(C189,"-2013")</f>
        <v>hilarne01-2013</v>
      </c>
      <c r="E189" t="s">
        <v>28</v>
      </c>
      <c r="F189">
        <v>30</v>
      </c>
      <c r="G189" t="s">
        <v>46</v>
      </c>
      <c r="H189">
        <v>61</v>
      </c>
      <c r="I189">
        <v>49</v>
      </c>
      <c r="J189">
        <v>27.2</v>
      </c>
      <c r="K189">
        <v>4.7</v>
      </c>
      <c r="L189">
        <v>9.6999999999999993</v>
      </c>
      <c r="M189">
        <v>0.48</v>
      </c>
      <c r="N189">
        <v>0</v>
      </c>
      <c r="O189">
        <v>0</v>
      </c>
      <c r="P189">
        <v>0</v>
      </c>
      <c r="Q189">
        <v>4.7</v>
      </c>
      <c r="R189">
        <v>9.6999999999999993</v>
      </c>
      <c r="S189">
        <v>0.48099999999999998</v>
      </c>
      <c r="T189">
        <v>0.48</v>
      </c>
      <c r="U189">
        <v>3.2</v>
      </c>
      <c r="V189">
        <v>4.4000000000000004</v>
      </c>
      <c r="W189">
        <v>0.72899999999999998</v>
      </c>
      <c r="X189">
        <v>1.7</v>
      </c>
      <c r="Y189">
        <v>5</v>
      </c>
      <c r="Z189">
        <v>6.7</v>
      </c>
      <c r="AA189">
        <v>2.9</v>
      </c>
      <c r="AB189">
        <v>0.9</v>
      </c>
      <c r="AC189">
        <v>0.6</v>
      </c>
      <c r="AD189">
        <v>2.2999999999999998</v>
      </c>
      <c r="AE189">
        <v>2.8</v>
      </c>
      <c r="AF189">
        <v>12.6</v>
      </c>
      <c r="AG189">
        <f>IF(IFERROR(VLOOKUP(C189,'2014'!$C:$AF,3,FALSE),1) = 1, 1, 0)</f>
        <v>0</v>
      </c>
    </row>
    <row r="190" spans="1:33" x14ac:dyDescent="0.2">
      <c r="A190">
        <v>189</v>
      </c>
      <c r="B190" t="s">
        <v>478</v>
      </c>
      <c r="C190" t="s">
        <v>479</v>
      </c>
      <c r="D190" t="str">
        <f>_xlfn.CONCAT(C190,"-2013")</f>
        <v>hillge01-2013</v>
      </c>
      <c r="E190" t="s">
        <v>38</v>
      </c>
      <c r="F190">
        <v>26</v>
      </c>
      <c r="G190" t="s">
        <v>65</v>
      </c>
      <c r="H190">
        <v>76</v>
      </c>
      <c r="I190">
        <v>76</v>
      </c>
      <c r="J190">
        <v>34.5</v>
      </c>
      <c r="K190">
        <v>5.0999999999999996</v>
      </c>
      <c r="L190">
        <v>11.5</v>
      </c>
      <c r="M190">
        <v>0.443</v>
      </c>
      <c r="N190">
        <v>1.7</v>
      </c>
      <c r="O190">
        <v>4.5999999999999996</v>
      </c>
      <c r="P190">
        <v>0.36799999999999999</v>
      </c>
      <c r="Q190">
        <v>3.4</v>
      </c>
      <c r="R190">
        <v>6.8</v>
      </c>
      <c r="S190">
        <v>0.49399999999999999</v>
      </c>
      <c r="T190">
        <v>0.51800000000000002</v>
      </c>
      <c r="U190">
        <v>2.2999999999999998</v>
      </c>
      <c r="V190">
        <v>2.8</v>
      </c>
      <c r="W190">
        <v>0.81699999999999995</v>
      </c>
      <c r="X190">
        <v>0.6</v>
      </c>
      <c r="Y190">
        <v>3.1</v>
      </c>
      <c r="Z190">
        <v>3.7</v>
      </c>
      <c r="AA190">
        <v>4.7</v>
      </c>
      <c r="AB190">
        <v>1.1000000000000001</v>
      </c>
      <c r="AC190">
        <v>0.3</v>
      </c>
      <c r="AD190">
        <v>1.5</v>
      </c>
      <c r="AE190">
        <v>1.8</v>
      </c>
      <c r="AF190">
        <v>14.2</v>
      </c>
      <c r="AG190">
        <f>IF(IFERROR(VLOOKUP(C190,'2014'!$C:$AF,3,FALSE),1) = 1, 1, 0)</f>
        <v>0</v>
      </c>
    </row>
    <row r="191" spans="1:33" x14ac:dyDescent="0.2">
      <c r="A191">
        <v>190</v>
      </c>
      <c r="B191" t="s">
        <v>480</v>
      </c>
      <c r="C191" t="s">
        <v>481</v>
      </c>
      <c r="D191" t="str">
        <f>_xlfn.CONCAT(C191,"-2013")</f>
        <v>hillgr01-2013</v>
      </c>
      <c r="E191" t="s">
        <v>35</v>
      </c>
      <c r="F191">
        <v>40</v>
      </c>
      <c r="G191" t="s">
        <v>59</v>
      </c>
      <c r="H191">
        <v>29</v>
      </c>
      <c r="I191">
        <v>0</v>
      </c>
      <c r="J191">
        <v>15.1</v>
      </c>
      <c r="K191">
        <v>1.3</v>
      </c>
      <c r="L191">
        <v>3.4</v>
      </c>
      <c r="M191">
        <v>0.38800000000000001</v>
      </c>
      <c r="N191">
        <v>0.1</v>
      </c>
      <c r="O191">
        <v>0.4</v>
      </c>
      <c r="P191">
        <v>0.27300000000000002</v>
      </c>
      <c r="Q191">
        <v>1.2</v>
      </c>
      <c r="R191">
        <v>3</v>
      </c>
      <c r="S191">
        <v>0.40200000000000002</v>
      </c>
      <c r="T191">
        <v>0.40300000000000002</v>
      </c>
      <c r="U191">
        <v>0.5</v>
      </c>
      <c r="V191">
        <v>0.8</v>
      </c>
      <c r="W191">
        <v>0.58299999999999996</v>
      </c>
      <c r="X191">
        <v>0.2</v>
      </c>
      <c r="Y191">
        <v>1.5</v>
      </c>
      <c r="Z191">
        <v>1.7</v>
      </c>
      <c r="AA191">
        <v>0.9</v>
      </c>
      <c r="AB191">
        <v>0.4</v>
      </c>
      <c r="AC191">
        <v>0.2</v>
      </c>
      <c r="AD191">
        <v>0.9</v>
      </c>
      <c r="AE191">
        <v>1.3</v>
      </c>
      <c r="AF191">
        <v>3.2</v>
      </c>
      <c r="AG191">
        <f>IF(IFERROR(VLOOKUP(C191,'2014'!$C:$AF,3,FALSE),1) = 1, 1, 0)</f>
        <v>1</v>
      </c>
    </row>
    <row r="192" spans="1:33" x14ac:dyDescent="0.2">
      <c r="A192">
        <v>191</v>
      </c>
      <c r="B192" t="s">
        <v>482</v>
      </c>
      <c r="C192" t="s">
        <v>483</v>
      </c>
      <c r="D192" t="str">
        <f>_xlfn.CONCAT(C192,"-2013")</f>
        <v>hilljo01-2013</v>
      </c>
      <c r="E192" t="s">
        <v>28</v>
      </c>
      <c r="F192">
        <v>25</v>
      </c>
      <c r="G192" t="s">
        <v>63</v>
      </c>
      <c r="H192">
        <v>29</v>
      </c>
      <c r="I192">
        <v>1</v>
      </c>
      <c r="J192">
        <v>15.8</v>
      </c>
      <c r="K192">
        <v>2.7</v>
      </c>
      <c r="L192">
        <v>5.3</v>
      </c>
      <c r="M192">
        <v>0.497</v>
      </c>
      <c r="N192">
        <v>0</v>
      </c>
      <c r="O192">
        <v>0.1</v>
      </c>
      <c r="P192">
        <v>0</v>
      </c>
      <c r="Q192">
        <v>2.7</v>
      </c>
      <c r="R192">
        <v>5.3</v>
      </c>
      <c r="S192">
        <v>0.503</v>
      </c>
      <c r="T192">
        <v>0.497</v>
      </c>
      <c r="U192">
        <v>1.4</v>
      </c>
      <c r="V192">
        <v>2.1</v>
      </c>
      <c r="W192">
        <v>0.65600000000000003</v>
      </c>
      <c r="X192">
        <v>2.8</v>
      </c>
      <c r="Y192">
        <v>2.9</v>
      </c>
      <c r="Z192">
        <v>5.7</v>
      </c>
      <c r="AA192">
        <v>0.4</v>
      </c>
      <c r="AB192">
        <v>0.3</v>
      </c>
      <c r="AC192">
        <v>0.7</v>
      </c>
      <c r="AD192">
        <v>0.9</v>
      </c>
      <c r="AE192">
        <v>1.9</v>
      </c>
      <c r="AF192">
        <v>6.7</v>
      </c>
      <c r="AG192">
        <f>IF(IFERROR(VLOOKUP(C192,'2014'!$C:$AF,3,FALSE),1) = 1, 1, 0)</f>
        <v>0</v>
      </c>
    </row>
    <row r="193" spans="1:33" x14ac:dyDescent="0.2">
      <c r="A193">
        <v>192</v>
      </c>
      <c r="B193" t="s">
        <v>484</v>
      </c>
      <c r="C193" t="s">
        <v>485</v>
      </c>
      <c r="D193" t="str">
        <f>_xlfn.CONCAT(C193,"-2013")</f>
        <v>hinriki01-2013</v>
      </c>
      <c r="E193" t="s">
        <v>38</v>
      </c>
      <c r="F193">
        <v>32</v>
      </c>
      <c r="G193" t="s">
        <v>36</v>
      </c>
      <c r="H193">
        <v>60</v>
      </c>
      <c r="I193">
        <v>60</v>
      </c>
      <c r="J193">
        <v>29.4</v>
      </c>
      <c r="K193">
        <v>2.7</v>
      </c>
      <c r="L193">
        <v>7</v>
      </c>
      <c r="M193">
        <v>0.377</v>
      </c>
      <c r="N193">
        <v>1.2</v>
      </c>
      <c r="O193">
        <v>3</v>
      </c>
      <c r="P193">
        <v>0.39</v>
      </c>
      <c r="Q193">
        <v>1.5</v>
      </c>
      <c r="R193">
        <v>4</v>
      </c>
      <c r="S193">
        <v>0.36699999999999999</v>
      </c>
      <c r="T193">
        <v>0.46100000000000002</v>
      </c>
      <c r="U193">
        <v>1.2</v>
      </c>
      <c r="V193">
        <v>1.6</v>
      </c>
      <c r="W193">
        <v>0.71399999999999997</v>
      </c>
      <c r="X193">
        <v>0.3</v>
      </c>
      <c r="Y193">
        <v>2.4</v>
      </c>
      <c r="Z193">
        <v>2.6</v>
      </c>
      <c r="AA193">
        <v>5.2</v>
      </c>
      <c r="AB193">
        <v>1.1000000000000001</v>
      </c>
      <c r="AC193">
        <v>0.4</v>
      </c>
      <c r="AD193">
        <v>1.7</v>
      </c>
      <c r="AE193">
        <v>3.2</v>
      </c>
      <c r="AF193">
        <v>7.7</v>
      </c>
      <c r="AG193">
        <f>IF(IFERROR(VLOOKUP(C193,'2014'!$C:$AF,3,FALSE),1) = 1, 1, 0)</f>
        <v>0</v>
      </c>
    </row>
    <row r="194" spans="1:33" x14ac:dyDescent="0.2">
      <c r="A194">
        <v>193</v>
      </c>
      <c r="B194" t="s">
        <v>486</v>
      </c>
      <c r="C194" t="s">
        <v>487</v>
      </c>
      <c r="D194" t="str">
        <f>_xlfn.CONCAT(C194,"-2013")</f>
        <v>holidjr01-2013</v>
      </c>
      <c r="E194" t="s">
        <v>38</v>
      </c>
      <c r="F194">
        <v>22</v>
      </c>
      <c r="G194" t="s">
        <v>61</v>
      </c>
      <c r="H194">
        <v>78</v>
      </c>
      <c r="I194">
        <v>78</v>
      </c>
      <c r="J194">
        <v>37.5</v>
      </c>
      <c r="K194">
        <v>7.1</v>
      </c>
      <c r="L194">
        <v>16.5</v>
      </c>
      <c r="M194">
        <v>0.43099999999999999</v>
      </c>
      <c r="N194">
        <v>1.2</v>
      </c>
      <c r="O194">
        <v>3.2</v>
      </c>
      <c r="P194">
        <v>0.36799999999999999</v>
      </c>
      <c r="Q194">
        <v>5.9</v>
      </c>
      <c r="R194">
        <v>13.3</v>
      </c>
      <c r="S194">
        <v>0.44600000000000001</v>
      </c>
      <c r="T194">
        <v>0.46600000000000003</v>
      </c>
      <c r="U194">
        <v>2.2999999999999998</v>
      </c>
      <c r="V194">
        <v>3.1</v>
      </c>
      <c r="W194">
        <v>0.752</v>
      </c>
      <c r="X194">
        <v>1.1000000000000001</v>
      </c>
      <c r="Y194">
        <v>3.1</v>
      </c>
      <c r="Z194">
        <v>4.2</v>
      </c>
      <c r="AA194">
        <v>8</v>
      </c>
      <c r="AB194">
        <v>1.6</v>
      </c>
      <c r="AC194">
        <v>0.4</v>
      </c>
      <c r="AD194">
        <v>3.7</v>
      </c>
      <c r="AE194">
        <v>2.2000000000000002</v>
      </c>
      <c r="AF194">
        <v>17.7</v>
      </c>
      <c r="AG194">
        <f>IF(IFERROR(VLOOKUP(C194,'2014'!$C:$AF,3,FALSE),1) = 1, 1, 0)</f>
        <v>0</v>
      </c>
    </row>
    <row r="195" spans="1:33" x14ac:dyDescent="0.2">
      <c r="A195">
        <v>194</v>
      </c>
      <c r="B195" t="s">
        <v>1347</v>
      </c>
      <c r="C195" t="s">
        <v>1348</v>
      </c>
      <c r="D195" t="str">
        <f>_xlfn.CONCAT(C195,"-2013")</f>
        <v>holidju01-2013</v>
      </c>
      <c r="E195" t="s">
        <v>30</v>
      </c>
      <c r="F195">
        <v>23</v>
      </c>
      <c r="G195" t="s">
        <v>61</v>
      </c>
      <c r="H195">
        <v>9</v>
      </c>
      <c r="I195">
        <v>0</v>
      </c>
      <c r="J195">
        <v>15.8</v>
      </c>
      <c r="K195">
        <v>1.8</v>
      </c>
      <c r="L195">
        <v>5.3</v>
      </c>
      <c r="M195">
        <v>0.33300000000000002</v>
      </c>
      <c r="N195">
        <v>0.4</v>
      </c>
      <c r="O195">
        <v>1.8</v>
      </c>
      <c r="P195">
        <v>0.25</v>
      </c>
      <c r="Q195">
        <v>1.3</v>
      </c>
      <c r="R195">
        <v>3.6</v>
      </c>
      <c r="S195">
        <v>0.375</v>
      </c>
      <c r="T195">
        <v>0.375</v>
      </c>
      <c r="U195">
        <v>0.7</v>
      </c>
      <c r="V195">
        <v>0.9</v>
      </c>
      <c r="W195">
        <v>0.75</v>
      </c>
      <c r="X195">
        <v>0</v>
      </c>
      <c r="Y195">
        <v>1.6</v>
      </c>
      <c r="Z195">
        <v>1.6</v>
      </c>
      <c r="AA195">
        <v>1.7</v>
      </c>
      <c r="AB195">
        <v>0.3</v>
      </c>
      <c r="AC195">
        <v>0.7</v>
      </c>
      <c r="AD195">
        <v>1</v>
      </c>
      <c r="AE195">
        <v>0.8</v>
      </c>
      <c r="AF195">
        <v>4.7</v>
      </c>
      <c r="AG195">
        <f>IF(IFERROR(VLOOKUP(C195,'2014'!$C:$AF,3,FALSE),1) = 1, 1, 0)</f>
        <v>1</v>
      </c>
    </row>
    <row r="196" spans="1:33" x14ac:dyDescent="0.2">
      <c r="A196">
        <v>195</v>
      </c>
      <c r="B196" t="s">
        <v>488</v>
      </c>
      <c r="C196" t="s">
        <v>489</v>
      </c>
      <c r="D196" t="str">
        <f>_xlfn.CONCAT(C196,"-2013")</f>
        <v>holliry01-2013</v>
      </c>
      <c r="E196" t="s">
        <v>32</v>
      </c>
      <c r="F196">
        <v>28</v>
      </c>
      <c r="G196" t="s">
        <v>59</v>
      </c>
      <c r="H196">
        <v>60</v>
      </c>
      <c r="I196">
        <v>0</v>
      </c>
      <c r="J196">
        <v>11.1</v>
      </c>
      <c r="K196">
        <v>1.2</v>
      </c>
      <c r="L196">
        <v>1.9</v>
      </c>
      <c r="M196">
        <v>0.61399999999999999</v>
      </c>
      <c r="N196">
        <v>0</v>
      </c>
      <c r="O196">
        <v>0</v>
      </c>
      <c r="Q196">
        <v>1.2</v>
      </c>
      <c r="R196">
        <v>1.9</v>
      </c>
      <c r="S196">
        <v>0.61399999999999999</v>
      </c>
      <c r="T196">
        <v>0.61399999999999999</v>
      </c>
      <c r="U196">
        <v>1.1000000000000001</v>
      </c>
      <c r="V196">
        <v>1.5</v>
      </c>
      <c r="W196">
        <v>0.75</v>
      </c>
      <c r="X196">
        <v>0.8</v>
      </c>
      <c r="Y196">
        <v>1.5</v>
      </c>
      <c r="Z196">
        <v>2.2999999999999998</v>
      </c>
      <c r="AA196">
        <v>0.2</v>
      </c>
      <c r="AB196">
        <v>0.1</v>
      </c>
      <c r="AC196">
        <v>0.6</v>
      </c>
      <c r="AD196">
        <v>0.7</v>
      </c>
      <c r="AE196">
        <v>2.2000000000000002</v>
      </c>
      <c r="AF196">
        <v>3.4</v>
      </c>
      <c r="AG196">
        <f>IF(IFERROR(VLOOKUP(C196,'2014'!$C:$AF,3,FALSE),1) = 1, 1, 0)</f>
        <v>0</v>
      </c>
    </row>
    <row r="197" spans="1:33" x14ac:dyDescent="0.2">
      <c r="A197">
        <v>196</v>
      </c>
      <c r="B197" t="s">
        <v>1182</v>
      </c>
      <c r="C197" t="s">
        <v>1183</v>
      </c>
      <c r="D197" t="str">
        <f>_xlfn.CONCAT(C197,"-2013")</f>
        <v>honeyty01-2013</v>
      </c>
      <c r="E197" t="s">
        <v>35</v>
      </c>
      <c r="F197">
        <v>22</v>
      </c>
      <c r="G197" t="s">
        <v>49</v>
      </c>
      <c r="H197">
        <v>9</v>
      </c>
      <c r="I197">
        <v>0</v>
      </c>
      <c r="J197">
        <v>3.6</v>
      </c>
      <c r="K197">
        <v>0.3</v>
      </c>
      <c r="L197">
        <v>1.2</v>
      </c>
      <c r="M197">
        <v>0.27300000000000002</v>
      </c>
      <c r="N197">
        <v>0</v>
      </c>
      <c r="O197">
        <v>0.2</v>
      </c>
      <c r="P197">
        <v>0</v>
      </c>
      <c r="Q197">
        <v>0.3</v>
      </c>
      <c r="R197">
        <v>1</v>
      </c>
      <c r="S197">
        <v>0.33300000000000002</v>
      </c>
      <c r="T197">
        <v>0.27300000000000002</v>
      </c>
      <c r="U197">
        <v>0.2</v>
      </c>
      <c r="V197">
        <v>0.2</v>
      </c>
      <c r="W197">
        <v>1</v>
      </c>
      <c r="X197">
        <v>0.3</v>
      </c>
      <c r="Y197">
        <v>0.8</v>
      </c>
      <c r="Z197">
        <v>1.1000000000000001</v>
      </c>
      <c r="AA197">
        <v>0.2</v>
      </c>
      <c r="AB197">
        <v>0</v>
      </c>
      <c r="AC197">
        <v>0.1</v>
      </c>
      <c r="AD197">
        <v>0.6</v>
      </c>
      <c r="AE197">
        <v>0.2</v>
      </c>
      <c r="AF197">
        <v>0.9</v>
      </c>
      <c r="AG197">
        <f>IF(IFERROR(VLOOKUP(C197,'2014'!$C:$AF,3,FALSE),1) = 1, 1, 0)</f>
        <v>1</v>
      </c>
    </row>
    <row r="198" spans="1:33" x14ac:dyDescent="0.2">
      <c r="A198">
        <v>197</v>
      </c>
      <c r="B198" t="s">
        <v>490</v>
      </c>
      <c r="C198" t="s">
        <v>491</v>
      </c>
      <c r="D198" t="str">
        <f>_xlfn.CONCAT(C198,"-2013")</f>
        <v>horfoal01-2013</v>
      </c>
      <c r="E198" t="s">
        <v>32</v>
      </c>
      <c r="F198">
        <v>26</v>
      </c>
      <c r="G198" t="s">
        <v>57</v>
      </c>
      <c r="H198">
        <v>74</v>
      </c>
      <c r="I198">
        <v>74</v>
      </c>
      <c r="J198">
        <v>37.200000000000003</v>
      </c>
      <c r="K198">
        <v>7.8</v>
      </c>
      <c r="L198">
        <v>14.3</v>
      </c>
      <c r="M198">
        <v>0.54300000000000004</v>
      </c>
      <c r="N198">
        <v>0</v>
      </c>
      <c r="O198">
        <v>0.1</v>
      </c>
      <c r="P198">
        <v>0.5</v>
      </c>
      <c r="Q198">
        <v>7.7</v>
      </c>
      <c r="R198">
        <v>14.2</v>
      </c>
      <c r="S198">
        <v>0.54400000000000004</v>
      </c>
      <c r="T198">
        <v>0.54500000000000004</v>
      </c>
      <c r="U198">
        <v>1.8</v>
      </c>
      <c r="V198">
        <v>2.8</v>
      </c>
      <c r="W198">
        <v>0.64400000000000002</v>
      </c>
      <c r="X198">
        <v>2.6</v>
      </c>
      <c r="Y198">
        <v>7.6</v>
      </c>
      <c r="Z198">
        <v>10.199999999999999</v>
      </c>
      <c r="AA198">
        <v>3.2</v>
      </c>
      <c r="AB198">
        <v>1.1000000000000001</v>
      </c>
      <c r="AC198">
        <v>1.1000000000000001</v>
      </c>
      <c r="AD198">
        <v>2</v>
      </c>
      <c r="AE198">
        <v>2.2000000000000002</v>
      </c>
      <c r="AF198">
        <v>17.399999999999999</v>
      </c>
      <c r="AG198">
        <f>IF(IFERROR(VLOOKUP(C198,'2014'!$C:$AF,3,FALSE),1) = 1, 1, 0)</f>
        <v>0</v>
      </c>
    </row>
    <row r="199" spans="1:33" x14ac:dyDescent="0.2">
      <c r="A199">
        <v>198</v>
      </c>
      <c r="B199" t="s">
        <v>494</v>
      </c>
      <c r="C199" t="s">
        <v>495</v>
      </c>
      <c r="D199" t="str">
        <f>_xlfn.CONCAT(C199,"-2013")</f>
        <v>howardw01-2013</v>
      </c>
      <c r="E199" t="s">
        <v>32</v>
      </c>
      <c r="F199">
        <v>27</v>
      </c>
      <c r="G199" t="s">
        <v>63</v>
      </c>
      <c r="H199">
        <v>76</v>
      </c>
      <c r="I199">
        <v>76</v>
      </c>
      <c r="J199">
        <v>35.799999999999997</v>
      </c>
      <c r="K199">
        <v>6.2</v>
      </c>
      <c r="L199">
        <v>10.7</v>
      </c>
      <c r="M199">
        <v>0.57799999999999996</v>
      </c>
      <c r="N199">
        <v>0</v>
      </c>
      <c r="O199">
        <v>0.1</v>
      </c>
      <c r="P199">
        <v>0.16700000000000001</v>
      </c>
      <c r="Q199">
        <v>6.2</v>
      </c>
      <c r="R199">
        <v>10.6</v>
      </c>
      <c r="S199">
        <v>0.58099999999999996</v>
      </c>
      <c r="T199">
        <v>0.57899999999999996</v>
      </c>
      <c r="U199">
        <v>4.7</v>
      </c>
      <c r="V199">
        <v>9.5</v>
      </c>
      <c r="W199">
        <v>0.49199999999999999</v>
      </c>
      <c r="X199">
        <v>3.3</v>
      </c>
      <c r="Y199">
        <v>9.1</v>
      </c>
      <c r="Z199">
        <v>12.4</v>
      </c>
      <c r="AA199">
        <v>1.4</v>
      </c>
      <c r="AB199">
        <v>1.1000000000000001</v>
      </c>
      <c r="AC199">
        <v>2.4</v>
      </c>
      <c r="AD199">
        <v>3</v>
      </c>
      <c r="AE199">
        <v>3.8</v>
      </c>
      <c r="AF199">
        <v>17.100000000000001</v>
      </c>
      <c r="AG199">
        <f>IF(IFERROR(VLOOKUP(C199,'2014'!$C:$AF,3,FALSE),1) = 1, 1, 0)</f>
        <v>0</v>
      </c>
    </row>
    <row r="200" spans="1:33" x14ac:dyDescent="0.2">
      <c r="A200">
        <v>199</v>
      </c>
      <c r="B200" t="s">
        <v>496</v>
      </c>
      <c r="C200" t="s">
        <v>497</v>
      </c>
      <c r="D200" t="str">
        <f>_xlfn.CONCAT(C200,"-2013")</f>
        <v>howarjo01-2013</v>
      </c>
      <c r="E200" t="s">
        <v>35</v>
      </c>
      <c r="F200">
        <v>32</v>
      </c>
      <c r="G200" t="s">
        <v>62</v>
      </c>
      <c r="H200">
        <v>11</v>
      </c>
      <c r="I200">
        <v>4</v>
      </c>
      <c r="J200">
        <v>18.8</v>
      </c>
      <c r="K200">
        <v>2.8</v>
      </c>
      <c r="L200">
        <v>7</v>
      </c>
      <c r="M200">
        <v>0.40300000000000002</v>
      </c>
      <c r="N200">
        <v>0.5</v>
      </c>
      <c r="O200">
        <v>1.5</v>
      </c>
      <c r="P200">
        <v>0.313</v>
      </c>
      <c r="Q200">
        <v>2.4</v>
      </c>
      <c r="R200">
        <v>5.5</v>
      </c>
      <c r="S200">
        <v>0.42599999999999999</v>
      </c>
      <c r="T200">
        <v>0.435</v>
      </c>
      <c r="U200">
        <v>0.6</v>
      </c>
      <c r="V200">
        <v>1.1000000000000001</v>
      </c>
      <c r="W200">
        <v>0.58299999999999996</v>
      </c>
      <c r="X200">
        <v>0.8</v>
      </c>
      <c r="Y200">
        <v>2.5</v>
      </c>
      <c r="Z200">
        <v>3.3</v>
      </c>
      <c r="AA200">
        <v>0.4</v>
      </c>
      <c r="AB200">
        <v>0.9</v>
      </c>
      <c r="AC200">
        <v>0.3</v>
      </c>
      <c r="AD200">
        <v>0.9</v>
      </c>
      <c r="AE200">
        <v>1.6</v>
      </c>
      <c r="AF200">
        <v>6.7</v>
      </c>
      <c r="AG200">
        <f>IF(IFERROR(VLOOKUP(C200,'2014'!$C:$AF,3,FALSE),1) = 1, 1, 0)</f>
        <v>1</v>
      </c>
    </row>
    <row r="201" spans="1:33" x14ac:dyDescent="0.2">
      <c r="A201">
        <v>200</v>
      </c>
      <c r="B201" t="s">
        <v>498</v>
      </c>
      <c r="C201" t="s">
        <v>499</v>
      </c>
      <c r="D201" t="str">
        <f>_xlfn.CONCAT(C201,"-2013")</f>
        <v>howarju01-2013</v>
      </c>
      <c r="E201" t="s">
        <v>28</v>
      </c>
      <c r="F201">
        <v>39</v>
      </c>
      <c r="G201" t="s">
        <v>41</v>
      </c>
      <c r="H201">
        <v>7</v>
      </c>
      <c r="I201">
        <v>2</v>
      </c>
      <c r="J201">
        <v>7.3</v>
      </c>
      <c r="K201">
        <v>1.4</v>
      </c>
      <c r="L201">
        <v>2.7</v>
      </c>
      <c r="M201">
        <v>0.52600000000000002</v>
      </c>
      <c r="N201">
        <v>0</v>
      </c>
      <c r="O201">
        <v>0</v>
      </c>
      <c r="Q201">
        <v>1.4</v>
      </c>
      <c r="R201">
        <v>2.7</v>
      </c>
      <c r="S201">
        <v>0.52600000000000002</v>
      </c>
      <c r="T201">
        <v>0.52600000000000002</v>
      </c>
      <c r="U201">
        <v>0.1</v>
      </c>
      <c r="V201">
        <v>0.1</v>
      </c>
      <c r="W201">
        <v>1</v>
      </c>
      <c r="X201">
        <v>0</v>
      </c>
      <c r="Y201">
        <v>1.1000000000000001</v>
      </c>
      <c r="Z201">
        <v>1.1000000000000001</v>
      </c>
      <c r="AA201">
        <v>0.9</v>
      </c>
      <c r="AB201">
        <v>0</v>
      </c>
      <c r="AC201">
        <v>0</v>
      </c>
      <c r="AD201">
        <v>0.6</v>
      </c>
      <c r="AE201">
        <v>1.3</v>
      </c>
      <c r="AF201">
        <v>3</v>
      </c>
      <c r="AG201">
        <f>IF(IFERROR(VLOOKUP(C201,'2014'!$C:$AF,3,FALSE),1) = 1, 1, 0)</f>
        <v>1</v>
      </c>
    </row>
    <row r="202" spans="1:33" x14ac:dyDescent="0.2">
      <c r="A202">
        <v>201</v>
      </c>
      <c r="B202" t="s">
        <v>502</v>
      </c>
      <c r="C202" t="s">
        <v>503</v>
      </c>
      <c r="D202" t="str">
        <f>_xlfn.CONCAT(C202,"-2013")</f>
        <v>humphkr01-2013</v>
      </c>
      <c r="E202" t="s">
        <v>28</v>
      </c>
      <c r="F202">
        <v>27</v>
      </c>
      <c r="G202" t="s">
        <v>1312</v>
      </c>
      <c r="H202">
        <v>65</v>
      </c>
      <c r="I202">
        <v>21</v>
      </c>
      <c r="J202">
        <v>18.3</v>
      </c>
      <c r="K202">
        <v>2.1</v>
      </c>
      <c r="L202">
        <v>4.8</v>
      </c>
      <c r="M202">
        <v>0.44800000000000001</v>
      </c>
      <c r="N202">
        <v>0</v>
      </c>
      <c r="O202">
        <v>0</v>
      </c>
      <c r="P202">
        <v>0</v>
      </c>
      <c r="Q202">
        <v>2.1</v>
      </c>
      <c r="R202">
        <v>4.7</v>
      </c>
      <c r="S202">
        <v>0.45100000000000001</v>
      </c>
      <c r="T202">
        <v>0.44800000000000001</v>
      </c>
      <c r="U202">
        <v>1.5</v>
      </c>
      <c r="V202">
        <v>1.9</v>
      </c>
      <c r="W202">
        <v>0.78900000000000003</v>
      </c>
      <c r="X202">
        <v>1.9</v>
      </c>
      <c r="Y202">
        <v>3.7</v>
      </c>
      <c r="Z202">
        <v>5.6</v>
      </c>
      <c r="AA202">
        <v>0.5</v>
      </c>
      <c r="AB202">
        <v>0.2</v>
      </c>
      <c r="AC202">
        <v>0.5</v>
      </c>
      <c r="AD202">
        <v>0.9</v>
      </c>
      <c r="AE202">
        <v>2</v>
      </c>
      <c r="AF202">
        <v>5.8</v>
      </c>
      <c r="AG202">
        <f>IF(IFERROR(VLOOKUP(C202,'2014'!$C:$AF,3,FALSE),1) = 1, 1, 0)</f>
        <v>0</v>
      </c>
    </row>
    <row r="203" spans="1:33" x14ac:dyDescent="0.2">
      <c r="A203">
        <v>202</v>
      </c>
      <c r="B203" t="s">
        <v>504</v>
      </c>
      <c r="C203" t="s">
        <v>505</v>
      </c>
      <c r="D203" t="str">
        <f>_xlfn.CONCAT(C203,"-2013")</f>
        <v>ibakase01-2013</v>
      </c>
      <c r="E203" t="s">
        <v>28</v>
      </c>
      <c r="F203">
        <v>23</v>
      </c>
      <c r="G203" t="s">
        <v>44</v>
      </c>
      <c r="H203">
        <v>80</v>
      </c>
      <c r="I203">
        <v>80</v>
      </c>
      <c r="J203">
        <v>31.1</v>
      </c>
      <c r="K203">
        <v>5.6</v>
      </c>
      <c r="L203">
        <v>9.6999999999999993</v>
      </c>
      <c r="M203">
        <v>0.57299999999999995</v>
      </c>
      <c r="N203">
        <v>0.3</v>
      </c>
      <c r="O203">
        <v>0.7</v>
      </c>
      <c r="P203">
        <v>0.35099999999999998</v>
      </c>
      <c r="Q203">
        <v>5.3</v>
      </c>
      <c r="R203">
        <v>9</v>
      </c>
      <c r="S203">
        <v>0.59099999999999997</v>
      </c>
      <c r="T203">
        <v>0.58599999999999997</v>
      </c>
      <c r="U203">
        <v>1.8</v>
      </c>
      <c r="V203">
        <v>2.4</v>
      </c>
      <c r="W203">
        <v>0.749</v>
      </c>
      <c r="X203">
        <v>2.8</v>
      </c>
      <c r="Y203">
        <v>4.9000000000000004</v>
      </c>
      <c r="Z203">
        <v>7.7</v>
      </c>
      <c r="AA203">
        <v>0.5</v>
      </c>
      <c r="AB203">
        <v>0.4</v>
      </c>
      <c r="AC203">
        <v>3</v>
      </c>
      <c r="AD203">
        <v>1.6</v>
      </c>
      <c r="AE203">
        <v>2.7</v>
      </c>
      <c r="AF203">
        <v>13.2</v>
      </c>
      <c r="AG203">
        <f>IF(IFERROR(VLOOKUP(C203,'2014'!$C:$AF,3,FALSE),1) = 1, 1, 0)</f>
        <v>0</v>
      </c>
    </row>
    <row r="204" spans="1:33" x14ac:dyDescent="0.2">
      <c r="A204">
        <v>203</v>
      </c>
      <c r="B204" t="s">
        <v>506</v>
      </c>
      <c r="C204" t="s">
        <v>507</v>
      </c>
      <c r="D204" t="str">
        <f>_xlfn.CONCAT(C204,"-2013")</f>
        <v>iguodan01-2013</v>
      </c>
      <c r="E204" t="s">
        <v>30</v>
      </c>
      <c r="F204">
        <v>29</v>
      </c>
      <c r="G204" t="s">
        <v>31</v>
      </c>
      <c r="H204">
        <v>80</v>
      </c>
      <c r="I204">
        <v>80</v>
      </c>
      <c r="J204">
        <v>34.700000000000003</v>
      </c>
      <c r="K204">
        <v>5</v>
      </c>
      <c r="L204">
        <v>11</v>
      </c>
      <c r="M204">
        <v>0.45100000000000001</v>
      </c>
      <c r="N204">
        <v>1.1000000000000001</v>
      </c>
      <c r="O204">
        <v>3.6</v>
      </c>
      <c r="P204">
        <v>0.317</v>
      </c>
      <c r="Q204">
        <v>3.8</v>
      </c>
      <c r="R204">
        <v>7.4</v>
      </c>
      <c r="S204">
        <v>0.51500000000000001</v>
      </c>
      <c r="T204">
        <v>0.502</v>
      </c>
      <c r="U204">
        <v>1.9</v>
      </c>
      <c r="V204">
        <v>3.4</v>
      </c>
      <c r="W204">
        <v>0.57399999999999995</v>
      </c>
      <c r="X204">
        <v>1</v>
      </c>
      <c r="Y204">
        <v>4.3</v>
      </c>
      <c r="Z204">
        <v>5.3</v>
      </c>
      <c r="AA204">
        <v>5.4</v>
      </c>
      <c r="AB204">
        <v>1.7</v>
      </c>
      <c r="AC204">
        <v>0.7</v>
      </c>
      <c r="AD204">
        <v>2.6</v>
      </c>
      <c r="AE204">
        <v>1.6</v>
      </c>
      <c r="AF204">
        <v>13</v>
      </c>
      <c r="AG204">
        <f>IF(IFERROR(VLOOKUP(C204,'2014'!$C:$AF,3,FALSE),1) = 1, 1, 0)</f>
        <v>0</v>
      </c>
    </row>
    <row r="205" spans="1:33" x14ac:dyDescent="0.2">
      <c r="A205">
        <v>204</v>
      </c>
      <c r="B205" t="s">
        <v>512</v>
      </c>
      <c r="C205" t="s">
        <v>513</v>
      </c>
      <c r="D205" t="str">
        <f>_xlfn.CONCAT(C205,"-2013")</f>
        <v>ilyaser01-2013</v>
      </c>
      <c r="E205" t="s">
        <v>28</v>
      </c>
      <c r="F205">
        <v>25</v>
      </c>
      <c r="G205" t="s">
        <v>56</v>
      </c>
      <c r="H205">
        <v>73</v>
      </c>
      <c r="I205">
        <v>54</v>
      </c>
      <c r="J205">
        <v>27.6</v>
      </c>
      <c r="K205">
        <v>5.0999999999999996</v>
      </c>
      <c r="L205">
        <v>11</v>
      </c>
      <c r="M205">
        <v>0.46200000000000002</v>
      </c>
      <c r="N205">
        <v>1.3</v>
      </c>
      <c r="O205">
        <v>2.9</v>
      </c>
      <c r="P205">
        <v>0.44400000000000001</v>
      </c>
      <c r="Q205">
        <v>3.8</v>
      </c>
      <c r="R205">
        <v>8.1</v>
      </c>
      <c r="S205">
        <v>0.46899999999999997</v>
      </c>
      <c r="T205">
        <v>0.52100000000000002</v>
      </c>
      <c r="U205">
        <v>1.7</v>
      </c>
      <c r="V205">
        <v>2.2000000000000002</v>
      </c>
      <c r="W205">
        <v>0.79600000000000004</v>
      </c>
      <c r="X205">
        <v>2.1</v>
      </c>
      <c r="Y205">
        <v>5</v>
      </c>
      <c r="Z205">
        <v>7.1</v>
      </c>
      <c r="AA205">
        <v>1.6</v>
      </c>
      <c r="AB205">
        <v>0.9</v>
      </c>
      <c r="AC205">
        <v>0.5</v>
      </c>
      <c r="AD205">
        <v>1</v>
      </c>
      <c r="AE205">
        <v>2.5</v>
      </c>
      <c r="AF205">
        <v>13.2</v>
      </c>
      <c r="AG205">
        <f>IF(IFERROR(VLOOKUP(C205,'2014'!$C:$AF,3,FALSE),1) = 1, 1, 0)</f>
        <v>0</v>
      </c>
    </row>
    <row r="206" spans="1:33" x14ac:dyDescent="0.2">
      <c r="A206">
        <v>205</v>
      </c>
      <c r="B206" t="s">
        <v>1186</v>
      </c>
      <c r="C206" t="s">
        <v>1187</v>
      </c>
      <c r="D206" t="str">
        <f>_xlfn.CONCAT(C206,"-2013")</f>
        <v>irvinky01-2013</v>
      </c>
      <c r="E206" t="s">
        <v>38</v>
      </c>
      <c r="F206">
        <v>20</v>
      </c>
      <c r="G206" t="s">
        <v>66</v>
      </c>
      <c r="H206">
        <v>59</v>
      </c>
      <c r="I206">
        <v>59</v>
      </c>
      <c r="J206">
        <v>34.700000000000003</v>
      </c>
      <c r="K206">
        <v>8.1999999999999993</v>
      </c>
      <c r="L206">
        <v>18.100000000000001</v>
      </c>
      <c r="M206">
        <v>0.45200000000000001</v>
      </c>
      <c r="N206">
        <v>1.8</v>
      </c>
      <c r="O206">
        <v>4.7</v>
      </c>
      <c r="P206">
        <v>0.39100000000000001</v>
      </c>
      <c r="Q206">
        <v>6.4</v>
      </c>
      <c r="R206">
        <v>13.4</v>
      </c>
      <c r="S206">
        <v>0.47399999999999998</v>
      </c>
      <c r="T206">
        <v>0.503</v>
      </c>
      <c r="U206">
        <v>4.2</v>
      </c>
      <c r="V206">
        <v>4.9000000000000004</v>
      </c>
      <c r="W206">
        <v>0.85499999999999998</v>
      </c>
      <c r="X206">
        <v>0.6</v>
      </c>
      <c r="Y206">
        <v>3.1</v>
      </c>
      <c r="Z206">
        <v>3.7</v>
      </c>
      <c r="AA206">
        <v>5.9</v>
      </c>
      <c r="AB206">
        <v>1.5</v>
      </c>
      <c r="AC206">
        <v>0.4</v>
      </c>
      <c r="AD206">
        <v>3.2</v>
      </c>
      <c r="AE206">
        <v>2.5</v>
      </c>
      <c r="AF206">
        <v>22.5</v>
      </c>
      <c r="AG206">
        <f>IF(IFERROR(VLOOKUP(C206,'2014'!$C:$AF,3,FALSE),1) = 1, 1, 0)</f>
        <v>0</v>
      </c>
    </row>
    <row r="207" spans="1:33" x14ac:dyDescent="0.2">
      <c r="A207">
        <v>206</v>
      </c>
      <c r="B207" t="s">
        <v>514</v>
      </c>
      <c r="C207" t="s">
        <v>515</v>
      </c>
      <c r="D207" t="str">
        <f>_xlfn.CONCAT(C207,"-2013")</f>
        <v>iveyro01-2013</v>
      </c>
      <c r="E207" t="s">
        <v>30</v>
      </c>
      <c r="F207">
        <v>31</v>
      </c>
      <c r="G207" t="s">
        <v>61</v>
      </c>
      <c r="H207">
        <v>53</v>
      </c>
      <c r="I207">
        <v>5</v>
      </c>
      <c r="J207">
        <v>13.2</v>
      </c>
      <c r="K207">
        <v>1.2</v>
      </c>
      <c r="L207">
        <v>2.7</v>
      </c>
      <c r="M207">
        <v>0.43099999999999999</v>
      </c>
      <c r="N207">
        <v>0.7</v>
      </c>
      <c r="O207">
        <v>1.7</v>
      </c>
      <c r="P207">
        <v>0.42</v>
      </c>
      <c r="Q207">
        <v>0.5</v>
      </c>
      <c r="R207">
        <v>1.1000000000000001</v>
      </c>
      <c r="S207">
        <v>0.44600000000000001</v>
      </c>
      <c r="T207">
        <v>0.55900000000000005</v>
      </c>
      <c r="U207">
        <v>0.2</v>
      </c>
      <c r="V207">
        <v>0.3</v>
      </c>
      <c r="W207">
        <v>0.56299999999999994</v>
      </c>
      <c r="X207">
        <v>0.3</v>
      </c>
      <c r="Y207">
        <v>0.8</v>
      </c>
      <c r="Z207">
        <v>1.1000000000000001</v>
      </c>
      <c r="AA207">
        <v>0.6</v>
      </c>
      <c r="AB207">
        <v>0.4</v>
      </c>
      <c r="AC207">
        <v>0.1</v>
      </c>
      <c r="AD207">
        <v>0.4</v>
      </c>
      <c r="AE207">
        <v>1.4</v>
      </c>
      <c r="AF207">
        <v>3.2</v>
      </c>
      <c r="AG207">
        <f>IF(IFERROR(VLOOKUP(C207,'2014'!$C:$AF,3,FALSE),1) = 1, 1, 0)</f>
        <v>0</v>
      </c>
    </row>
    <row r="208" spans="1:33" x14ac:dyDescent="0.2">
      <c r="A208">
        <v>207</v>
      </c>
      <c r="B208" t="s">
        <v>516</v>
      </c>
      <c r="C208" t="s">
        <v>517</v>
      </c>
      <c r="D208" t="str">
        <f>_xlfn.CONCAT(C208,"-2013")</f>
        <v>jackja01-2013</v>
      </c>
      <c r="E208" t="s">
        <v>30</v>
      </c>
      <c r="F208">
        <v>29</v>
      </c>
      <c r="G208" t="s">
        <v>52</v>
      </c>
      <c r="H208">
        <v>79</v>
      </c>
      <c r="I208">
        <v>4</v>
      </c>
      <c r="J208">
        <v>29.7</v>
      </c>
      <c r="K208">
        <v>4.9000000000000004</v>
      </c>
      <c r="L208">
        <v>10.8</v>
      </c>
      <c r="M208">
        <v>0.45200000000000001</v>
      </c>
      <c r="N208">
        <v>1</v>
      </c>
      <c r="O208">
        <v>2.6</v>
      </c>
      <c r="P208">
        <v>0.40400000000000003</v>
      </c>
      <c r="Q208">
        <v>3.9</v>
      </c>
      <c r="R208">
        <v>8.3000000000000007</v>
      </c>
      <c r="S208">
        <v>0.46600000000000003</v>
      </c>
      <c r="T208">
        <v>0.499</v>
      </c>
      <c r="U208">
        <v>2.1</v>
      </c>
      <c r="V208">
        <v>2.5</v>
      </c>
      <c r="W208">
        <v>0.84299999999999997</v>
      </c>
      <c r="X208">
        <v>0.3</v>
      </c>
      <c r="Y208">
        <v>2.8</v>
      </c>
      <c r="Z208">
        <v>3.1</v>
      </c>
      <c r="AA208">
        <v>5.6</v>
      </c>
      <c r="AB208">
        <v>0.8</v>
      </c>
      <c r="AC208">
        <v>0.1</v>
      </c>
      <c r="AD208">
        <v>2</v>
      </c>
      <c r="AE208">
        <v>1.7</v>
      </c>
      <c r="AF208">
        <v>12.9</v>
      </c>
      <c r="AG208">
        <f>IF(IFERROR(VLOOKUP(C208,'2014'!$C:$AF,3,FALSE),1) = 1, 1, 0)</f>
        <v>0</v>
      </c>
    </row>
    <row r="209" spans="1:33" x14ac:dyDescent="0.2">
      <c r="A209">
        <v>208</v>
      </c>
      <c r="B209" t="s">
        <v>1188</v>
      </c>
      <c r="C209" t="s">
        <v>1189</v>
      </c>
      <c r="D209" t="str">
        <f>_xlfn.CONCAT(C209,"-2013")</f>
        <v>jacksre01-2013</v>
      </c>
      <c r="E209" t="s">
        <v>38</v>
      </c>
      <c r="F209">
        <v>22</v>
      </c>
      <c r="G209" t="s">
        <v>44</v>
      </c>
      <c r="H209">
        <v>70</v>
      </c>
      <c r="I209">
        <v>0</v>
      </c>
      <c r="J209">
        <v>14.2</v>
      </c>
      <c r="K209">
        <v>2.1</v>
      </c>
      <c r="L209">
        <v>4.5999999999999996</v>
      </c>
      <c r="M209">
        <v>0.45800000000000002</v>
      </c>
      <c r="N209">
        <v>0.3</v>
      </c>
      <c r="O209">
        <v>1.5</v>
      </c>
      <c r="P209">
        <v>0.23100000000000001</v>
      </c>
      <c r="Q209">
        <v>1.8</v>
      </c>
      <c r="R209">
        <v>3.2</v>
      </c>
      <c r="S209">
        <v>0.56599999999999995</v>
      </c>
      <c r="T209">
        <v>0.495</v>
      </c>
      <c r="U209">
        <v>0.7</v>
      </c>
      <c r="V209">
        <v>0.9</v>
      </c>
      <c r="W209">
        <v>0.83899999999999997</v>
      </c>
      <c r="X209">
        <v>0.3</v>
      </c>
      <c r="Y209">
        <v>2.1</v>
      </c>
      <c r="Z209">
        <v>2.4</v>
      </c>
      <c r="AA209">
        <v>1.7</v>
      </c>
      <c r="AB209">
        <v>0.4</v>
      </c>
      <c r="AC209">
        <v>0.2</v>
      </c>
      <c r="AD209">
        <v>0.8</v>
      </c>
      <c r="AE209">
        <v>1.2</v>
      </c>
      <c r="AF209">
        <v>5.3</v>
      </c>
      <c r="AG209">
        <f>IF(IFERROR(VLOOKUP(C209,'2014'!$C:$AF,3,FALSE),1) = 1, 1, 0)</f>
        <v>0</v>
      </c>
    </row>
    <row r="210" spans="1:33" x14ac:dyDescent="0.2">
      <c r="A210">
        <v>209</v>
      </c>
      <c r="B210" t="s">
        <v>520</v>
      </c>
      <c r="C210" t="s">
        <v>521</v>
      </c>
      <c r="D210" t="str">
        <f>_xlfn.CONCAT(C210,"-2013")</f>
        <v>jacksst02-2013</v>
      </c>
      <c r="E210" t="s">
        <v>35</v>
      </c>
      <c r="F210">
        <v>34</v>
      </c>
      <c r="G210" t="s">
        <v>58</v>
      </c>
      <c r="H210">
        <v>55</v>
      </c>
      <c r="I210">
        <v>6</v>
      </c>
      <c r="J210">
        <v>19.5</v>
      </c>
      <c r="K210">
        <v>2.2000000000000002</v>
      </c>
      <c r="L210">
        <v>6</v>
      </c>
      <c r="M210">
        <v>0.373</v>
      </c>
      <c r="N210">
        <v>0.8</v>
      </c>
      <c r="O210">
        <v>3.1</v>
      </c>
      <c r="P210">
        <v>0.27100000000000002</v>
      </c>
      <c r="Q210">
        <v>1.4</v>
      </c>
      <c r="R210">
        <v>2.9</v>
      </c>
      <c r="S210">
        <v>0.48099999999999998</v>
      </c>
      <c r="T210">
        <v>0.442</v>
      </c>
      <c r="U210">
        <v>0.9</v>
      </c>
      <c r="V210">
        <v>1.3</v>
      </c>
      <c r="W210">
        <v>0.7</v>
      </c>
      <c r="X210">
        <v>0.4</v>
      </c>
      <c r="Y210">
        <v>2.4</v>
      </c>
      <c r="Z210">
        <v>2.8</v>
      </c>
      <c r="AA210">
        <v>1.5</v>
      </c>
      <c r="AB210">
        <v>0.7</v>
      </c>
      <c r="AC210">
        <v>0.3</v>
      </c>
      <c r="AD210">
        <v>1.4</v>
      </c>
      <c r="AE210">
        <v>1.6</v>
      </c>
      <c r="AF210">
        <v>6.2</v>
      </c>
      <c r="AG210">
        <f>IF(IFERROR(VLOOKUP(C210,'2014'!$C:$AF,3,FALSE),1) = 1, 1, 0)</f>
        <v>0</v>
      </c>
    </row>
    <row r="211" spans="1:33" x14ac:dyDescent="0.2">
      <c r="A211">
        <v>210</v>
      </c>
      <c r="B211" t="s">
        <v>1349</v>
      </c>
      <c r="C211" t="s">
        <v>1350</v>
      </c>
      <c r="D211" t="str">
        <f>_xlfn.CONCAT(C211,"-2013")</f>
        <v>jamesbe01-2013</v>
      </c>
      <c r="E211" t="s">
        <v>32</v>
      </c>
      <c r="F211">
        <v>27</v>
      </c>
      <c r="G211" t="s">
        <v>54</v>
      </c>
      <c r="H211">
        <v>46</v>
      </c>
      <c r="I211">
        <v>11</v>
      </c>
      <c r="J211">
        <v>9.9</v>
      </c>
      <c r="K211">
        <v>1.2</v>
      </c>
      <c r="L211">
        <v>2.2000000000000002</v>
      </c>
      <c r="M211">
        <v>0.51500000000000001</v>
      </c>
      <c r="N211">
        <v>0</v>
      </c>
      <c r="O211">
        <v>0</v>
      </c>
      <c r="P211">
        <v>0</v>
      </c>
      <c r="Q211">
        <v>1.2</v>
      </c>
      <c r="R211">
        <v>2.2000000000000002</v>
      </c>
      <c r="S211">
        <v>0.52500000000000002</v>
      </c>
      <c r="T211">
        <v>0.51500000000000001</v>
      </c>
      <c r="U211">
        <v>0.5</v>
      </c>
      <c r="V211">
        <v>0.9</v>
      </c>
      <c r="W211">
        <v>0.61</v>
      </c>
      <c r="X211">
        <v>1.1000000000000001</v>
      </c>
      <c r="Y211">
        <v>1.7</v>
      </c>
      <c r="Z211">
        <v>2.8</v>
      </c>
      <c r="AA211">
        <v>0.1</v>
      </c>
      <c r="AB211">
        <v>0.3</v>
      </c>
      <c r="AC211">
        <v>0.8</v>
      </c>
      <c r="AD211">
        <v>0.4</v>
      </c>
      <c r="AE211">
        <v>1.4</v>
      </c>
      <c r="AF211">
        <v>2.8</v>
      </c>
      <c r="AG211">
        <f>IF(IFERROR(VLOOKUP(C211,'2014'!$C:$AF,3,FALSE),1) = 1, 1, 0)</f>
        <v>0</v>
      </c>
    </row>
    <row r="212" spans="1:33" x14ac:dyDescent="0.2">
      <c r="A212">
        <v>211</v>
      </c>
      <c r="B212" t="s">
        <v>522</v>
      </c>
      <c r="C212" t="s">
        <v>523</v>
      </c>
      <c r="D212" t="str">
        <f>_xlfn.CONCAT(C212,"-2013")</f>
        <v>jamesda01-2013</v>
      </c>
      <c r="E212" t="s">
        <v>35</v>
      </c>
      <c r="F212">
        <v>25</v>
      </c>
      <c r="G212" t="s">
        <v>1312</v>
      </c>
      <c r="H212">
        <v>2</v>
      </c>
      <c r="I212">
        <v>0</v>
      </c>
      <c r="J212">
        <v>0</v>
      </c>
      <c r="K212">
        <v>0</v>
      </c>
      <c r="L212">
        <v>0</v>
      </c>
      <c r="N212">
        <v>0</v>
      </c>
      <c r="O212">
        <v>0</v>
      </c>
      <c r="Q212">
        <v>0</v>
      </c>
      <c r="R212">
        <v>0</v>
      </c>
      <c r="U212">
        <v>0</v>
      </c>
      <c r="V212">
        <v>0</v>
      </c>
      <c r="X212">
        <v>0</v>
      </c>
      <c r="Y212">
        <v>0.5</v>
      </c>
      <c r="Z212">
        <v>0.5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f>IF(IFERROR(VLOOKUP(C212,'2014'!$C:$AF,3,FALSE),1) = 1, 1, 0)</f>
        <v>0</v>
      </c>
    </row>
    <row r="213" spans="1:33" x14ac:dyDescent="0.2">
      <c r="A213">
        <v>212</v>
      </c>
      <c r="B213" t="s">
        <v>524</v>
      </c>
      <c r="C213" t="s">
        <v>525</v>
      </c>
      <c r="D213" t="str">
        <f>_xlfn.CONCAT(C213,"-2013")</f>
        <v>jamesle01-2013</v>
      </c>
      <c r="E213" t="s">
        <v>28</v>
      </c>
      <c r="F213">
        <v>28</v>
      </c>
      <c r="G213" t="s">
        <v>41</v>
      </c>
      <c r="H213">
        <v>76</v>
      </c>
      <c r="I213">
        <v>76</v>
      </c>
      <c r="J213">
        <v>37.9</v>
      </c>
      <c r="K213">
        <v>10.1</v>
      </c>
      <c r="L213">
        <v>17.8</v>
      </c>
      <c r="M213">
        <v>0.56499999999999995</v>
      </c>
      <c r="N213">
        <v>1.4</v>
      </c>
      <c r="O213">
        <v>3.3</v>
      </c>
      <c r="P213">
        <v>0.40600000000000003</v>
      </c>
      <c r="Q213">
        <v>8.6999999999999993</v>
      </c>
      <c r="R213">
        <v>14.5</v>
      </c>
      <c r="S213">
        <v>0.60199999999999998</v>
      </c>
      <c r="T213">
        <v>0.60299999999999998</v>
      </c>
      <c r="U213">
        <v>5.3</v>
      </c>
      <c r="V213">
        <v>7</v>
      </c>
      <c r="W213">
        <v>0.753</v>
      </c>
      <c r="X213">
        <v>1.3</v>
      </c>
      <c r="Y213">
        <v>6.8</v>
      </c>
      <c r="Z213">
        <v>8</v>
      </c>
      <c r="AA213">
        <v>7.3</v>
      </c>
      <c r="AB213">
        <v>1.7</v>
      </c>
      <c r="AC213">
        <v>0.9</v>
      </c>
      <c r="AD213">
        <v>3</v>
      </c>
      <c r="AE213">
        <v>1.4</v>
      </c>
      <c r="AF213">
        <v>26.8</v>
      </c>
      <c r="AG213">
        <f>IF(IFERROR(VLOOKUP(C213,'2014'!$C:$AF,3,FALSE),1) = 1, 1, 0)</f>
        <v>0</v>
      </c>
    </row>
    <row r="214" spans="1:33" x14ac:dyDescent="0.2">
      <c r="A214">
        <v>213</v>
      </c>
      <c r="B214" t="s">
        <v>1052</v>
      </c>
      <c r="C214" t="s">
        <v>1053</v>
      </c>
      <c r="D214" t="str">
        <f>_xlfn.CONCAT(C214,"-2013")</f>
        <v>jamesmi01-2013</v>
      </c>
      <c r="E214" t="s">
        <v>38</v>
      </c>
      <c r="F214">
        <v>37</v>
      </c>
      <c r="G214" t="s">
        <v>54</v>
      </c>
      <c r="H214">
        <v>45</v>
      </c>
      <c r="I214">
        <v>23</v>
      </c>
      <c r="J214">
        <v>19.2</v>
      </c>
      <c r="K214">
        <v>2.2000000000000002</v>
      </c>
      <c r="L214">
        <v>6</v>
      </c>
      <c r="M214">
        <v>0.373</v>
      </c>
      <c r="N214">
        <v>1.1000000000000001</v>
      </c>
      <c r="O214">
        <v>2.8</v>
      </c>
      <c r="P214">
        <v>0.38400000000000001</v>
      </c>
      <c r="Q214">
        <v>1.2</v>
      </c>
      <c r="R214">
        <v>3.2</v>
      </c>
      <c r="S214">
        <v>0.36299999999999999</v>
      </c>
      <c r="T214">
        <v>0.46100000000000002</v>
      </c>
      <c r="U214">
        <v>0.5</v>
      </c>
      <c r="V214">
        <v>0.6</v>
      </c>
      <c r="W214">
        <v>0.79300000000000004</v>
      </c>
      <c r="X214">
        <v>0.2</v>
      </c>
      <c r="Y214">
        <v>1.4</v>
      </c>
      <c r="Z214">
        <v>1.6</v>
      </c>
      <c r="AA214">
        <v>3.1</v>
      </c>
      <c r="AB214">
        <v>0.6</v>
      </c>
      <c r="AC214">
        <v>0.1</v>
      </c>
      <c r="AD214">
        <v>1.2</v>
      </c>
      <c r="AE214">
        <v>2.1</v>
      </c>
      <c r="AF214">
        <v>6.1</v>
      </c>
      <c r="AG214">
        <f>IF(IFERROR(VLOOKUP(C214,'2014'!$C:$AF,3,FALSE),1) = 1, 1, 0)</f>
        <v>0</v>
      </c>
    </row>
    <row r="215" spans="1:33" x14ac:dyDescent="0.2">
      <c r="A215">
        <v>214</v>
      </c>
      <c r="B215" t="s">
        <v>526</v>
      </c>
      <c r="C215" t="s">
        <v>527</v>
      </c>
      <c r="D215" t="str">
        <f>_xlfn.CONCAT(C215,"-2013")</f>
        <v>jamisan01-2013</v>
      </c>
      <c r="E215" t="s">
        <v>28</v>
      </c>
      <c r="F215">
        <v>36</v>
      </c>
      <c r="G215" t="s">
        <v>63</v>
      </c>
      <c r="H215">
        <v>76</v>
      </c>
      <c r="I215">
        <v>6</v>
      </c>
      <c r="J215">
        <v>21.5</v>
      </c>
      <c r="K215">
        <v>3.5</v>
      </c>
      <c r="L215">
        <v>7.6</v>
      </c>
      <c r="M215">
        <v>0.46400000000000002</v>
      </c>
      <c r="N215">
        <v>1.1000000000000001</v>
      </c>
      <c r="O215">
        <v>3.1</v>
      </c>
      <c r="P215">
        <v>0.36099999999999999</v>
      </c>
      <c r="Q215">
        <v>2.4</v>
      </c>
      <c r="R215">
        <v>4.5</v>
      </c>
      <c r="S215">
        <v>0.53500000000000003</v>
      </c>
      <c r="T215">
        <v>0.53700000000000003</v>
      </c>
      <c r="U215">
        <v>1.2</v>
      </c>
      <c r="V215">
        <v>1.8</v>
      </c>
      <c r="W215">
        <v>0.69099999999999995</v>
      </c>
      <c r="X215">
        <v>1.4</v>
      </c>
      <c r="Y215">
        <v>3.3</v>
      </c>
      <c r="Z215">
        <v>4.8</v>
      </c>
      <c r="AA215">
        <v>0.7</v>
      </c>
      <c r="AB215">
        <v>0.4</v>
      </c>
      <c r="AC215">
        <v>0.3</v>
      </c>
      <c r="AD215">
        <v>0.7</v>
      </c>
      <c r="AE215">
        <v>1.6</v>
      </c>
      <c r="AF215">
        <v>9.4</v>
      </c>
      <c r="AG215">
        <f>IF(IFERROR(VLOOKUP(C215,'2014'!$C:$AF,3,FALSE),1) = 1, 1, 0)</f>
        <v>0</v>
      </c>
    </row>
    <row r="216" spans="1:33" x14ac:dyDescent="0.2">
      <c r="A216">
        <v>215</v>
      </c>
      <c r="B216" t="s">
        <v>530</v>
      </c>
      <c r="C216" t="s">
        <v>531</v>
      </c>
      <c r="D216" t="str">
        <f>_xlfn.CONCAT(C216,"-2013")</f>
        <v>jeffeal01-2013</v>
      </c>
      <c r="E216" t="s">
        <v>32</v>
      </c>
      <c r="F216">
        <v>28</v>
      </c>
      <c r="G216" t="s">
        <v>60</v>
      </c>
      <c r="H216">
        <v>78</v>
      </c>
      <c r="I216">
        <v>78</v>
      </c>
      <c r="J216">
        <v>33.1</v>
      </c>
      <c r="K216">
        <v>7.8</v>
      </c>
      <c r="L216">
        <v>15.8</v>
      </c>
      <c r="M216">
        <v>0.49399999999999999</v>
      </c>
      <c r="N216">
        <v>0</v>
      </c>
      <c r="O216">
        <v>0.2</v>
      </c>
      <c r="P216">
        <v>0.11799999999999999</v>
      </c>
      <c r="Q216">
        <v>7.8</v>
      </c>
      <c r="R216">
        <v>15.6</v>
      </c>
      <c r="S216">
        <v>0.5</v>
      </c>
      <c r="T216">
        <v>0.495</v>
      </c>
      <c r="U216">
        <v>2.1</v>
      </c>
      <c r="V216">
        <v>2.8</v>
      </c>
      <c r="W216">
        <v>0.77</v>
      </c>
      <c r="X216">
        <v>2</v>
      </c>
      <c r="Y216">
        <v>7.2</v>
      </c>
      <c r="Z216">
        <v>9.1999999999999993</v>
      </c>
      <c r="AA216">
        <v>2.1</v>
      </c>
      <c r="AB216">
        <v>1</v>
      </c>
      <c r="AC216">
        <v>1.1000000000000001</v>
      </c>
      <c r="AD216">
        <v>1.3</v>
      </c>
      <c r="AE216">
        <v>2.2000000000000002</v>
      </c>
      <c r="AF216">
        <v>17.8</v>
      </c>
      <c r="AG216">
        <f>IF(IFERROR(VLOOKUP(C216,'2014'!$C:$AF,3,FALSE),1) = 1, 1, 0)</f>
        <v>0</v>
      </c>
    </row>
    <row r="217" spans="1:33" x14ac:dyDescent="0.2">
      <c r="A217">
        <v>216</v>
      </c>
      <c r="B217" t="s">
        <v>532</v>
      </c>
      <c r="C217" t="s">
        <v>533</v>
      </c>
      <c r="D217" t="str">
        <f>_xlfn.CONCAT(C217,"-2013")</f>
        <v>jefferi01-2013</v>
      </c>
      <c r="E217" t="s">
        <v>35</v>
      </c>
      <c r="F217">
        <v>32</v>
      </c>
      <c r="G217" t="s">
        <v>52</v>
      </c>
      <c r="H217">
        <v>56</v>
      </c>
      <c r="I217">
        <v>1</v>
      </c>
      <c r="J217">
        <v>10.1</v>
      </c>
      <c r="K217">
        <v>1.1000000000000001</v>
      </c>
      <c r="L217">
        <v>2.4</v>
      </c>
      <c r="M217">
        <v>0.45600000000000002</v>
      </c>
      <c r="N217">
        <v>0.3</v>
      </c>
      <c r="O217">
        <v>0.8</v>
      </c>
      <c r="P217">
        <v>0.311</v>
      </c>
      <c r="Q217">
        <v>0.9</v>
      </c>
      <c r="R217">
        <v>1.6</v>
      </c>
      <c r="S217">
        <v>0.52700000000000002</v>
      </c>
      <c r="T217">
        <v>0.50700000000000001</v>
      </c>
      <c r="U217">
        <v>0.7</v>
      </c>
      <c r="V217">
        <v>0.9</v>
      </c>
      <c r="W217">
        <v>0.71699999999999997</v>
      </c>
      <c r="X217">
        <v>0.1</v>
      </c>
      <c r="Y217">
        <v>1.4</v>
      </c>
      <c r="Z217">
        <v>1.5</v>
      </c>
      <c r="AA217">
        <v>0.6</v>
      </c>
      <c r="AB217">
        <v>0.3</v>
      </c>
      <c r="AC217">
        <v>0.1</v>
      </c>
      <c r="AD217">
        <v>0.4</v>
      </c>
      <c r="AE217">
        <v>0.8</v>
      </c>
      <c r="AF217">
        <v>3.1</v>
      </c>
      <c r="AG217">
        <f>IF(IFERROR(VLOOKUP(C217,'2014'!$C:$AF,3,FALSE),1) = 1, 1, 0)</f>
        <v>0</v>
      </c>
    </row>
    <row r="218" spans="1:33" x14ac:dyDescent="0.2">
      <c r="A218">
        <v>217</v>
      </c>
      <c r="B218" t="s">
        <v>534</v>
      </c>
      <c r="C218" t="s">
        <v>535</v>
      </c>
      <c r="D218" t="str">
        <f>_xlfn.CONCAT(C218,"-2013")</f>
        <v>jeffrja01-2013</v>
      </c>
      <c r="E218" t="s">
        <v>28</v>
      </c>
      <c r="F218">
        <v>31</v>
      </c>
      <c r="G218" t="s">
        <v>34</v>
      </c>
      <c r="H218">
        <v>38</v>
      </c>
      <c r="I218">
        <v>0</v>
      </c>
      <c r="J218">
        <v>9.1999999999999993</v>
      </c>
      <c r="K218">
        <v>0.4</v>
      </c>
      <c r="L218">
        <v>1.4</v>
      </c>
      <c r="M218">
        <v>0.29599999999999999</v>
      </c>
      <c r="N218">
        <v>0</v>
      </c>
      <c r="O218">
        <v>0.1</v>
      </c>
      <c r="P218">
        <v>0</v>
      </c>
      <c r="Q218">
        <v>0.4</v>
      </c>
      <c r="R218">
        <v>1.4</v>
      </c>
      <c r="S218">
        <v>0.308</v>
      </c>
      <c r="T218">
        <v>0.29599999999999999</v>
      </c>
      <c r="U218">
        <v>0.3</v>
      </c>
      <c r="V218">
        <v>0.6</v>
      </c>
      <c r="W218">
        <v>0.52200000000000002</v>
      </c>
      <c r="X218">
        <v>0.7</v>
      </c>
      <c r="Y218">
        <v>0.9</v>
      </c>
      <c r="Z218">
        <v>1.6</v>
      </c>
      <c r="AA218">
        <v>0.4</v>
      </c>
      <c r="AB218">
        <v>0.2</v>
      </c>
      <c r="AC218">
        <v>0.2</v>
      </c>
      <c r="AD218">
        <v>0.4</v>
      </c>
      <c r="AE218">
        <v>1.5</v>
      </c>
      <c r="AF218">
        <v>1.2</v>
      </c>
      <c r="AG218">
        <f>IF(IFERROR(VLOOKUP(C218,'2014'!$C:$AF,3,FALSE),1) = 1, 1, 0)</f>
        <v>1</v>
      </c>
    </row>
    <row r="219" spans="1:33" x14ac:dyDescent="0.2">
      <c r="A219">
        <v>218</v>
      </c>
      <c r="B219" t="s">
        <v>1190</v>
      </c>
      <c r="C219" t="s">
        <v>1191</v>
      </c>
      <c r="D219" t="str">
        <f>_xlfn.CONCAT(C219,"-2013")</f>
        <v>jenkich01-2013</v>
      </c>
      <c r="E219" t="s">
        <v>69</v>
      </c>
      <c r="F219">
        <v>23</v>
      </c>
      <c r="G219" t="s">
        <v>39</v>
      </c>
      <c r="H219">
        <v>59</v>
      </c>
      <c r="I219">
        <v>1</v>
      </c>
      <c r="J219">
        <v>7.5</v>
      </c>
      <c r="K219">
        <v>0.8</v>
      </c>
      <c r="L219">
        <v>2.1</v>
      </c>
      <c r="M219">
        <v>0.40500000000000003</v>
      </c>
      <c r="N219">
        <v>0</v>
      </c>
      <c r="O219">
        <v>0</v>
      </c>
      <c r="P219">
        <v>0.5</v>
      </c>
      <c r="Q219">
        <v>0.8</v>
      </c>
      <c r="R219">
        <v>2</v>
      </c>
      <c r="S219">
        <v>0.40300000000000002</v>
      </c>
      <c r="T219">
        <v>0.40899999999999997</v>
      </c>
      <c r="U219">
        <v>0.2</v>
      </c>
      <c r="V219">
        <v>0.4</v>
      </c>
      <c r="W219">
        <v>0.54500000000000004</v>
      </c>
      <c r="X219">
        <v>0.1</v>
      </c>
      <c r="Y219">
        <v>0.4</v>
      </c>
      <c r="Z219">
        <v>0.5</v>
      </c>
      <c r="AA219">
        <v>0.7</v>
      </c>
      <c r="AB219">
        <v>0.3</v>
      </c>
      <c r="AC219">
        <v>0</v>
      </c>
      <c r="AD219">
        <v>0.4</v>
      </c>
      <c r="AE219">
        <v>0.4</v>
      </c>
      <c r="AF219">
        <v>1.9</v>
      </c>
      <c r="AG219">
        <f>IF(IFERROR(VLOOKUP(C219,'2014'!$C:$AF,3,FALSE),1) = 1, 1, 0)</f>
        <v>1</v>
      </c>
    </row>
    <row r="220" spans="1:33" x14ac:dyDescent="0.2">
      <c r="A220">
        <v>219</v>
      </c>
      <c r="B220" t="s">
        <v>1351</v>
      </c>
      <c r="C220" t="s">
        <v>1352</v>
      </c>
      <c r="D220" t="str">
        <f>_xlfn.CONCAT(C220,"-2013")</f>
        <v>jenkijo01-2013</v>
      </c>
      <c r="E220" t="s">
        <v>30</v>
      </c>
      <c r="F220">
        <v>21</v>
      </c>
      <c r="G220" t="s">
        <v>57</v>
      </c>
      <c r="H220">
        <v>61</v>
      </c>
      <c r="I220">
        <v>2</v>
      </c>
      <c r="J220">
        <v>14.8</v>
      </c>
      <c r="K220">
        <v>2.1</v>
      </c>
      <c r="L220">
        <v>4.8</v>
      </c>
      <c r="M220">
        <v>0.44600000000000001</v>
      </c>
      <c r="N220">
        <v>0.9</v>
      </c>
      <c r="O220">
        <v>2.2999999999999998</v>
      </c>
      <c r="P220">
        <v>0.38400000000000001</v>
      </c>
      <c r="Q220">
        <v>1.3</v>
      </c>
      <c r="R220">
        <v>2.6</v>
      </c>
      <c r="S220">
        <v>0.5</v>
      </c>
      <c r="T220">
        <v>0.53600000000000003</v>
      </c>
      <c r="U220">
        <v>1</v>
      </c>
      <c r="V220">
        <v>1.1000000000000001</v>
      </c>
      <c r="W220">
        <v>0.84299999999999997</v>
      </c>
      <c r="X220">
        <v>0.3</v>
      </c>
      <c r="Y220">
        <v>1.3</v>
      </c>
      <c r="Z220">
        <v>1.5</v>
      </c>
      <c r="AA220">
        <v>0.9</v>
      </c>
      <c r="AB220">
        <v>0.2</v>
      </c>
      <c r="AC220">
        <v>0.2</v>
      </c>
      <c r="AD220">
        <v>0.7</v>
      </c>
      <c r="AE220">
        <v>0.6</v>
      </c>
      <c r="AF220">
        <v>6.1</v>
      </c>
      <c r="AG220">
        <f>IF(IFERROR(VLOOKUP(C220,'2014'!$C:$AF,3,FALSE),1) = 1, 1, 0)</f>
        <v>0</v>
      </c>
    </row>
    <row r="221" spans="1:33" x14ac:dyDescent="0.2">
      <c r="A221">
        <v>220</v>
      </c>
      <c r="B221" t="s">
        <v>536</v>
      </c>
      <c r="C221" t="s">
        <v>537</v>
      </c>
      <c r="D221" t="str">
        <f>_xlfn.CONCAT(C221,"-2013")</f>
        <v>jennibr01-2013</v>
      </c>
      <c r="E221" t="s">
        <v>38</v>
      </c>
      <c r="F221">
        <v>23</v>
      </c>
      <c r="G221" t="s">
        <v>56</v>
      </c>
      <c r="H221">
        <v>80</v>
      </c>
      <c r="I221">
        <v>80</v>
      </c>
      <c r="J221">
        <v>36.200000000000003</v>
      </c>
      <c r="K221">
        <v>6.2</v>
      </c>
      <c r="L221">
        <v>15.6</v>
      </c>
      <c r="M221">
        <v>0.39900000000000002</v>
      </c>
      <c r="N221">
        <v>2.2000000000000002</v>
      </c>
      <c r="O221">
        <v>5.8</v>
      </c>
      <c r="P221">
        <v>0.375</v>
      </c>
      <c r="Q221">
        <v>4.0999999999999996</v>
      </c>
      <c r="R221">
        <v>9.8000000000000007</v>
      </c>
      <c r="S221">
        <v>0.41199999999999998</v>
      </c>
      <c r="T221">
        <v>0.46800000000000003</v>
      </c>
      <c r="U221">
        <v>2.9</v>
      </c>
      <c r="V221">
        <v>3.5</v>
      </c>
      <c r="W221">
        <v>0.81899999999999995</v>
      </c>
      <c r="X221">
        <v>0.7</v>
      </c>
      <c r="Y221">
        <v>2.2999999999999998</v>
      </c>
      <c r="Z221">
        <v>3.1</v>
      </c>
      <c r="AA221">
        <v>6.5</v>
      </c>
      <c r="AB221">
        <v>1.6</v>
      </c>
      <c r="AC221">
        <v>0.1</v>
      </c>
      <c r="AD221">
        <v>2.5</v>
      </c>
      <c r="AE221">
        <v>1.9</v>
      </c>
      <c r="AF221">
        <v>17.5</v>
      </c>
      <c r="AG221">
        <f>IF(IFERROR(VLOOKUP(C221,'2014'!$C:$AF,3,FALSE),1) = 1, 1, 0)</f>
        <v>0</v>
      </c>
    </row>
    <row r="222" spans="1:33" x14ac:dyDescent="0.2">
      <c r="A222">
        <v>221</v>
      </c>
      <c r="B222" t="s">
        <v>1056</v>
      </c>
      <c r="C222" t="s">
        <v>1057</v>
      </c>
      <c r="D222" t="str">
        <f>_xlfn.CONCAT(C222,"-2013")</f>
        <v>jerebjo01-2013</v>
      </c>
      <c r="E222" t="s">
        <v>28</v>
      </c>
      <c r="F222">
        <v>25</v>
      </c>
      <c r="G222" t="s">
        <v>51</v>
      </c>
      <c r="H222">
        <v>49</v>
      </c>
      <c r="I222">
        <v>2</v>
      </c>
      <c r="J222">
        <v>18.2</v>
      </c>
      <c r="K222">
        <v>2.9</v>
      </c>
      <c r="L222">
        <v>6.4</v>
      </c>
      <c r="M222">
        <v>0.44900000000000001</v>
      </c>
      <c r="N222">
        <v>0.5</v>
      </c>
      <c r="O222">
        <v>1.7</v>
      </c>
      <c r="P222">
        <v>0.30099999999999999</v>
      </c>
      <c r="Q222">
        <v>2.4</v>
      </c>
      <c r="R222">
        <v>4.8</v>
      </c>
      <c r="S222">
        <v>0.502</v>
      </c>
      <c r="T222">
        <v>0.48899999999999999</v>
      </c>
      <c r="U222">
        <v>1.4</v>
      </c>
      <c r="V222">
        <v>1.8</v>
      </c>
      <c r="W222">
        <v>0.77300000000000002</v>
      </c>
      <c r="X222">
        <v>1.4</v>
      </c>
      <c r="Y222">
        <v>2.4</v>
      </c>
      <c r="Z222">
        <v>3.8</v>
      </c>
      <c r="AA222">
        <v>0.9</v>
      </c>
      <c r="AB222">
        <v>0.8</v>
      </c>
      <c r="AC222">
        <v>0.2</v>
      </c>
      <c r="AD222">
        <v>0.9</v>
      </c>
      <c r="AE222">
        <v>1.8</v>
      </c>
      <c r="AF222">
        <v>7.7</v>
      </c>
      <c r="AG222">
        <f>IF(IFERROR(VLOOKUP(C222,'2014'!$C:$AF,3,FALSE),1) = 1, 1, 0)</f>
        <v>0</v>
      </c>
    </row>
    <row r="223" spans="1:33" x14ac:dyDescent="0.2">
      <c r="A223">
        <v>222</v>
      </c>
      <c r="B223" t="s">
        <v>542</v>
      </c>
      <c r="C223" t="s">
        <v>543</v>
      </c>
      <c r="D223" t="str">
        <f>_xlfn.CONCAT(C223,"-2013")</f>
        <v>johnsam01-2013</v>
      </c>
      <c r="E223" t="s">
        <v>28</v>
      </c>
      <c r="F223">
        <v>25</v>
      </c>
      <c r="G223" t="s">
        <v>53</v>
      </c>
      <c r="H223">
        <v>81</v>
      </c>
      <c r="I223">
        <v>38</v>
      </c>
      <c r="J223">
        <v>28.7</v>
      </c>
      <c r="K223">
        <v>4.0999999999999996</v>
      </c>
      <c r="L223">
        <v>7.5</v>
      </c>
      <c r="M223">
        <v>0.55400000000000005</v>
      </c>
      <c r="N223">
        <v>0.1</v>
      </c>
      <c r="O223">
        <v>0.2</v>
      </c>
      <c r="P223">
        <v>0.38500000000000001</v>
      </c>
      <c r="Q223">
        <v>4.0999999999999996</v>
      </c>
      <c r="R223">
        <v>7.3</v>
      </c>
      <c r="S223">
        <v>0.55800000000000005</v>
      </c>
      <c r="T223">
        <v>0.55900000000000005</v>
      </c>
      <c r="U223">
        <v>1.7</v>
      </c>
      <c r="V223">
        <v>2.2999999999999998</v>
      </c>
      <c r="W223">
        <v>0.72699999999999998</v>
      </c>
      <c r="X223">
        <v>2.8</v>
      </c>
      <c r="Y223">
        <v>4.7</v>
      </c>
      <c r="Z223">
        <v>7.5</v>
      </c>
      <c r="AA223">
        <v>1.5</v>
      </c>
      <c r="AB223">
        <v>1</v>
      </c>
      <c r="AC223">
        <v>1.4</v>
      </c>
      <c r="AD223">
        <v>1.4</v>
      </c>
      <c r="AE223">
        <v>3.7</v>
      </c>
      <c r="AF223">
        <v>10</v>
      </c>
      <c r="AG223">
        <f>IF(IFERROR(VLOOKUP(C223,'2014'!$C:$AF,3,FALSE),1) = 1, 1, 0)</f>
        <v>0</v>
      </c>
    </row>
    <row r="224" spans="1:33" x14ac:dyDescent="0.2">
      <c r="A224">
        <v>223</v>
      </c>
      <c r="B224" t="s">
        <v>546</v>
      </c>
      <c r="C224" t="s">
        <v>547</v>
      </c>
      <c r="D224" t="str">
        <f>_xlfn.CONCAT(C224,"-2013")</f>
        <v>johnsch03-2013</v>
      </c>
      <c r="E224" t="s">
        <v>32</v>
      </c>
      <c r="F224">
        <v>27</v>
      </c>
      <c r="G224" t="s">
        <v>62</v>
      </c>
      <c r="H224">
        <v>30</v>
      </c>
      <c r="I224">
        <v>0</v>
      </c>
      <c r="J224">
        <v>9.5</v>
      </c>
      <c r="K224">
        <v>1.6</v>
      </c>
      <c r="L224">
        <v>2.5</v>
      </c>
      <c r="M224">
        <v>0.64</v>
      </c>
      <c r="N224">
        <v>0</v>
      </c>
      <c r="O224">
        <v>0</v>
      </c>
      <c r="Q224">
        <v>1.6</v>
      </c>
      <c r="R224">
        <v>2.5</v>
      </c>
      <c r="S224">
        <v>0.64</v>
      </c>
      <c r="T224">
        <v>0.64</v>
      </c>
      <c r="U224">
        <v>0.7</v>
      </c>
      <c r="V224">
        <v>1.1000000000000001</v>
      </c>
      <c r="W224">
        <v>0.61799999999999999</v>
      </c>
      <c r="X224">
        <v>0.7</v>
      </c>
      <c r="Y224">
        <v>1.3</v>
      </c>
      <c r="Z224">
        <v>2</v>
      </c>
      <c r="AA224">
        <v>0.3</v>
      </c>
      <c r="AB224">
        <v>0.2</v>
      </c>
      <c r="AC224">
        <v>0.9</v>
      </c>
      <c r="AD224">
        <v>0.4</v>
      </c>
      <c r="AE224">
        <v>1.6</v>
      </c>
      <c r="AF224">
        <v>3.9</v>
      </c>
      <c r="AG224">
        <f>IF(IFERROR(VLOOKUP(C224,'2014'!$C:$AF,3,FALSE),1) = 1, 1, 0)</f>
        <v>1</v>
      </c>
    </row>
    <row r="225" spans="1:33" x14ac:dyDescent="0.2">
      <c r="A225">
        <v>224</v>
      </c>
      <c r="B225" t="s">
        <v>546</v>
      </c>
      <c r="C225" t="s">
        <v>1353</v>
      </c>
      <c r="D225" t="str">
        <f>_xlfn.CONCAT(C225,"-2013")</f>
        <v>johnsch04-2013</v>
      </c>
      <c r="E225" t="s">
        <v>35</v>
      </c>
      <c r="F225">
        <v>22</v>
      </c>
      <c r="G225" t="s">
        <v>50</v>
      </c>
      <c r="H225">
        <v>8</v>
      </c>
      <c r="I225">
        <v>0</v>
      </c>
      <c r="J225">
        <v>12.8</v>
      </c>
      <c r="K225">
        <v>1.4</v>
      </c>
      <c r="L225">
        <v>3.1</v>
      </c>
      <c r="M225">
        <v>0.44</v>
      </c>
      <c r="N225">
        <v>0.8</v>
      </c>
      <c r="O225">
        <v>2.2999999999999998</v>
      </c>
      <c r="P225">
        <v>0.33300000000000002</v>
      </c>
      <c r="Q225">
        <v>0.6</v>
      </c>
      <c r="R225">
        <v>0.9</v>
      </c>
      <c r="S225">
        <v>0.71399999999999997</v>
      </c>
      <c r="T225">
        <v>0.56000000000000005</v>
      </c>
      <c r="U225">
        <v>0.1</v>
      </c>
      <c r="V225">
        <v>0.3</v>
      </c>
      <c r="W225">
        <v>0.5</v>
      </c>
      <c r="X225">
        <v>0.6</v>
      </c>
      <c r="Y225">
        <v>0.8</v>
      </c>
      <c r="Z225">
        <v>1.4</v>
      </c>
      <c r="AA225">
        <v>0.3</v>
      </c>
      <c r="AB225">
        <v>0.5</v>
      </c>
      <c r="AC225">
        <v>0</v>
      </c>
      <c r="AD225">
        <v>0.4</v>
      </c>
      <c r="AE225">
        <v>0.6</v>
      </c>
      <c r="AF225">
        <v>3.6</v>
      </c>
      <c r="AG225">
        <f>IF(IFERROR(VLOOKUP(C225,'2014'!$C:$AF,3,FALSE),1) = 1, 1, 0)</f>
        <v>0</v>
      </c>
    </row>
    <row r="226" spans="1:33" x14ac:dyDescent="0.2">
      <c r="A226">
        <v>225</v>
      </c>
      <c r="B226" t="s">
        <v>1194</v>
      </c>
      <c r="C226" t="s">
        <v>1195</v>
      </c>
      <c r="D226" t="str">
        <f>_xlfn.CONCAT(C226,"-2013")</f>
        <v>johnsiv01-2013</v>
      </c>
      <c r="E226" t="s">
        <v>28</v>
      </c>
      <c r="F226">
        <v>28</v>
      </c>
      <c r="G226" t="s">
        <v>57</v>
      </c>
      <c r="H226">
        <v>69</v>
      </c>
      <c r="I226">
        <v>5</v>
      </c>
      <c r="J226">
        <v>15</v>
      </c>
      <c r="K226">
        <v>2.7</v>
      </c>
      <c r="L226">
        <v>5.2</v>
      </c>
      <c r="M226">
        <v>0.52</v>
      </c>
      <c r="N226">
        <v>0</v>
      </c>
      <c r="O226">
        <v>0.2</v>
      </c>
      <c r="P226">
        <v>7.6999999999999999E-2</v>
      </c>
      <c r="Q226">
        <v>2.7</v>
      </c>
      <c r="R226">
        <v>5</v>
      </c>
      <c r="S226">
        <v>0.53600000000000003</v>
      </c>
      <c r="T226">
        <v>0.52100000000000002</v>
      </c>
      <c r="U226">
        <v>1.2</v>
      </c>
      <c r="V226">
        <v>1.9</v>
      </c>
      <c r="W226">
        <v>0.61799999999999999</v>
      </c>
      <c r="X226">
        <v>1.1000000000000001</v>
      </c>
      <c r="Y226">
        <v>2.8</v>
      </c>
      <c r="Z226">
        <v>3.9</v>
      </c>
      <c r="AA226">
        <v>0.7</v>
      </c>
      <c r="AB226">
        <v>0.8</v>
      </c>
      <c r="AC226">
        <v>0.2</v>
      </c>
      <c r="AD226">
        <v>1</v>
      </c>
      <c r="AE226">
        <v>1.9</v>
      </c>
      <c r="AF226">
        <v>6.6</v>
      </c>
      <c r="AG226">
        <f>IF(IFERROR(VLOOKUP(C226,'2014'!$C:$AF,3,FALSE),1) = 1, 1, 0)</f>
        <v>1</v>
      </c>
    </row>
    <row r="227" spans="1:33" x14ac:dyDescent="0.2">
      <c r="A227">
        <v>226</v>
      </c>
      <c r="B227" t="s">
        <v>548</v>
      </c>
      <c r="C227" t="s">
        <v>549</v>
      </c>
      <c r="D227" t="str">
        <f>_xlfn.CONCAT(C227,"-2013")</f>
        <v>johnsja01-2013</v>
      </c>
      <c r="E227" t="s">
        <v>35</v>
      </c>
      <c r="F227">
        <v>25</v>
      </c>
      <c r="G227" t="s">
        <v>49</v>
      </c>
      <c r="H227">
        <v>54</v>
      </c>
      <c r="I227">
        <v>11</v>
      </c>
      <c r="J227">
        <v>16.3</v>
      </c>
      <c r="K227">
        <v>2.2000000000000002</v>
      </c>
      <c r="L227">
        <v>5.2</v>
      </c>
      <c r="M227">
        <v>0.41299999999999998</v>
      </c>
      <c r="N227">
        <v>0</v>
      </c>
      <c r="O227">
        <v>0.4</v>
      </c>
      <c r="P227">
        <v>9.5000000000000001E-2</v>
      </c>
      <c r="Q227">
        <v>2.1</v>
      </c>
      <c r="R227">
        <v>4.9000000000000004</v>
      </c>
      <c r="S227">
        <v>0.439</v>
      </c>
      <c r="T227">
        <v>0.41699999999999998</v>
      </c>
      <c r="U227">
        <v>0.7</v>
      </c>
      <c r="V227">
        <v>1.2</v>
      </c>
      <c r="W227">
        <v>0.59699999999999998</v>
      </c>
      <c r="X227">
        <v>0.9</v>
      </c>
      <c r="Y227">
        <v>1.8</v>
      </c>
      <c r="Z227">
        <v>2.7</v>
      </c>
      <c r="AA227">
        <v>1.1000000000000001</v>
      </c>
      <c r="AB227">
        <v>0.8</v>
      </c>
      <c r="AC227">
        <v>0.9</v>
      </c>
      <c r="AD227">
        <v>1.3</v>
      </c>
      <c r="AE227">
        <v>1.8</v>
      </c>
      <c r="AF227">
        <v>5.0999999999999996</v>
      </c>
      <c r="AG227">
        <f>IF(IFERROR(VLOOKUP(C227,'2014'!$C:$AF,3,FALSE),1) = 1, 1, 0)</f>
        <v>0</v>
      </c>
    </row>
    <row r="228" spans="1:33" x14ac:dyDescent="0.2">
      <c r="A228">
        <v>227</v>
      </c>
      <c r="B228" t="s">
        <v>550</v>
      </c>
      <c r="C228" t="s">
        <v>551</v>
      </c>
      <c r="D228" t="str">
        <f>_xlfn.CONCAT(C228,"-2013")</f>
        <v>johnsjo02-2013</v>
      </c>
      <c r="E228" t="s">
        <v>30</v>
      </c>
      <c r="F228">
        <v>31</v>
      </c>
      <c r="G228" t="s">
        <v>1312</v>
      </c>
      <c r="H228">
        <v>72</v>
      </c>
      <c r="I228">
        <v>72</v>
      </c>
      <c r="J228">
        <v>36.700000000000003</v>
      </c>
      <c r="K228">
        <v>6.2</v>
      </c>
      <c r="L228">
        <v>14.6</v>
      </c>
      <c r="M228">
        <v>0.42299999999999999</v>
      </c>
      <c r="N228">
        <v>2.1</v>
      </c>
      <c r="O228">
        <v>5.5</v>
      </c>
      <c r="P228">
        <v>0.375</v>
      </c>
      <c r="Q228">
        <v>4.0999999999999996</v>
      </c>
      <c r="R228">
        <v>9.1</v>
      </c>
      <c r="S228">
        <v>0.45200000000000001</v>
      </c>
      <c r="T228">
        <v>0.49299999999999999</v>
      </c>
      <c r="U228">
        <v>1.8</v>
      </c>
      <c r="V228">
        <v>2.2000000000000002</v>
      </c>
      <c r="W228">
        <v>0.82</v>
      </c>
      <c r="X228">
        <v>0.7</v>
      </c>
      <c r="Y228">
        <v>2.2999999999999998</v>
      </c>
      <c r="Z228">
        <v>3</v>
      </c>
      <c r="AA228">
        <v>3.5</v>
      </c>
      <c r="AB228">
        <v>0.7</v>
      </c>
      <c r="AC228">
        <v>0.2</v>
      </c>
      <c r="AD228">
        <v>1.7</v>
      </c>
      <c r="AE228">
        <v>1.4</v>
      </c>
      <c r="AF228">
        <v>16.3</v>
      </c>
      <c r="AG228">
        <f>IF(IFERROR(VLOOKUP(C228,'2014'!$C:$AF,3,FALSE),1) = 1, 1, 0)</f>
        <v>0</v>
      </c>
    </row>
    <row r="229" spans="1:33" x14ac:dyDescent="0.2">
      <c r="A229">
        <v>228</v>
      </c>
      <c r="B229" t="s">
        <v>1354</v>
      </c>
      <c r="C229" t="s">
        <v>1355</v>
      </c>
      <c r="D229" t="str">
        <f>_xlfn.CONCAT(C229,"-2013")</f>
        <v>johnsor01-2013</v>
      </c>
      <c r="E229" t="s">
        <v>30</v>
      </c>
      <c r="F229">
        <v>23</v>
      </c>
      <c r="G229" t="s">
        <v>65</v>
      </c>
      <c r="H229">
        <v>51</v>
      </c>
      <c r="I229">
        <v>0</v>
      </c>
      <c r="J229">
        <v>12.1</v>
      </c>
      <c r="K229">
        <v>1.4</v>
      </c>
      <c r="L229">
        <v>3.5</v>
      </c>
      <c r="M229">
        <v>0.4</v>
      </c>
      <c r="N229">
        <v>0.7</v>
      </c>
      <c r="O229">
        <v>1.8</v>
      </c>
      <c r="P229">
        <v>0.38300000000000001</v>
      </c>
      <c r="Q229">
        <v>0.7</v>
      </c>
      <c r="R229">
        <v>1.7</v>
      </c>
      <c r="S229">
        <v>0.41899999999999998</v>
      </c>
      <c r="T229">
        <v>0.5</v>
      </c>
      <c r="U229">
        <v>0.5</v>
      </c>
      <c r="V229">
        <v>0.6</v>
      </c>
      <c r="W229">
        <v>0.71899999999999997</v>
      </c>
      <c r="X229">
        <v>0.4</v>
      </c>
      <c r="Y229">
        <v>1.8</v>
      </c>
      <c r="Z229">
        <v>2.2000000000000002</v>
      </c>
      <c r="AA229">
        <v>0.9</v>
      </c>
      <c r="AB229">
        <v>0.2</v>
      </c>
      <c r="AC229">
        <v>0.2</v>
      </c>
      <c r="AD229">
        <v>0.6</v>
      </c>
      <c r="AE229">
        <v>1</v>
      </c>
      <c r="AF229">
        <v>4</v>
      </c>
      <c r="AG229">
        <f>IF(IFERROR(VLOOKUP(C229,'2014'!$C:$AF,3,FALSE),1) = 1, 1, 0)</f>
        <v>0</v>
      </c>
    </row>
    <row r="230" spans="1:33" x14ac:dyDescent="0.2">
      <c r="A230">
        <v>229</v>
      </c>
      <c r="B230" t="s">
        <v>554</v>
      </c>
      <c r="C230" t="s">
        <v>555</v>
      </c>
      <c r="D230" t="str">
        <f>_xlfn.CONCAT(C230,"-2013")</f>
        <v>johnswe01-2013</v>
      </c>
      <c r="E230" t="s">
        <v>35</v>
      </c>
      <c r="F230">
        <v>25</v>
      </c>
      <c r="G230" t="s">
        <v>42</v>
      </c>
      <c r="H230">
        <v>50</v>
      </c>
      <c r="I230">
        <v>21</v>
      </c>
      <c r="J230">
        <v>19.100000000000001</v>
      </c>
      <c r="K230">
        <v>3.2</v>
      </c>
      <c r="L230">
        <v>7.9</v>
      </c>
      <c r="M230">
        <v>0.40699999999999997</v>
      </c>
      <c r="N230">
        <v>1</v>
      </c>
      <c r="O230">
        <v>3.1</v>
      </c>
      <c r="P230">
        <v>0.32300000000000001</v>
      </c>
      <c r="Q230">
        <v>2.2000000000000002</v>
      </c>
      <c r="R230">
        <v>4.8</v>
      </c>
      <c r="S230">
        <v>0.46100000000000002</v>
      </c>
      <c r="T230">
        <v>0.47</v>
      </c>
      <c r="U230">
        <v>0.5</v>
      </c>
      <c r="V230">
        <v>0.7</v>
      </c>
      <c r="W230">
        <v>0.77100000000000002</v>
      </c>
      <c r="X230">
        <v>0.4</v>
      </c>
      <c r="Y230">
        <v>2</v>
      </c>
      <c r="Z230">
        <v>2.5</v>
      </c>
      <c r="AA230">
        <v>0.7</v>
      </c>
      <c r="AB230">
        <v>0.4</v>
      </c>
      <c r="AC230">
        <v>0.4</v>
      </c>
      <c r="AD230">
        <v>1</v>
      </c>
      <c r="AE230">
        <v>1.1000000000000001</v>
      </c>
      <c r="AF230">
        <v>8</v>
      </c>
      <c r="AG230">
        <f>IF(IFERROR(VLOOKUP(C230,'2014'!$C:$AF,3,FALSE),1) = 1, 1, 0)</f>
        <v>0</v>
      </c>
    </row>
    <row r="231" spans="1:33" x14ac:dyDescent="0.2">
      <c r="A231">
        <v>230</v>
      </c>
      <c r="B231" t="s">
        <v>1356</v>
      </c>
      <c r="C231" t="s">
        <v>1357</v>
      </c>
      <c r="D231" t="str">
        <f>_xlfn.CONCAT(C231,"-2013")</f>
        <v>johnsda03-2013</v>
      </c>
      <c r="E231" t="s">
        <v>30</v>
      </c>
      <c r="F231">
        <v>23</v>
      </c>
      <c r="G231" t="s">
        <v>63</v>
      </c>
      <c r="H231">
        <v>4</v>
      </c>
      <c r="I231">
        <v>0</v>
      </c>
      <c r="J231">
        <v>1.5</v>
      </c>
      <c r="K231">
        <v>0</v>
      </c>
      <c r="L231">
        <v>1</v>
      </c>
      <c r="M231">
        <v>0</v>
      </c>
      <c r="N231">
        <v>0</v>
      </c>
      <c r="O231">
        <v>0.3</v>
      </c>
      <c r="P231">
        <v>0</v>
      </c>
      <c r="Q231">
        <v>0</v>
      </c>
      <c r="R231">
        <v>0.8</v>
      </c>
      <c r="S231">
        <v>0</v>
      </c>
      <c r="T231">
        <v>0</v>
      </c>
      <c r="U231">
        <v>0</v>
      </c>
      <c r="V231">
        <v>0</v>
      </c>
      <c r="X231">
        <v>0.3</v>
      </c>
      <c r="Y231">
        <v>0.8</v>
      </c>
      <c r="Z231">
        <v>1</v>
      </c>
      <c r="AA231">
        <v>0.3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f>IF(IFERROR(VLOOKUP(C231,'2014'!$C:$AF,3,FALSE),1) = 1, 1, 0)</f>
        <v>0</v>
      </c>
    </row>
    <row r="232" spans="1:33" x14ac:dyDescent="0.2">
      <c r="A232">
        <v>231</v>
      </c>
      <c r="B232" t="s">
        <v>556</v>
      </c>
      <c r="C232" t="s">
        <v>557</v>
      </c>
      <c r="D232" t="str">
        <f>_xlfn.CONCAT(C232,"-2013")</f>
        <v>jonesda02-2013</v>
      </c>
      <c r="E232" t="s">
        <v>35</v>
      </c>
      <c r="F232">
        <v>32</v>
      </c>
      <c r="G232" t="s">
        <v>39</v>
      </c>
      <c r="H232">
        <v>78</v>
      </c>
      <c r="I232">
        <v>19</v>
      </c>
      <c r="J232">
        <v>13</v>
      </c>
      <c r="K232">
        <v>1.1000000000000001</v>
      </c>
      <c r="L232">
        <v>2.8</v>
      </c>
      <c r="M232">
        <v>0.36899999999999999</v>
      </c>
      <c r="N232">
        <v>0.1</v>
      </c>
      <c r="O232">
        <v>0.6</v>
      </c>
      <c r="P232">
        <v>0.224</v>
      </c>
      <c r="Q232">
        <v>0.9</v>
      </c>
      <c r="R232">
        <v>2.2000000000000002</v>
      </c>
      <c r="S232">
        <v>0.41</v>
      </c>
      <c r="T232">
        <v>0.39400000000000002</v>
      </c>
      <c r="U232">
        <v>1.1000000000000001</v>
      </c>
      <c r="V232">
        <v>1.4</v>
      </c>
      <c r="W232">
        <v>0.77</v>
      </c>
      <c r="X232">
        <v>0.3</v>
      </c>
      <c r="Y232">
        <v>1</v>
      </c>
      <c r="Z232">
        <v>1.3</v>
      </c>
      <c r="AA232">
        <v>0.6</v>
      </c>
      <c r="AB232">
        <v>0.3</v>
      </c>
      <c r="AC232">
        <v>0.1</v>
      </c>
      <c r="AD232">
        <v>0.5</v>
      </c>
      <c r="AE232">
        <v>1.5</v>
      </c>
      <c r="AF232">
        <v>3.4</v>
      </c>
      <c r="AG232">
        <f>IF(IFERROR(VLOOKUP(C232,'2014'!$C:$AF,3,FALSE),1) = 1, 1, 0)</f>
        <v>1</v>
      </c>
    </row>
    <row r="233" spans="1:33" x14ac:dyDescent="0.2">
      <c r="A233">
        <v>232</v>
      </c>
      <c r="B233" t="s">
        <v>1358</v>
      </c>
      <c r="C233" t="s">
        <v>1359</v>
      </c>
      <c r="D233" t="str">
        <f>_xlfn.CONCAT(C233,"-2013")</f>
        <v>jonesde01-2013</v>
      </c>
      <c r="E233" t="s">
        <v>35</v>
      </c>
      <c r="F233">
        <v>22</v>
      </c>
      <c r="G233" t="s">
        <v>45</v>
      </c>
      <c r="H233">
        <v>63</v>
      </c>
      <c r="I233">
        <v>17</v>
      </c>
      <c r="J233">
        <v>12.7</v>
      </c>
      <c r="K233">
        <v>1.5</v>
      </c>
      <c r="L233">
        <v>3.5</v>
      </c>
      <c r="M233">
        <v>0.436</v>
      </c>
      <c r="N233">
        <v>0.1</v>
      </c>
      <c r="O233">
        <v>0.6</v>
      </c>
      <c r="P233">
        <v>0.25700000000000001</v>
      </c>
      <c r="Q233">
        <v>1.4</v>
      </c>
      <c r="R233">
        <v>2.9</v>
      </c>
      <c r="S233">
        <v>0.47</v>
      </c>
      <c r="T233">
        <v>0.45600000000000002</v>
      </c>
      <c r="U233">
        <v>0.5</v>
      </c>
      <c r="V233">
        <v>0.8</v>
      </c>
      <c r="W233">
        <v>0.66700000000000004</v>
      </c>
      <c r="X233">
        <v>0.3</v>
      </c>
      <c r="Y233">
        <v>1.4</v>
      </c>
      <c r="Z233">
        <v>1.7</v>
      </c>
      <c r="AA233">
        <v>0.3</v>
      </c>
      <c r="AB233">
        <v>0.3</v>
      </c>
      <c r="AC233">
        <v>0.3</v>
      </c>
      <c r="AD233">
        <v>0.5</v>
      </c>
      <c r="AE233">
        <v>0.9</v>
      </c>
      <c r="AF233">
        <v>3.7</v>
      </c>
      <c r="AG233">
        <f>IF(IFERROR(VLOOKUP(C233,'2014'!$C:$AF,3,FALSE),1) = 1, 1, 0)</f>
        <v>1</v>
      </c>
    </row>
    <row r="234" spans="1:33" x14ac:dyDescent="0.2">
      <c r="A234">
        <v>233</v>
      </c>
      <c r="B234" t="s">
        <v>558</v>
      </c>
      <c r="C234" t="s">
        <v>559</v>
      </c>
      <c r="D234" t="str">
        <f>_xlfn.CONCAT(C234,"-2013")</f>
        <v>jonesdo02-2013</v>
      </c>
      <c r="E234" t="s">
        <v>38</v>
      </c>
      <c r="F234">
        <v>24</v>
      </c>
      <c r="G234" t="s">
        <v>54</v>
      </c>
      <c r="H234">
        <v>29</v>
      </c>
      <c r="I234">
        <v>3</v>
      </c>
      <c r="J234">
        <v>11.7</v>
      </c>
      <c r="K234">
        <v>1.4</v>
      </c>
      <c r="L234">
        <v>3.8</v>
      </c>
      <c r="M234">
        <v>0.36699999999999999</v>
      </c>
      <c r="N234">
        <v>0</v>
      </c>
      <c r="O234">
        <v>0.3</v>
      </c>
      <c r="P234">
        <v>0.111</v>
      </c>
      <c r="Q234">
        <v>1.3</v>
      </c>
      <c r="R234">
        <v>3.4</v>
      </c>
      <c r="S234">
        <v>0.39</v>
      </c>
      <c r="T234">
        <v>0.372</v>
      </c>
      <c r="U234">
        <v>1.2</v>
      </c>
      <c r="V234">
        <v>1.8</v>
      </c>
      <c r="W234">
        <v>0.66</v>
      </c>
      <c r="X234">
        <v>0.6</v>
      </c>
      <c r="Y234">
        <v>0.9</v>
      </c>
      <c r="Z234">
        <v>1.6</v>
      </c>
      <c r="AA234">
        <v>2.9</v>
      </c>
      <c r="AB234">
        <v>0.5</v>
      </c>
      <c r="AC234">
        <v>0.1</v>
      </c>
      <c r="AD234">
        <v>1.3</v>
      </c>
      <c r="AE234">
        <v>1</v>
      </c>
      <c r="AF234">
        <v>4</v>
      </c>
      <c r="AG234">
        <f>IF(IFERROR(VLOOKUP(C234,'2014'!$C:$AF,3,FALSE),1) = 1, 1, 0)</f>
        <v>1</v>
      </c>
    </row>
    <row r="235" spans="1:33" x14ac:dyDescent="0.2">
      <c r="A235">
        <v>234</v>
      </c>
      <c r="B235" t="s">
        <v>560</v>
      </c>
      <c r="C235" t="s">
        <v>561</v>
      </c>
      <c r="D235" t="str">
        <f>_xlfn.CONCAT(C235,"-2013")</f>
        <v>jonesja02-2013</v>
      </c>
      <c r="E235" t="s">
        <v>35</v>
      </c>
      <c r="F235">
        <v>32</v>
      </c>
      <c r="G235" t="s">
        <v>41</v>
      </c>
      <c r="H235">
        <v>38</v>
      </c>
      <c r="I235">
        <v>0</v>
      </c>
      <c r="J235">
        <v>5.8</v>
      </c>
      <c r="K235">
        <v>0.6</v>
      </c>
      <c r="L235">
        <v>1.6</v>
      </c>
      <c r="M235">
        <v>0.34399999999999997</v>
      </c>
      <c r="N235">
        <v>0.4</v>
      </c>
      <c r="O235">
        <v>1.4</v>
      </c>
      <c r="P235">
        <v>0.30199999999999999</v>
      </c>
      <c r="Q235">
        <v>0.1</v>
      </c>
      <c r="R235">
        <v>0.2</v>
      </c>
      <c r="S235">
        <v>0.625</v>
      </c>
      <c r="T235">
        <v>0.47499999999999998</v>
      </c>
      <c r="U235">
        <v>0.1</v>
      </c>
      <c r="V235">
        <v>0.1</v>
      </c>
      <c r="W235">
        <v>0.5</v>
      </c>
      <c r="X235">
        <v>0</v>
      </c>
      <c r="Y235">
        <v>0.6</v>
      </c>
      <c r="Z235">
        <v>0.6</v>
      </c>
      <c r="AA235">
        <v>0.3</v>
      </c>
      <c r="AB235">
        <v>0.1</v>
      </c>
      <c r="AC235">
        <v>0.2</v>
      </c>
      <c r="AD235">
        <v>0.1</v>
      </c>
      <c r="AE235">
        <v>0.4</v>
      </c>
      <c r="AF235">
        <v>1.6</v>
      </c>
      <c r="AG235">
        <f>IF(IFERROR(VLOOKUP(C235,'2014'!$C:$AF,3,FALSE),1) = 1, 1, 0)</f>
        <v>0</v>
      </c>
    </row>
    <row r="236" spans="1:33" x14ac:dyDescent="0.2">
      <c r="A236">
        <v>235</v>
      </c>
      <c r="B236" t="s">
        <v>1360</v>
      </c>
      <c r="C236" t="s">
        <v>1361</v>
      </c>
      <c r="D236" t="str">
        <f>_xlfn.CONCAT(C236,"-2013")</f>
        <v>joneske01-2013</v>
      </c>
      <c r="E236" t="s">
        <v>28</v>
      </c>
      <c r="F236">
        <v>23</v>
      </c>
      <c r="G236" t="s">
        <v>66</v>
      </c>
      <c r="H236">
        <v>32</v>
      </c>
      <c r="I236">
        <v>0</v>
      </c>
      <c r="J236">
        <v>10.4</v>
      </c>
      <c r="K236">
        <v>1.3</v>
      </c>
      <c r="L236">
        <v>3.3</v>
      </c>
      <c r="M236">
        <v>0.40200000000000002</v>
      </c>
      <c r="N236">
        <v>0</v>
      </c>
      <c r="O236">
        <v>0</v>
      </c>
      <c r="Q236">
        <v>1.3</v>
      </c>
      <c r="R236">
        <v>3.3</v>
      </c>
      <c r="S236">
        <v>0.40200000000000002</v>
      </c>
      <c r="T236">
        <v>0.40200000000000002</v>
      </c>
      <c r="U236">
        <v>0.3</v>
      </c>
      <c r="V236">
        <v>0.5</v>
      </c>
      <c r="W236">
        <v>0.6</v>
      </c>
      <c r="X236">
        <v>1.2</v>
      </c>
      <c r="Y236">
        <v>1.3</v>
      </c>
      <c r="Z236">
        <v>2.4</v>
      </c>
      <c r="AA236">
        <v>0.3</v>
      </c>
      <c r="AB236">
        <v>0.3</v>
      </c>
      <c r="AC236">
        <v>0.2</v>
      </c>
      <c r="AD236">
        <v>0.3</v>
      </c>
      <c r="AE236">
        <v>0.8</v>
      </c>
      <c r="AF236">
        <v>3</v>
      </c>
      <c r="AG236">
        <f>IF(IFERROR(VLOOKUP(C236,'2014'!$C:$AF,3,FALSE),1) = 1, 1, 0)</f>
        <v>1</v>
      </c>
    </row>
    <row r="237" spans="1:33" x14ac:dyDescent="0.2">
      <c r="A237">
        <v>236</v>
      </c>
      <c r="B237" t="s">
        <v>1362</v>
      </c>
      <c r="C237" t="s">
        <v>1363</v>
      </c>
      <c r="D237" t="str">
        <f>_xlfn.CONCAT(C237,"-2013")</f>
        <v>jonespe01-2013</v>
      </c>
      <c r="E237" t="s">
        <v>35</v>
      </c>
      <c r="F237">
        <v>21</v>
      </c>
      <c r="G237" t="s">
        <v>44</v>
      </c>
      <c r="H237">
        <v>38</v>
      </c>
      <c r="I237">
        <v>1</v>
      </c>
      <c r="J237">
        <v>7.4</v>
      </c>
      <c r="K237">
        <v>1</v>
      </c>
      <c r="L237">
        <v>2.6</v>
      </c>
      <c r="M237">
        <v>0.39400000000000002</v>
      </c>
      <c r="N237">
        <v>0</v>
      </c>
      <c r="O237">
        <v>0.1</v>
      </c>
      <c r="P237">
        <v>0</v>
      </c>
      <c r="Q237">
        <v>1</v>
      </c>
      <c r="R237">
        <v>2.6</v>
      </c>
      <c r="S237">
        <v>0.40200000000000002</v>
      </c>
      <c r="T237">
        <v>0.39400000000000002</v>
      </c>
      <c r="U237">
        <v>0.3</v>
      </c>
      <c r="V237">
        <v>0.4</v>
      </c>
      <c r="W237">
        <v>0.66700000000000004</v>
      </c>
      <c r="X237">
        <v>0.3</v>
      </c>
      <c r="Y237">
        <v>1.3</v>
      </c>
      <c r="Z237">
        <v>1.6</v>
      </c>
      <c r="AA237">
        <v>0.3</v>
      </c>
      <c r="AB237">
        <v>0.1</v>
      </c>
      <c r="AC237">
        <v>0.2</v>
      </c>
      <c r="AD237">
        <v>0.4</v>
      </c>
      <c r="AE237">
        <v>0.6</v>
      </c>
      <c r="AF237">
        <v>2.2999999999999998</v>
      </c>
      <c r="AG237">
        <f>IF(IFERROR(VLOOKUP(C237,'2014'!$C:$AF,3,FALSE),1) = 1, 1, 0)</f>
        <v>0</v>
      </c>
    </row>
    <row r="238" spans="1:33" x14ac:dyDescent="0.2">
      <c r="A238">
        <v>237</v>
      </c>
      <c r="B238" t="s">
        <v>562</v>
      </c>
      <c r="C238" t="s">
        <v>563</v>
      </c>
      <c r="D238" t="str">
        <f>_xlfn.CONCAT(C238,"-2013")</f>
        <v>jonesso01-2013</v>
      </c>
      <c r="E238" t="s">
        <v>28</v>
      </c>
      <c r="F238">
        <v>28</v>
      </c>
      <c r="G238" t="s">
        <v>55</v>
      </c>
      <c r="H238">
        <v>2</v>
      </c>
      <c r="I238">
        <v>1</v>
      </c>
      <c r="J238">
        <v>13</v>
      </c>
      <c r="K238">
        <v>0</v>
      </c>
      <c r="L238">
        <v>0.5</v>
      </c>
      <c r="M238">
        <v>0</v>
      </c>
      <c r="N238">
        <v>0</v>
      </c>
      <c r="O238">
        <v>0</v>
      </c>
      <c r="Q238">
        <v>0</v>
      </c>
      <c r="R238">
        <v>0.5</v>
      </c>
      <c r="S238">
        <v>0</v>
      </c>
      <c r="T238">
        <v>0</v>
      </c>
      <c r="U238">
        <v>0</v>
      </c>
      <c r="V238">
        <v>0</v>
      </c>
      <c r="X238">
        <v>0.5</v>
      </c>
      <c r="Y238">
        <v>1</v>
      </c>
      <c r="Z238">
        <v>1.5</v>
      </c>
      <c r="AA238">
        <v>0</v>
      </c>
      <c r="AB238">
        <v>0</v>
      </c>
      <c r="AC238">
        <v>0.5</v>
      </c>
      <c r="AD238">
        <v>1.5</v>
      </c>
      <c r="AE238">
        <v>1.5</v>
      </c>
      <c r="AF238">
        <v>0</v>
      </c>
      <c r="AG238">
        <f>IF(IFERROR(VLOOKUP(C238,'2014'!$C:$AF,3,FALSE),1) = 1, 1, 0)</f>
        <v>0</v>
      </c>
    </row>
    <row r="239" spans="1:33" x14ac:dyDescent="0.2">
      <c r="A239">
        <v>238</v>
      </c>
      <c r="B239" t="s">
        <v>1364</v>
      </c>
      <c r="C239" t="s">
        <v>1365</v>
      </c>
      <c r="D239" t="str">
        <f>_xlfn.CONCAT(C239,"-2013")</f>
        <v>joneste01-2013</v>
      </c>
      <c r="E239" t="s">
        <v>28</v>
      </c>
      <c r="F239">
        <v>21</v>
      </c>
      <c r="G239" t="s">
        <v>43</v>
      </c>
      <c r="H239">
        <v>19</v>
      </c>
      <c r="I239">
        <v>0</v>
      </c>
      <c r="J239">
        <v>14.5</v>
      </c>
      <c r="K239">
        <v>2.2999999999999998</v>
      </c>
      <c r="L239">
        <v>4.9000000000000004</v>
      </c>
      <c r="M239">
        <v>0.45700000000000002</v>
      </c>
      <c r="N239">
        <v>0.3</v>
      </c>
      <c r="O239">
        <v>1</v>
      </c>
      <c r="P239">
        <v>0.26300000000000001</v>
      </c>
      <c r="Q239">
        <v>2</v>
      </c>
      <c r="R239">
        <v>3.9</v>
      </c>
      <c r="S239">
        <v>0.50700000000000001</v>
      </c>
      <c r="T239">
        <v>0.48399999999999999</v>
      </c>
      <c r="U239">
        <v>0.7</v>
      </c>
      <c r="V239">
        <v>0.9</v>
      </c>
      <c r="W239">
        <v>0.76500000000000001</v>
      </c>
      <c r="X239">
        <v>1.5</v>
      </c>
      <c r="Y239">
        <v>1.9</v>
      </c>
      <c r="Z239">
        <v>3.4</v>
      </c>
      <c r="AA239">
        <v>0.8</v>
      </c>
      <c r="AB239">
        <v>0.6</v>
      </c>
      <c r="AC239">
        <v>1</v>
      </c>
      <c r="AD239">
        <v>0.7</v>
      </c>
      <c r="AE239">
        <v>1.1000000000000001</v>
      </c>
      <c r="AF239">
        <v>5.5</v>
      </c>
      <c r="AG239">
        <f>IF(IFERROR(VLOOKUP(C239,'2014'!$C:$AF,3,FALSE),1) = 1, 1, 0)</f>
        <v>0</v>
      </c>
    </row>
    <row r="240" spans="1:33" x14ac:dyDescent="0.2">
      <c r="A240">
        <v>239</v>
      </c>
      <c r="B240" t="s">
        <v>564</v>
      </c>
      <c r="C240" t="s">
        <v>565</v>
      </c>
      <c r="D240" t="str">
        <f>_xlfn.CONCAT(C240,"-2013")</f>
        <v>jordade01-2013</v>
      </c>
      <c r="E240" t="s">
        <v>32</v>
      </c>
      <c r="F240">
        <v>24</v>
      </c>
      <c r="G240" t="s">
        <v>59</v>
      </c>
      <c r="H240">
        <v>82</v>
      </c>
      <c r="I240">
        <v>82</v>
      </c>
      <c r="J240">
        <v>24.5</v>
      </c>
      <c r="K240">
        <v>3.8</v>
      </c>
      <c r="L240">
        <v>6</v>
      </c>
      <c r="M240">
        <v>0.64300000000000002</v>
      </c>
      <c r="N240">
        <v>0</v>
      </c>
      <c r="O240">
        <v>0</v>
      </c>
      <c r="Q240">
        <v>3.8</v>
      </c>
      <c r="R240">
        <v>6</v>
      </c>
      <c r="S240">
        <v>0.64300000000000002</v>
      </c>
      <c r="T240">
        <v>0.64300000000000002</v>
      </c>
      <c r="U240">
        <v>1.2</v>
      </c>
      <c r="V240">
        <v>3</v>
      </c>
      <c r="W240">
        <v>0.38600000000000001</v>
      </c>
      <c r="X240">
        <v>2.6</v>
      </c>
      <c r="Y240">
        <v>4.7</v>
      </c>
      <c r="Z240">
        <v>7.2</v>
      </c>
      <c r="AA240">
        <v>0.3</v>
      </c>
      <c r="AB240">
        <v>0.6</v>
      </c>
      <c r="AC240">
        <v>1.4</v>
      </c>
      <c r="AD240">
        <v>1.2</v>
      </c>
      <c r="AE240">
        <v>2.2999999999999998</v>
      </c>
      <c r="AF240">
        <v>8.8000000000000007</v>
      </c>
      <c r="AG240">
        <f>IF(IFERROR(VLOOKUP(C240,'2014'!$C:$AF,3,FALSE),1) = 1, 1, 0)</f>
        <v>0</v>
      </c>
    </row>
    <row r="241" spans="1:33" x14ac:dyDescent="0.2">
      <c r="A241">
        <v>240</v>
      </c>
      <c r="B241" t="s">
        <v>1200</v>
      </c>
      <c r="C241" t="s">
        <v>1201</v>
      </c>
      <c r="D241" t="str">
        <f>_xlfn.CONCAT(C241,"-2013")</f>
        <v>josepco01-2013</v>
      </c>
      <c r="E241" t="s">
        <v>38</v>
      </c>
      <c r="F241">
        <v>21</v>
      </c>
      <c r="G241" t="s">
        <v>58</v>
      </c>
      <c r="H241">
        <v>28</v>
      </c>
      <c r="I241">
        <v>9</v>
      </c>
      <c r="J241">
        <v>13.9</v>
      </c>
      <c r="K241">
        <v>1.8</v>
      </c>
      <c r="L241">
        <v>3.9</v>
      </c>
      <c r="M241">
        <v>0.46400000000000002</v>
      </c>
      <c r="N241">
        <v>0.2</v>
      </c>
      <c r="O241">
        <v>0.8</v>
      </c>
      <c r="P241">
        <v>0.28599999999999998</v>
      </c>
      <c r="Q241">
        <v>1.6</v>
      </c>
      <c r="R241">
        <v>3.2</v>
      </c>
      <c r="S241">
        <v>0.50600000000000001</v>
      </c>
      <c r="T241">
        <v>0.49099999999999999</v>
      </c>
      <c r="U241">
        <v>0.6</v>
      </c>
      <c r="V241">
        <v>0.8</v>
      </c>
      <c r="W241">
        <v>0.85699999999999998</v>
      </c>
      <c r="X241">
        <v>0.4</v>
      </c>
      <c r="Y241">
        <v>1.4</v>
      </c>
      <c r="Z241">
        <v>1.9</v>
      </c>
      <c r="AA241">
        <v>1.9</v>
      </c>
      <c r="AB241">
        <v>0.5</v>
      </c>
      <c r="AC241">
        <v>0.1</v>
      </c>
      <c r="AD241">
        <v>0.8</v>
      </c>
      <c r="AE241">
        <v>0.9</v>
      </c>
      <c r="AF241">
        <v>4.5</v>
      </c>
      <c r="AG241">
        <f>IF(IFERROR(VLOOKUP(C241,'2014'!$C:$AF,3,FALSE),1) = 1, 1, 0)</f>
        <v>0</v>
      </c>
    </row>
    <row r="242" spans="1:33" x14ac:dyDescent="0.2">
      <c r="A242">
        <v>241</v>
      </c>
      <c r="B242" t="s">
        <v>1366</v>
      </c>
      <c r="C242" t="s">
        <v>1367</v>
      </c>
      <c r="D242" t="str">
        <f>_xlfn.CONCAT(C242,"-2013")</f>
        <v>josepkr01-2013</v>
      </c>
      <c r="E242" t="s">
        <v>35</v>
      </c>
      <c r="F242">
        <v>24</v>
      </c>
      <c r="G242" t="s">
        <v>39</v>
      </c>
      <c r="H242">
        <v>10</v>
      </c>
      <c r="I242">
        <v>0</v>
      </c>
      <c r="J242">
        <v>5.4</v>
      </c>
      <c r="K242">
        <v>0.2</v>
      </c>
      <c r="L242">
        <v>1.4</v>
      </c>
      <c r="M242">
        <v>0.14299999999999999</v>
      </c>
      <c r="N242">
        <v>0</v>
      </c>
      <c r="O242">
        <v>0.3</v>
      </c>
      <c r="P242">
        <v>0</v>
      </c>
      <c r="Q242">
        <v>0.2</v>
      </c>
      <c r="R242">
        <v>1.1000000000000001</v>
      </c>
      <c r="S242">
        <v>0.182</v>
      </c>
      <c r="T242">
        <v>0.14299999999999999</v>
      </c>
      <c r="U242">
        <v>0.5</v>
      </c>
      <c r="V242">
        <v>0.8</v>
      </c>
      <c r="W242">
        <v>0.625</v>
      </c>
      <c r="X242">
        <v>0.1</v>
      </c>
      <c r="Y242">
        <v>0.6</v>
      </c>
      <c r="Z242">
        <v>0.7</v>
      </c>
      <c r="AA242">
        <v>0.1</v>
      </c>
      <c r="AB242">
        <v>0.3</v>
      </c>
      <c r="AC242">
        <v>0</v>
      </c>
      <c r="AD242">
        <v>0.2</v>
      </c>
      <c r="AE242">
        <v>0.3</v>
      </c>
      <c r="AF242">
        <v>0.9</v>
      </c>
      <c r="AG242">
        <f>IF(IFERROR(VLOOKUP(C242,'2014'!$C:$AF,3,FALSE),1) = 1, 1, 0)</f>
        <v>1</v>
      </c>
    </row>
    <row r="243" spans="1:33" x14ac:dyDescent="0.2">
      <c r="A243">
        <v>242</v>
      </c>
      <c r="B243" t="s">
        <v>566</v>
      </c>
      <c r="C243" t="s">
        <v>567</v>
      </c>
      <c r="D243" t="str">
        <f>_xlfn.CONCAT(C243,"-2013")</f>
        <v>kamanch01-2013</v>
      </c>
      <c r="E243" t="s">
        <v>32</v>
      </c>
      <c r="F243">
        <v>30</v>
      </c>
      <c r="G243" t="s">
        <v>54</v>
      </c>
      <c r="H243">
        <v>66</v>
      </c>
      <c r="I243">
        <v>52</v>
      </c>
      <c r="J243">
        <v>20.7</v>
      </c>
      <c r="K243">
        <v>4.7</v>
      </c>
      <c r="L243">
        <v>9.3000000000000007</v>
      </c>
      <c r="M243">
        <v>0.50700000000000001</v>
      </c>
      <c r="N243">
        <v>0</v>
      </c>
      <c r="O243">
        <v>0</v>
      </c>
      <c r="P243">
        <v>0</v>
      </c>
      <c r="Q243">
        <v>4.7</v>
      </c>
      <c r="R243">
        <v>9.3000000000000007</v>
      </c>
      <c r="S243">
        <v>0.50800000000000001</v>
      </c>
      <c r="T243">
        <v>0.50700000000000001</v>
      </c>
      <c r="U243">
        <v>1</v>
      </c>
      <c r="V243">
        <v>1.3</v>
      </c>
      <c r="W243">
        <v>0.78800000000000003</v>
      </c>
      <c r="X243">
        <v>1.5</v>
      </c>
      <c r="Y243">
        <v>4.2</v>
      </c>
      <c r="Z243">
        <v>5.6</v>
      </c>
      <c r="AA243">
        <v>0.8</v>
      </c>
      <c r="AB243">
        <v>0.4</v>
      </c>
      <c r="AC243">
        <v>0.8</v>
      </c>
      <c r="AD243">
        <v>1.6</v>
      </c>
      <c r="AE243">
        <v>2.1</v>
      </c>
      <c r="AF243">
        <v>10.5</v>
      </c>
      <c r="AG243">
        <f>IF(IFERROR(VLOOKUP(C243,'2014'!$C:$AF,3,FALSE),1) = 1, 1, 0)</f>
        <v>0</v>
      </c>
    </row>
    <row r="244" spans="1:33" x14ac:dyDescent="0.2">
      <c r="A244">
        <v>243</v>
      </c>
      <c r="B244" t="s">
        <v>1202</v>
      </c>
      <c r="C244" t="s">
        <v>1203</v>
      </c>
      <c r="D244" t="str">
        <f>_xlfn.CONCAT(C244,"-2013")</f>
        <v>kanteen01-2013</v>
      </c>
      <c r="E244" t="s">
        <v>32</v>
      </c>
      <c r="F244">
        <v>20</v>
      </c>
      <c r="G244" t="s">
        <v>60</v>
      </c>
      <c r="H244">
        <v>70</v>
      </c>
      <c r="I244">
        <v>2</v>
      </c>
      <c r="J244">
        <v>15.4</v>
      </c>
      <c r="K244">
        <v>2.9</v>
      </c>
      <c r="L244">
        <v>5.4</v>
      </c>
      <c r="M244">
        <v>0.54400000000000004</v>
      </c>
      <c r="N244">
        <v>0</v>
      </c>
      <c r="O244">
        <v>0</v>
      </c>
      <c r="P244">
        <v>1</v>
      </c>
      <c r="Q244">
        <v>2.9</v>
      </c>
      <c r="R244">
        <v>5.4</v>
      </c>
      <c r="S244">
        <v>0.54200000000000004</v>
      </c>
      <c r="T244">
        <v>0.54500000000000004</v>
      </c>
      <c r="U244">
        <v>1.3</v>
      </c>
      <c r="V244">
        <v>1.7</v>
      </c>
      <c r="W244">
        <v>0.79500000000000004</v>
      </c>
      <c r="X244">
        <v>1.9</v>
      </c>
      <c r="Y244">
        <v>2.4</v>
      </c>
      <c r="Z244">
        <v>4.3</v>
      </c>
      <c r="AA244">
        <v>0.4</v>
      </c>
      <c r="AB244">
        <v>0.4</v>
      </c>
      <c r="AC244">
        <v>0.5</v>
      </c>
      <c r="AD244">
        <v>1.4</v>
      </c>
      <c r="AE244">
        <v>1.7</v>
      </c>
      <c r="AF244">
        <v>7.2</v>
      </c>
      <c r="AG244">
        <f>IF(IFERROR(VLOOKUP(C244,'2014'!$C:$AF,3,FALSE),1) = 1, 1, 0)</f>
        <v>0</v>
      </c>
    </row>
    <row r="245" spans="1:33" x14ac:dyDescent="0.2">
      <c r="A245">
        <v>244</v>
      </c>
      <c r="B245" t="s">
        <v>570</v>
      </c>
      <c r="C245" t="s">
        <v>571</v>
      </c>
      <c r="D245" t="str">
        <f>_xlfn.CONCAT(C245,"-2013")</f>
        <v>kiddja01-2013</v>
      </c>
      <c r="E245" t="s">
        <v>30</v>
      </c>
      <c r="F245">
        <v>39</v>
      </c>
      <c r="G245" t="s">
        <v>55</v>
      </c>
      <c r="H245">
        <v>76</v>
      </c>
      <c r="I245">
        <v>48</v>
      </c>
      <c r="J245">
        <v>26.9</v>
      </c>
      <c r="K245">
        <v>2</v>
      </c>
      <c r="L245">
        <v>5.4</v>
      </c>
      <c r="M245">
        <v>0.372</v>
      </c>
      <c r="N245">
        <v>1.5</v>
      </c>
      <c r="O245">
        <v>4.3</v>
      </c>
      <c r="P245">
        <v>0.35099999999999998</v>
      </c>
      <c r="Q245">
        <v>0.5</v>
      </c>
      <c r="R245">
        <v>1.1000000000000001</v>
      </c>
      <c r="S245">
        <v>0.45200000000000001</v>
      </c>
      <c r="T245">
        <v>0.51100000000000001</v>
      </c>
      <c r="U245">
        <v>0.5</v>
      </c>
      <c r="V245">
        <v>0.6</v>
      </c>
      <c r="W245">
        <v>0.83299999999999996</v>
      </c>
      <c r="X245">
        <v>0.7</v>
      </c>
      <c r="Y245">
        <v>3.6</v>
      </c>
      <c r="Z245">
        <v>4.3</v>
      </c>
      <c r="AA245">
        <v>3.3</v>
      </c>
      <c r="AB245">
        <v>1.6</v>
      </c>
      <c r="AC245">
        <v>0.3</v>
      </c>
      <c r="AD245">
        <v>1</v>
      </c>
      <c r="AE245">
        <v>1.6</v>
      </c>
      <c r="AF245">
        <v>6</v>
      </c>
      <c r="AG245">
        <f>IF(IFERROR(VLOOKUP(C245,'2014'!$C:$AF,3,FALSE),1) = 1, 1, 0)</f>
        <v>1</v>
      </c>
    </row>
    <row r="246" spans="1:33" x14ac:dyDescent="0.2">
      <c r="A246">
        <v>245</v>
      </c>
      <c r="B246" t="s">
        <v>1368</v>
      </c>
      <c r="C246" t="s">
        <v>1369</v>
      </c>
      <c r="D246" t="str">
        <f>_xlfn.CONCAT(C246,"-2013")</f>
        <v>kiddgmi01-2013</v>
      </c>
      <c r="E246" t="s">
        <v>35</v>
      </c>
      <c r="F246">
        <v>19</v>
      </c>
      <c r="G246" t="s">
        <v>33</v>
      </c>
      <c r="H246">
        <v>78</v>
      </c>
      <c r="I246">
        <v>77</v>
      </c>
      <c r="J246">
        <v>26</v>
      </c>
      <c r="K246">
        <v>3.6</v>
      </c>
      <c r="L246">
        <v>7.9</v>
      </c>
      <c r="M246">
        <v>0.45800000000000002</v>
      </c>
      <c r="N246">
        <v>0</v>
      </c>
      <c r="O246">
        <v>0.1</v>
      </c>
      <c r="P246">
        <v>0.222</v>
      </c>
      <c r="Q246">
        <v>3.6</v>
      </c>
      <c r="R246">
        <v>7.7</v>
      </c>
      <c r="S246">
        <v>0.46200000000000002</v>
      </c>
      <c r="T246">
        <v>0.46</v>
      </c>
      <c r="U246">
        <v>1.8</v>
      </c>
      <c r="V246">
        <v>2.4</v>
      </c>
      <c r="W246">
        <v>0.749</v>
      </c>
      <c r="X246">
        <v>1.7</v>
      </c>
      <c r="Y246">
        <v>4.2</v>
      </c>
      <c r="Z246">
        <v>5.8</v>
      </c>
      <c r="AA246">
        <v>1.5</v>
      </c>
      <c r="AB246">
        <v>0.7</v>
      </c>
      <c r="AC246">
        <v>0.9</v>
      </c>
      <c r="AD246">
        <v>1.3</v>
      </c>
      <c r="AE246">
        <v>2.1</v>
      </c>
      <c r="AF246">
        <v>9</v>
      </c>
      <c r="AG246">
        <f>IF(IFERROR(VLOOKUP(C246,'2014'!$C:$AF,3,FALSE),1) = 1, 1, 0)</f>
        <v>0</v>
      </c>
    </row>
    <row r="247" spans="1:33" x14ac:dyDescent="0.2">
      <c r="A247">
        <v>246</v>
      </c>
      <c r="B247" t="s">
        <v>572</v>
      </c>
      <c r="C247" t="s">
        <v>573</v>
      </c>
      <c r="D247" t="str">
        <f>_xlfn.CONCAT(C247,"-2013")</f>
        <v>kirilan01-2013</v>
      </c>
      <c r="E247" t="s">
        <v>35</v>
      </c>
      <c r="F247">
        <v>31</v>
      </c>
      <c r="G247" t="s">
        <v>62</v>
      </c>
      <c r="H247">
        <v>64</v>
      </c>
      <c r="I247">
        <v>64</v>
      </c>
      <c r="J247">
        <v>31.8</v>
      </c>
      <c r="K247">
        <v>4.4000000000000004</v>
      </c>
      <c r="L247">
        <v>8.8000000000000007</v>
      </c>
      <c r="M247">
        <v>0.50700000000000001</v>
      </c>
      <c r="N247">
        <v>0.5</v>
      </c>
      <c r="O247">
        <v>1.9</v>
      </c>
      <c r="P247">
        <v>0.29199999999999998</v>
      </c>
      <c r="Q247">
        <v>3.9</v>
      </c>
      <c r="R247">
        <v>6.9</v>
      </c>
      <c r="S247">
        <v>0.56599999999999995</v>
      </c>
      <c r="T247">
        <v>0.53800000000000003</v>
      </c>
      <c r="U247">
        <v>2.9</v>
      </c>
      <c r="V247">
        <v>3.9</v>
      </c>
      <c r="W247">
        <v>0.752</v>
      </c>
      <c r="X247">
        <v>1.6</v>
      </c>
      <c r="Y247">
        <v>4.0999999999999996</v>
      </c>
      <c r="Z247">
        <v>5.7</v>
      </c>
      <c r="AA247">
        <v>2.8</v>
      </c>
      <c r="AB247">
        <v>1.5</v>
      </c>
      <c r="AC247">
        <v>1</v>
      </c>
      <c r="AD247">
        <v>1.9</v>
      </c>
      <c r="AE247">
        <v>1.3</v>
      </c>
      <c r="AF247">
        <v>12.4</v>
      </c>
      <c r="AG247">
        <f>IF(IFERROR(VLOOKUP(C247,'2014'!$C:$AF,3,FALSE),1) = 1, 1, 0)</f>
        <v>0</v>
      </c>
    </row>
    <row r="248" spans="1:33" x14ac:dyDescent="0.2">
      <c r="A248">
        <v>247</v>
      </c>
      <c r="B248" t="s">
        <v>574</v>
      </c>
      <c r="C248" t="s">
        <v>575</v>
      </c>
      <c r="D248" t="str">
        <f>_xlfn.CONCAT(C248,"-2013")</f>
        <v>kleizli01-2013</v>
      </c>
      <c r="E248" t="s">
        <v>35</v>
      </c>
      <c r="F248">
        <v>28</v>
      </c>
      <c r="G248" t="s">
        <v>53</v>
      </c>
      <c r="H248">
        <v>20</v>
      </c>
      <c r="I248">
        <v>3</v>
      </c>
      <c r="J248">
        <v>18.8</v>
      </c>
      <c r="K248">
        <v>2.4</v>
      </c>
      <c r="L248">
        <v>7.2</v>
      </c>
      <c r="M248">
        <v>0.33300000000000002</v>
      </c>
      <c r="N248">
        <v>1</v>
      </c>
      <c r="O248">
        <v>3.3</v>
      </c>
      <c r="P248">
        <v>0.30299999999999999</v>
      </c>
      <c r="Q248">
        <v>1.4</v>
      </c>
      <c r="R248">
        <v>3.9</v>
      </c>
      <c r="S248">
        <v>0.35899999999999999</v>
      </c>
      <c r="T248">
        <v>0.40300000000000002</v>
      </c>
      <c r="U248">
        <v>1.6</v>
      </c>
      <c r="V248">
        <v>1.9</v>
      </c>
      <c r="W248">
        <v>0.84199999999999997</v>
      </c>
      <c r="X248">
        <v>0.5</v>
      </c>
      <c r="Y248">
        <v>2.1</v>
      </c>
      <c r="Z248">
        <v>2.6</v>
      </c>
      <c r="AA248">
        <v>0.8</v>
      </c>
      <c r="AB248">
        <v>0.2</v>
      </c>
      <c r="AC248">
        <v>0.1</v>
      </c>
      <c r="AD248">
        <v>0.7</v>
      </c>
      <c r="AE248">
        <v>2.2999999999999998</v>
      </c>
      <c r="AF248">
        <v>7.4</v>
      </c>
      <c r="AG248">
        <f>IF(IFERROR(VLOOKUP(C248,'2014'!$C:$AF,3,FALSE),1) = 1, 1, 0)</f>
        <v>1</v>
      </c>
    </row>
    <row r="249" spans="1:33" x14ac:dyDescent="0.2">
      <c r="A249">
        <v>248</v>
      </c>
      <c r="B249" t="s">
        <v>1206</v>
      </c>
      <c r="C249" t="s">
        <v>1207</v>
      </c>
      <c r="D249" t="str">
        <f>_xlfn.CONCAT(C249,"-2013")</f>
        <v>knighbr03-2013</v>
      </c>
      <c r="E249" t="s">
        <v>38</v>
      </c>
      <c r="F249">
        <v>21</v>
      </c>
      <c r="G249" t="s">
        <v>51</v>
      </c>
      <c r="H249">
        <v>75</v>
      </c>
      <c r="I249">
        <v>75</v>
      </c>
      <c r="J249">
        <v>31.5</v>
      </c>
      <c r="K249">
        <v>4.8</v>
      </c>
      <c r="L249">
        <v>11.7</v>
      </c>
      <c r="M249">
        <v>0.40699999999999997</v>
      </c>
      <c r="N249">
        <v>1.6</v>
      </c>
      <c r="O249">
        <v>4.4000000000000004</v>
      </c>
      <c r="P249">
        <v>0.36699999999999999</v>
      </c>
      <c r="Q249">
        <v>3.2</v>
      </c>
      <c r="R249">
        <v>7.3</v>
      </c>
      <c r="S249">
        <v>0.43</v>
      </c>
      <c r="T249">
        <v>0.47499999999999998</v>
      </c>
      <c r="U249">
        <v>2.2000000000000002</v>
      </c>
      <c r="V249">
        <v>3</v>
      </c>
      <c r="W249">
        <v>0.73299999999999998</v>
      </c>
      <c r="X249">
        <v>0.7</v>
      </c>
      <c r="Y249">
        <v>2.6</v>
      </c>
      <c r="Z249">
        <v>3.3</v>
      </c>
      <c r="AA249">
        <v>4</v>
      </c>
      <c r="AB249">
        <v>0.8</v>
      </c>
      <c r="AC249">
        <v>0.1</v>
      </c>
      <c r="AD249">
        <v>2.7</v>
      </c>
      <c r="AE249">
        <v>2.1</v>
      </c>
      <c r="AF249">
        <v>13.3</v>
      </c>
      <c r="AG249">
        <f>IF(IFERROR(VLOOKUP(C249,'2014'!$C:$AF,3,FALSE),1) = 1, 1, 0)</f>
        <v>0</v>
      </c>
    </row>
    <row r="250" spans="1:33" x14ac:dyDescent="0.2">
      <c r="A250">
        <v>249</v>
      </c>
      <c r="B250" t="s">
        <v>576</v>
      </c>
      <c r="C250" t="s">
        <v>577</v>
      </c>
      <c r="D250" t="str">
        <f>_xlfn.CONCAT(C250,"-2013")</f>
        <v>korveky01-2013</v>
      </c>
      <c r="E250" t="s">
        <v>35</v>
      </c>
      <c r="F250">
        <v>31</v>
      </c>
      <c r="G250" t="s">
        <v>57</v>
      </c>
      <c r="H250">
        <v>74</v>
      </c>
      <c r="I250">
        <v>60</v>
      </c>
      <c r="J250">
        <v>30.5</v>
      </c>
      <c r="K250">
        <v>3.7</v>
      </c>
      <c r="L250">
        <v>8.1</v>
      </c>
      <c r="M250">
        <v>0.46100000000000002</v>
      </c>
      <c r="N250">
        <v>2.6</v>
      </c>
      <c r="O250">
        <v>5.6</v>
      </c>
      <c r="P250">
        <v>0.45700000000000002</v>
      </c>
      <c r="Q250">
        <v>1.2</v>
      </c>
      <c r="R250">
        <v>2.5</v>
      </c>
      <c r="S250">
        <v>0.47099999999999997</v>
      </c>
      <c r="T250">
        <v>0.61799999999999999</v>
      </c>
      <c r="U250">
        <v>0.9</v>
      </c>
      <c r="V250">
        <v>1.1000000000000001</v>
      </c>
      <c r="W250">
        <v>0.85899999999999999</v>
      </c>
      <c r="X250">
        <v>0.3</v>
      </c>
      <c r="Y250">
        <v>3.6</v>
      </c>
      <c r="Z250">
        <v>4</v>
      </c>
      <c r="AA250">
        <v>2</v>
      </c>
      <c r="AB250">
        <v>0.9</v>
      </c>
      <c r="AC250">
        <v>0.5</v>
      </c>
      <c r="AD250">
        <v>0.9</v>
      </c>
      <c r="AE250">
        <v>2.2999999999999998</v>
      </c>
      <c r="AF250">
        <v>10.9</v>
      </c>
      <c r="AG250">
        <f>IF(IFERROR(VLOOKUP(C250,'2014'!$C:$AF,3,FALSE),1) = 1, 1, 0)</f>
        <v>0</v>
      </c>
    </row>
    <row r="251" spans="1:33" x14ac:dyDescent="0.2">
      <c r="A251">
        <v>250</v>
      </c>
      <c r="B251" t="s">
        <v>578</v>
      </c>
      <c r="C251" t="s">
        <v>579</v>
      </c>
      <c r="D251" t="str">
        <f>_xlfn.CONCAT(C251,"-2013")</f>
        <v>koufoko01-2013</v>
      </c>
      <c r="E251" t="s">
        <v>32</v>
      </c>
      <c r="F251">
        <v>23</v>
      </c>
      <c r="G251" t="s">
        <v>31</v>
      </c>
      <c r="H251">
        <v>81</v>
      </c>
      <c r="I251">
        <v>81</v>
      </c>
      <c r="J251">
        <v>22.4</v>
      </c>
      <c r="K251">
        <v>3.6</v>
      </c>
      <c r="L251">
        <v>6.3</v>
      </c>
      <c r="M251">
        <v>0.58099999999999996</v>
      </c>
      <c r="N251">
        <v>0</v>
      </c>
      <c r="O251">
        <v>0</v>
      </c>
      <c r="P251">
        <v>0</v>
      </c>
      <c r="Q251">
        <v>3.6</v>
      </c>
      <c r="R251">
        <v>6.3</v>
      </c>
      <c r="S251">
        <v>0.58199999999999996</v>
      </c>
      <c r="T251">
        <v>0.58099999999999996</v>
      </c>
      <c r="U251">
        <v>0.7</v>
      </c>
      <c r="V251">
        <v>1.3</v>
      </c>
      <c r="W251">
        <v>0.55800000000000005</v>
      </c>
      <c r="X251">
        <v>2.6</v>
      </c>
      <c r="Y251">
        <v>4.3</v>
      </c>
      <c r="Z251">
        <v>6.9</v>
      </c>
      <c r="AA251">
        <v>0.4</v>
      </c>
      <c r="AB251">
        <v>0.5</v>
      </c>
      <c r="AC251">
        <v>1.3</v>
      </c>
      <c r="AD251">
        <v>0.7</v>
      </c>
      <c r="AE251">
        <v>3</v>
      </c>
      <c r="AF251">
        <v>8</v>
      </c>
      <c r="AG251">
        <f>IF(IFERROR(VLOOKUP(C251,'2014'!$C:$AF,3,FALSE),1) = 1, 1, 0)</f>
        <v>0</v>
      </c>
    </row>
    <row r="252" spans="1:33" x14ac:dyDescent="0.2">
      <c r="A252">
        <v>251</v>
      </c>
      <c r="B252" t="s">
        <v>1370</v>
      </c>
      <c r="C252" t="s">
        <v>1371</v>
      </c>
      <c r="D252" t="str">
        <f>_xlfn.CONCAT(C252,"-2013")</f>
        <v>kravtvi01-2013</v>
      </c>
      <c r="E252" t="s">
        <v>32</v>
      </c>
      <c r="F252">
        <v>25</v>
      </c>
      <c r="G252" t="s">
        <v>51</v>
      </c>
      <c r="H252">
        <v>25</v>
      </c>
      <c r="I252">
        <v>0</v>
      </c>
      <c r="J252">
        <v>9</v>
      </c>
      <c r="K252">
        <v>1.3</v>
      </c>
      <c r="L252">
        <v>1.8</v>
      </c>
      <c r="M252">
        <v>0.71699999999999997</v>
      </c>
      <c r="N252">
        <v>0</v>
      </c>
      <c r="O252">
        <v>0</v>
      </c>
      <c r="Q252">
        <v>1.3</v>
      </c>
      <c r="R252">
        <v>1.8</v>
      </c>
      <c r="S252">
        <v>0.71699999999999997</v>
      </c>
      <c r="T252">
        <v>0.71699999999999997</v>
      </c>
      <c r="U252">
        <v>0.4</v>
      </c>
      <c r="V252">
        <v>1.5</v>
      </c>
      <c r="W252">
        <v>0.29699999999999999</v>
      </c>
      <c r="X252">
        <v>1</v>
      </c>
      <c r="Y252">
        <v>0.8</v>
      </c>
      <c r="Z252">
        <v>1.8</v>
      </c>
      <c r="AA252">
        <v>0.4</v>
      </c>
      <c r="AB252">
        <v>0.2</v>
      </c>
      <c r="AC252">
        <v>0.4</v>
      </c>
      <c r="AD252">
        <v>0.6</v>
      </c>
      <c r="AE252">
        <v>1.3</v>
      </c>
      <c r="AF252">
        <v>3.1</v>
      </c>
      <c r="AG252">
        <f>IF(IFERROR(VLOOKUP(C252,'2014'!$C:$AF,3,FALSE),1) = 1, 1, 0)</f>
        <v>0</v>
      </c>
    </row>
    <row r="253" spans="1:33" x14ac:dyDescent="0.2">
      <c r="A253">
        <v>252</v>
      </c>
      <c r="B253" t="s">
        <v>1372</v>
      </c>
      <c r="C253" t="s">
        <v>1373</v>
      </c>
      <c r="D253" t="str">
        <f>_xlfn.CONCAT(C253,"-2013")</f>
        <v>lambdo01-2013</v>
      </c>
      <c r="E253" t="s">
        <v>30</v>
      </c>
      <c r="F253">
        <v>21</v>
      </c>
      <c r="G253" t="s">
        <v>39</v>
      </c>
      <c r="H253">
        <v>47</v>
      </c>
      <c r="I253">
        <v>0</v>
      </c>
      <c r="J253">
        <v>12.3</v>
      </c>
      <c r="K253">
        <v>1.3</v>
      </c>
      <c r="L253">
        <v>3.5</v>
      </c>
      <c r="M253">
        <v>0.36799999999999999</v>
      </c>
      <c r="N253">
        <v>0.3</v>
      </c>
      <c r="O253">
        <v>0.8</v>
      </c>
      <c r="P253">
        <v>0.378</v>
      </c>
      <c r="Q253">
        <v>1</v>
      </c>
      <c r="R253">
        <v>2.7</v>
      </c>
      <c r="S253">
        <v>0.36499999999999999</v>
      </c>
      <c r="T253">
        <v>0.41099999999999998</v>
      </c>
      <c r="U253">
        <v>0.4</v>
      </c>
      <c r="V253">
        <v>0.7</v>
      </c>
      <c r="W253">
        <v>0.58799999999999997</v>
      </c>
      <c r="X253">
        <v>0.2</v>
      </c>
      <c r="Y253">
        <v>0.8</v>
      </c>
      <c r="Z253">
        <v>1</v>
      </c>
      <c r="AA253">
        <v>0.7</v>
      </c>
      <c r="AB253">
        <v>0.3</v>
      </c>
      <c r="AC253">
        <v>0</v>
      </c>
      <c r="AD253">
        <v>0.6</v>
      </c>
      <c r="AE253">
        <v>1.1000000000000001</v>
      </c>
      <c r="AF253">
        <v>3.3</v>
      </c>
      <c r="AG253">
        <f>IF(IFERROR(VLOOKUP(C253,'2014'!$C:$AF,3,FALSE),1) = 1, 1, 0)</f>
        <v>0</v>
      </c>
    </row>
    <row r="254" spans="1:33" x14ac:dyDescent="0.2">
      <c r="A254">
        <v>253</v>
      </c>
      <c r="B254" t="s">
        <v>1374</v>
      </c>
      <c r="C254" t="s">
        <v>1375</v>
      </c>
      <c r="D254" t="str">
        <f>_xlfn.CONCAT(C254,"-2013")</f>
        <v>lambje01-2013</v>
      </c>
      <c r="E254" t="s">
        <v>35</v>
      </c>
      <c r="F254">
        <v>20</v>
      </c>
      <c r="G254" t="s">
        <v>44</v>
      </c>
      <c r="H254">
        <v>23</v>
      </c>
      <c r="I254">
        <v>0</v>
      </c>
      <c r="J254">
        <v>6.4</v>
      </c>
      <c r="K254">
        <v>1</v>
      </c>
      <c r="L254">
        <v>3</v>
      </c>
      <c r="M254">
        <v>0.35299999999999998</v>
      </c>
      <c r="N254">
        <v>0.4</v>
      </c>
      <c r="O254">
        <v>1.3</v>
      </c>
      <c r="P254">
        <v>0.3</v>
      </c>
      <c r="Q254">
        <v>0.7</v>
      </c>
      <c r="R254">
        <v>1.7</v>
      </c>
      <c r="S254">
        <v>0.39500000000000002</v>
      </c>
      <c r="T254">
        <v>0.41899999999999998</v>
      </c>
      <c r="U254">
        <v>0.6</v>
      </c>
      <c r="V254">
        <v>0.6</v>
      </c>
      <c r="W254">
        <v>1</v>
      </c>
      <c r="X254">
        <v>0.2</v>
      </c>
      <c r="Y254">
        <v>0.6</v>
      </c>
      <c r="Z254">
        <v>0.8</v>
      </c>
      <c r="AA254">
        <v>0.2</v>
      </c>
      <c r="AB254">
        <v>0.1</v>
      </c>
      <c r="AC254">
        <v>0.1</v>
      </c>
      <c r="AD254">
        <v>0.3</v>
      </c>
      <c r="AE254">
        <v>0.6</v>
      </c>
      <c r="AF254">
        <v>3.1</v>
      </c>
      <c r="AG254">
        <f>IF(IFERROR(VLOOKUP(C254,'2014'!$C:$AF,3,FALSE),1) = 1, 1, 0)</f>
        <v>0</v>
      </c>
    </row>
    <row r="255" spans="1:33" x14ac:dyDescent="0.2">
      <c r="A255">
        <v>254</v>
      </c>
      <c r="B255" t="s">
        <v>582</v>
      </c>
      <c r="C255" t="s">
        <v>583</v>
      </c>
      <c r="D255" t="str">
        <f>_xlfn.CONCAT(C255,"-2013")</f>
        <v>landrca01-2013</v>
      </c>
      <c r="E255" t="s">
        <v>28</v>
      </c>
      <c r="F255">
        <v>29</v>
      </c>
      <c r="G255" t="s">
        <v>52</v>
      </c>
      <c r="H255">
        <v>81</v>
      </c>
      <c r="I255">
        <v>2</v>
      </c>
      <c r="J255">
        <v>23.2</v>
      </c>
      <c r="K255">
        <v>4</v>
      </c>
      <c r="L255">
        <v>7.4</v>
      </c>
      <c r="M255">
        <v>0.54</v>
      </c>
      <c r="N255">
        <v>0</v>
      </c>
      <c r="O255">
        <v>0</v>
      </c>
      <c r="P255">
        <v>0.33300000000000002</v>
      </c>
      <c r="Q255">
        <v>4</v>
      </c>
      <c r="R255">
        <v>7.4</v>
      </c>
      <c r="S255">
        <v>0.54100000000000004</v>
      </c>
      <c r="T255">
        <v>0.54100000000000004</v>
      </c>
      <c r="U255">
        <v>2.8</v>
      </c>
      <c r="V255">
        <v>3.4</v>
      </c>
      <c r="W255">
        <v>0.81699999999999995</v>
      </c>
      <c r="X255">
        <v>2.2000000000000002</v>
      </c>
      <c r="Y255">
        <v>3.7</v>
      </c>
      <c r="Z255">
        <v>6</v>
      </c>
      <c r="AA255">
        <v>0.8</v>
      </c>
      <c r="AB255">
        <v>0.4</v>
      </c>
      <c r="AC255">
        <v>0.4</v>
      </c>
      <c r="AD255">
        <v>1.4</v>
      </c>
      <c r="AE255">
        <v>2.2999999999999998</v>
      </c>
      <c r="AF255">
        <v>10.8</v>
      </c>
      <c r="AG255">
        <f>IF(IFERROR(VLOOKUP(C255,'2014'!$C:$AF,3,FALSE),1) = 1, 1, 0)</f>
        <v>0</v>
      </c>
    </row>
    <row r="256" spans="1:33" x14ac:dyDescent="0.2">
      <c r="A256">
        <v>255</v>
      </c>
      <c r="B256" t="s">
        <v>588</v>
      </c>
      <c r="C256" t="s">
        <v>589</v>
      </c>
      <c r="D256" t="str">
        <f>_xlfn.CONCAT(C256,"-2013")</f>
        <v>lawsoty01-2013</v>
      </c>
      <c r="E256" t="s">
        <v>38</v>
      </c>
      <c r="F256">
        <v>25</v>
      </c>
      <c r="G256" t="s">
        <v>31</v>
      </c>
      <c r="H256">
        <v>73</v>
      </c>
      <c r="I256">
        <v>71</v>
      </c>
      <c r="J256">
        <v>34.4</v>
      </c>
      <c r="K256">
        <v>6.1</v>
      </c>
      <c r="L256">
        <v>13.3</v>
      </c>
      <c r="M256">
        <v>0.46100000000000002</v>
      </c>
      <c r="N256">
        <v>1.2</v>
      </c>
      <c r="O256">
        <v>3.2</v>
      </c>
      <c r="P256">
        <v>0.36599999999999999</v>
      </c>
      <c r="Q256">
        <v>5</v>
      </c>
      <c r="R256">
        <v>10.1</v>
      </c>
      <c r="S256">
        <v>0.49099999999999999</v>
      </c>
      <c r="T256">
        <v>0.505</v>
      </c>
      <c r="U256">
        <v>3.2</v>
      </c>
      <c r="V256">
        <v>4.3</v>
      </c>
      <c r="W256">
        <v>0.75600000000000001</v>
      </c>
      <c r="X256">
        <v>0.5</v>
      </c>
      <c r="Y256">
        <v>2.2000000000000002</v>
      </c>
      <c r="Z256">
        <v>2.7</v>
      </c>
      <c r="AA256">
        <v>6.9</v>
      </c>
      <c r="AB256">
        <v>1.5</v>
      </c>
      <c r="AC256">
        <v>0.1</v>
      </c>
      <c r="AD256">
        <v>2.5</v>
      </c>
      <c r="AE256">
        <v>1.8</v>
      </c>
      <c r="AF256">
        <v>16.7</v>
      </c>
      <c r="AG256">
        <f>IF(IFERROR(VLOOKUP(C256,'2014'!$C:$AF,3,FALSE),1) = 1, 1, 0)</f>
        <v>0</v>
      </c>
    </row>
    <row r="257" spans="1:33" x14ac:dyDescent="0.2">
      <c r="A257">
        <v>256</v>
      </c>
      <c r="B257" t="s">
        <v>590</v>
      </c>
      <c r="C257" t="s">
        <v>591</v>
      </c>
      <c r="D257" t="str">
        <f>_xlfn.CONCAT(C257,"-2013")</f>
        <v>leeco01-2013</v>
      </c>
      <c r="E257" t="s">
        <v>30</v>
      </c>
      <c r="F257">
        <v>27</v>
      </c>
      <c r="G257" t="s">
        <v>37</v>
      </c>
      <c r="H257">
        <v>78</v>
      </c>
      <c r="I257">
        <v>39</v>
      </c>
      <c r="J257">
        <v>24.9</v>
      </c>
      <c r="K257">
        <v>3.2</v>
      </c>
      <c r="L257">
        <v>6.8</v>
      </c>
      <c r="M257">
        <v>0.46400000000000002</v>
      </c>
      <c r="N257">
        <v>0.7</v>
      </c>
      <c r="O257">
        <v>2</v>
      </c>
      <c r="P257">
        <v>0.372</v>
      </c>
      <c r="Q257">
        <v>2.4</v>
      </c>
      <c r="R257">
        <v>4.8</v>
      </c>
      <c r="S257">
        <v>0.503</v>
      </c>
      <c r="T257">
        <v>0.51900000000000002</v>
      </c>
      <c r="U257">
        <v>0.8</v>
      </c>
      <c r="V257">
        <v>0.9</v>
      </c>
      <c r="W257">
        <v>0.86099999999999999</v>
      </c>
      <c r="X257">
        <v>0.4</v>
      </c>
      <c r="Y257">
        <v>2</v>
      </c>
      <c r="Z257">
        <v>2.4</v>
      </c>
      <c r="AA257">
        <v>1.8</v>
      </c>
      <c r="AB257">
        <v>1.1000000000000001</v>
      </c>
      <c r="AC257">
        <v>0.3</v>
      </c>
      <c r="AD257">
        <v>1.1000000000000001</v>
      </c>
      <c r="AE257">
        <v>1.8</v>
      </c>
      <c r="AF257">
        <v>7.8</v>
      </c>
      <c r="AG257">
        <f>IF(IFERROR(VLOOKUP(C257,'2014'!$C:$AF,3,FALSE),1) = 1, 1, 0)</f>
        <v>0</v>
      </c>
    </row>
    <row r="258" spans="1:33" x14ac:dyDescent="0.2">
      <c r="A258">
        <v>257</v>
      </c>
      <c r="B258" t="s">
        <v>592</v>
      </c>
      <c r="C258" t="s">
        <v>593</v>
      </c>
      <c r="D258" t="str">
        <f>_xlfn.CONCAT(C258,"-2013")</f>
        <v>leeda02-2013</v>
      </c>
      <c r="E258" t="s">
        <v>28</v>
      </c>
      <c r="F258">
        <v>29</v>
      </c>
      <c r="G258" t="s">
        <v>52</v>
      </c>
      <c r="H258">
        <v>79</v>
      </c>
      <c r="I258">
        <v>79</v>
      </c>
      <c r="J258">
        <v>36.799999999999997</v>
      </c>
      <c r="K258">
        <v>7.6</v>
      </c>
      <c r="L258">
        <v>14.7</v>
      </c>
      <c r="M258">
        <v>0.51900000000000002</v>
      </c>
      <c r="N258">
        <v>0</v>
      </c>
      <c r="O258">
        <v>0.1</v>
      </c>
      <c r="P258">
        <v>0</v>
      </c>
      <c r="Q258">
        <v>7.6</v>
      </c>
      <c r="R258">
        <v>14.6</v>
      </c>
      <c r="S258">
        <v>0.52100000000000002</v>
      </c>
      <c r="T258">
        <v>0.51900000000000002</v>
      </c>
      <c r="U258">
        <v>3.2</v>
      </c>
      <c r="V258">
        <v>4.0999999999999996</v>
      </c>
      <c r="W258">
        <v>0.79700000000000004</v>
      </c>
      <c r="X258">
        <v>2.8</v>
      </c>
      <c r="Y258">
        <v>8.5</v>
      </c>
      <c r="Z258">
        <v>11.2</v>
      </c>
      <c r="AA258">
        <v>3.5</v>
      </c>
      <c r="AB258">
        <v>0.8</v>
      </c>
      <c r="AC258">
        <v>0.3</v>
      </c>
      <c r="AD258">
        <v>2.6</v>
      </c>
      <c r="AE258">
        <v>3.1</v>
      </c>
      <c r="AF258">
        <v>18.5</v>
      </c>
      <c r="AG258">
        <f>IF(IFERROR(VLOOKUP(C258,'2014'!$C:$AF,3,FALSE),1) = 1, 1, 0)</f>
        <v>0</v>
      </c>
    </row>
    <row r="259" spans="1:33" x14ac:dyDescent="0.2">
      <c r="A259">
        <v>258</v>
      </c>
      <c r="B259" t="s">
        <v>1208</v>
      </c>
      <c r="C259" t="s">
        <v>1209</v>
      </c>
      <c r="D259" t="str">
        <f>_xlfn.CONCAT(C259,"-2013")</f>
        <v>leema01-2013</v>
      </c>
      <c r="E259" t="s">
        <v>30</v>
      </c>
      <c r="F259">
        <v>22</v>
      </c>
      <c r="G259" t="s">
        <v>62</v>
      </c>
      <c r="H259">
        <v>16</v>
      </c>
      <c r="I259">
        <v>12</v>
      </c>
      <c r="J259">
        <v>18.100000000000001</v>
      </c>
      <c r="K259">
        <v>1.8</v>
      </c>
      <c r="L259">
        <v>4.8</v>
      </c>
      <c r="M259">
        <v>0.38200000000000001</v>
      </c>
      <c r="N259">
        <v>0.5</v>
      </c>
      <c r="O259">
        <v>1.5</v>
      </c>
      <c r="P259">
        <v>0.33300000000000002</v>
      </c>
      <c r="Q259">
        <v>1.3</v>
      </c>
      <c r="R259">
        <v>3.3</v>
      </c>
      <c r="S259">
        <v>0.40400000000000003</v>
      </c>
      <c r="T259">
        <v>0.434</v>
      </c>
      <c r="U259">
        <v>0.8</v>
      </c>
      <c r="V259">
        <v>1.3</v>
      </c>
      <c r="W259">
        <v>0.6</v>
      </c>
      <c r="X259">
        <v>0.9</v>
      </c>
      <c r="Y259">
        <v>1.5</v>
      </c>
      <c r="Z259">
        <v>2.4</v>
      </c>
      <c r="AA259">
        <v>1.3</v>
      </c>
      <c r="AB259">
        <v>0.8</v>
      </c>
      <c r="AC259">
        <v>0.4</v>
      </c>
      <c r="AD259">
        <v>0.6</v>
      </c>
      <c r="AE259">
        <v>1.9</v>
      </c>
      <c r="AF259">
        <v>4.9000000000000004</v>
      </c>
      <c r="AG259">
        <f>IF(IFERROR(VLOOKUP(C259,'2014'!$C:$AF,3,FALSE),1) = 1, 1, 0)</f>
        <v>1</v>
      </c>
    </row>
    <row r="260" spans="1:33" x14ac:dyDescent="0.2">
      <c r="A260">
        <v>259</v>
      </c>
      <c r="B260" t="s">
        <v>1210</v>
      </c>
      <c r="C260" t="s">
        <v>1211</v>
      </c>
      <c r="D260" t="str">
        <f>_xlfn.CONCAT(C260,"-2013")</f>
        <v>leonaka01-2013</v>
      </c>
      <c r="E260" t="s">
        <v>35</v>
      </c>
      <c r="F260">
        <v>21</v>
      </c>
      <c r="G260" t="s">
        <v>58</v>
      </c>
      <c r="H260">
        <v>58</v>
      </c>
      <c r="I260">
        <v>57</v>
      </c>
      <c r="J260">
        <v>31.2</v>
      </c>
      <c r="K260">
        <v>4.5</v>
      </c>
      <c r="L260">
        <v>9.1</v>
      </c>
      <c r="M260">
        <v>0.49399999999999999</v>
      </c>
      <c r="N260">
        <v>1.1000000000000001</v>
      </c>
      <c r="O260">
        <v>3</v>
      </c>
      <c r="P260">
        <v>0.374</v>
      </c>
      <c r="Q260">
        <v>3.4</v>
      </c>
      <c r="R260">
        <v>6.1</v>
      </c>
      <c r="S260">
        <v>0.55400000000000005</v>
      </c>
      <c r="T260">
        <v>0.55600000000000005</v>
      </c>
      <c r="U260">
        <v>1.8</v>
      </c>
      <c r="V260">
        <v>2.2000000000000002</v>
      </c>
      <c r="W260">
        <v>0.82499999999999996</v>
      </c>
      <c r="X260">
        <v>1.1000000000000001</v>
      </c>
      <c r="Y260">
        <v>4.9000000000000004</v>
      </c>
      <c r="Z260">
        <v>6</v>
      </c>
      <c r="AA260">
        <v>1.6</v>
      </c>
      <c r="AB260">
        <v>1.7</v>
      </c>
      <c r="AC260">
        <v>0.6</v>
      </c>
      <c r="AD260">
        <v>1.1000000000000001</v>
      </c>
      <c r="AE260">
        <v>1.7</v>
      </c>
      <c r="AF260">
        <v>11.9</v>
      </c>
      <c r="AG260">
        <f>IF(IFERROR(VLOOKUP(C260,'2014'!$C:$AF,3,FALSE),1) = 1, 1, 0)</f>
        <v>0</v>
      </c>
    </row>
    <row r="261" spans="1:33" x14ac:dyDescent="0.2">
      <c r="A261">
        <v>260</v>
      </c>
      <c r="B261" t="s">
        <v>1376</v>
      </c>
      <c r="C261" t="s">
        <v>1377</v>
      </c>
      <c r="D261" t="str">
        <f>_xlfn.CONCAT(C261,"-2013")</f>
        <v>leoname01-2013</v>
      </c>
      <c r="E261" t="s">
        <v>32</v>
      </c>
      <c r="F261">
        <v>20</v>
      </c>
      <c r="G261" t="s">
        <v>34</v>
      </c>
      <c r="H261">
        <v>69</v>
      </c>
      <c r="I261">
        <v>9</v>
      </c>
      <c r="J261">
        <v>17.5</v>
      </c>
      <c r="K261">
        <v>2.2000000000000002</v>
      </c>
      <c r="L261">
        <v>4</v>
      </c>
      <c r="M261">
        <v>0.54500000000000004</v>
      </c>
      <c r="N261">
        <v>0</v>
      </c>
      <c r="O261">
        <v>0.1</v>
      </c>
      <c r="P261">
        <v>0.42899999999999999</v>
      </c>
      <c r="Q261">
        <v>2.1</v>
      </c>
      <c r="R261">
        <v>3.9</v>
      </c>
      <c r="S261">
        <v>0.54800000000000004</v>
      </c>
      <c r="T261">
        <v>0.55100000000000005</v>
      </c>
      <c r="U261">
        <v>1</v>
      </c>
      <c r="V261">
        <v>1.3</v>
      </c>
      <c r="W261">
        <v>0.80900000000000005</v>
      </c>
      <c r="X261">
        <v>1.2</v>
      </c>
      <c r="Y261">
        <v>2.5</v>
      </c>
      <c r="Z261">
        <v>3.7</v>
      </c>
      <c r="AA261">
        <v>0.5</v>
      </c>
      <c r="AB261">
        <v>0.2</v>
      </c>
      <c r="AC261">
        <v>0.6</v>
      </c>
      <c r="AD261">
        <v>0.7</v>
      </c>
      <c r="AE261">
        <v>2.4</v>
      </c>
      <c r="AF261">
        <v>5.5</v>
      </c>
      <c r="AG261">
        <f>IF(IFERROR(VLOOKUP(C261,'2014'!$C:$AF,3,FALSE),1) = 1, 1, 0)</f>
        <v>0</v>
      </c>
    </row>
    <row r="262" spans="1:33" x14ac:dyDescent="0.2">
      <c r="A262">
        <v>261</v>
      </c>
      <c r="B262" t="s">
        <v>1214</v>
      </c>
      <c r="C262" t="s">
        <v>1215</v>
      </c>
      <c r="D262" t="str">
        <f>_xlfn.CONCAT(C262,"-2013")</f>
        <v>leuerjo01-2013</v>
      </c>
      <c r="E262" t="s">
        <v>47</v>
      </c>
      <c r="F262">
        <v>23</v>
      </c>
      <c r="G262" t="s">
        <v>39</v>
      </c>
      <c r="H262">
        <v>28</v>
      </c>
      <c r="I262">
        <v>0</v>
      </c>
      <c r="J262">
        <v>6.7</v>
      </c>
      <c r="K262">
        <v>0.9</v>
      </c>
      <c r="L262">
        <v>1.9</v>
      </c>
      <c r="M262">
        <v>0.48099999999999998</v>
      </c>
      <c r="N262">
        <v>0</v>
      </c>
      <c r="O262">
        <v>0.1</v>
      </c>
      <c r="P262">
        <v>0</v>
      </c>
      <c r="Q262">
        <v>0.9</v>
      </c>
      <c r="R262">
        <v>1.8</v>
      </c>
      <c r="S262">
        <v>0.51</v>
      </c>
      <c r="T262">
        <v>0.48099999999999998</v>
      </c>
      <c r="U262">
        <v>0.2</v>
      </c>
      <c r="V262">
        <v>0.5</v>
      </c>
      <c r="W262">
        <v>0.46200000000000002</v>
      </c>
      <c r="X262">
        <v>0.5</v>
      </c>
      <c r="Y262">
        <v>0.9</v>
      </c>
      <c r="Z262">
        <v>1.3</v>
      </c>
      <c r="AA262">
        <v>0.3</v>
      </c>
      <c r="AB262">
        <v>0.2</v>
      </c>
      <c r="AC262">
        <v>0</v>
      </c>
      <c r="AD262">
        <v>0.3</v>
      </c>
      <c r="AE262">
        <v>0.8</v>
      </c>
      <c r="AF262">
        <v>2</v>
      </c>
      <c r="AG262">
        <f>IF(IFERROR(VLOOKUP(C262,'2014'!$C:$AF,3,FALSE),1) = 1, 1, 0)</f>
        <v>0</v>
      </c>
    </row>
    <row r="263" spans="1:33" x14ac:dyDescent="0.2">
      <c r="A263">
        <v>262</v>
      </c>
      <c r="B263" t="s">
        <v>594</v>
      </c>
      <c r="C263" t="s">
        <v>595</v>
      </c>
      <c r="D263" t="str">
        <f>_xlfn.CONCAT(C263,"-2013")</f>
        <v>lewisra02-2013</v>
      </c>
      <c r="E263" t="s">
        <v>28</v>
      </c>
      <c r="F263">
        <v>33</v>
      </c>
      <c r="G263" t="s">
        <v>41</v>
      </c>
      <c r="H263">
        <v>55</v>
      </c>
      <c r="I263">
        <v>9</v>
      </c>
      <c r="J263">
        <v>14.4</v>
      </c>
      <c r="K263">
        <v>1.9</v>
      </c>
      <c r="L263">
        <v>4.5</v>
      </c>
      <c r="M263">
        <v>0.41399999999999998</v>
      </c>
      <c r="N263">
        <v>0.9</v>
      </c>
      <c r="O263">
        <v>2.4</v>
      </c>
      <c r="P263">
        <v>0.38900000000000001</v>
      </c>
      <c r="Q263">
        <v>0.9</v>
      </c>
      <c r="R263">
        <v>2.1</v>
      </c>
      <c r="S263">
        <v>0.441</v>
      </c>
      <c r="T263">
        <v>0.51600000000000001</v>
      </c>
      <c r="U263">
        <v>0.5</v>
      </c>
      <c r="V263">
        <v>0.8</v>
      </c>
      <c r="W263">
        <v>0.622</v>
      </c>
      <c r="X263">
        <v>0.3</v>
      </c>
      <c r="Y263">
        <v>1.9</v>
      </c>
      <c r="Z263">
        <v>2.2000000000000002</v>
      </c>
      <c r="AA263">
        <v>0.5</v>
      </c>
      <c r="AB263">
        <v>0.4</v>
      </c>
      <c r="AC263">
        <v>0.3</v>
      </c>
      <c r="AD263">
        <v>0.6</v>
      </c>
      <c r="AE263">
        <v>1.2</v>
      </c>
      <c r="AF263">
        <v>5.2</v>
      </c>
      <c r="AG263">
        <f>IF(IFERROR(VLOOKUP(C263,'2014'!$C:$AF,3,FALSE),1) = 1, 1, 0)</f>
        <v>0</v>
      </c>
    </row>
    <row r="264" spans="1:33" x14ac:dyDescent="0.2">
      <c r="A264">
        <v>263</v>
      </c>
      <c r="B264" t="s">
        <v>1216</v>
      </c>
      <c r="C264" t="s">
        <v>1217</v>
      </c>
      <c r="D264" t="str">
        <f>_xlfn.CONCAT(C264,"-2013")</f>
        <v>liggide01-2013</v>
      </c>
      <c r="E264" t="s">
        <v>30</v>
      </c>
      <c r="F264">
        <v>24</v>
      </c>
      <c r="G264" t="s">
        <v>44</v>
      </c>
      <c r="H264">
        <v>39</v>
      </c>
      <c r="I264">
        <v>1</v>
      </c>
      <c r="J264">
        <v>7.4</v>
      </c>
      <c r="K264">
        <v>0.5</v>
      </c>
      <c r="L264">
        <v>1.2</v>
      </c>
      <c r="M264">
        <v>0.44700000000000001</v>
      </c>
      <c r="N264">
        <v>0.2</v>
      </c>
      <c r="O264">
        <v>0.5</v>
      </c>
      <c r="P264">
        <v>0.36799999999999999</v>
      </c>
      <c r="Q264">
        <v>0.4</v>
      </c>
      <c r="R264">
        <v>0.7</v>
      </c>
      <c r="S264">
        <v>0.5</v>
      </c>
      <c r="T264">
        <v>0.52100000000000002</v>
      </c>
      <c r="U264">
        <v>0.2</v>
      </c>
      <c r="V264">
        <v>0.5</v>
      </c>
      <c r="W264">
        <v>0.5</v>
      </c>
      <c r="X264">
        <v>0.3</v>
      </c>
      <c r="Y264">
        <v>1</v>
      </c>
      <c r="Z264">
        <v>1.4</v>
      </c>
      <c r="AA264">
        <v>0.4</v>
      </c>
      <c r="AB264">
        <v>0.5</v>
      </c>
      <c r="AC264">
        <v>0.1</v>
      </c>
      <c r="AD264">
        <v>0.4</v>
      </c>
      <c r="AE264">
        <v>0.8</v>
      </c>
      <c r="AF264">
        <v>1.5</v>
      </c>
      <c r="AG264">
        <f>IF(IFERROR(VLOOKUP(C264,'2014'!$C:$AF,3,FALSE),1) = 1, 1, 0)</f>
        <v>0</v>
      </c>
    </row>
    <row r="265" spans="1:33" x14ac:dyDescent="0.2">
      <c r="A265">
        <v>264</v>
      </c>
      <c r="B265" t="s">
        <v>1378</v>
      </c>
      <c r="C265" t="s">
        <v>1379</v>
      </c>
      <c r="D265" t="str">
        <f>_xlfn.CONCAT(C265,"-2013")</f>
        <v>lillada01-2013</v>
      </c>
      <c r="E265" t="s">
        <v>38</v>
      </c>
      <c r="F265">
        <v>22</v>
      </c>
      <c r="G265" t="s">
        <v>34</v>
      </c>
      <c r="H265">
        <v>82</v>
      </c>
      <c r="I265">
        <v>82</v>
      </c>
      <c r="J265">
        <v>38.6</v>
      </c>
      <c r="K265">
        <v>6.7</v>
      </c>
      <c r="L265">
        <v>15.7</v>
      </c>
      <c r="M265">
        <v>0.42899999999999999</v>
      </c>
      <c r="N265">
        <v>2.2999999999999998</v>
      </c>
      <c r="O265">
        <v>6.1</v>
      </c>
      <c r="P265">
        <v>0.36799999999999999</v>
      </c>
      <c r="Q265">
        <v>4.5</v>
      </c>
      <c r="R265">
        <v>9.6</v>
      </c>
      <c r="S265">
        <v>0.46899999999999997</v>
      </c>
      <c r="T265">
        <v>0.501</v>
      </c>
      <c r="U265">
        <v>3.3</v>
      </c>
      <c r="V265">
        <v>3.9</v>
      </c>
      <c r="W265">
        <v>0.84399999999999997</v>
      </c>
      <c r="X265">
        <v>0.5</v>
      </c>
      <c r="Y265">
        <v>2.6</v>
      </c>
      <c r="Z265">
        <v>3.1</v>
      </c>
      <c r="AA265">
        <v>6.5</v>
      </c>
      <c r="AB265">
        <v>0.9</v>
      </c>
      <c r="AC265">
        <v>0.2</v>
      </c>
      <c r="AD265">
        <v>3</v>
      </c>
      <c r="AE265">
        <v>2.1</v>
      </c>
      <c r="AF265">
        <v>19</v>
      </c>
      <c r="AG265">
        <f>IF(IFERROR(VLOOKUP(C265,'2014'!$C:$AF,3,FALSE),1) = 1, 1, 0)</f>
        <v>0</v>
      </c>
    </row>
    <row r="266" spans="1:33" x14ac:dyDescent="0.2">
      <c r="A266">
        <v>265</v>
      </c>
      <c r="B266" t="s">
        <v>596</v>
      </c>
      <c r="C266" t="s">
        <v>597</v>
      </c>
      <c r="D266" t="str">
        <f>_xlfn.CONCAT(C266,"-2013")</f>
        <v>linje01-2013</v>
      </c>
      <c r="E266" t="s">
        <v>38</v>
      </c>
      <c r="F266">
        <v>24</v>
      </c>
      <c r="G266" t="s">
        <v>43</v>
      </c>
      <c r="H266">
        <v>82</v>
      </c>
      <c r="I266">
        <v>82</v>
      </c>
      <c r="J266">
        <v>32.200000000000003</v>
      </c>
      <c r="K266">
        <v>4.8</v>
      </c>
      <c r="L266">
        <v>10.9</v>
      </c>
      <c r="M266">
        <v>0.441</v>
      </c>
      <c r="N266">
        <v>1.1000000000000001</v>
      </c>
      <c r="O266">
        <v>3.1</v>
      </c>
      <c r="P266">
        <v>0.33900000000000002</v>
      </c>
      <c r="Q266">
        <v>3.8</v>
      </c>
      <c r="R266">
        <v>7.8</v>
      </c>
      <c r="S266">
        <v>0.48299999999999998</v>
      </c>
      <c r="T266">
        <v>0.49</v>
      </c>
      <c r="U266">
        <v>2.6</v>
      </c>
      <c r="V266">
        <v>3.4</v>
      </c>
      <c r="W266">
        <v>0.78500000000000003</v>
      </c>
      <c r="X266">
        <v>0.4</v>
      </c>
      <c r="Y266">
        <v>2.6</v>
      </c>
      <c r="Z266">
        <v>3</v>
      </c>
      <c r="AA266">
        <v>6.1</v>
      </c>
      <c r="AB266">
        <v>1.6</v>
      </c>
      <c r="AC266">
        <v>0.4</v>
      </c>
      <c r="AD266">
        <v>2.9</v>
      </c>
      <c r="AE266">
        <v>2.5</v>
      </c>
      <c r="AF266">
        <v>13.4</v>
      </c>
      <c r="AG266">
        <f>IF(IFERROR(VLOOKUP(C266,'2014'!$C:$AF,3,FALSE),1) = 1, 1, 0)</f>
        <v>0</v>
      </c>
    </row>
    <row r="267" spans="1:33" x14ac:dyDescent="0.2">
      <c r="A267">
        <v>266</v>
      </c>
      <c r="B267" t="s">
        <v>598</v>
      </c>
      <c r="C267" t="s">
        <v>599</v>
      </c>
      <c r="D267" t="str">
        <f>_xlfn.CONCAT(C267,"-2013")</f>
        <v>livinsh01-2013</v>
      </c>
      <c r="E267" t="s">
        <v>38</v>
      </c>
      <c r="F267">
        <v>27</v>
      </c>
      <c r="G267" t="s">
        <v>39</v>
      </c>
      <c r="H267">
        <v>66</v>
      </c>
      <c r="I267">
        <v>16</v>
      </c>
      <c r="J267">
        <v>22</v>
      </c>
      <c r="K267">
        <v>2.5</v>
      </c>
      <c r="L267">
        <v>5.2</v>
      </c>
      <c r="M267">
        <v>0.48</v>
      </c>
      <c r="N267">
        <v>0</v>
      </c>
      <c r="O267">
        <v>0.1</v>
      </c>
      <c r="P267">
        <v>0</v>
      </c>
      <c r="Q267">
        <v>2.5</v>
      </c>
      <c r="R267">
        <v>5.2</v>
      </c>
      <c r="S267">
        <v>0.48499999999999999</v>
      </c>
      <c r="T267">
        <v>0.48</v>
      </c>
      <c r="U267">
        <v>1.3</v>
      </c>
      <c r="V267">
        <v>1.5</v>
      </c>
      <c r="W267">
        <v>0.86699999999999999</v>
      </c>
      <c r="X267">
        <v>0.5</v>
      </c>
      <c r="Y267">
        <v>1.9</v>
      </c>
      <c r="Z267">
        <v>2.4</v>
      </c>
      <c r="AA267">
        <v>3.3</v>
      </c>
      <c r="AB267">
        <v>0.7</v>
      </c>
      <c r="AC267">
        <v>0.5</v>
      </c>
      <c r="AD267">
        <v>1.2</v>
      </c>
      <c r="AE267">
        <v>1.9</v>
      </c>
      <c r="AF267">
        <v>6.3</v>
      </c>
      <c r="AG267">
        <f>IF(IFERROR(VLOOKUP(C267,'2014'!$C:$AF,3,FALSE),1) = 1, 1, 0)</f>
        <v>0</v>
      </c>
    </row>
    <row r="268" spans="1:33" x14ac:dyDescent="0.2">
      <c r="A268">
        <v>267</v>
      </c>
      <c r="B268" t="s">
        <v>600</v>
      </c>
      <c r="C268" t="s">
        <v>601</v>
      </c>
      <c r="D268" t="str">
        <f>_xlfn.CONCAT(C268,"-2013")</f>
        <v>lopezbr01-2013</v>
      </c>
      <c r="E268" t="s">
        <v>32</v>
      </c>
      <c r="F268">
        <v>24</v>
      </c>
      <c r="G268" t="s">
        <v>1312</v>
      </c>
      <c r="H268">
        <v>74</v>
      </c>
      <c r="I268">
        <v>74</v>
      </c>
      <c r="J268">
        <v>30.4</v>
      </c>
      <c r="K268">
        <v>7.7</v>
      </c>
      <c r="L268">
        <v>14.8</v>
      </c>
      <c r="M268">
        <v>0.52100000000000002</v>
      </c>
      <c r="N268">
        <v>0</v>
      </c>
      <c r="O268">
        <v>0</v>
      </c>
      <c r="P268">
        <v>0</v>
      </c>
      <c r="Q268">
        <v>7.7</v>
      </c>
      <c r="R268">
        <v>14.8</v>
      </c>
      <c r="S268">
        <v>0.52200000000000002</v>
      </c>
      <c r="T268">
        <v>0.52100000000000002</v>
      </c>
      <c r="U268">
        <v>4</v>
      </c>
      <c r="V268">
        <v>5.3</v>
      </c>
      <c r="W268">
        <v>0.75800000000000001</v>
      </c>
      <c r="X268">
        <v>2.8</v>
      </c>
      <c r="Y268">
        <v>4.0999999999999996</v>
      </c>
      <c r="Z268">
        <v>6.9</v>
      </c>
      <c r="AA268">
        <v>0.9</v>
      </c>
      <c r="AB268">
        <v>0.4</v>
      </c>
      <c r="AC268">
        <v>2.1</v>
      </c>
      <c r="AD268">
        <v>1.8</v>
      </c>
      <c r="AE268">
        <v>2.1</v>
      </c>
      <c r="AF268">
        <v>19.399999999999999</v>
      </c>
      <c r="AG268">
        <f>IF(IFERROR(VLOOKUP(C268,'2014'!$C:$AF,3,FALSE),1) = 1, 1, 0)</f>
        <v>0</v>
      </c>
    </row>
    <row r="269" spans="1:33" x14ac:dyDescent="0.2">
      <c r="A269">
        <v>268</v>
      </c>
      <c r="B269" t="s">
        <v>602</v>
      </c>
      <c r="C269" t="s">
        <v>603</v>
      </c>
      <c r="D269" t="str">
        <f>_xlfn.CONCAT(C269,"-2013")</f>
        <v>lopezro01-2013</v>
      </c>
      <c r="E269" t="s">
        <v>32</v>
      </c>
      <c r="F269">
        <v>24</v>
      </c>
      <c r="G269" t="s">
        <v>48</v>
      </c>
      <c r="H269">
        <v>82</v>
      </c>
      <c r="I269">
        <v>82</v>
      </c>
      <c r="J269">
        <v>26</v>
      </c>
      <c r="K269">
        <v>4.7</v>
      </c>
      <c r="L269">
        <v>8.8000000000000007</v>
      </c>
      <c r="M269">
        <v>0.53400000000000003</v>
      </c>
      <c r="N269">
        <v>0</v>
      </c>
      <c r="O269">
        <v>0</v>
      </c>
      <c r="Q269">
        <v>4.7</v>
      </c>
      <c r="R269">
        <v>8.8000000000000007</v>
      </c>
      <c r="S269">
        <v>0.53400000000000003</v>
      </c>
      <c r="T269">
        <v>0.53400000000000003</v>
      </c>
      <c r="U269">
        <v>2</v>
      </c>
      <c r="V269">
        <v>2.5</v>
      </c>
      <c r="W269">
        <v>0.77800000000000002</v>
      </c>
      <c r="X269">
        <v>2.8</v>
      </c>
      <c r="Y269">
        <v>2.9</v>
      </c>
      <c r="Z269">
        <v>5.6</v>
      </c>
      <c r="AA269">
        <v>0.8</v>
      </c>
      <c r="AB269">
        <v>0.4</v>
      </c>
      <c r="AC269">
        <v>1.6</v>
      </c>
      <c r="AD269">
        <v>1.3</v>
      </c>
      <c r="AE269">
        <v>2</v>
      </c>
      <c r="AF269">
        <v>11.3</v>
      </c>
      <c r="AG269">
        <f>IF(IFERROR(VLOOKUP(C269,'2014'!$C:$AF,3,FALSE),1) = 1, 1, 0)</f>
        <v>0</v>
      </c>
    </row>
    <row r="270" spans="1:33" x14ac:dyDescent="0.2">
      <c r="A270">
        <v>269</v>
      </c>
      <c r="B270" t="s">
        <v>604</v>
      </c>
      <c r="C270" t="s">
        <v>605</v>
      </c>
      <c r="D270" t="str">
        <f>_xlfn.CONCAT(C270,"-2013")</f>
        <v>loveke01-2013</v>
      </c>
      <c r="E270" t="s">
        <v>28</v>
      </c>
      <c r="F270">
        <v>24</v>
      </c>
      <c r="G270" t="s">
        <v>62</v>
      </c>
      <c r="H270">
        <v>18</v>
      </c>
      <c r="I270">
        <v>18</v>
      </c>
      <c r="J270">
        <v>34.299999999999997</v>
      </c>
      <c r="K270">
        <v>5.8</v>
      </c>
      <c r="L270">
        <v>16.600000000000001</v>
      </c>
      <c r="M270">
        <v>0.35199999999999998</v>
      </c>
      <c r="N270">
        <v>1.1000000000000001</v>
      </c>
      <c r="O270">
        <v>5.0999999999999996</v>
      </c>
      <c r="P270">
        <v>0.217</v>
      </c>
      <c r="Q270">
        <v>4.7</v>
      </c>
      <c r="R270">
        <v>11.4</v>
      </c>
      <c r="S270">
        <v>0.41299999999999998</v>
      </c>
      <c r="T270">
        <v>0.38600000000000001</v>
      </c>
      <c r="U270">
        <v>5.6</v>
      </c>
      <c r="V270">
        <v>7.9</v>
      </c>
      <c r="W270">
        <v>0.70399999999999996</v>
      </c>
      <c r="X270">
        <v>3.6</v>
      </c>
      <c r="Y270">
        <v>10.4</v>
      </c>
      <c r="Z270">
        <v>14</v>
      </c>
      <c r="AA270">
        <v>2.2999999999999998</v>
      </c>
      <c r="AB270">
        <v>0.7</v>
      </c>
      <c r="AC270">
        <v>0.5</v>
      </c>
      <c r="AD270">
        <v>2.2000000000000002</v>
      </c>
      <c r="AE270">
        <v>1.9</v>
      </c>
      <c r="AF270">
        <v>18.3</v>
      </c>
      <c r="AG270">
        <f>IF(IFERROR(VLOOKUP(C270,'2014'!$C:$AF,3,FALSE),1) = 1, 1, 0)</f>
        <v>0</v>
      </c>
    </row>
    <row r="271" spans="1:33" x14ac:dyDescent="0.2">
      <c r="A271">
        <v>270</v>
      </c>
      <c r="B271" t="s">
        <v>606</v>
      </c>
      <c r="C271" t="s">
        <v>607</v>
      </c>
      <c r="D271" t="str">
        <f>_xlfn.CONCAT(C271,"-2013")</f>
        <v>lowryky01-2013</v>
      </c>
      <c r="E271" t="s">
        <v>38</v>
      </c>
      <c r="F271">
        <v>26</v>
      </c>
      <c r="G271" t="s">
        <v>53</v>
      </c>
      <c r="H271">
        <v>68</v>
      </c>
      <c r="I271">
        <v>52</v>
      </c>
      <c r="J271">
        <v>29.7</v>
      </c>
      <c r="K271">
        <v>3.7</v>
      </c>
      <c r="L271">
        <v>9.1999999999999993</v>
      </c>
      <c r="M271">
        <v>0.40100000000000002</v>
      </c>
      <c r="N271">
        <v>1.5</v>
      </c>
      <c r="O271">
        <v>4.0999999999999996</v>
      </c>
      <c r="P271">
        <v>0.36199999999999999</v>
      </c>
      <c r="Q271">
        <v>2.2000000000000002</v>
      </c>
      <c r="R271">
        <v>5.0999999999999996</v>
      </c>
      <c r="S271">
        <v>0.433</v>
      </c>
      <c r="T271">
        <v>0.48199999999999998</v>
      </c>
      <c r="U271">
        <v>2.8</v>
      </c>
      <c r="V271">
        <v>3.5</v>
      </c>
      <c r="W271">
        <v>0.79500000000000004</v>
      </c>
      <c r="X271">
        <v>0.8</v>
      </c>
      <c r="Y271">
        <v>3.9</v>
      </c>
      <c r="Z271">
        <v>4.7</v>
      </c>
      <c r="AA271">
        <v>6.4</v>
      </c>
      <c r="AB271">
        <v>1.4</v>
      </c>
      <c r="AC271">
        <v>0.4</v>
      </c>
      <c r="AD271">
        <v>2.2999999999999998</v>
      </c>
      <c r="AE271">
        <v>3.2</v>
      </c>
      <c r="AF271">
        <v>11.6</v>
      </c>
      <c r="AG271">
        <f>IF(IFERROR(VLOOKUP(C271,'2014'!$C:$AF,3,FALSE),1) = 1, 1, 0)</f>
        <v>0</v>
      </c>
    </row>
    <row r="272" spans="1:33" x14ac:dyDescent="0.2">
      <c r="A272">
        <v>271</v>
      </c>
      <c r="B272" t="s">
        <v>608</v>
      </c>
      <c r="C272" t="s">
        <v>609</v>
      </c>
      <c r="D272" t="str">
        <f>_xlfn.CONCAT(C272,"-2013")</f>
        <v>lucasjo02-2013</v>
      </c>
      <c r="E272" t="s">
        <v>38</v>
      </c>
      <c r="F272">
        <v>30</v>
      </c>
      <c r="G272" t="s">
        <v>53</v>
      </c>
      <c r="H272">
        <v>63</v>
      </c>
      <c r="I272">
        <v>0</v>
      </c>
      <c r="J272">
        <v>13.1</v>
      </c>
      <c r="K272">
        <v>2</v>
      </c>
      <c r="L272">
        <v>5.3</v>
      </c>
      <c r="M272">
        <v>0.38600000000000001</v>
      </c>
      <c r="N272">
        <v>0.9</v>
      </c>
      <c r="O272">
        <v>2.4</v>
      </c>
      <c r="P272">
        <v>0.377</v>
      </c>
      <c r="Q272">
        <v>1.1000000000000001</v>
      </c>
      <c r="R272">
        <v>2.9</v>
      </c>
      <c r="S272">
        <v>0.39300000000000002</v>
      </c>
      <c r="T272">
        <v>0.47199999999999998</v>
      </c>
      <c r="U272">
        <v>0.3</v>
      </c>
      <c r="V272">
        <v>0.4</v>
      </c>
      <c r="W272">
        <v>0.72</v>
      </c>
      <c r="X272">
        <v>0.1</v>
      </c>
      <c r="Y272">
        <v>0.9</v>
      </c>
      <c r="Z272">
        <v>1</v>
      </c>
      <c r="AA272">
        <v>1.7</v>
      </c>
      <c r="AB272">
        <v>0.4</v>
      </c>
      <c r="AC272">
        <v>0</v>
      </c>
      <c r="AD272">
        <v>0.4</v>
      </c>
      <c r="AE272">
        <v>0.8</v>
      </c>
      <c r="AF272">
        <v>5.3</v>
      </c>
      <c r="AG272">
        <f>IF(IFERROR(VLOOKUP(C272,'2014'!$C:$AF,3,FALSE),1) = 1, 1, 0)</f>
        <v>0</v>
      </c>
    </row>
    <row r="273" spans="1:33" x14ac:dyDescent="0.2">
      <c r="A273">
        <v>272</v>
      </c>
      <c r="B273" t="s">
        <v>1380</v>
      </c>
      <c r="C273" t="s">
        <v>1381</v>
      </c>
      <c r="D273" t="str">
        <f>_xlfn.CONCAT(C273,"-2013")</f>
        <v>machasc01-2013</v>
      </c>
      <c r="E273" t="s">
        <v>38</v>
      </c>
      <c r="F273">
        <v>22</v>
      </c>
      <c r="G273" t="s">
        <v>43</v>
      </c>
      <c r="H273">
        <v>6</v>
      </c>
      <c r="I273">
        <v>0</v>
      </c>
      <c r="J273">
        <v>3.5</v>
      </c>
      <c r="K273">
        <v>0.5</v>
      </c>
      <c r="L273">
        <v>1</v>
      </c>
      <c r="M273">
        <v>0.5</v>
      </c>
      <c r="N273">
        <v>0</v>
      </c>
      <c r="O273">
        <v>0.2</v>
      </c>
      <c r="P273">
        <v>0</v>
      </c>
      <c r="Q273">
        <v>0.5</v>
      </c>
      <c r="R273">
        <v>0.8</v>
      </c>
      <c r="S273">
        <v>0.6</v>
      </c>
      <c r="T273">
        <v>0.5</v>
      </c>
      <c r="U273">
        <v>0.3</v>
      </c>
      <c r="V273">
        <v>0.3</v>
      </c>
      <c r="W273">
        <v>1</v>
      </c>
      <c r="X273">
        <v>0</v>
      </c>
      <c r="Y273">
        <v>0.2</v>
      </c>
      <c r="Z273">
        <v>0.2</v>
      </c>
      <c r="AA273">
        <v>1</v>
      </c>
      <c r="AB273">
        <v>0.3</v>
      </c>
      <c r="AC273">
        <v>0</v>
      </c>
      <c r="AD273">
        <v>1.3</v>
      </c>
      <c r="AE273">
        <v>0</v>
      </c>
      <c r="AF273">
        <v>1.3</v>
      </c>
      <c r="AG273">
        <f>IF(IFERROR(VLOOKUP(C273,'2014'!$C:$AF,3,FALSE),1) = 1, 1, 0)</f>
        <v>1</v>
      </c>
    </row>
    <row r="274" spans="1:33" x14ac:dyDescent="0.2">
      <c r="A274">
        <v>273</v>
      </c>
      <c r="B274" t="s">
        <v>1218</v>
      </c>
      <c r="C274" t="s">
        <v>1219</v>
      </c>
      <c r="D274" t="str">
        <f>_xlfn.CONCAT(C274,"-2013")</f>
        <v>macksh01-2013</v>
      </c>
      <c r="E274" t="s">
        <v>68</v>
      </c>
      <c r="F274">
        <v>22</v>
      </c>
      <c r="G274" t="s">
        <v>39</v>
      </c>
      <c r="H274">
        <v>31</v>
      </c>
      <c r="I274">
        <v>3</v>
      </c>
      <c r="J274">
        <v>13.4</v>
      </c>
      <c r="K274">
        <v>1.9</v>
      </c>
      <c r="L274">
        <v>4.0999999999999996</v>
      </c>
      <c r="M274">
        <v>0.46</v>
      </c>
      <c r="N274">
        <v>0.6</v>
      </c>
      <c r="O274">
        <v>1.6</v>
      </c>
      <c r="P274">
        <v>0.36699999999999999</v>
      </c>
      <c r="Q274">
        <v>1.3</v>
      </c>
      <c r="R274">
        <v>2.5</v>
      </c>
      <c r="S274">
        <v>0.51900000000000002</v>
      </c>
      <c r="T274">
        <v>0.53200000000000003</v>
      </c>
      <c r="U274">
        <v>0.3</v>
      </c>
      <c r="V274">
        <v>0.5</v>
      </c>
      <c r="W274">
        <v>0.56299999999999994</v>
      </c>
      <c r="X274">
        <v>0.1</v>
      </c>
      <c r="Y274">
        <v>1.2</v>
      </c>
      <c r="Z274">
        <v>1.3</v>
      </c>
      <c r="AA274">
        <v>2.2000000000000002</v>
      </c>
      <c r="AB274">
        <v>0.5</v>
      </c>
      <c r="AC274">
        <v>0</v>
      </c>
      <c r="AD274">
        <v>1.1000000000000001</v>
      </c>
      <c r="AE274">
        <v>1.3</v>
      </c>
      <c r="AF274">
        <v>4.5999999999999996</v>
      </c>
      <c r="AG274">
        <f>IF(IFERROR(VLOOKUP(C274,'2014'!$C:$AF,3,FALSE),1) = 1, 1, 0)</f>
        <v>0</v>
      </c>
    </row>
    <row r="275" spans="1:33" x14ac:dyDescent="0.2">
      <c r="A275">
        <v>274</v>
      </c>
      <c r="B275" t="s">
        <v>610</v>
      </c>
      <c r="C275" t="s">
        <v>611</v>
      </c>
      <c r="D275" t="str">
        <f>_xlfn.CONCAT(C275,"-2013")</f>
        <v>maggeco01-2013</v>
      </c>
      <c r="E275" t="s">
        <v>35</v>
      </c>
      <c r="F275">
        <v>33</v>
      </c>
      <c r="G275" t="s">
        <v>51</v>
      </c>
      <c r="H275">
        <v>18</v>
      </c>
      <c r="I275">
        <v>0</v>
      </c>
      <c r="J275">
        <v>14.3</v>
      </c>
      <c r="K275">
        <v>1.5</v>
      </c>
      <c r="L275">
        <v>4.2</v>
      </c>
      <c r="M275">
        <v>0.35499999999999998</v>
      </c>
      <c r="N275">
        <v>0.3</v>
      </c>
      <c r="O275">
        <v>1.2</v>
      </c>
      <c r="P275">
        <v>0.23799999999999999</v>
      </c>
      <c r="Q275">
        <v>1.2</v>
      </c>
      <c r="R275">
        <v>3.1</v>
      </c>
      <c r="S275">
        <v>0.4</v>
      </c>
      <c r="T275">
        <v>0.38800000000000001</v>
      </c>
      <c r="U275">
        <v>2</v>
      </c>
      <c r="V275">
        <v>2.7</v>
      </c>
      <c r="W275">
        <v>0.75</v>
      </c>
      <c r="X275">
        <v>0.3</v>
      </c>
      <c r="Y275">
        <v>1.1000000000000001</v>
      </c>
      <c r="Z275">
        <v>1.4</v>
      </c>
      <c r="AA275">
        <v>1.1000000000000001</v>
      </c>
      <c r="AB275">
        <v>0.3</v>
      </c>
      <c r="AC275">
        <v>0.1</v>
      </c>
      <c r="AD275">
        <v>0.9</v>
      </c>
      <c r="AE275">
        <v>2.2999999999999998</v>
      </c>
      <c r="AF275">
        <v>5.3</v>
      </c>
      <c r="AG275">
        <f>IF(IFERROR(VLOOKUP(C275,'2014'!$C:$AF,3,FALSE),1) = 1, 1, 0)</f>
        <v>1</v>
      </c>
    </row>
    <row r="276" spans="1:33" x14ac:dyDescent="0.2">
      <c r="A276">
        <v>275</v>
      </c>
      <c r="B276" t="s">
        <v>614</v>
      </c>
      <c r="C276" t="s">
        <v>615</v>
      </c>
      <c r="D276" t="str">
        <f>_xlfn.CONCAT(C276,"-2013")</f>
        <v>mahinia01-2013</v>
      </c>
      <c r="E276" t="s">
        <v>32</v>
      </c>
      <c r="F276">
        <v>26</v>
      </c>
      <c r="G276" t="s">
        <v>65</v>
      </c>
      <c r="H276">
        <v>80</v>
      </c>
      <c r="I276">
        <v>2</v>
      </c>
      <c r="J276">
        <v>16.5</v>
      </c>
      <c r="K276">
        <v>1.9</v>
      </c>
      <c r="L276">
        <v>4.0999999999999996</v>
      </c>
      <c r="M276">
        <v>0.45300000000000001</v>
      </c>
      <c r="N276">
        <v>0</v>
      </c>
      <c r="O276">
        <v>0</v>
      </c>
      <c r="P276">
        <v>0</v>
      </c>
      <c r="Q276">
        <v>1.9</v>
      </c>
      <c r="R276">
        <v>4.0999999999999996</v>
      </c>
      <c r="S276">
        <v>0.45600000000000002</v>
      </c>
      <c r="T276">
        <v>0.45300000000000001</v>
      </c>
      <c r="U276">
        <v>1.3</v>
      </c>
      <c r="V276">
        <v>2.1</v>
      </c>
      <c r="W276">
        <v>0.60799999999999998</v>
      </c>
      <c r="X276">
        <v>1.4</v>
      </c>
      <c r="Y276">
        <v>2.5</v>
      </c>
      <c r="Z276">
        <v>3.9</v>
      </c>
      <c r="AA276">
        <v>0.3</v>
      </c>
      <c r="AB276">
        <v>0.5</v>
      </c>
      <c r="AC276">
        <v>0.8</v>
      </c>
      <c r="AD276">
        <v>1.2</v>
      </c>
      <c r="AE276">
        <v>2.5</v>
      </c>
      <c r="AF276">
        <v>5</v>
      </c>
      <c r="AG276">
        <f>IF(IFERROR(VLOOKUP(C276,'2014'!$C:$AF,3,FALSE),1) = 1, 1, 0)</f>
        <v>0</v>
      </c>
    </row>
    <row r="277" spans="1:33" x14ac:dyDescent="0.2">
      <c r="A277">
        <v>276</v>
      </c>
      <c r="B277" t="s">
        <v>616</v>
      </c>
      <c r="C277" t="s">
        <v>617</v>
      </c>
      <c r="D277" t="str">
        <f>_xlfn.CONCAT(C277,"-2013")</f>
        <v>mariosh01-2013</v>
      </c>
      <c r="E277" t="s">
        <v>28</v>
      </c>
      <c r="F277">
        <v>34</v>
      </c>
      <c r="G277" t="s">
        <v>54</v>
      </c>
      <c r="H277">
        <v>67</v>
      </c>
      <c r="I277">
        <v>67</v>
      </c>
      <c r="J277">
        <v>30</v>
      </c>
      <c r="K277">
        <v>5.3</v>
      </c>
      <c r="L277">
        <v>10.3</v>
      </c>
      <c r="M277">
        <v>0.51400000000000001</v>
      </c>
      <c r="N277">
        <v>0.3</v>
      </c>
      <c r="O277">
        <v>1.1000000000000001</v>
      </c>
      <c r="P277">
        <v>0.315</v>
      </c>
      <c r="Q277">
        <v>5</v>
      </c>
      <c r="R277">
        <v>9.1999999999999993</v>
      </c>
      <c r="S277">
        <v>0.53800000000000003</v>
      </c>
      <c r="T277">
        <v>0.53100000000000003</v>
      </c>
      <c r="U277">
        <v>1.2</v>
      </c>
      <c r="V277">
        <v>1.5</v>
      </c>
      <c r="W277">
        <v>0.78200000000000003</v>
      </c>
      <c r="X277">
        <v>2.2000000000000002</v>
      </c>
      <c r="Y277">
        <v>5.7</v>
      </c>
      <c r="Z277">
        <v>7.8</v>
      </c>
      <c r="AA277">
        <v>2.4</v>
      </c>
      <c r="AB277">
        <v>1.1000000000000001</v>
      </c>
      <c r="AC277">
        <v>0.7</v>
      </c>
      <c r="AD277">
        <v>1.5</v>
      </c>
      <c r="AE277">
        <v>1.7</v>
      </c>
      <c r="AF277">
        <v>12.1</v>
      </c>
      <c r="AG277">
        <f>IF(IFERROR(VLOOKUP(C277,'2014'!$C:$AF,3,FALSE),1) = 1, 1, 0)</f>
        <v>0</v>
      </c>
    </row>
    <row r="278" spans="1:33" x14ac:dyDescent="0.2">
      <c r="A278">
        <v>277</v>
      </c>
      <c r="B278" t="s">
        <v>1382</v>
      </c>
      <c r="C278" t="s">
        <v>1383</v>
      </c>
      <c r="D278" t="str">
        <f>_xlfn.CONCAT(C278,"-2013")</f>
        <v>marshke01-2013</v>
      </c>
      <c r="E278" t="s">
        <v>38</v>
      </c>
      <c r="F278">
        <v>21</v>
      </c>
      <c r="G278" t="s">
        <v>42</v>
      </c>
      <c r="H278">
        <v>48</v>
      </c>
      <c r="I278">
        <v>3</v>
      </c>
      <c r="J278">
        <v>14.6</v>
      </c>
      <c r="K278">
        <v>1.2</v>
      </c>
      <c r="L278">
        <v>3.1</v>
      </c>
      <c r="M278">
        <v>0.371</v>
      </c>
      <c r="N278">
        <v>0.5</v>
      </c>
      <c r="O278">
        <v>1.5</v>
      </c>
      <c r="P278">
        <v>0.315</v>
      </c>
      <c r="Q278">
        <v>0.7</v>
      </c>
      <c r="R278">
        <v>1.6</v>
      </c>
      <c r="S278">
        <v>0.42299999999999999</v>
      </c>
      <c r="T278">
        <v>0.44700000000000001</v>
      </c>
      <c r="U278">
        <v>0.2</v>
      </c>
      <c r="V278">
        <v>0.3</v>
      </c>
      <c r="W278">
        <v>0.57099999999999995</v>
      </c>
      <c r="X278">
        <v>0.1</v>
      </c>
      <c r="Y278">
        <v>0.8</v>
      </c>
      <c r="Z278">
        <v>0.9</v>
      </c>
      <c r="AA278">
        <v>3</v>
      </c>
      <c r="AB278">
        <v>0.5</v>
      </c>
      <c r="AC278">
        <v>0.1</v>
      </c>
      <c r="AD278">
        <v>1.2</v>
      </c>
      <c r="AE278">
        <v>1</v>
      </c>
      <c r="AF278">
        <v>3</v>
      </c>
      <c r="AG278">
        <f>IF(IFERROR(VLOOKUP(C278,'2014'!$C:$AF,3,FALSE),1) = 1, 1, 0)</f>
        <v>0</v>
      </c>
    </row>
    <row r="279" spans="1:33" x14ac:dyDescent="0.2">
      <c r="A279">
        <v>278</v>
      </c>
      <c r="B279" t="s">
        <v>620</v>
      </c>
      <c r="C279" t="s">
        <v>621</v>
      </c>
      <c r="D279" t="str">
        <f>_xlfn.CONCAT(C279,"-2013")</f>
        <v>martica01-2013</v>
      </c>
      <c r="E279" t="s">
        <v>35</v>
      </c>
      <c r="F279">
        <v>28</v>
      </c>
      <c r="G279" t="s">
        <v>46</v>
      </c>
      <c r="H279">
        <v>41</v>
      </c>
      <c r="I279">
        <v>3</v>
      </c>
      <c r="J279">
        <v>16.899999999999999</v>
      </c>
      <c r="K279">
        <v>2.2999999999999998</v>
      </c>
      <c r="L279">
        <v>6.1</v>
      </c>
      <c r="M279">
        <v>0.38100000000000001</v>
      </c>
      <c r="N279">
        <v>1.4</v>
      </c>
      <c r="O279">
        <v>3.6</v>
      </c>
      <c r="P279">
        <v>0.39700000000000002</v>
      </c>
      <c r="Q279">
        <v>0.9</v>
      </c>
      <c r="R279">
        <v>2.6</v>
      </c>
      <c r="S279">
        <v>0.35799999999999998</v>
      </c>
      <c r="T279">
        <v>0.496</v>
      </c>
      <c r="U279">
        <v>0.5</v>
      </c>
      <c r="V279">
        <v>0.7</v>
      </c>
      <c r="W279">
        <v>0.71399999999999997</v>
      </c>
      <c r="X279">
        <v>0.3</v>
      </c>
      <c r="Y279">
        <v>2.2000000000000002</v>
      </c>
      <c r="Z279">
        <v>2.4</v>
      </c>
      <c r="AA279">
        <v>0.5</v>
      </c>
      <c r="AB279">
        <v>0.5</v>
      </c>
      <c r="AC279">
        <v>0.1</v>
      </c>
      <c r="AD279">
        <v>0.8</v>
      </c>
      <c r="AE279">
        <v>1.4</v>
      </c>
      <c r="AF279">
        <v>6.6</v>
      </c>
      <c r="AG279">
        <f>IF(IFERROR(VLOOKUP(C279,'2014'!$C:$AF,3,FALSE),1) = 1, 1, 0)</f>
        <v>0</v>
      </c>
    </row>
    <row r="280" spans="1:33" x14ac:dyDescent="0.2">
      <c r="A280">
        <v>279</v>
      </c>
      <c r="B280" t="s">
        <v>622</v>
      </c>
      <c r="C280" t="s">
        <v>623</v>
      </c>
      <c r="D280" t="str">
        <f>_xlfn.CONCAT(C280,"-2013")</f>
        <v>martike01-2013</v>
      </c>
      <c r="E280" t="s">
        <v>32</v>
      </c>
      <c r="F280">
        <v>35</v>
      </c>
      <c r="G280" t="s">
        <v>55</v>
      </c>
      <c r="H280">
        <v>18</v>
      </c>
      <c r="I280">
        <v>11</v>
      </c>
      <c r="J280">
        <v>23.9</v>
      </c>
      <c r="K280">
        <v>3.1</v>
      </c>
      <c r="L280">
        <v>5.2</v>
      </c>
      <c r="M280">
        <v>0.60199999999999998</v>
      </c>
      <c r="N280">
        <v>0</v>
      </c>
      <c r="O280">
        <v>0</v>
      </c>
      <c r="Q280">
        <v>3.1</v>
      </c>
      <c r="R280">
        <v>5.2</v>
      </c>
      <c r="S280">
        <v>0.60199999999999998</v>
      </c>
      <c r="T280">
        <v>0.60199999999999998</v>
      </c>
      <c r="U280">
        <v>0.9</v>
      </c>
      <c r="V280">
        <v>2.2000000000000002</v>
      </c>
      <c r="W280">
        <v>0.42499999999999999</v>
      </c>
      <c r="X280">
        <v>1.9</v>
      </c>
      <c r="Y280">
        <v>3.4</v>
      </c>
      <c r="Z280">
        <v>5.3</v>
      </c>
      <c r="AA280">
        <v>0.4</v>
      </c>
      <c r="AB280">
        <v>0.9</v>
      </c>
      <c r="AC280">
        <v>0.9</v>
      </c>
      <c r="AD280">
        <v>0.9</v>
      </c>
      <c r="AE280">
        <v>3.6</v>
      </c>
      <c r="AF280">
        <v>7.2</v>
      </c>
      <c r="AG280">
        <f>IF(IFERROR(VLOOKUP(C280,'2014'!$C:$AF,3,FALSE),1) = 1, 1, 0)</f>
        <v>0</v>
      </c>
    </row>
    <row r="281" spans="1:33" x14ac:dyDescent="0.2">
      <c r="A281">
        <v>280</v>
      </c>
      <c r="B281" t="s">
        <v>624</v>
      </c>
      <c r="C281" t="s">
        <v>625</v>
      </c>
      <c r="D281" t="str">
        <f>_xlfn.CONCAT(C281,"-2013")</f>
        <v>martike02-2013</v>
      </c>
      <c r="E281" t="s">
        <v>30</v>
      </c>
      <c r="F281">
        <v>29</v>
      </c>
      <c r="G281" t="s">
        <v>44</v>
      </c>
      <c r="H281">
        <v>77</v>
      </c>
      <c r="I281">
        <v>0</v>
      </c>
      <c r="J281">
        <v>27.7</v>
      </c>
      <c r="K281">
        <v>4.5</v>
      </c>
      <c r="L281">
        <v>10.1</v>
      </c>
      <c r="M281">
        <v>0.45</v>
      </c>
      <c r="N281">
        <v>2.1</v>
      </c>
      <c r="O281">
        <v>4.8</v>
      </c>
      <c r="P281">
        <v>0.42599999999999999</v>
      </c>
      <c r="Q281">
        <v>2.5</v>
      </c>
      <c r="R281">
        <v>5.3</v>
      </c>
      <c r="S281">
        <v>0.47199999999999998</v>
      </c>
      <c r="T281">
        <v>0.55100000000000005</v>
      </c>
      <c r="U281">
        <v>2.8</v>
      </c>
      <c r="V281">
        <v>3.2</v>
      </c>
      <c r="W281">
        <v>0.89</v>
      </c>
      <c r="X281">
        <v>0.4</v>
      </c>
      <c r="Y281">
        <v>1.9</v>
      </c>
      <c r="Z281">
        <v>2.2999999999999998</v>
      </c>
      <c r="AA281">
        <v>1.4</v>
      </c>
      <c r="AB281">
        <v>0.9</v>
      </c>
      <c r="AC281">
        <v>0.1</v>
      </c>
      <c r="AD281">
        <v>1.3</v>
      </c>
      <c r="AE281">
        <v>1.8</v>
      </c>
      <c r="AF281">
        <v>14</v>
      </c>
      <c r="AG281">
        <f>IF(IFERROR(VLOOKUP(C281,'2014'!$C:$AF,3,FALSE),1) = 1, 1, 0)</f>
        <v>0</v>
      </c>
    </row>
    <row r="282" spans="1:33" x14ac:dyDescent="0.2">
      <c r="A282">
        <v>281</v>
      </c>
      <c r="B282" t="s">
        <v>626</v>
      </c>
      <c r="C282" t="s">
        <v>627</v>
      </c>
      <c r="D282" t="str">
        <f>_xlfn.CONCAT(C282,"-2013")</f>
        <v>masonro01-2013</v>
      </c>
      <c r="E282" t="s">
        <v>30</v>
      </c>
      <c r="F282">
        <v>32</v>
      </c>
      <c r="G282" t="s">
        <v>48</v>
      </c>
      <c r="H282">
        <v>69</v>
      </c>
      <c r="I282">
        <v>13</v>
      </c>
      <c r="J282">
        <v>17.7</v>
      </c>
      <c r="K282">
        <v>1.9</v>
      </c>
      <c r="L282">
        <v>4.4000000000000004</v>
      </c>
      <c r="M282">
        <v>0.433</v>
      </c>
      <c r="N282">
        <v>1</v>
      </c>
      <c r="O282">
        <v>2.2999999999999998</v>
      </c>
      <c r="P282">
        <v>0.41499999999999998</v>
      </c>
      <c r="Q282">
        <v>1</v>
      </c>
      <c r="R282">
        <v>2.1</v>
      </c>
      <c r="S282">
        <v>0.45200000000000001</v>
      </c>
      <c r="T282">
        <v>0.54100000000000004</v>
      </c>
      <c r="U282">
        <v>0.6</v>
      </c>
      <c r="V282">
        <v>0.6</v>
      </c>
      <c r="W282">
        <v>0.90700000000000003</v>
      </c>
      <c r="X282">
        <v>0.2</v>
      </c>
      <c r="Y282">
        <v>1.8</v>
      </c>
      <c r="Z282">
        <v>1.9</v>
      </c>
      <c r="AA282">
        <v>1.1000000000000001</v>
      </c>
      <c r="AB282">
        <v>0.4</v>
      </c>
      <c r="AC282">
        <v>0.2</v>
      </c>
      <c r="AD282">
        <v>0.7</v>
      </c>
      <c r="AE282">
        <v>1.5</v>
      </c>
      <c r="AF282">
        <v>5.3</v>
      </c>
      <c r="AG282">
        <f>IF(IFERROR(VLOOKUP(C282,'2014'!$C:$AF,3,FALSE),1) = 1, 1, 0)</f>
        <v>0</v>
      </c>
    </row>
    <row r="283" spans="1:33" x14ac:dyDescent="0.2">
      <c r="A283">
        <v>282</v>
      </c>
      <c r="B283" t="s">
        <v>628</v>
      </c>
      <c r="C283" t="s">
        <v>629</v>
      </c>
      <c r="D283" t="str">
        <f>_xlfn.CONCAT(C283,"-2013")</f>
        <v>matthwe02-2013</v>
      </c>
      <c r="E283" t="s">
        <v>30</v>
      </c>
      <c r="F283">
        <v>26</v>
      </c>
      <c r="G283" t="s">
        <v>34</v>
      </c>
      <c r="H283">
        <v>69</v>
      </c>
      <c r="I283">
        <v>69</v>
      </c>
      <c r="J283">
        <v>34.799999999999997</v>
      </c>
      <c r="K283">
        <v>5.0999999999999996</v>
      </c>
      <c r="L283">
        <v>11.7</v>
      </c>
      <c r="M283">
        <v>0.436</v>
      </c>
      <c r="N283">
        <v>2.4</v>
      </c>
      <c r="O283">
        <v>6.2</v>
      </c>
      <c r="P283">
        <v>0.39800000000000002</v>
      </c>
      <c r="Q283">
        <v>2.7</v>
      </c>
      <c r="R283">
        <v>5.6</v>
      </c>
      <c r="S283">
        <v>0.47799999999999998</v>
      </c>
      <c r="T283">
        <v>0.54</v>
      </c>
      <c r="U283">
        <v>2.2000000000000002</v>
      </c>
      <c r="V283">
        <v>2.7</v>
      </c>
      <c r="W283">
        <v>0.79700000000000004</v>
      </c>
      <c r="X283">
        <v>0.5</v>
      </c>
      <c r="Y283">
        <v>2.2999999999999998</v>
      </c>
      <c r="Z283">
        <v>2.8</v>
      </c>
      <c r="AA283">
        <v>2.5</v>
      </c>
      <c r="AB283">
        <v>1.3</v>
      </c>
      <c r="AC283">
        <v>0.3</v>
      </c>
      <c r="AD283">
        <v>1.6</v>
      </c>
      <c r="AE283">
        <v>2.5</v>
      </c>
      <c r="AF283">
        <v>14.8</v>
      </c>
      <c r="AG283">
        <f>IF(IFERROR(VLOOKUP(C283,'2014'!$C:$AF,3,FALSE),1) = 1, 1, 0)</f>
        <v>0</v>
      </c>
    </row>
    <row r="284" spans="1:33" x14ac:dyDescent="0.2">
      <c r="A284">
        <v>283</v>
      </c>
      <c r="B284" t="s">
        <v>630</v>
      </c>
      <c r="C284" t="s">
        <v>631</v>
      </c>
      <c r="D284" t="str">
        <f>_xlfn.CONCAT(C284,"-2013")</f>
        <v>maxieja01-2013</v>
      </c>
      <c r="E284" t="s">
        <v>28</v>
      </c>
      <c r="F284">
        <v>29</v>
      </c>
      <c r="G284" t="s">
        <v>51</v>
      </c>
      <c r="H284">
        <v>72</v>
      </c>
      <c r="I284">
        <v>71</v>
      </c>
      <c r="J284">
        <v>24.8</v>
      </c>
      <c r="K284">
        <v>2.8</v>
      </c>
      <c r="L284">
        <v>6.3</v>
      </c>
      <c r="M284">
        <v>0.44600000000000001</v>
      </c>
      <c r="N284">
        <v>0</v>
      </c>
      <c r="O284">
        <v>0</v>
      </c>
      <c r="Q284">
        <v>2.8</v>
      </c>
      <c r="R284">
        <v>6.3</v>
      </c>
      <c r="S284">
        <v>0.44600000000000001</v>
      </c>
      <c r="T284">
        <v>0.44600000000000001</v>
      </c>
      <c r="U284">
        <v>1.3</v>
      </c>
      <c r="V284">
        <v>2</v>
      </c>
      <c r="W284">
        <v>0.621</v>
      </c>
      <c r="X284">
        <v>1.9</v>
      </c>
      <c r="Y284">
        <v>3.8</v>
      </c>
      <c r="Z284">
        <v>5.7</v>
      </c>
      <c r="AA284">
        <v>0.8</v>
      </c>
      <c r="AB284">
        <v>0.4</v>
      </c>
      <c r="AC284">
        <v>1.3</v>
      </c>
      <c r="AD284">
        <v>1.1000000000000001</v>
      </c>
      <c r="AE284">
        <v>2.4</v>
      </c>
      <c r="AF284">
        <v>6.9</v>
      </c>
      <c r="AG284">
        <f>IF(IFERROR(VLOOKUP(C284,'2014'!$C:$AF,3,FALSE),1) = 1, 1, 0)</f>
        <v>0</v>
      </c>
    </row>
    <row r="285" spans="1:33" x14ac:dyDescent="0.2">
      <c r="A285">
        <v>284</v>
      </c>
      <c r="B285" t="s">
        <v>632</v>
      </c>
      <c r="C285" t="s">
        <v>633</v>
      </c>
      <c r="D285" t="str">
        <f>_xlfn.CONCAT(C285,"-2013")</f>
        <v>maynoer01-2013</v>
      </c>
      <c r="E285" t="s">
        <v>68</v>
      </c>
      <c r="F285">
        <v>25</v>
      </c>
      <c r="G285" t="s">
        <v>39</v>
      </c>
      <c r="H285">
        <v>64</v>
      </c>
      <c r="I285">
        <v>0</v>
      </c>
      <c r="J285">
        <v>15</v>
      </c>
      <c r="K285">
        <v>1.7</v>
      </c>
      <c r="L285">
        <v>4.4000000000000004</v>
      </c>
      <c r="M285">
        <v>0.377</v>
      </c>
      <c r="N285">
        <v>0.5</v>
      </c>
      <c r="O285">
        <v>1.5</v>
      </c>
      <c r="P285">
        <v>0.35399999999999998</v>
      </c>
      <c r="Q285">
        <v>1.1000000000000001</v>
      </c>
      <c r="R285">
        <v>2.9</v>
      </c>
      <c r="S285">
        <v>0.38900000000000001</v>
      </c>
      <c r="T285">
        <v>0.438</v>
      </c>
      <c r="U285">
        <v>0.7</v>
      </c>
      <c r="V285">
        <v>1</v>
      </c>
      <c r="W285">
        <v>0.72599999999999998</v>
      </c>
      <c r="X285">
        <v>0.1</v>
      </c>
      <c r="Y285">
        <v>0.6</v>
      </c>
      <c r="Z285">
        <v>0.7</v>
      </c>
      <c r="AA285">
        <v>2.8</v>
      </c>
      <c r="AB285">
        <v>0.3</v>
      </c>
      <c r="AC285">
        <v>0</v>
      </c>
      <c r="AD285">
        <v>1.2</v>
      </c>
      <c r="AE285">
        <v>0.9</v>
      </c>
      <c r="AF285">
        <v>4.5</v>
      </c>
      <c r="AG285">
        <f>IF(IFERROR(VLOOKUP(C285,'2014'!$C:$AF,3,FALSE),1) = 1, 1, 0)</f>
        <v>0</v>
      </c>
    </row>
    <row r="286" spans="1:33" x14ac:dyDescent="0.2">
      <c r="A286">
        <v>285</v>
      </c>
      <c r="B286" t="s">
        <v>634</v>
      </c>
      <c r="C286" t="s">
        <v>635</v>
      </c>
      <c r="D286" t="str">
        <f>_xlfn.CONCAT(C286,"-2013")</f>
        <v>mayooj01-2013</v>
      </c>
      <c r="E286" t="s">
        <v>30</v>
      </c>
      <c r="F286">
        <v>25</v>
      </c>
      <c r="G286" t="s">
        <v>54</v>
      </c>
      <c r="H286">
        <v>82</v>
      </c>
      <c r="I286">
        <v>82</v>
      </c>
      <c r="J286">
        <v>35.5</v>
      </c>
      <c r="K286">
        <v>5.6</v>
      </c>
      <c r="L286">
        <v>12.5</v>
      </c>
      <c r="M286">
        <v>0.44900000000000001</v>
      </c>
      <c r="N286">
        <v>1.7</v>
      </c>
      <c r="O286">
        <v>4.3</v>
      </c>
      <c r="P286">
        <v>0.40699999999999997</v>
      </c>
      <c r="Q286">
        <v>3.9</v>
      </c>
      <c r="R286">
        <v>8.3000000000000007</v>
      </c>
      <c r="S286">
        <v>0.47099999999999997</v>
      </c>
      <c r="T286">
        <v>0.51900000000000002</v>
      </c>
      <c r="U286">
        <v>2.2999999999999998</v>
      </c>
      <c r="V286">
        <v>2.8</v>
      </c>
      <c r="W286">
        <v>0.82</v>
      </c>
      <c r="X286">
        <v>0.4</v>
      </c>
      <c r="Y286">
        <v>3.1</v>
      </c>
      <c r="Z286">
        <v>3.5</v>
      </c>
      <c r="AA286">
        <v>4.4000000000000004</v>
      </c>
      <c r="AB286">
        <v>1.1000000000000001</v>
      </c>
      <c r="AC286">
        <v>0.3</v>
      </c>
      <c r="AD286">
        <v>2.6</v>
      </c>
      <c r="AE286">
        <v>2.4</v>
      </c>
      <c r="AF286">
        <v>15.3</v>
      </c>
      <c r="AG286">
        <f>IF(IFERROR(VLOOKUP(C286,'2014'!$C:$AF,3,FALSE),1) = 1, 1, 0)</f>
        <v>0</v>
      </c>
    </row>
    <row r="287" spans="1:33" x14ac:dyDescent="0.2">
      <c r="A287">
        <v>286</v>
      </c>
      <c r="B287" t="s">
        <v>636</v>
      </c>
      <c r="C287" t="s">
        <v>637</v>
      </c>
      <c r="D287" t="str">
        <f>_xlfn.CONCAT(C287,"-2013")</f>
        <v>mbahalu01-2013</v>
      </c>
      <c r="E287" t="s">
        <v>35</v>
      </c>
      <c r="F287">
        <v>26</v>
      </c>
      <c r="G287" t="s">
        <v>56</v>
      </c>
      <c r="H287">
        <v>58</v>
      </c>
      <c r="I287">
        <v>45</v>
      </c>
      <c r="J287">
        <v>22.9</v>
      </c>
      <c r="K287">
        <v>2.6</v>
      </c>
      <c r="L287">
        <v>6.5</v>
      </c>
      <c r="M287">
        <v>0.40100000000000002</v>
      </c>
      <c r="N287">
        <v>0.2</v>
      </c>
      <c r="O287">
        <v>0.6</v>
      </c>
      <c r="P287">
        <v>0.35099999999999998</v>
      </c>
      <c r="Q287">
        <v>2.4</v>
      </c>
      <c r="R287">
        <v>5.9</v>
      </c>
      <c r="S287">
        <v>0.40600000000000003</v>
      </c>
      <c r="T287">
        <v>0.41799999999999998</v>
      </c>
      <c r="U287">
        <v>1.2</v>
      </c>
      <c r="V287">
        <v>2.2000000000000002</v>
      </c>
      <c r="W287">
        <v>0.57099999999999995</v>
      </c>
      <c r="X287">
        <v>1.5</v>
      </c>
      <c r="Y287">
        <v>2.9</v>
      </c>
      <c r="Z287">
        <v>4.4000000000000004</v>
      </c>
      <c r="AA287">
        <v>0.9</v>
      </c>
      <c r="AB287">
        <v>0.7</v>
      </c>
      <c r="AC287">
        <v>0.2</v>
      </c>
      <c r="AD287">
        <v>1.2</v>
      </c>
      <c r="AE287">
        <v>1.4</v>
      </c>
      <c r="AF287">
        <v>6.7</v>
      </c>
      <c r="AG287">
        <f>IF(IFERROR(VLOOKUP(C287,'2014'!$C:$AF,3,FALSE),1) = 1, 1, 0)</f>
        <v>0</v>
      </c>
    </row>
    <row r="288" spans="1:33" x14ac:dyDescent="0.2">
      <c r="A288">
        <v>287</v>
      </c>
      <c r="B288" t="s">
        <v>640</v>
      </c>
      <c r="C288" t="s">
        <v>641</v>
      </c>
      <c r="D288" t="str">
        <f>_xlfn.CONCAT(C288,"-2013")</f>
        <v>mcgeeja01-2013</v>
      </c>
      <c r="E288" t="s">
        <v>32</v>
      </c>
      <c r="F288">
        <v>25</v>
      </c>
      <c r="G288" t="s">
        <v>31</v>
      </c>
      <c r="H288">
        <v>79</v>
      </c>
      <c r="I288">
        <v>0</v>
      </c>
      <c r="J288">
        <v>18.100000000000001</v>
      </c>
      <c r="K288">
        <v>3.8</v>
      </c>
      <c r="L288">
        <v>6.7</v>
      </c>
      <c r="M288">
        <v>0.57499999999999996</v>
      </c>
      <c r="N288">
        <v>0</v>
      </c>
      <c r="O288">
        <v>0</v>
      </c>
      <c r="P288">
        <v>1</v>
      </c>
      <c r="Q288">
        <v>3.8</v>
      </c>
      <c r="R288">
        <v>6.7</v>
      </c>
      <c r="S288">
        <v>0.57399999999999995</v>
      </c>
      <c r="T288">
        <v>0.57599999999999996</v>
      </c>
      <c r="U288">
        <v>1.4</v>
      </c>
      <c r="V288">
        <v>2.4</v>
      </c>
      <c r="W288">
        <v>0.59099999999999997</v>
      </c>
      <c r="X288">
        <v>2</v>
      </c>
      <c r="Y288">
        <v>2.8</v>
      </c>
      <c r="Z288">
        <v>4.8</v>
      </c>
      <c r="AA288">
        <v>0.3</v>
      </c>
      <c r="AB288">
        <v>0.4</v>
      </c>
      <c r="AC288">
        <v>2</v>
      </c>
      <c r="AD288">
        <v>1.1000000000000001</v>
      </c>
      <c r="AE288">
        <v>2.2999999999999998</v>
      </c>
      <c r="AF288">
        <v>9.1</v>
      </c>
      <c r="AG288">
        <f>IF(IFERROR(VLOOKUP(C288,'2014'!$C:$AF,3,FALSE),1) = 1, 1, 0)</f>
        <v>0</v>
      </c>
    </row>
    <row r="289" spans="1:33" x14ac:dyDescent="0.2">
      <c r="A289">
        <v>288</v>
      </c>
      <c r="B289" t="s">
        <v>644</v>
      </c>
      <c r="C289" t="s">
        <v>645</v>
      </c>
      <c r="D289" t="str">
        <f>_xlfn.CONCAT(C289,"-2013")</f>
        <v>mcguido01-2013</v>
      </c>
      <c r="E289" t="s">
        <v>35</v>
      </c>
      <c r="F289">
        <v>27</v>
      </c>
      <c r="G289" t="s">
        <v>39</v>
      </c>
      <c r="H289">
        <v>26</v>
      </c>
      <c r="I289">
        <v>10</v>
      </c>
      <c r="J289">
        <v>14.9</v>
      </c>
      <c r="K289">
        <v>0.9</v>
      </c>
      <c r="L289">
        <v>2.2000000000000002</v>
      </c>
      <c r="M289">
        <v>0.42899999999999999</v>
      </c>
      <c r="N289">
        <v>0</v>
      </c>
      <c r="O289">
        <v>0</v>
      </c>
      <c r="Q289">
        <v>0.9</v>
      </c>
      <c r="R289">
        <v>2.2000000000000002</v>
      </c>
      <c r="S289">
        <v>0.42899999999999999</v>
      </c>
      <c r="T289">
        <v>0.42899999999999999</v>
      </c>
      <c r="U289">
        <v>0.1</v>
      </c>
      <c r="V289">
        <v>0.4</v>
      </c>
      <c r="W289">
        <v>0.3</v>
      </c>
      <c r="X289">
        <v>0.7</v>
      </c>
      <c r="Y289">
        <v>2.2999999999999998</v>
      </c>
      <c r="Z289">
        <v>3</v>
      </c>
      <c r="AA289">
        <v>0.8</v>
      </c>
      <c r="AB289">
        <v>0.5</v>
      </c>
      <c r="AC289">
        <v>0.4</v>
      </c>
      <c r="AD289">
        <v>0.5</v>
      </c>
      <c r="AE289">
        <v>1.5</v>
      </c>
      <c r="AF289">
        <v>2</v>
      </c>
      <c r="AG289">
        <f>IF(IFERROR(VLOOKUP(C289,'2014'!$C:$AF,3,FALSE),1) = 1, 1, 0)</f>
        <v>1</v>
      </c>
    </row>
    <row r="290" spans="1:33" x14ac:dyDescent="0.2">
      <c r="A290">
        <v>289</v>
      </c>
      <c r="B290" t="s">
        <v>646</v>
      </c>
      <c r="C290" t="s">
        <v>647</v>
      </c>
      <c r="D290" t="str">
        <f>_xlfn.CONCAT(C290,"-2013")</f>
        <v>mcrobjo01-2013</v>
      </c>
      <c r="E290" t="s">
        <v>28</v>
      </c>
      <c r="F290">
        <v>25</v>
      </c>
      <c r="G290" t="s">
        <v>39</v>
      </c>
      <c r="H290">
        <v>67</v>
      </c>
      <c r="I290">
        <v>22</v>
      </c>
      <c r="J290">
        <v>22.2</v>
      </c>
      <c r="K290">
        <v>2.2999999999999998</v>
      </c>
      <c r="L290">
        <v>5.0999999999999996</v>
      </c>
      <c r="M290">
        <v>0.45500000000000002</v>
      </c>
      <c r="N290">
        <v>0.4</v>
      </c>
      <c r="O290">
        <v>1.3</v>
      </c>
      <c r="P290">
        <v>0.28599999999999998</v>
      </c>
      <c r="Q290">
        <v>2</v>
      </c>
      <c r="R290">
        <v>3.9</v>
      </c>
      <c r="S290">
        <v>0.51</v>
      </c>
      <c r="T290">
        <v>0.49</v>
      </c>
      <c r="U290">
        <v>1</v>
      </c>
      <c r="V290">
        <v>1.3</v>
      </c>
      <c r="W290">
        <v>0.76500000000000001</v>
      </c>
      <c r="X290">
        <v>1.4</v>
      </c>
      <c r="Y290">
        <v>3.5</v>
      </c>
      <c r="Z290">
        <v>4.9000000000000004</v>
      </c>
      <c r="AA290">
        <v>2.1</v>
      </c>
      <c r="AB290">
        <v>0.5</v>
      </c>
      <c r="AC290">
        <v>0.4</v>
      </c>
      <c r="AD290">
        <v>1</v>
      </c>
      <c r="AE290">
        <v>2</v>
      </c>
      <c r="AF290">
        <v>6</v>
      </c>
      <c r="AG290">
        <f>IF(IFERROR(VLOOKUP(C290,'2014'!$C:$AF,3,FALSE),1) = 1, 1, 0)</f>
        <v>0</v>
      </c>
    </row>
    <row r="291" spans="1:33" x14ac:dyDescent="0.2">
      <c r="A291">
        <v>290</v>
      </c>
      <c r="B291" t="s">
        <v>648</v>
      </c>
      <c r="C291" t="s">
        <v>649</v>
      </c>
      <c r="D291" t="str">
        <f>_xlfn.CONCAT(C291,"-2013")</f>
        <v>meeksjo01-2013</v>
      </c>
      <c r="E291" t="s">
        <v>30</v>
      </c>
      <c r="F291">
        <v>25</v>
      </c>
      <c r="G291" t="s">
        <v>63</v>
      </c>
      <c r="H291">
        <v>78</v>
      </c>
      <c r="I291">
        <v>10</v>
      </c>
      <c r="J291">
        <v>21.3</v>
      </c>
      <c r="K291">
        <v>2.6</v>
      </c>
      <c r="L291">
        <v>6.8</v>
      </c>
      <c r="M291">
        <v>0.38700000000000001</v>
      </c>
      <c r="N291">
        <v>1.6</v>
      </c>
      <c r="O291">
        <v>4.4000000000000004</v>
      </c>
      <c r="P291">
        <v>0.35699999999999998</v>
      </c>
      <c r="Q291">
        <v>1.1000000000000001</v>
      </c>
      <c r="R291">
        <v>2.4</v>
      </c>
      <c r="S291">
        <v>0.441</v>
      </c>
      <c r="T291">
        <v>0.502</v>
      </c>
      <c r="U291">
        <v>1.1000000000000001</v>
      </c>
      <c r="V291">
        <v>1.2</v>
      </c>
      <c r="W291">
        <v>0.89600000000000002</v>
      </c>
      <c r="X291">
        <v>0.5</v>
      </c>
      <c r="Y291">
        <v>1.7</v>
      </c>
      <c r="Z291">
        <v>2.2000000000000002</v>
      </c>
      <c r="AA291">
        <v>0.9</v>
      </c>
      <c r="AB291">
        <v>0.7</v>
      </c>
      <c r="AC291">
        <v>0.1</v>
      </c>
      <c r="AD291">
        <v>0.7</v>
      </c>
      <c r="AE291">
        <v>1.3</v>
      </c>
      <c r="AF291">
        <v>7.9</v>
      </c>
      <c r="AG291">
        <f>IF(IFERROR(VLOOKUP(C291,'2014'!$C:$AF,3,FALSE),1) = 1, 1, 0)</f>
        <v>0</v>
      </c>
    </row>
    <row r="292" spans="1:33" x14ac:dyDescent="0.2">
      <c r="A292">
        <v>291</v>
      </c>
      <c r="B292" t="s">
        <v>1384</v>
      </c>
      <c r="C292" t="s">
        <v>1385</v>
      </c>
      <c r="D292" t="str">
        <f>_xlfn.CONCAT(C292,"-2013")</f>
        <v>melofa01-2013</v>
      </c>
      <c r="E292" t="s">
        <v>32</v>
      </c>
      <c r="F292">
        <v>22</v>
      </c>
      <c r="G292" t="s">
        <v>37</v>
      </c>
      <c r="H292">
        <v>6</v>
      </c>
      <c r="I292">
        <v>0</v>
      </c>
      <c r="J292">
        <v>6</v>
      </c>
      <c r="K292">
        <v>0.5</v>
      </c>
      <c r="L292">
        <v>1</v>
      </c>
      <c r="M292">
        <v>0.5</v>
      </c>
      <c r="N292">
        <v>0</v>
      </c>
      <c r="O292">
        <v>0</v>
      </c>
      <c r="Q292">
        <v>0.5</v>
      </c>
      <c r="R292">
        <v>1</v>
      </c>
      <c r="S292">
        <v>0.5</v>
      </c>
      <c r="T292">
        <v>0.5</v>
      </c>
      <c r="U292">
        <v>0.2</v>
      </c>
      <c r="V292">
        <v>0.7</v>
      </c>
      <c r="W292">
        <v>0.25</v>
      </c>
      <c r="X292">
        <v>0</v>
      </c>
      <c r="Y292">
        <v>0.5</v>
      </c>
      <c r="Z292">
        <v>0.5</v>
      </c>
      <c r="AA292">
        <v>0</v>
      </c>
      <c r="AB292">
        <v>0.3</v>
      </c>
      <c r="AC292">
        <v>0.3</v>
      </c>
      <c r="AD292">
        <v>0.2</v>
      </c>
      <c r="AE292">
        <v>1.2</v>
      </c>
      <c r="AF292">
        <v>1.2</v>
      </c>
      <c r="AG292">
        <f>IF(IFERROR(VLOOKUP(C292,'2014'!$C:$AF,3,FALSE),1) = 1, 1, 0)</f>
        <v>1</v>
      </c>
    </row>
    <row r="293" spans="1:33" x14ac:dyDescent="0.2">
      <c r="A293">
        <v>292</v>
      </c>
      <c r="B293" t="s">
        <v>1386</v>
      </c>
      <c r="C293" t="s">
        <v>1387</v>
      </c>
      <c r="D293" t="str">
        <f>_xlfn.CONCAT(C293,"-2013")</f>
        <v>middlkh01-2013</v>
      </c>
      <c r="E293" t="s">
        <v>30</v>
      </c>
      <c r="F293">
        <v>21</v>
      </c>
      <c r="G293" t="s">
        <v>51</v>
      </c>
      <c r="H293">
        <v>27</v>
      </c>
      <c r="I293">
        <v>0</v>
      </c>
      <c r="J293">
        <v>17.600000000000001</v>
      </c>
      <c r="K293">
        <v>2.2999999999999998</v>
      </c>
      <c r="L293">
        <v>5.2</v>
      </c>
      <c r="M293">
        <v>0.44</v>
      </c>
      <c r="N293">
        <v>0.5</v>
      </c>
      <c r="O293">
        <v>1.7</v>
      </c>
      <c r="P293">
        <v>0.311</v>
      </c>
      <c r="Q293">
        <v>1.8</v>
      </c>
      <c r="R293">
        <v>3.6</v>
      </c>
      <c r="S293">
        <v>0.5</v>
      </c>
      <c r="T293">
        <v>0.48899999999999999</v>
      </c>
      <c r="U293">
        <v>1</v>
      </c>
      <c r="V293">
        <v>1.2</v>
      </c>
      <c r="W293">
        <v>0.84399999999999997</v>
      </c>
      <c r="X293">
        <v>0.1</v>
      </c>
      <c r="Y293">
        <v>1.7</v>
      </c>
      <c r="Z293">
        <v>1.9</v>
      </c>
      <c r="AA293">
        <v>1</v>
      </c>
      <c r="AB293">
        <v>0.6</v>
      </c>
      <c r="AC293">
        <v>0.1</v>
      </c>
      <c r="AD293">
        <v>0.4</v>
      </c>
      <c r="AE293">
        <v>2</v>
      </c>
      <c r="AF293">
        <v>6.1</v>
      </c>
      <c r="AG293">
        <f>IF(IFERROR(VLOOKUP(C293,'2014'!$C:$AF,3,FALSE),1) = 1, 1, 0)</f>
        <v>0</v>
      </c>
    </row>
    <row r="294" spans="1:33" x14ac:dyDescent="0.2">
      <c r="A294">
        <v>293</v>
      </c>
      <c r="B294" t="s">
        <v>652</v>
      </c>
      <c r="C294" t="s">
        <v>653</v>
      </c>
      <c r="D294" t="str">
        <f>_xlfn.CONCAT(C294,"-2013")</f>
        <v>milescj01-2013</v>
      </c>
      <c r="E294" t="s">
        <v>35</v>
      </c>
      <c r="F294">
        <v>25</v>
      </c>
      <c r="G294" t="s">
        <v>66</v>
      </c>
      <c r="H294">
        <v>65</v>
      </c>
      <c r="I294">
        <v>13</v>
      </c>
      <c r="J294">
        <v>21</v>
      </c>
      <c r="K294">
        <v>3.9</v>
      </c>
      <c r="L294">
        <v>9.4</v>
      </c>
      <c r="M294">
        <v>0.41499999999999998</v>
      </c>
      <c r="N294">
        <v>1.9</v>
      </c>
      <c r="O294">
        <v>5</v>
      </c>
      <c r="P294">
        <v>0.38400000000000001</v>
      </c>
      <c r="Q294">
        <v>2</v>
      </c>
      <c r="R294">
        <v>4.4000000000000004</v>
      </c>
      <c r="S294">
        <v>0.45100000000000001</v>
      </c>
      <c r="T294">
        <v>0.51800000000000002</v>
      </c>
      <c r="U294">
        <v>1.4</v>
      </c>
      <c r="V294">
        <v>1.6</v>
      </c>
      <c r="W294">
        <v>0.86899999999999999</v>
      </c>
      <c r="X294">
        <v>0.4</v>
      </c>
      <c r="Y294">
        <v>2.2999999999999998</v>
      </c>
      <c r="Z294">
        <v>2.7</v>
      </c>
      <c r="AA294">
        <v>1</v>
      </c>
      <c r="AB294">
        <v>0.8</v>
      </c>
      <c r="AC294">
        <v>0.3</v>
      </c>
      <c r="AD294">
        <v>1.1000000000000001</v>
      </c>
      <c r="AE294">
        <v>2.1</v>
      </c>
      <c r="AF294">
        <v>11.2</v>
      </c>
      <c r="AG294">
        <f>IF(IFERROR(VLOOKUP(C294,'2014'!$C:$AF,3,FALSE),1) = 1, 1, 0)</f>
        <v>0</v>
      </c>
    </row>
    <row r="295" spans="1:33" x14ac:dyDescent="0.2">
      <c r="A295">
        <v>294</v>
      </c>
      <c r="B295" t="s">
        <v>654</v>
      </c>
      <c r="C295" t="s">
        <v>655</v>
      </c>
      <c r="D295" t="str">
        <f>_xlfn.CONCAT(C295,"-2013")</f>
        <v>milicda01-2013</v>
      </c>
      <c r="E295" t="s">
        <v>32</v>
      </c>
      <c r="F295">
        <v>27</v>
      </c>
      <c r="G295" t="s">
        <v>37</v>
      </c>
      <c r="H295">
        <v>1</v>
      </c>
      <c r="I295">
        <v>0</v>
      </c>
      <c r="J295">
        <v>5</v>
      </c>
      <c r="K295">
        <v>0</v>
      </c>
      <c r="L295">
        <v>1</v>
      </c>
      <c r="M295">
        <v>0</v>
      </c>
      <c r="N295">
        <v>0</v>
      </c>
      <c r="O295">
        <v>0</v>
      </c>
      <c r="Q295">
        <v>0</v>
      </c>
      <c r="R295">
        <v>1</v>
      </c>
      <c r="S295">
        <v>0</v>
      </c>
      <c r="T295">
        <v>0</v>
      </c>
      <c r="U295">
        <v>0</v>
      </c>
      <c r="V295">
        <v>0</v>
      </c>
      <c r="X295">
        <v>0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2</v>
      </c>
      <c r="AE295">
        <v>1</v>
      </c>
      <c r="AF295">
        <v>0</v>
      </c>
      <c r="AG295">
        <f>IF(IFERROR(VLOOKUP(C295,'2014'!$C:$AF,3,FALSE),1) = 1, 1, 0)</f>
        <v>1</v>
      </c>
    </row>
    <row r="296" spans="1:33" x14ac:dyDescent="0.2">
      <c r="A296">
        <v>295</v>
      </c>
      <c r="B296" t="s">
        <v>656</v>
      </c>
      <c r="C296" t="s">
        <v>657</v>
      </c>
      <c r="D296" t="str">
        <f>_xlfn.CONCAT(C296,"-2013")</f>
        <v>millean02-2013</v>
      </c>
      <c r="E296" t="s">
        <v>38</v>
      </c>
      <c r="F296">
        <v>36</v>
      </c>
      <c r="G296" t="s">
        <v>31</v>
      </c>
      <c r="H296">
        <v>82</v>
      </c>
      <c r="I296">
        <v>11</v>
      </c>
      <c r="J296">
        <v>26.2</v>
      </c>
      <c r="K296">
        <v>3.7</v>
      </c>
      <c r="L296">
        <v>7.7</v>
      </c>
      <c r="M296">
        <v>0.47899999999999998</v>
      </c>
      <c r="N296">
        <v>0.2</v>
      </c>
      <c r="O296">
        <v>0.8</v>
      </c>
      <c r="P296">
        <v>0.26600000000000001</v>
      </c>
      <c r="Q296">
        <v>3.5</v>
      </c>
      <c r="R296">
        <v>6.9</v>
      </c>
      <c r="S296">
        <v>0.504</v>
      </c>
      <c r="T296">
        <v>0.49299999999999999</v>
      </c>
      <c r="U296">
        <v>2</v>
      </c>
      <c r="V296">
        <v>2.4</v>
      </c>
      <c r="W296">
        <v>0.84</v>
      </c>
      <c r="X296">
        <v>0.7</v>
      </c>
      <c r="Y296">
        <v>2.2000000000000002</v>
      </c>
      <c r="Z296">
        <v>2.9</v>
      </c>
      <c r="AA296">
        <v>5.9</v>
      </c>
      <c r="AB296">
        <v>0.9</v>
      </c>
      <c r="AC296">
        <v>0.1</v>
      </c>
      <c r="AD296">
        <v>2.1</v>
      </c>
      <c r="AE296">
        <v>1.9</v>
      </c>
      <c r="AF296">
        <v>9.6</v>
      </c>
      <c r="AG296">
        <f>IF(IFERROR(VLOOKUP(C296,'2014'!$C:$AF,3,FALSE),1) = 1, 1, 0)</f>
        <v>0</v>
      </c>
    </row>
    <row r="297" spans="1:33" x14ac:dyDescent="0.2">
      <c r="A297">
        <v>296</v>
      </c>
      <c r="B297" t="s">
        <v>1388</v>
      </c>
      <c r="C297" t="s">
        <v>1389</v>
      </c>
      <c r="D297" t="str">
        <f>_xlfn.CONCAT(C297,"-2013")</f>
        <v>milleda01-2013</v>
      </c>
      <c r="E297" t="s">
        <v>35</v>
      </c>
      <c r="F297">
        <v>22</v>
      </c>
      <c r="G297" t="s">
        <v>48</v>
      </c>
      <c r="H297">
        <v>52</v>
      </c>
      <c r="I297">
        <v>2</v>
      </c>
      <c r="J297">
        <v>13.3</v>
      </c>
      <c r="K297">
        <v>0.8</v>
      </c>
      <c r="L297">
        <v>2.1</v>
      </c>
      <c r="M297">
        <v>0.40699999999999997</v>
      </c>
      <c r="N297">
        <v>0.4</v>
      </c>
      <c r="O297">
        <v>1.1000000000000001</v>
      </c>
      <c r="P297">
        <v>0.39300000000000002</v>
      </c>
      <c r="Q297">
        <v>0.4</v>
      </c>
      <c r="R297">
        <v>1</v>
      </c>
      <c r="S297">
        <v>0.42299999999999999</v>
      </c>
      <c r="T297">
        <v>0.50900000000000001</v>
      </c>
      <c r="U297">
        <v>0.2</v>
      </c>
      <c r="V297">
        <v>0.2</v>
      </c>
      <c r="W297">
        <v>1</v>
      </c>
      <c r="X297">
        <v>0.2</v>
      </c>
      <c r="Y297">
        <v>1.3</v>
      </c>
      <c r="Z297">
        <v>1.5</v>
      </c>
      <c r="AA297">
        <v>0.8</v>
      </c>
      <c r="AB297">
        <v>0.3</v>
      </c>
      <c r="AC297">
        <v>0.2</v>
      </c>
      <c r="AD297">
        <v>0.4</v>
      </c>
      <c r="AE297">
        <v>1.7</v>
      </c>
      <c r="AF297">
        <v>2.2999999999999998</v>
      </c>
      <c r="AG297">
        <f>IF(IFERROR(VLOOKUP(C297,'2014'!$C:$AF,3,FALSE),1) = 1, 1, 0)</f>
        <v>0</v>
      </c>
    </row>
    <row r="298" spans="1:33" x14ac:dyDescent="0.2">
      <c r="A298">
        <v>297</v>
      </c>
      <c r="B298" t="s">
        <v>660</v>
      </c>
      <c r="C298" t="s">
        <v>661</v>
      </c>
      <c r="D298" t="str">
        <f>_xlfn.CONCAT(C298,"-2013")</f>
        <v>millemi01-2013</v>
      </c>
      <c r="E298" t="s">
        <v>35</v>
      </c>
      <c r="F298">
        <v>32</v>
      </c>
      <c r="G298" t="s">
        <v>41</v>
      </c>
      <c r="H298">
        <v>59</v>
      </c>
      <c r="I298">
        <v>17</v>
      </c>
      <c r="J298">
        <v>15.3</v>
      </c>
      <c r="K298">
        <v>1.7</v>
      </c>
      <c r="L298">
        <v>3.9</v>
      </c>
      <c r="M298">
        <v>0.433</v>
      </c>
      <c r="N298">
        <v>1.2</v>
      </c>
      <c r="O298">
        <v>3</v>
      </c>
      <c r="P298">
        <v>0.41699999999999998</v>
      </c>
      <c r="Q298">
        <v>0.5</v>
      </c>
      <c r="R298">
        <v>0.9</v>
      </c>
      <c r="S298">
        <v>0.48199999999999998</v>
      </c>
      <c r="T298">
        <v>0.59099999999999997</v>
      </c>
      <c r="U298">
        <v>0.1</v>
      </c>
      <c r="V298">
        <v>0.2</v>
      </c>
      <c r="W298">
        <v>0.72699999999999998</v>
      </c>
      <c r="X298">
        <v>0.3</v>
      </c>
      <c r="Y298">
        <v>2.4</v>
      </c>
      <c r="Z298">
        <v>2.7</v>
      </c>
      <c r="AA298">
        <v>1.7</v>
      </c>
      <c r="AB298">
        <v>0.4</v>
      </c>
      <c r="AC298">
        <v>0.1</v>
      </c>
      <c r="AD298">
        <v>0.6</v>
      </c>
      <c r="AE298">
        <v>1.1000000000000001</v>
      </c>
      <c r="AF298">
        <v>4.8</v>
      </c>
      <c r="AG298">
        <f>IF(IFERROR(VLOOKUP(C298,'2014'!$C:$AF,3,FALSE),1) = 1, 1, 0)</f>
        <v>0</v>
      </c>
    </row>
    <row r="299" spans="1:33" x14ac:dyDescent="0.2">
      <c r="A299">
        <v>298</v>
      </c>
      <c r="B299" t="s">
        <v>1390</v>
      </c>
      <c r="C299" t="s">
        <v>1391</v>
      </c>
      <c r="D299" t="str">
        <f>_xlfn.CONCAT(C299,"-2013")</f>
        <v>millequ01-2013</v>
      </c>
      <c r="E299" t="s">
        <v>28</v>
      </c>
      <c r="F299">
        <v>20</v>
      </c>
      <c r="G299" t="s">
        <v>31</v>
      </c>
      <c r="H299">
        <v>7</v>
      </c>
      <c r="I299">
        <v>0</v>
      </c>
      <c r="J299">
        <v>3.7</v>
      </c>
      <c r="K299">
        <v>0.6</v>
      </c>
      <c r="L299">
        <v>1.7</v>
      </c>
      <c r="M299">
        <v>0.33300000000000002</v>
      </c>
      <c r="N299">
        <v>0</v>
      </c>
      <c r="O299">
        <v>0.1</v>
      </c>
      <c r="P299">
        <v>0</v>
      </c>
      <c r="Q299">
        <v>0.6</v>
      </c>
      <c r="R299">
        <v>1.6</v>
      </c>
      <c r="S299">
        <v>0.36399999999999999</v>
      </c>
      <c r="T299">
        <v>0.33300000000000002</v>
      </c>
      <c r="U299">
        <v>0.1</v>
      </c>
      <c r="V299">
        <v>0.3</v>
      </c>
      <c r="W299">
        <v>0.5</v>
      </c>
      <c r="X299">
        <v>0.1</v>
      </c>
      <c r="Y299">
        <v>0.1</v>
      </c>
      <c r="Z299">
        <v>0.3</v>
      </c>
      <c r="AA299">
        <v>0.4</v>
      </c>
      <c r="AB299">
        <v>0.1</v>
      </c>
      <c r="AC299">
        <v>0</v>
      </c>
      <c r="AD299">
        <v>0.1</v>
      </c>
      <c r="AE299">
        <v>0.4</v>
      </c>
      <c r="AF299">
        <v>1.3</v>
      </c>
      <c r="AG299">
        <f>IF(IFERROR(VLOOKUP(C299,'2014'!$C:$AF,3,FALSE),1) = 1, 1, 0)</f>
        <v>0</v>
      </c>
    </row>
    <row r="300" spans="1:33" x14ac:dyDescent="0.2">
      <c r="A300">
        <v>299</v>
      </c>
      <c r="B300" t="s">
        <v>662</v>
      </c>
      <c r="C300" t="s">
        <v>663</v>
      </c>
      <c r="D300" t="str">
        <f>_xlfn.CONCAT(C300,"-2013")</f>
        <v>millspa02-2013</v>
      </c>
      <c r="E300" t="s">
        <v>38</v>
      </c>
      <c r="F300">
        <v>24</v>
      </c>
      <c r="G300" t="s">
        <v>58</v>
      </c>
      <c r="H300">
        <v>58</v>
      </c>
      <c r="I300">
        <v>2</v>
      </c>
      <c r="J300">
        <v>11.3</v>
      </c>
      <c r="K300">
        <v>1.9</v>
      </c>
      <c r="L300">
        <v>4.2</v>
      </c>
      <c r="M300">
        <v>0.46899999999999997</v>
      </c>
      <c r="N300">
        <v>0.9</v>
      </c>
      <c r="O300">
        <v>2.2000000000000002</v>
      </c>
      <c r="P300">
        <v>0.4</v>
      </c>
      <c r="Q300">
        <v>1.1000000000000001</v>
      </c>
      <c r="R300">
        <v>1.9</v>
      </c>
      <c r="S300">
        <v>0.55000000000000004</v>
      </c>
      <c r="T300">
        <v>0.57699999999999996</v>
      </c>
      <c r="U300">
        <v>0.3</v>
      </c>
      <c r="V300">
        <v>0.3</v>
      </c>
      <c r="W300">
        <v>0.84199999999999997</v>
      </c>
      <c r="X300">
        <v>0.2</v>
      </c>
      <c r="Y300">
        <v>0.7</v>
      </c>
      <c r="Z300">
        <v>0.9</v>
      </c>
      <c r="AA300">
        <v>1.1000000000000001</v>
      </c>
      <c r="AB300">
        <v>0.4</v>
      </c>
      <c r="AC300">
        <v>0.1</v>
      </c>
      <c r="AD300">
        <v>0.7</v>
      </c>
      <c r="AE300">
        <v>0.9</v>
      </c>
      <c r="AF300">
        <v>5.0999999999999996</v>
      </c>
      <c r="AG300">
        <f>IF(IFERROR(VLOOKUP(C300,'2014'!$C:$AF,3,FALSE),1) = 1, 1, 0)</f>
        <v>0</v>
      </c>
    </row>
    <row r="301" spans="1:33" x14ac:dyDescent="0.2">
      <c r="A301">
        <v>300</v>
      </c>
      <c r="B301" t="s">
        <v>664</v>
      </c>
      <c r="C301" t="s">
        <v>665</v>
      </c>
      <c r="D301" t="str">
        <f>_xlfn.CONCAT(C301,"-2013")</f>
        <v>millspa01-2013</v>
      </c>
      <c r="E301" t="s">
        <v>28</v>
      </c>
      <c r="F301">
        <v>27</v>
      </c>
      <c r="G301" t="s">
        <v>60</v>
      </c>
      <c r="H301">
        <v>78</v>
      </c>
      <c r="I301">
        <v>78</v>
      </c>
      <c r="J301">
        <v>30.4</v>
      </c>
      <c r="K301">
        <v>5.5</v>
      </c>
      <c r="L301">
        <v>11.2</v>
      </c>
      <c r="M301">
        <v>0.49</v>
      </c>
      <c r="N301">
        <v>0.2</v>
      </c>
      <c r="O301">
        <v>0.5</v>
      </c>
      <c r="P301">
        <v>0.33300000000000002</v>
      </c>
      <c r="Q301">
        <v>5.3</v>
      </c>
      <c r="R301">
        <v>10.7</v>
      </c>
      <c r="S301">
        <v>0.498</v>
      </c>
      <c r="T301">
        <v>0.498</v>
      </c>
      <c r="U301">
        <v>3.4</v>
      </c>
      <c r="V301">
        <v>4.5999999999999996</v>
      </c>
      <c r="W301">
        <v>0.74199999999999999</v>
      </c>
      <c r="X301">
        <v>2.2999999999999998</v>
      </c>
      <c r="Y301">
        <v>4.8</v>
      </c>
      <c r="Z301">
        <v>7.1</v>
      </c>
      <c r="AA301">
        <v>2.6</v>
      </c>
      <c r="AB301">
        <v>1.3</v>
      </c>
      <c r="AC301">
        <v>1</v>
      </c>
      <c r="AD301">
        <v>1.8</v>
      </c>
      <c r="AE301">
        <v>3</v>
      </c>
      <c r="AF301">
        <v>14.6</v>
      </c>
      <c r="AG301">
        <f>IF(IFERROR(VLOOKUP(C301,'2014'!$C:$AF,3,FALSE),1) = 1, 1, 0)</f>
        <v>0</v>
      </c>
    </row>
    <row r="302" spans="1:33" x14ac:dyDescent="0.2">
      <c r="A302">
        <v>301</v>
      </c>
      <c r="B302" t="s">
        <v>668</v>
      </c>
      <c r="C302" t="s">
        <v>669</v>
      </c>
      <c r="D302" t="str">
        <f>_xlfn.CONCAT(C302,"-2013")</f>
        <v>mohamna01-2013</v>
      </c>
      <c r="E302" t="s">
        <v>32</v>
      </c>
      <c r="F302">
        <v>35</v>
      </c>
      <c r="G302" t="s">
        <v>36</v>
      </c>
      <c r="H302">
        <v>63</v>
      </c>
      <c r="I302">
        <v>12</v>
      </c>
      <c r="J302">
        <v>11</v>
      </c>
      <c r="K302">
        <v>1</v>
      </c>
      <c r="L302">
        <v>2.9</v>
      </c>
      <c r="M302">
        <v>0.36699999999999999</v>
      </c>
      <c r="N302">
        <v>0</v>
      </c>
      <c r="O302">
        <v>0</v>
      </c>
      <c r="P302">
        <v>0</v>
      </c>
      <c r="Q302">
        <v>1</v>
      </c>
      <c r="R302">
        <v>2.8</v>
      </c>
      <c r="S302">
        <v>0.371</v>
      </c>
      <c r="T302">
        <v>0.36699999999999999</v>
      </c>
      <c r="U302">
        <v>0.5</v>
      </c>
      <c r="V302">
        <v>0.7</v>
      </c>
      <c r="W302">
        <v>0.72299999999999998</v>
      </c>
      <c r="X302">
        <v>1.2</v>
      </c>
      <c r="Y302">
        <v>1.9</v>
      </c>
      <c r="Z302">
        <v>3.1</v>
      </c>
      <c r="AA302">
        <v>0.4</v>
      </c>
      <c r="AB302">
        <v>0.3</v>
      </c>
      <c r="AC302">
        <v>0.5</v>
      </c>
      <c r="AD302">
        <v>0.4</v>
      </c>
      <c r="AE302">
        <v>1.5</v>
      </c>
      <c r="AF302">
        <v>2.6</v>
      </c>
      <c r="AG302">
        <f>IF(IFERROR(VLOOKUP(C302,'2014'!$C:$AF,3,FALSE),1) = 1, 1, 0)</f>
        <v>0</v>
      </c>
    </row>
    <row r="303" spans="1:33" x14ac:dyDescent="0.2">
      <c r="A303">
        <v>302</v>
      </c>
      <c r="B303" t="s">
        <v>670</v>
      </c>
      <c r="C303" t="s">
        <v>671</v>
      </c>
      <c r="D303" t="str">
        <f>_xlfn.CONCAT(C303,"-2013")</f>
        <v>monrogr01-2013</v>
      </c>
      <c r="E303" t="s">
        <v>32</v>
      </c>
      <c r="F303">
        <v>22</v>
      </c>
      <c r="G303" t="s">
        <v>51</v>
      </c>
      <c r="H303">
        <v>81</v>
      </c>
      <c r="I303">
        <v>81</v>
      </c>
      <c r="J303">
        <v>33.200000000000003</v>
      </c>
      <c r="K303">
        <v>6.3</v>
      </c>
      <c r="L303">
        <v>13.1</v>
      </c>
      <c r="M303">
        <v>0.48599999999999999</v>
      </c>
      <c r="N303">
        <v>0</v>
      </c>
      <c r="O303">
        <v>0</v>
      </c>
      <c r="P303">
        <v>0</v>
      </c>
      <c r="Q303">
        <v>6.3</v>
      </c>
      <c r="R303">
        <v>13</v>
      </c>
      <c r="S303">
        <v>0.48799999999999999</v>
      </c>
      <c r="T303">
        <v>0.48599999999999999</v>
      </c>
      <c r="U303">
        <v>3.3</v>
      </c>
      <c r="V303">
        <v>4.8</v>
      </c>
      <c r="W303">
        <v>0.68899999999999995</v>
      </c>
      <c r="X303">
        <v>2.9</v>
      </c>
      <c r="Y303">
        <v>6.7</v>
      </c>
      <c r="Z303">
        <v>9.6</v>
      </c>
      <c r="AA303">
        <v>3.5</v>
      </c>
      <c r="AB303">
        <v>1.3</v>
      </c>
      <c r="AC303">
        <v>0.7</v>
      </c>
      <c r="AD303">
        <v>2.9</v>
      </c>
      <c r="AE303">
        <v>2.2999999999999998</v>
      </c>
      <c r="AF303">
        <v>16</v>
      </c>
      <c r="AG303">
        <f>IF(IFERROR(VLOOKUP(C303,'2014'!$C:$AF,3,FALSE),1) = 1, 1, 0)</f>
        <v>0</v>
      </c>
    </row>
    <row r="304" spans="1:33" x14ac:dyDescent="0.2">
      <c r="A304">
        <v>303</v>
      </c>
      <c r="B304" t="s">
        <v>1222</v>
      </c>
      <c r="C304" t="s">
        <v>1223</v>
      </c>
      <c r="D304" t="str">
        <f>_xlfn.CONCAT(C304,"-2013")</f>
        <v>mooreet01-2013</v>
      </c>
      <c r="E304" t="s">
        <v>30</v>
      </c>
      <c r="F304">
        <v>23</v>
      </c>
      <c r="G304" t="s">
        <v>45</v>
      </c>
      <c r="H304">
        <v>75</v>
      </c>
      <c r="I304">
        <v>21</v>
      </c>
      <c r="J304">
        <v>22.4</v>
      </c>
      <c r="K304">
        <v>3.2</v>
      </c>
      <c r="L304">
        <v>8</v>
      </c>
      <c r="M304">
        <v>0.39600000000000002</v>
      </c>
      <c r="N304">
        <v>0.9</v>
      </c>
      <c r="O304">
        <v>2.6</v>
      </c>
      <c r="P304">
        <v>0.34</v>
      </c>
      <c r="Q304">
        <v>2.2999999999999998</v>
      </c>
      <c r="R304">
        <v>5.3</v>
      </c>
      <c r="S304">
        <v>0.42399999999999999</v>
      </c>
      <c r="T304">
        <v>0.45200000000000001</v>
      </c>
      <c r="U304">
        <v>0.6</v>
      </c>
      <c r="V304">
        <v>0.8</v>
      </c>
      <c r="W304">
        <v>0.79700000000000004</v>
      </c>
      <c r="X304">
        <v>0.6</v>
      </c>
      <c r="Y304">
        <v>1.6</v>
      </c>
      <c r="Z304">
        <v>2.2000000000000002</v>
      </c>
      <c r="AA304">
        <v>2.7</v>
      </c>
      <c r="AB304">
        <v>0.7</v>
      </c>
      <c r="AC304">
        <v>0.3</v>
      </c>
      <c r="AD304">
        <v>1.4</v>
      </c>
      <c r="AE304">
        <v>1.6</v>
      </c>
      <c r="AF304">
        <v>7.8</v>
      </c>
      <c r="AG304">
        <f>IF(IFERROR(VLOOKUP(C304,'2014'!$C:$AF,3,FALSE),1) = 1, 1, 0)</f>
        <v>0</v>
      </c>
    </row>
    <row r="305" spans="1:33" x14ac:dyDescent="0.2">
      <c r="A305">
        <v>304</v>
      </c>
      <c r="B305" t="s">
        <v>1224</v>
      </c>
      <c r="C305" t="s">
        <v>1225</v>
      </c>
      <c r="D305" t="str">
        <f>_xlfn.CONCAT(C305,"-2013")</f>
        <v>morrida01-2013</v>
      </c>
      <c r="E305" t="s">
        <v>38</v>
      </c>
      <c r="F305">
        <v>22</v>
      </c>
      <c r="G305" t="s">
        <v>63</v>
      </c>
      <c r="H305">
        <v>48</v>
      </c>
      <c r="I305">
        <v>17</v>
      </c>
      <c r="J305">
        <v>14.2</v>
      </c>
      <c r="K305">
        <v>1.5</v>
      </c>
      <c r="L305">
        <v>3.9</v>
      </c>
      <c r="M305">
        <v>0.38800000000000001</v>
      </c>
      <c r="N305">
        <v>0.5</v>
      </c>
      <c r="O305">
        <v>1.4</v>
      </c>
      <c r="P305">
        <v>0.36399999999999999</v>
      </c>
      <c r="Q305">
        <v>1</v>
      </c>
      <c r="R305">
        <v>2.5</v>
      </c>
      <c r="S305">
        <v>0.40200000000000002</v>
      </c>
      <c r="T305">
        <v>0.45200000000000001</v>
      </c>
      <c r="U305">
        <v>0.5</v>
      </c>
      <c r="V305">
        <v>0.8</v>
      </c>
      <c r="W305">
        <v>0.64900000000000002</v>
      </c>
      <c r="X305">
        <v>0.5</v>
      </c>
      <c r="Y305">
        <v>0.7</v>
      </c>
      <c r="Z305">
        <v>1.2</v>
      </c>
      <c r="AA305">
        <v>1.6</v>
      </c>
      <c r="AB305">
        <v>0.4</v>
      </c>
      <c r="AC305">
        <v>0</v>
      </c>
      <c r="AD305">
        <v>0.9</v>
      </c>
      <c r="AE305">
        <v>1.2</v>
      </c>
      <c r="AF305">
        <v>4</v>
      </c>
      <c r="AG305">
        <f>IF(IFERROR(VLOOKUP(C305,'2014'!$C:$AF,3,FALSE),1) = 1, 1, 0)</f>
        <v>0</v>
      </c>
    </row>
    <row r="306" spans="1:33" x14ac:dyDescent="0.2">
      <c r="A306">
        <v>305</v>
      </c>
      <c r="B306" t="s">
        <v>1226</v>
      </c>
      <c r="C306" t="s">
        <v>1227</v>
      </c>
      <c r="D306" t="str">
        <f>_xlfn.CONCAT(C306,"-2013")</f>
        <v>morrima03-2013</v>
      </c>
      <c r="E306" t="s">
        <v>71</v>
      </c>
      <c r="F306">
        <v>23</v>
      </c>
      <c r="G306" t="s">
        <v>39</v>
      </c>
      <c r="H306">
        <v>77</v>
      </c>
      <c r="I306">
        <v>23</v>
      </c>
      <c r="J306">
        <v>19.8</v>
      </c>
      <c r="K306">
        <v>2.9</v>
      </c>
      <c r="L306">
        <v>6.8</v>
      </c>
      <c r="M306">
        <v>0.42199999999999999</v>
      </c>
      <c r="N306">
        <v>1.1000000000000001</v>
      </c>
      <c r="O306">
        <v>3</v>
      </c>
      <c r="P306">
        <v>0.36899999999999999</v>
      </c>
      <c r="Q306">
        <v>1.8</v>
      </c>
      <c r="R306">
        <v>3.8</v>
      </c>
      <c r="S306">
        <v>0.46400000000000002</v>
      </c>
      <c r="T306">
        <v>0.504</v>
      </c>
      <c r="U306">
        <v>0.9</v>
      </c>
      <c r="V306">
        <v>1.5</v>
      </c>
      <c r="W306">
        <v>0.56399999999999995</v>
      </c>
      <c r="X306">
        <v>1</v>
      </c>
      <c r="Y306">
        <v>2.6</v>
      </c>
      <c r="Z306">
        <v>3.6</v>
      </c>
      <c r="AA306">
        <v>0.8</v>
      </c>
      <c r="AB306">
        <v>0.6</v>
      </c>
      <c r="AC306">
        <v>0.3</v>
      </c>
      <c r="AD306">
        <v>1</v>
      </c>
      <c r="AE306">
        <v>2.1</v>
      </c>
      <c r="AF306">
        <v>7.7</v>
      </c>
      <c r="AG306">
        <f>IF(IFERROR(VLOOKUP(C306,'2014'!$C:$AF,3,FALSE),1) = 1, 1, 0)</f>
        <v>0</v>
      </c>
    </row>
    <row r="307" spans="1:33" x14ac:dyDescent="0.2">
      <c r="A307">
        <v>306</v>
      </c>
      <c r="B307" t="s">
        <v>1228</v>
      </c>
      <c r="C307" t="s">
        <v>1229</v>
      </c>
      <c r="D307" t="str">
        <f>_xlfn.CONCAT(C307,"-2013")</f>
        <v>morrima02-2013</v>
      </c>
      <c r="E307" t="s">
        <v>28</v>
      </c>
      <c r="F307">
        <v>23</v>
      </c>
      <c r="G307" t="s">
        <v>42</v>
      </c>
      <c r="H307">
        <v>82</v>
      </c>
      <c r="I307">
        <v>32</v>
      </c>
      <c r="J307">
        <v>22.4</v>
      </c>
      <c r="K307">
        <v>3.2</v>
      </c>
      <c r="L307">
        <v>8</v>
      </c>
      <c r="M307">
        <v>0.40699999999999997</v>
      </c>
      <c r="N307">
        <v>0.5</v>
      </c>
      <c r="O307">
        <v>1.6</v>
      </c>
      <c r="P307">
        <v>0.33600000000000002</v>
      </c>
      <c r="Q307">
        <v>2.7</v>
      </c>
      <c r="R307">
        <v>6.3</v>
      </c>
      <c r="S307">
        <v>0.42599999999999999</v>
      </c>
      <c r="T307">
        <v>0.442</v>
      </c>
      <c r="U307">
        <v>1.1000000000000001</v>
      </c>
      <c r="V307">
        <v>1.5</v>
      </c>
      <c r="W307">
        <v>0.73199999999999998</v>
      </c>
      <c r="X307">
        <v>1.6</v>
      </c>
      <c r="Y307">
        <v>3.2</v>
      </c>
      <c r="Z307">
        <v>4.8</v>
      </c>
      <c r="AA307">
        <v>1.3</v>
      </c>
      <c r="AB307">
        <v>0.9</v>
      </c>
      <c r="AC307">
        <v>0.8</v>
      </c>
      <c r="AD307">
        <v>1.3</v>
      </c>
      <c r="AE307">
        <v>2.5</v>
      </c>
      <c r="AF307">
        <v>8.1999999999999993</v>
      </c>
      <c r="AG307">
        <f>IF(IFERROR(VLOOKUP(C307,'2014'!$C:$AF,3,FALSE),1) = 1, 1, 0)</f>
        <v>0</v>
      </c>
    </row>
    <row r="308" spans="1:33" x14ac:dyDescent="0.2">
      <c r="A308">
        <v>307</v>
      </c>
      <c r="B308" t="s">
        <v>674</v>
      </c>
      <c r="C308" t="s">
        <v>675</v>
      </c>
      <c r="D308" t="str">
        <f>_xlfn.CONCAT(C308,"-2013")</f>
        <v>morroan01-2013</v>
      </c>
      <c r="E308" t="s">
        <v>30</v>
      </c>
      <c r="F308">
        <v>27</v>
      </c>
      <c r="G308" t="s">
        <v>39</v>
      </c>
      <c r="H308">
        <v>41</v>
      </c>
      <c r="I308">
        <v>1</v>
      </c>
      <c r="J308">
        <v>9.3000000000000007</v>
      </c>
      <c r="K308">
        <v>1.6</v>
      </c>
      <c r="L308">
        <v>3.5</v>
      </c>
      <c r="M308">
        <v>0.441</v>
      </c>
      <c r="N308">
        <v>0.4</v>
      </c>
      <c r="O308">
        <v>1</v>
      </c>
      <c r="P308">
        <v>0.372</v>
      </c>
      <c r="Q308">
        <v>1.2</v>
      </c>
      <c r="R308">
        <v>2.5</v>
      </c>
      <c r="S308">
        <v>0.47099999999999997</v>
      </c>
      <c r="T308">
        <v>0.497</v>
      </c>
      <c r="U308">
        <v>0.5</v>
      </c>
      <c r="V308">
        <v>0.5</v>
      </c>
      <c r="W308">
        <v>0.90900000000000003</v>
      </c>
      <c r="X308">
        <v>0.3</v>
      </c>
      <c r="Y308">
        <v>0.5</v>
      </c>
      <c r="Z308">
        <v>0.7</v>
      </c>
      <c r="AA308">
        <v>0.3</v>
      </c>
      <c r="AB308">
        <v>0.3</v>
      </c>
      <c r="AC308">
        <v>0</v>
      </c>
      <c r="AD308">
        <v>0.2</v>
      </c>
      <c r="AE308">
        <v>1</v>
      </c>
      <c r="AF308">
        <v>4</v>
      </c>
      <c r="AG308">
        <f>IF(IFERROR(VLOOKUP(C308,'2014'!$C:$AF,3,FALSE),1) = 1, 1, 0)</f>
        <v>0</v>
      </c>
    </row>
    <row r="309" spans="1:33" x14ac:dyDescent="0.2">
      <c r="A309">
        <v>308</v>
      </c>
      <c r="B309" t="s">
        <v>1392</v>
      </c>
      <c r="C309" t="s">
        <v>1393</v>
      </c>
      <c r="D309" t="str">
        <f>_xlfn.CONCAT(C309,"-2013")</f>
        <v>motiedo01-2013</v>
      </c>
      <c r="E309" t="s">
        <v>28</v>
      </c>
      <c r="F309">
        <v>22</v>
      </c>
      <c r="G309" t="s">
        <v>43</v>
      </c>
      <c r="H309">
        <v>44</v>
      </c>
      <c r="I309">
        <v>14</v>
      </c>
      <c r="J309">
        <v>12.2</v>
      </c>
      <c r="K309">
        <v>2.2000000000000002</v>
      </c>
      <c r="L309">
        <v>4.8</v>
      </c>
      <c r="M309">
        <v>0.45500000000000002</v>
      </c>
      <c r="N309">
        <v>0.5</v>
      </c>
      <c r="O309">
        <v>1.9</v>
      </c>
      <c r="P309">
        <v>0.28899999999999998</v>
      </c>
      <c r="Q309">
        <v>1.7</v>
      </c>
      <c r="R309">
        <v>3</v>
      </c>
      <c r="S309">
        <v>0.56200000000000006</v>
      </c>
      <c r="T309">
        <v>0.51200000000000001</v>
      </c>
      <c r="U309">
        <v>0.7</v>
      </c>
      <c r="V309">
        <v>1.2</v>
      </c>
      <c r="W309">
        <v>0.627</v>
      </c>
      <c r="X309">
        <v>0.8</v>
      </c>
      <c r="Y309">
        <v>1.3</v>
      </c>
      <c r="Z309">
        <v>2.1</v>
      </c>
      <c r="AA309">
        <v>0.7</v>
      </c>
      <c r="AB309">
        <v>0.2</v>
      </c>
      <c r="AC309">
        <v>0.2</v>
      </c>
      <c r="AD309">
        <v>0.8</v>
      </c>
      <c r="AE309">
        <v>1.7</v>
      </c>
      <c r="AF309">
        <v>5.7</v>
      </c>
      <c r="AG309">
        <f>IF(IFERROR(VLOOKUP(C309,'2014'!$C:$AF,3,FALSE),1) = 1, 1, 0)</f>
        <v>0</v>
      </c>
    </row>
    <row r="310" spans="1:33" x14ac:dyDescent="0.2">
      <c r="A310">
        <v>309</v>
      </c>
      <c r="B310" t="s">
        <v>1394</v>
      </c>
      <c r="C310" t="s">
        <v>1395</v>
      </c>
      <c r="D310" t="str">
        <f>_xlfn.CONCAT(C310,"-2013")</f>
        <v>moultar01-2013</v>
      </c>
      <c r="E310" t="s">
        <v>28</v>
      </c>
      <c r="F310">
        <v>22</v>
      </c>
      <c r="G310" t="s">
        <v>61</v>
      </c>
      <c r="H310">
        <v>47</v>
      </c>
      <c r="I310">
        <v>0</v>
      </c>
      <c r="J310">
        <v>11.5</v>
      </c>
      <c r="K310">
        <v>1.7</v>
      </c>
      <c r="L310">
        <v>2.9</v>
      </c>
      <c r="M310">
        <v>0.58199999999999996</v>
      </c>
      <c r="N310">
        <v>0</v>
      </c>
      <c r="O310">
        <v>0</v>
      </c>
      <c r="Q310">
        <v>1.7</v>
      </c>
      <c r="R310">
        <v>2.9</v>
      </c>
      <c r="S310">
        <v>0.58199999999999996</v>
      </c>
      <c r="T310">
        <v>0.58199999999999996</v>
      </c>
      <c r="U310">
        <v>0.4</v>
      </c>
      <c r="V310">
        <v>0.6</v>
      </c>
      <c r="W310">
        <v>0.64300000000000002</v>
      </c>
      <c r="X310">
        <v>1.6</v>
      </c>
      <c r="Y310">
        <v>1.5</v>
      </c>
      <c r="Z310">
        <v>3.1</v>
      </c>
      <c r="AA310">
        <v>0.2</v>
      </c>
      <c r="AB310">
        <v>0.4</v>
      </c>
      <c r="AC310">
        <v>0.2</v>
      </c>
      <c r="AD310">
        <v>0.4</v>
      </c>
      <c r="AE310">
        <v>0.9</v>
      </c>
      <c r="AF310">
        <v>3.7</v>
      </c>
      <c r="AG310">
        <f>IF(IFERROR(VLOOKUP(C310,'2014'!$C:$AF,3,FALSE),1) = 1, 1, 0)</f>
        <v>0</v>
      </c>
    </row>
    <row r="311" spans="1:33" x14ac:dyDescent="0.2">
      <c r="A311">
        <v>310</v>
      </c>
      <c r="B311" t="s">
        <v>676</v>
      </c>
      <c r="C311" t="s">
        <v>677</v>
      </c>
      <c r="D311" t="str">
        <f>_xlfn.CONCAT(C311,"-2013")</f>
        <v>mozgoti01-2013</v>
      </c>
      <c r="E311" t="s">
        <v>32</v>
      </c>
      <c r="F311">
        <v>26</v>
      </c>
      <c r="G311" t="s">
        <v>31</v>
      </c>
      <c r="H311">
        <v>41</v>
      </c>
      <c r="I311">
        <v>1</v>
      </c>
      <c r="J311">
        <v>8.9</v>
      </c>
      <c r="K311">
        <v>1.1000000000000001</v>
      </c>
      <c r="L311">
        <v>2.1</v>
      </c>
      <c r="M311">
        <v>0.50600000000000001</v>
      </c>
      <c r="N311">
        <v>0</v>
      </c>
      <c r="O311">
        <v>0</v>
      </c>
      <c r="P311">
        <v>0</v>
      </c>
      <c r="Q311">
        <v>1.1000000000000001</v>
      </c>
      <c r="R311">
        <v>2.1</v>
      </c>
      <c r="S311">
        <v>0.51800000000000002</v>
      </c>
      <c r="T311">
        <v>0.50600000000000001</v>
      </c>
      <c r="U311">
        <v>0.5</v>
      </c>
      <c r="V311">
        <v>0.6</v>
      </c>
      <c r="W311">
        <v>0.76900000000000002</v>
      </c>
      <c r="X311">
        <v>1.2</v>
      </c>
      <c r="Y311">
        <v>1.4</v>
      </c>
      <c r="Z311">
        <v>2.6</v>
      </c>
      <c r="AA311">
        <v>0.2</v>
      </c>
      <c r="AB311">
        <v>0.1</v>
      </c>
      <c r="AC311">
        <v>0.4</v>
      </c>
      <c r="AD311">
        <v>0.6</v>
      </c>
      <c r="AE311">
        <v>1.4</v>
      </c>
      <c r="AF311">
        <v>2.6</v>
      </c>
      <c r="AG311">
        <f>IF(IFERROR(VLOOKUP(C311,'2014'!$C:$AF,3,FALSE),1) = 1, 1, 0)</f>
        <v>0</v>
      </c>
    </row>
    <row r="312" spans="1:33" x14ac:dyDescent="0.2">
      <c r="A312">
        <v>311</v>
      </c>
      <c r="B312" t="s">
        <v>678</v>
      </c>
      <c r="C312" t="s">
        <v>679</v>
      </c>
      <c r="D312" t="str">
        <f>_xlfn.CONCAT(C312,"-2013")</f>
        <v>mulleby01-2013</v>
      </c>
      <c r="E312" t="s">
        <v>28</v>
      </c>
      <c r="F312">
        <v>23</v>
      </c>
      <c r="G312" t="s">
        <v>33</v>
      </c>
      <c r="H312">
        <v>53</v>
      </c>
      <c r="I312">
        <v>41</v>
      </c>
      <c r="J312">
        <v>26.9</v>
      </c>
      <c r="K312">
        <v>4.0999999999999996</v>
      </c>
      <c r="L312">
        <v>10.6</v>
      </c>
      <c r="M312">
        <v>0.38500000000000001</v>
      </c>
      <c r="N312">
        <v>1.2</v>
      </c>
      <c r="O312">
        <v>3.9</v>
      </c>
      <c r="P312">
        <v>0.317</v>
      </c>
      <c r="Q312">
        <v>2.8</v>
      </c>
      <c r="R312">
        <v>6.7</v>
      </c>
      <c r="S312">
        <v>0.42499999999999999</v>
      </c>
      <c r="T312">
        <v>0.44400000000000001</v>
      </c>
      <c r="U312">
        <v>1.2</v>
      </c>
      <c r="V312">
        <v>1.9</v>
      </c>
      <c r="W312">
        <v>0.64600000000000002</v>
      </c>
      <c r="X312">
        <v>1.3</v>
      </c>
      <c r="Y312">
        <v>5</v>
      </c>
      <c r="Z312">
        <v>6.4</v>
      </c>
      <c r="AA312">
        <v>1.5</v>
      </c>
      <c r="AB312">
        <v>0.6</v>
      </c>
      <c r="AC312">
        <v>0.6</v>
      </c>
      <c r="AD312">
        <v>1.4</v>
      </c>
      <c r="AE312">
        <v>2.1</v>
      </c>
      <c r="AF312">
        <v>10.6</v>
      </c>
      <c r="AG312">
        <f>IF(IFERROR(VLOOKUP(C312,'2014'!$C:$AF,3,FALSE),1) = 1, 1, 0)</f>
        <v>0</v>
      </c>
    </row>
    <row r="313" spans="1:33" x14ac:dyDescent="0.2">
      <c r="A313">
        <v>312</v>
      </c>
      <c r="B313" t="s">
        <v>1396</v>
      </c>
      <c r="C313" t="s">
        <v>1397</v>
      </c>
      <c r="D313" t="str">
        <f>_xlfn.CONCAT(C313,"-2013")</f>
        <v>murphke01-2013</v>
      </c>
      <c r="E313" t="s">
        <v>30</v>
      </c>
      <c r="F313">
        <v>22</v>
      </c>
      <c r="G313" t="s">
        <v>60</v>
      </c>
      <c r="H313">
        <v>17</v>
      </c>
      <c r="I313">
        <v>0</v>
      </c>
      <c r="J313">
        <v>3.1</v>
      </c>
      <c r="K313">
        <v>0.4</v>
      </c>
      <c r="L313">
        <v>1.6</v>
      </c>
      <c r="M313">
        <v>0.25</v>
      </c>
      <c r="N313">
        <v>0.1</v>
      </c>
      <c r="O313">
        <v>0.3</v>
      </c>
      <c r="P313">
        <v>0.2</v>
      </c>
      <c r="Q313">
        <v>0.4</v>
      </c>
      <c r="R313">
        <v>1.4</v>
      </c>
      <c r="S313">
        <v>0.26100000000000001</v>
      </c>
      <c r="T313">
        <v>0.26800000000000002</v>
      </c>
      <c r="U313">
        <v>0</v>
      </c>
      <c r="V313">
        <v>0</v>
      </c>
      <c r="X313">
        <v>0</v>
      </c>
      <c r="Y313">
        <v>0.2</v>
      </c>
      <c r="Z313">
        <v>0.2</v>
      </c>
      <c r="AA313">
        <v>0.1</v>
      </c>
      <c r="AB313">
        <v>0.1</v>
      </c>
      <c r="AC313">
        <v>0</v>
      </c>
      <c r="AD313">
        <v>0.2</v>
      </c>
      <c r="AE313">
        <v>0.2</v>
      </c>
      <c r="AF313">
        <v>0.9</v>
      </c>
      <c r="AG313">
        <f>IF(IFERROR(VLOOKUP(C313,'2014'!$C:$AF,3,FALSE),1) = 1, 1, 0)</f>
        <v>1</v>
      </c>
    </row>
    <row r="314" spans="1:33" x14ac:dyDescent="0.2">
      <c r="A314">
        <v>313</v>
      </c>
      <c r="B314" t="s">
        <v>680</v>
      </c>
      <c r="C314" t="s">
        <v>681</v>
      </c>
      <c r="D314" t="str">
        <f>_xlfn.CONCAT(C314,"-2013")</f>
        <v>murphtr01-2013</v>
      </c>
      <c r="E314" t="s">
        <v>28</v>
      </c>
      <c r="F314">
        <v>32</v>
      </c>
      <c r="G314" t="s">
        <v>54</v>
      </c>
      <c r="H314">
        <v>14</v>
      </c>
      <c r="I314">
        <v>1</v>
      </c>
      <c r="J314">
        <v>18.3</v>
      </c>
      <c r="K314">
        <v>1.6</v>
      </c>
      <c r="L314">
        <v>4.4000000000000004</v>
      </c>
      <c r="M314">
        <v>0.36099999999999999</v>
      </c>
      <c r="N314">
        <v>0.8</v>
      </c>
      <c r="O314">
        <v>2.5</v>
      </c>
      <c r="P314">
        <v>0.314</v>
      </c>
      <c r="Q314">
        <v>0.8</v>
      </c>
      <c r="R314">
        <v>1.9</v>
      </c>
      <c r="S314">
        <v>0.42299999999999999</v>
      </c>
      <c r="T314">
        <v>0.45100000000000001</v>
      </c>
      <c r="U314">
        <v>0.7</v>
      </c>
      <c r="V314">
        <v>0.8</v>
      </c>
      <c r="W314">
        <v>0.90900000000000003</v>
      </c>
      <c r="X314">
        <v>0.5</v>
      </c>
      <c r="Y314">
        <v>3</v>
      </c>
      <c r="Z314">
        <v>3.5</v>
      </c>
      <c r="AA314">
        <v>0.5</v>
      </c>
      <c r="AB314">
        <v>0.7</v>
      </c>
      <c r="AC314">
        <v>0.4</v>
      </c>
      <c r="AD314">
        <v>0.5</v>
      </c>
      <c r="AE314">
        <v>2.1</v>
      </c>
      <c r="AF314">
        <v>4.5999999999999996</v>
      </c>
      <c r="AG314">
        <f>IF(IFERROR(VLOOKUP(C314,'2014'!$C:$AF,3,FALSE),1) = 1, 1, 0)</f>
        <v>1</v>
      </c>
    </row>
    <row r="315" spans="1:33" x14ac:dyDescent="0.2">
      <c r="A315">
        <v>314</v>
      </c>
      <c r="B315" t="s">
        <v>686</v>
      </c>
      <c r="C315" t="s">
        <v>687</v>
      </c>
      <c r="D315" t="str">
        <f>_xlfn.CONCAT(C315,"-2013")</f>
        <v>nashst01-2013</v>
      </c>
      <c r="E315" t="s">
        <v>38</v>
      </c>
      <c r="F315">
        <v>38</v>
      </c>
      <c r="G315" t="s">
        <v>63</v>
      </c>
      <c r="H315">
        <v>50</v>
      </c>
      <c r="I315">
        <v>50</v>
      </c>
      <c r="J315">
        <v>32.5</v>
      </c>
      <c r="K315">
        <v>4.7</v>
      </c>
      <c r="L315">
        <v>9.5</v>
      </c>
      <c r="M315">
        <v>0.497</v>
      </c>
      <c r="N315">
        <v>1.1000000000000001</v>
      </c>
      <c r="O315">
        <v>2.6</v>
      </c>
      <c r="P315">
        <v>0.438</v>
      </c>
      <c r="Q315">
        <v>3.6</v>
      </c>
      <c r="R315">
        <v>6.9</v>
      </c>
      <c r="S315">
        <v>0.51900000000000002</v>
      </c>
      <c r="T315">
        <v>0.55700000000000005</v>
      </c>
      <c r="U315">
        <v>2.1</v>
      </c>
      <c r="V315">
        <v>2.2999999999999998</v>
      </c>
      <c r="W315">
        <v>0.92200000000000004</v>
      </c>
      <c r="X315">
        <v>0.5</v>
      </c>
      <c r="Y315">
        <v>2.2999999999999998</v>
      </c>
      <c r="Z315">
        <v>2.8</v>
      </c>
      <c r="AA315">
        <v>6.7</v>
      </c>
      <c r="AB315">
        <v>0.6</v>
      </c>
      <c r="AC315">
        <v>0.1</v>
      </c>
      <c r="AD315">
        <v>2.5</v>
      </c>
      <c r="AE315">
        <v>1.4</v>
      </c>
      <c r="AF315">
        <v>12.7</v>
      </c>
      <c r="AG315">
        <f>IF(IFERROR(VLOOKUP(C315,'2014'!$C:$AF,3,FALSE),1) = 1, 1, 0)</f>
        <v>0</v>
      </c>
    </row>
    <row r="316" spans="1:33" x14ac:dyDescent="0.2">
      <c r="A316">
        <v>315</v>
      </c>
      <c r="B316" t="s">
        <v>688</v>
      </c>
      <c r="C316" t="s">
        <v>689</v>
      </c>
      <c r="D316" t="str">
        <f>_xlfn.CONCAT(C316,"-2013")</f>
        <v>nealga01-2013</v>
      </c>
      <c r="E316" t="s">
        <v>30</v>
      </c>
      <c r="F316">
        <v>28</v>
      </c>
      <c r="G316" t="s">
        <v>58</v>
      </c>
      <c r="H316">
        <v>68</v>
      </c>
      <c r="I316">
        <v>17</v>
      </c>
      <c r="J316">
        <v>21.8</v>
      </c>
      <c r="K316">
        <v>3.6</v>
      </c>
      <c r="L316">
        <v>8.8000000000000007</v>
      </c>
      <c r="M316">
        <v>0.41199999999999998</v>
      </c>
      <c r="N316">
        <v>1.3</v>
      </c>
      <c r="O316">
        <v>3.7</v>
      </c>
      <c r="P316">
        <v>0.35499999999999998</v>
      </c>
      <c r="Q316">
        <v>2.2999999999999998</v>
      </c>
      <c r="R316">
        <v>5.0999999999999996</v>
      </c>
      <c r="S316">
        <v>0.45400000000000001</v>
      </c>
      <c r="T316">
        <v>0.48699999999999999</v>
      </c>
      <c r="U316">
        <v>0.9</v>
      </c>
      <c r="V316">
        <v>1.1000000000000001</v>
      </c>
      <c r="W316">
        <v>0.86499999999999999</v>
      </c>
      <c r="X316">
        <v>0.2</v>
      </c>
      <c r="Y316">
        <v>1.9</v>
      </c>
      <c r="Z316">
        <v>2.1</v>
      </c>
      <c r="AA316">
        <v>1.9</v>
      </c>
      <c r="AB316">
        <v>0.4</v>
      </c>
      <c r="AC316">
        <v>0</v>
      </c>
      <c r="AD316">
        <v>1</v>
      </c>
      <c r="AE316">
        <v>1.4</v>
      </c>
      <c r="AF316">
        <v>9.5</v>
      </c>
      <c r="AG316">
        <f>IF(IFERROR(VLOOKUP(C316,'2014'!$C:$AF,3,FALSE),1) = 1, 1, 0)</f>
        <v>0</v>
      </c>
    </row>
    <row r="317" spans="1:33" x14ac:dyDescent="0.2">
      <c r="A317">
        <v>316</v>
      </c>
      <c r="B317" t="s">
        <v>690</v>
      </c>
      <c r="C317" t="s">
        <v>691</v>
      </c>
      <c r="D317" t="str">
        <f>_xlfn.CONCAT(C317,"-2013")</f>
        <v>nelsoja01-2013</v>
      </c>
      <c r="E317" t="s">
        <v>38</v>
      </c>
      <c r="F317">
        <v>30</v>
      </c>
      <c r="G317" t="s">
        <v>45</v>
      </c>
      <c r="H317">
        <v>56</v>
      </c>
      <c r="I317">
        <v>56</v>
      </c>
      <c r="J317">
        <v>35.299999999999997</v>
      </c>
      <c r="K317">
        <v>5.5</v>
      </c>
      <c r="L317">
        <v>13.9</v>
      </c>
      <c r="M317">
        <v>0.39200000000000002</v>
      </c>
      <c r="N317">
        <v>2.2000000000000002</v>
      </c>
      <c r="O317">
        <v>6.3</v>
      </c>
      <c r="P317">
        <v>0.34100000000000003</v>
      </c>
      <c r="Q317">
        <v>3.3</v>
      </c>
      <c r="R317">
        <v>7.6</v>
      </c>
      <c r="S317">
        <v>0.435</v>
      </c>
      <c r="T317">
        <v>0.47</v>
      </c>
      <c r="U317">
        <v>1.6</v>
      </c>
      <c r="V317">
        <v>1.8</v>
      </c>
      <c r="W317">
        <v>0.873</v>
      </c>
      <c r="X317">
        <v>0.4</v>
      </c>
      <c r="Y317">
        <v>3.3</v>
      </c>
      <c r="Z317">
        <v>3.7</v>
      </c>
      <c r="AA317">
        <v>7.4</v>
      </c>
      <c r="AB317">
        <v>1.3</v>
      </c>
      <c r="AC317">
        <v>0.1</v>
      </c>
      <c r="AD317">
        <v>2.8</v>
      </c>
      <c r="AE317">
        <v>2.9</v>
      </c>
      <c r="AF317">
        <v>14.7</v>
      </c>
      <c r="AG317">
        <f>IF(IFERROR(VLOOKUP(C317,'2014'!$C:$AF,3,FALSE),1) = 1, 1, 0)</f>
        <v>0</v>
      </c>
    </row>
    <row r="318" spans="1:33" x14ac:dyDescent="0.2">
      <c r="A318">
        <v>317</v>
      </c>
      <c r="B318" t="s">
        <v>1398</v>
      </c>
      <c r="C318" t="s">
        <v>1399</v>
      </c>
      <c r="D318" t="str">
        <f>_xlfn.CONCAT(C318,"-2013")</f>
        <v>nichoan01-2013</v>
      </c>
      <c r="E318" t="s">
        <v>28</v>
      </c>
      <c r="F318">
        <v>23</v>
      </c>
      <c r="G318" t="s">
        <v>45</v>
      </c>
      <c r="H318">
        <v>75</v>
      </c>
      <c r="I318">
        <v>28</v>
      </c>
      <c r="J318">
        <v>16.7</v>
      </c>
      <c r="K318">
        <v>3.4</v>
      </c>
      <c r="L318">
        <v>6.5</v>
      </c>
      <c r="M318">
        <v>0.52700000000000002</v>
      </c>
      <c r="N318">
        <v>0</v>
      </c>
      <c r="O318">
        <v>0</v>
      </c>
      <c r="Q318">
        <v>3.4</v>
      </c>
      <c r="R318">
        <v>6.5</v>
      </c>
      <c r="S318">
        <v>0.52700000000000002</v>
      </c>
      <c r="T318">
        <v>0.52700000000000002</v>
      </c>
      <c r="U318">
        <v>1</v>
      </c>
      <c r="V318">
        <v>1.3</v>
      </c>
      <c r="W318">
        <v>0.79800000000000004</v>
      </c>
      <c r="X318">
        <v>0.9</v>
      </c>
      <c r="Y318">
        <v>2.5</v>
      </c>
      <c r="Z318">
        <v>3.4</v>
      </c>
      <c r="AA318">
        <v>0.6</v>
      </c>
      <c r="AB318">
        <v>0.3</v>
      </c>
      <c r="AC318">
        <v>0.4</v>
      </c>
      <c r="AD318">
        <v>1.1000000000000001</v>
      </c>
      <c r="AE318">
        <v>1.8</v>
      </c>
      <c r="AF318">
        <v>7.8</v>
      </c>
      <c r="AG318">
        <f>IF(IFERROR(VLOOKUP(C318,'2014'!$C:$AF,3,FALSE),1) = 1, 1, 0)</f>
        <v>0</v>
      </c>
    </row>
    <row r="319" spans="1:33" x14ac:dyDescent="0.2">
      <c r="A319">
        <v>318</v>
      </c>
      <c r="B319" t="s">
        <v>692</v>
      </c>
      <c r="C319" t="s">
        <v>693</v>
      </c>
      <c r="D319" t="str">
        <f>_xlfn.CONCAT(C319,"-2013")</f>
        <v>noahjo01-2013</v>
      </c>
      <c r="E319" t="s">
        <v>32</v>
      </c>
      <c r="F319">
        <v>27</v>
      </c>
      <c r="G319" t="s">
        <v>36</v>
      </c>
      <c r="H319">
        <v>66</v>
      </c>
      <c r="I319">
        <v>64</v>
      </c>
      <c r="J319">
        <v>36.799999999999997</v>
      </c>
      <c r="K319">
        <v>4.5999999999999996</v>
      </c>
      <c r="L319">
        <v>9.5</v>
      </c>
      <c r="M319">
        <v>0.48099999999999998</v>
      </c>
      <c r="N319">
        <v>0</v>
      </c>
      <c r="O319">
        <v>0.1</v>
      </c>
      <c r="P319">
        <v>0</v>
      </c>
      <c r="Q319">
        <v>4.5999999999999996</v>
      </c>
      <c r="R319">
        <v>9.5</v>
      </c>
      <c r="S319">
        <v>0.48499999999999999</v>
      </c>
      <c r="T319">
        <v>0.48099999999999998</v>
      </c>
      <c r="U319">
        <v>2.7</v>
      </c>
      <c r="V319">
        <v>3.6</v>
      </c>
      <c r="W319">
        <v>0.751</v>
      </c>
      <c r="X319">
        <v>3.9</v>
      </c>
      <c r="Y319">
        <v>7.2</v>
      </c>
      <c r="Z319">
        <v>11.1</v>
      </c>
      <c r="AA319">
        <v>4</v>
      </c>
      <c r="AB319">
        <v>1.2</v>
      </c>
      <c r="AC319">
        <v>2.1</v>
      </c>
      <c r="AD319">
        <v>2.7</v>
      </c>
      <c r="AE319">
        <v>2.8</v>
      </c>
      <c r="AF319">
        <v>11.9</v>
      </c>
      <c r="AG319">
        <f>IF(IFERROR(VLOOKUP(C319,'2014'!$C:$AF,3,FALSE),1) = 1, 1, 0)</f>
        <v>0</v>
      </c>
    </row>
    <row r="320" spans="1:33" x14ac:dyDescent="0.2">
      <c r="A320">
        <v>319</v>
      </c>
      <c r="B320" t="s">
        <v>696</v>
      </c>
      <c r="C320" t="s">
        <v>697</v>
      </c>
      <c r="D320" t="str">
        <f>_xlfn.CONCAT(C320,"-2013")</f>
        <v>novakst01-2013</v>
      </c>
      <c r="E320" t="s">
        <v>35</v>
      </c>
      <c r="F320">
        <v>29</v>
      </c>
      <c r="G320" t="s">
        <v>55</v>
      </c>
      <c r="H320">
        <v>81</v>
      </c>
      <c r="I320">
        <v>1</v>
      </c>
      <c r="J320">
        <v>20.3</v>
      </c>
      <c r="K320">
        <v>2.2000000000000002</v>
      </c>
      <c r="L320">
        <v>5.3</v>
      </c>
      <c r="M320">
        <v>0.41399999999999998</v>
      </c>
      <c r="N320">
        <v>1.8</v>
      </c>
      <c r="O320">
        <v>4.3</v>
      </c>
      <c r="P320">
        <v>0.42499999999999999</v>
      </c>
      <c r="Q320">
        <v>0.4</v>
      </c>
      <c r="R320">
        <v>1</v>
      </c>
      <c r="S320">
        <v>0.36699999999999999</v>
      </c>
      <c r="T320">
        <v>0.58699999999999997</v>
      </c>
      <c r="U320">
        <v>0.4</v>
      </c>
      <c r="V320">
        <v>0.4</v>
      </c>
      <c r="W320">
        <v>0.90900000000000003</v>
      </c>
      <c r="X320">
        <v>0.2</v>
      </c>
      <c r="Y320">
        <v>1.7</v>
      </c>
      <c r="Z320">
        <v>1.9</v>
      </c>
      <c r="AA320">
        <v>0.4</v>
      </c>
      <c r="AB320">
        <v>0.3</v>
      </c>
      <c r="AC320">
        <v>0.1</v>
      </c>
      <c r="AD320">
        <v>0.1</v>
      </c>
      <c r="AE320">
        <v>1.2</v>
      </c>
      <c r="AF320">
        <v>6.6</v>
      </c>
      <c r="AG320">
        <f>IF(IFERROR(VLOOKUP(C320,'2014'!$C:$AF,3,FALSE),1) = 1, 1, 0)</f>
        <v>0</v>
      </c>
    </row>
    <row r="321" spans="1:33" x14ac:dyDescent="0.2">
      <c r="A321">
        <v>320</v>
      </c>
      <c r="B321" t="s">
        <v>698</v>
      </c>
      <c r="C321" t="s">
        <v>699</v>
      </c>
      <c r="D321" t="str">
        <f>_xlfn.CONCAT(C321,"-2013")</f>
        <v>nowitdi01-2013</v>
      </c>
      <c r="E321" t="s">
        <v>28</v>
      </c>
      <c r="F321">
        <v>34</v>
      </c>
      <c r="G321" t="s">
        <v>54</v>
      </c>
      <c r="H321">
        <v>53</v>
      </c>
      <c r="I321">
        <v>47</v>
      </c>
      <c r="J321">
        <v>31.3</v>
      </c>
      <c r="K321">
        <v>6.5</v>
      </c>
      <c r="L321">
        <v>13.7</v>
      </c>
      <c r="M321">
        <v>0.47099999999999997</v>
      </c>
      <c r="N321">
        <v>1.2</v>
      </c>
      <c r="O321">
        <v>3</v>
      </c>
      <c r="P321">
        <v>0.41399999999999998</v>
      </c>
      <c r="Q321">
        <v>5.2</v>
      </c>
      <c r="R321">
        <v>10.8</v>
      </c>
      <c r="S321">
        <v>0.48699999999999999</v>
      </c>
      <c r="T321">
        <v>0.51600000000000001</v>
      </c>
      <c r="U321">
        <v>3.1</v>
      </c>
      <c r="V321">
        <v>3.6</v>
      </c>
      <c r="W321">
        <v>0.86</v>
      </c>
      <c r="X321">
        <v>0.7</v>
      </c>
      <c r="Y321">
        <v>6.2</v>
      </c>
      <c r="Z321">
        <v>6.8</v>
      </c>
      <c r="AA321">
        <v>2.5</v>
      </c>
      <c r="AB321">
        <v>0.7</v>
      </c>
      <c r="AC321">
        <v>0.7</v>
      </c>
      <c r="AD321">
        <v>1.3</v>
      </c>
      <c r="AE321">
        <v>1.8</v>
      </c>
      <c r="AF321">
        <v>17.3</v>
      </c>
      <c r="AG321">
        <f>IF(IFERROR(VLOOKUP(C321,'2014'!$C:$AF,3,FALSE),1) = 1, 1, 0)</f>
        <v>0</v>
      </c>
    </row>
    <row r="322" spans="1:33" x14ac:dyDescent="0.2">
      <c r="A322">
        <v>321</v>
      </c>
      <c r="B322" t="s">
        <v>700</v>
      </c>
      <c r="C322" t="s">
        <v>701</v>
      </c>
      <c r="D322" t="str">
        <f>_xlfn.CONCAT(C322,"-2013")</f>
        <v>onealje01-2013</v>
      </c>
      <c r="E322" t="s">
        <v>32</v>
      </c>
      <c r="F322">
        <v>34</v>
      </c>
      <c r="G322" t="s">
        <v>42</v>
      </c>
      <c r="H322">
        <v>55</v>
      </c>
      <c r="I322">
        <v>4</v>
      </c>
      <c r="J322">
        <v>18.7</v>
      </c>
      <c r="K322">
        <v>3.3</v>
      </c>
      <c r="L322">
        <v>6.7</v>
      </c>
      <c r="M322">
        <v>0.48199999999999998</v>
      </c>
      <c r="N322">
        <v>0</v>
      </c>
      <c r="O322">
        <v>0</v>
      </c>
      <c r="Q322">
        <v>3.3</v>
      </c>
      <c r="R322">
        <v>6.7</v>
      </c>
      <c r="S322">
        <v>0.48199999999999998</v>
      </c>
      <c r="T322">
        <v>0.48199999999999998</v>
      </c>
      <c r="U322">
        <v>1.7</v>
      </c>
      <c r="V322">
        <v>2.1</v>
      </c>
      <c r="W322">
        <v>0.83499999999999996</v>
      </c>
      <c r="X322">
        <v>1.5</v>
      </c>
      <c r="Y322">
        <v>3.8</v>
      </c>
      <c r="Z322">
        <v>5.3</v>
      </c>
      <c r="AA322">
        <v>0.8</v>
      </c>
      <c r="AB322">
        <v>0.3</v>
      </c>
      <c r="AC322">
        <v>1.4</v>
      </c>
      <c r="AD322">
        <v>1.3</v>
      </c>
      <c r="AE322">
        <v>2.2999999999999998</v>
      </c>
      <c r="AF322">
        <v>8.3000000000000007</v>
      </c>
      <c r="AG322">
        <f>IF(IFERROR(VLOOKUP(C322,'2014'!$C:$AF,3,FALSE),1) = 1, 1, 0)</f>
        <v>0</v>
      </c>
    </row>
    <row r="323" spans="1:33" x14ac:dyDescent="0.2">
      <c r="A323">
        <v>322</v>
      </c>
      <c r="B323" t="s">
        <v>1400</v>
      </c>
      <c r="C323" t="s">
        <v>1401</v>
      </c>
      <c r="D323" t="str">
        <f>_xlfn.CONCAT(C323,"-2013")</f>
        <v>oquinky01-2013</v>
      </c>
      <c r="E323" t="s">
        <v>32</v>
      </c>
      <c r="F323">
        <v>22</v>
      </c>
      <c r="G323" t="s">
        <v>45</v>
      </c>
      <c r="H323">
        <v>57</v>
      </c>
      <c r="I323">
        <v>5</v>
      </c>
      <c r="J323">
        <v>11.2</v>
      </c>
      <c r="K323">
        <v>1.8</v>
      </c>
      <c r="L323">
        <v>3.5</v>
      </c>
      <c r="M323">
        <v>0.51300000000000001</v>
      </c>
      <c r="N323">
        <v>0</v>
      </c>
      <c r="O323">
        <v>0</v>
      </c>
      <c r="P323">
        <v>0</v>
      </c>
      <c r="Q323">
        <v>1.8</v>
      </c>
      <c r="R323">
        <v>3.4</v>
      </c>
      <c r="S323">
        <v>0.51500000000000001</v>
      </c>
      <c r="T323">
        <v>0.51300000000000001</v>
      </c>
      <c r="U323">
        <v>0.5</v>
      </c>
      <c r="V323">
        <v>0.8</v>
      </c>
      <c r="W323">
        <v>0.66700000000000004</v>
      </c>
      <c r="X323">
        <v>1.1000000000000001</v>
      </c>
      <c r="Y323">
        <v>2.5</v>
      </c>
      <c r="Z323">
        <v>3.7</v>
      </c>
      <c r="AA323">
        <v>0.9</v>
      </c>
      <c r="AB323">
        <v>0.2</v>
      </c>
      <c r="AC323">
        <v>0.5</v>
      </c>
      <c r="AD323">
        <v>0.6</v>
      </c>
      <c r="AE323">
        <v>1.9</v>
      </c>
      <c r="AF323">
        <v>4.0999999999999996</v>
      </c>
      <c r="AG323">
        <f>IF(IFERROR(VLOOKUP(C323,'2014'!$C:$AF,3,FALSE),1) = 1, 1, 0)</f>
        <v>0</v>
      </c>
    </row>
    <row r="324" spans="1:33" x14ac:dyDescent="0.2">
      <c r="A324">
        <v>323</v>
      </c>
      <c r="B324" t="s">
        <v>706</v>
      </c>
      <c r="C324" t="s">
        <v>707</v>
      </c>
      <c r="D324" t="str">
        <f>_xlfn.CONCAT(C324,"-2013")</f>
        <v>odomla01-2013</v>
      </c>
      <c r="E324" t="s">
        <v>28</v>
      </c>
      <c r="F324">
        <v>33</v>
      </c>
      <c r="G324" t="s">
        <v>59</v>
      </c>
      <c r="H324">
        <v>82</v>
      </c>
      <c r="I324">
        <v>2</v>
      </c>
      <c r="J324">
        <v>19.7</v>
      </c>
      <c r="K324">
        <v>1.8</v>
      </c>
      <c r="L324">
        <v>4.5</v>
      </c>
      <c r="M324">
        <v>0.39900000000000002</v>
      </c>
      <c r="N324">
        <v>0.2</v>
      </c>
      <c r="O324">
        <v>1.1000000000000001</v>
      </c>
      <c r="P324">
        <v>0.2</v>
      </c>
      <c r="Q324">
        <v>1.6</v>
      </c>
      <c r="R324">
        <v>3.4</v>
      </c>
      <c r="S324">
        <v>0.46400000000000002</v>
      </c>
      <c r="T324">
        <v>0.42299999999999999</v>
      </c>
      <c r="U324">
        <v>0.2</v>
      </c>
      <c r="V324">
        <v>0.5</v>
      </c>
      <c r="W324">
        <v>0.47599999999999998</v>
      </c>
      <c r="X324">
        <v>1.4</v>
      </c>
      <c r="Y324">
        <v>4.4000000000000004</v>
      </c>
      <c r="Z324">
        <v>5.9</v>
      </c>
      <c r="AA324">
        <v>1.7</v>
      </c>
      <c r="AB324">
        <v>0.8</v>
      </c>
      <c r="AC324">
        <v>0.7</v>
      </c>
      <c r="AD324">
        <v>1</v>
      </c>
      <c r="AE324">
        <v>2.6</v>
      </c>
      <c r="AF324">
        <v>4</v>
      </c>
      <c r="AG324">
        <f>IF(IFERROR(VLOOKUP(C324,'2014'!$C:$AF,3,FALSE),1) = 1, 1, 0)</f>
        <v>1</v>
      </c>
    </row>
    <row r="325" spans="1:33" x14ac:dyDescent="0.2">
      <c r="A325">
        <v>324</v>
      </c>
      <c r="B325" t="s">
        <v>1402</v>
      </c>
      <c r="C325" t="s">
        <v>1403</v>
      </c>
      <c r="D325" t="str">
        <f>_xlfn.CONCAT(C325,"-2013")</f>
        <v>ohlbrti01-2013</v>
      </c>
      <c r="E325" t="s">
        <v>32</v>
      </c>
      <c r="F325">
        <v>24</v>
      </c>
      <c r="G325" t="s">
        <v>43</v>
      </c>
      <c r="H325">
        <v>3</v>
      </c>
      <c r="I325">
        <v>0</v>
      </c>
      <c r="J325">
        <v>4</v>
      </c>
      <c r="K325">
        <v>0.3</v>
      </c>
      <c r="L325">
        <v>1</v>
      </c>
      <c r="M325">
        <v>0.33300000000000002</v>
      </c>
      <c r="N325">
        <v>0</v>
      </c>
      <c r="O325">
        <v>0</v>
      </c>
      <c r="Q325">
        <v>0.3</v>
      </c>
      <c r="R325">
        <v>1</v>
      </c>
      <c r="S325">
        <v>0.33300000000000002</v>
      </c>
      <c r="T325">
        <v>0.33300000000000002</v>
      </c>
      <c r="U325">
        <v>0.3</v>
      </c>
      <c r="V325">
        <v>0.3</v>
      </c>
      <c r="W325">
        <v>1</v>
      </c>
      <c r="X325">
        <v>0</v>
      </c>
      <c r="Y325">
        <v>0.3</v>
      </c>
      <c r="Z325">
        <v>0.3</v>
      </c>
      <c r="AA325">
        <v>0.3</v>
      </c>
      <c r="AB325">
        <v>0.3</v>
      </c>
      <c r="AC325">
        <v>0</v>
      </c>
      <c r="AD325">
        <v>1.3</v>
      </c>
      <c r="AE325">
        <v>0.3</v>
      </c>
      <c r="AF325">
        <v>1</v>
      </c>
      <c r="AG325">
        <f>IF(IFERROR(VLOOKUP(C325,'2014'!$C:$AF,3,FALSE),1) = 1, 1, 0)</f>
        <v>1</v>
      </c>
    </row>
    <row r="326" spans="1:33" x14ac:dyDescent="0.2">
      <c r="A326">
        <v>325</v>
      </c>
      <c r="B326" t="s">
        <v>708</v>
      </c>
      <c r="C326" t="s">
        <v>709</v>
      </c>
      <c r="D326" t="str">
        <f>_xlfn.CONCAT(C326,"-2013")</f>
        <v>okafoem01-2013</v>
      </c>
      <c r="E326" t="s">
        <v>32</v>
      </c>
      <c r="F326">
        <v>30</v>
      </c>
      <c r="G326" t="s">
        <v>46</v>
      </c>
      <c r="H326">
        <v>79</v>
      </c>
      <c r="I326">
        <v>77</v>
      </c>
      <c r="J326">
        <v>26</v>
      </c>
      <c r="K326">
        <v>4.2</v>
      </c>
      <c r="L326">
        <v>8.6999999999999993</v>
      </c>
      <c r="M326">
        <v>0.47699999999999998</v>
      </c>
      <c r="N326">
        <v>0</v>
      </c>
      <c r="O326">
        <v>0</v>
      </c>
      <c r="Q326">
        <v>4.2</v>
      </c>
      <c r="R326">
        <v>8.6999999999999993</v>
      </c>
      <c r="S326">
        <v>0.47699999999999998</v>
      </c>
      <c r="T326">
        <v>0.47699999999999998</v>
      </c>
      <c r="U326">
        <v>1.4</v>
      </c>
      <c r="V326">
        <v>2.4</v>
      </c>
      <c r="W326">
        <v>0.57099999999999995</v>
      </c>
      <c r="X326">
        <v>2.5</v>
      </c>
      <c r="Y326">
        <v>6.2</v>
      </c>
      <c r="Z326">
        <v>8.8000000000000007</v>
      </c>
      <c r="AA326">
        <v>1.2</v>
      </c>
      <c r="AB326">
        <v>0.6</v>
      </c>
      <c r="AC326">
        <v>1</v>
      </c>
      <c r="AD326">
        <v>1.4</v>
      </c>
      <c r="AE326">
        <v>1.8</v>
      </c>
      <c r="AF326">
        <v>9.6999999999999993</v>
      </c>
      <c r="AG326">
        <f>IF(IFERROR(VLOOKUP(C326,'2014'!$C:$AF,3,FALSE),1) = 1, 1, 0)</f>
        <v>1</v>
      </c>
    </row>
    <row r="327" spans="1:33" x14ac:dyDescent="0.2">
      <c r="A327">
        <v>326</v>
      </c>
      <c r="B327" t="s">
        <v>1230</v>
      </c>
      <c r="C327" t="s">
        <v>1231</v>
      </c>
      <c r="D327" t="str">
        <f>_xlfn.CONCAT(C327,"-2013")</f>
        <v>ortonda01-2013</v>
      </c>
      <c r="E327" t="s">
        <v>32</v>
      </c>
      <c r="F327">
        <v>22</v>
      </c>
      <c r="G327" t="s">
        <v>44</v>
      </c>
      <c r="H327">
        <v>13</v>
      </c>
      <c r="I327">
        <v>0</v>
      </c>
      <c r="J327">
        <v>8</v>
      </c>
      <c r="K327">
        <v>0.9</v>
      </c>
      <c r="L327">
        <v>2</v>
      </c>
      <c r="M327">
        <v>0.46200000000000002</v>
      </c>
      <c r="N327">
        <v>0</v>
      </c>
      <c r="O327">
        <v>0</v>
      </c>
      <c r="Q327">
        <v>0.9</v>
      </c>
      <c r="R327">
        <v>2</v>
      </c>
      <c r="S327">
        <v>0.46200000000000002</v>
      </c>
      <c r="T327">
        <v>0.46200000000000002</v>
      </c>
      <c r="U327">
        <v>0.7</v>
      </c>
      <c r="V327">
        <v>1.3</v>
      </c>
      <c r="W327">
        <v>0.52900000000000003</v>
      </c>
      <c r="X327">
        <v>1</v>
      </c>
      <c r="Y327">
        <v>1</v>
      </c>
      <c r="Z327">
        <v>2</v>
      </c>
      <c r="AA327">
        <v>0.3</v>
      </c>
      <c r="AB327">
        <v>0.3</v>
      </c>
      <c r="AC327">
        <v>0.2</v>
      </c>
      <c r="AD327">
        <v>0.3</v>
      </c>
      <c r="AE327">
        <v>1</v>
      </c>
      <c r="AF327">
        <v>2.5</v>
      </c>
      <c r="AG327">
        <f>IF(IFERROR(VLOOKUP(C327,'2014'!$C:$AF,3,FALSE),1) = 1, 1, 0)</f>
        <v>0</v>
      </c>
    </row>
    <row r="328" spans="1:33" x14ac:dyDescent="0.2">
      <c r="A328">
        <v>327</v>
      </c>
      <c r="B328" t="s">
        <v>712</v>
      </c>
      <c r="C328" t="s">
        <v>713</v>
      </c>
      <c r="D328" t="str">
        <f>_xlfn.CONCAT(C328,"-2013")</f>
        <v>outlatr01-2013</v>
      </c>
      <c r="E328" t="s">
        <v>35</v>
      </c>
      <c r="F328">
        <v>28</v>
      </c>
      <c r="G328" t="s">
        <v>49</v>
      </c>
      <c r="H328">
        <v>38</v>
      </c>
      <c r="I328">
        <v>2</v>
      </c>
      <c r="J328">
        <v>11.7</v>
      </c>
      <c r="K328">
        <v>1.9</v>
      </c>
      <c r="L328">
        <v>4.7</v>
      </c>
      <c r="M328">
        <v>0.41799999999999998</v>
      </c>
      <c r="N328">
        <v>0.4</v>
      </c>
      <c r="O328">
        <v>1.3</v>
      </c>
      <c r="P328">
        <v>0.28000000000000003</v>
      </c>
      <c r="Q328">
        <v>1.6</v>
      </c>
      <c r="R328">
        <v>3.3</v>
      </c>
      <c r="S328">
        <v>0.47199999999999998</v>
      </c>
      <c r="T328">
        <v>0.45800000000000002</v>
      </c>
      <c r="U328">
        <v>1</v>
      </c>
      <c r="V328">
        <v>1.4</v>
      </c>
      <c r="W328">
        <v>0.73099999999999998</v>
      </c>
      <c r="X328">
        <v>0.4</v>
      </c>
      <c r="Y328">
        <v>1.2</v>
      </c>
      <c r="Z328">
        <v>1.6</v>
      </c>
      <c r="AA328">
        <v>0.6</v>
      </c>
      <c r="AB328">
        <v>0.3</v>
      </c>
      <c r="AC328">
        <v>0.2</v>
      </c>
      <c r="AD328">
        <v>0.5</v>
      </c>
      <c r="AE328">
        <v>0.9</v>
      </c>
      <c r="AF328">
        <v>5.3</v>
      </c>
      <c r="AG328">
        <f>IF(IFERROR(VLOOKUP(C328,'2014'!$C:$AF,3,FALSE),1) = 1, 1, 0)</f>
        <v>0</v>
      </c>
    </row>
    <row r="329" spans="1:33" x14ac:dyDescent="0.2">
      <c r="A329">
        <v>328</v>
      </c>
      <c r="B329" t="s">
        <v>716</v>
      </c>
      <c r="C329" t="s">
        <v>717</v>
      </c>
      <c r="D329" t="str">
        <f>_xlfn.CONCAT(C329,"-2013")</f>
        <v>pachuza01-2013</v>
      </c>
      <c r="E329" t="s">
        <v>32</v>
      </c>
      <c r="F329">
        <v>28</v>
      </c>
      <c r="G329" t="s">
        <v>57</v>
      </c>
      <c r="H329">
        <v>52</v>
      </c>
      <c r="I329">
        <v>15</v>
      </c>
      <c r="J329">
        <v>21.8</v>
      </c>
      <c r="K329">
        <v>2.2000000000000002</v>
      </c>
      <c r="L329">
        <v>4.5999999999999996</v>
      </c>
      <c r="M329">
        <v>0.47299999999999998</v>
      </c>
      <c r="N329">
        <v>0</v>
      </c>
      <c r="O329">
        <v>0.1</v>
      </c>
      <c r="P329">
        <v>0</v>
      </c>
      <c r="Q329">
        <v>2.2000000000000002</v>
      </c>
      <c r="R329">
        <v>4.5999999999999996</v>
      </c>
      <c r="S329">
        <v>0.47899999999999998</v>
      </c>
      <c r="T329">
        <v>0.47299999999999998</v>
      </c>
      <c r="U329">
        <v>1.5</v>
      </c>
      <c r="V329">
        <v>2</v>
      </c>
      <c r="W329">
        <v>0.75700000000000001</v>
      </c>
      <c r="X329">
        <v>2.5</v>
      </c>
      <c r="Y329">
        <v>3.9</v>
      </c>
      <c r="Z329">
        <v>6.5</v>
      </c>
      <c r="AA329">
        <v>1.5</v>
      </c>
      <c r="AB329">
        <v>0.7</v>
      </c>
      <c r="AC329">
        <v>0.2</v>
      </c>
      <c r="AD329">
        <v>1.3</v>
      </c>
      <c r="AE329">
        <v>2.5</v>
      </c>
      <c r="AF329">
        <v>5.9</v>
      </c>
      <c r="AG329">
        <f>IF(IFERROR(VLOOKUP(C329,'2014'!$C:$AF,3,FALSE),1) = 1, 1, 0)</f>
        <v>0</v>
      </c>
    </row>
    <row r="330" spans="1:33" x14ac:dyDescent="0.2">
      <c r="A330">
        <v>329</v>
      </c>
      <c r="B330" t="s">
        <v>1088</v>
      </c>
      <c r="C330" t="s">
        <v>1089</v>
      </c>
      <c r="D330" t="str">
        <f>_xlfn.CONCAT(C330,"-2013")</f>
        <v>pargoja01-2013</v>
      </c>
      <c r="E330" t="s">
        <v>38</v>
      </c>
      <c r="F330">
        <v>33</v>
      </c>
      <c r="G330" t="s">
        <v>39</v>
      </c>
      <c r="H330">
        <v>32</v>
      </c>
      <c r="I330">
        <v>0</v>
      </c>
      <c r="J330">
        <v>15.8</v>
      </c>
      <c r="K330">
        <v>2.4</v>
      </c>
      <c r="L330">
        <v>6.6</v>
      </c>
      <c r="M330">
        <v>0.36799999999999999</v>
      </c>
      <c r="N330">
        <v>1.2</v>
      </c>
      <c r="O330">
        <v>3.6</v>
      </c>
      <c r="P330">
        <v>0.33600000000000002</v>
      </c>
      <c r="Q330">
        <v>1.2</v>
      </c>
      <c r="R330">
        <v>3</v>
      </c>
      <c r="S330">
        <v>0.40600000000000003</v>
      </c>
      <c r="T330">
        <v>0.46</v>
      </c>
      <c r="U330">
        <v>0.4</v>
      </c>
      <c r="V330">
        <v>0.4</v>
      </c>
      <c r="W330">
        <v>0.92300000000000004</v>
      </c>
      <c r="X330">
        <v>0.3</v>
      </c>
      <c r="Y330">
        <v>0.8</v>
      </c>
      <c r="Z330">
        <v>1.1000000000000001</v>
      </c>
      <c r="AA330">
        <v>2.1</v>
      </c>
      <c r="AB330">
        <v>0.6</v>
      </c>
      <c r="AC330">
        <v>0.1</v>
      </c>
      <c r="AD330">
        <v>1.3</v>
      </c>
      <c r="AE330">
        <v>1.3</v>
      </c>
      <c r="AF330">
        <v>6.5</v>
      </c>
      <c r="AG330">
        <f>IF(IFERROR(VLOOKUP(C330,'2014'!$C:$AF,3,FALSE),1) = 1, 1, 0)</f>
        <v>0</v>
      </c>
    </row>
    <row r="331" spans="1:33" x14ac:dyDescent="0.2">
      <c r="A331">
        <v>330</v>
      </c>
      <c r="B331" t="s">
        <v>1232</v>
      </c>
      <c r="C331" t="s">
        <v>1233</v>
      </c>
      <c r="D331" t="str">
        <f>_xlfn.CONCAT(C331,"-2013")</f>
        <v>pargoje01-2013</v>
      </c>
      <c r="E331" t="s">
        <v>68</v>
      </c>
      <c r="F331">
        <v>26</v>
      </c>
      <c r="G331" t="s">
        <v>39</v>
      </c>
      <c r="H331">
        <v>39</v>
      </c>
      <c r="I331">
        <v>11</v>
      </c>
      <c r="J331">
        <v>16.8</v>
      </c>
      <c r="K331">
        <v>2.5</v>
      </c>
      <c r="L331">
        <v>6.4</v>
      </c>
      <c r="M331">
        <v>0.39600000000000002</v>
      </c>
      <c r="N331">
        <v>0.6</v>
      </c>
      <c r="O331">
        <v>1.9</v>
      </c>
      <c r="P331">
        <v>0.33800000000000002</v>
      </c>
      <c r="Q331">
        <v>1.9</v>
      </c>
      <c r="R331">
        <v>4.5</v>
      </c>
      <c r="S331">
        <v>0.42</v>
      </c>
      <c r="T331">
        <v>0.44600000000000001</v>
      </c>
      <c r="U331">
        <v>1.1000000000000001</v>
      </c>
      <c r="V331">
        <v>1.6</v>
      </c>
      <c r="W331">
        <v>0.67700000000000005</v>
      </c>
      <c r="X331">
        <v>0.2</v>
      </c>
      <c r="Y331">
        <v>1.1000000000000001</v>
      </c>
      <c r="Z331">
        <v>1.3</v>
      </c>
      <c r="AA331">
        <v>2.4</v>
      </c>
      <c r="AB331">
        <v>0.3</v>
      </c>
      <c r="AC331">
        <v>0.1</v>
      </c>
      <c r="AD331">
        <v>1.3</v>
      </c>
      <c r="AE331">
        <v>1.2</v>
      </c>
      <c r="AF331">
        <v>6.8</v>
      </c>
      <c r="AG331">
        <f>IF(IFERROR(VLOOKUP(C331,'2014'!$C:$AF,3,FALSE),1) = 1, 1, 0)</f>
        <v>1</v>
      </c>
    </row>
    <row r="332" spans="1:33" x14ac:dyDescent="0.2">
      <c r="A332">
        <v>331</v>
      </c>
      <c r="B332" t="s">
        <v>720</v>
      </c>
      <c r="C332" t="s">
        <v>721</v>
      </c>
      <c r="D332" t="str">
        <f>_xlfn.CONCAT(C332,"-2013")</f>
        <v>parketo01-2013</v>
      </c>
      <c r="E332" t="s">
        <v>38</v>
      </c>
      <c r="F332">
        <v>30</v>
      </c>
      <c r="G332" t="s">
        <v>58</v>
      </c>
      <c r="H332">
        <v>66</v>
      </c>
      <c r="I332">
        <v>66</v>
      </c>
      <c r="J332">
        <v>32.9</v>
      </c>
      <c r="K332">
        <v>7.9</v>
      </c>
      <c r="L332">
        <v>15.1</v>
      </c>
      <c r="M332">
        <v>0.52200000000000002</v>
      </c>
      <c r="N332">
        <v>0.4</v>
      </c>
      <c r="O332">
        <v>1</v>
      </c>
      <c r="P332">
        <v>0.35299999999999998</v>
      </c>
      <c r="Q332">
        <v>7.5</v>
      </c>
      <c r="R332">
        <v>14</v>
      </c>
      <c r="S332">
        <v>0.53400000000000003</v>
      </c>
      <c r="T332">
        <v>0.53400000000000003</v>
      </c>
      <c r="U332">
        <v>4.2</v>
      </c>
      <c r="V332">
        <v>5</v>
      </c>
      <c r="W332">
        <v>0.84499999999999997</v>
      </c>
      <c r="X332">
        <v>0.3</v>
      </c>
      <c r="Y332">
        <v>2.7</v>
      </c>
      <c r="Z332">
        <v>3</v>
      </c>
      <c r="AA332">
        <v>7.6</v>
      </c>
      <c r="AB332">
        <v>0.8</v>
      </c>
      <c r="AC332">
        <v>0.1</v>
      </c>
      <c r="AD332">
        <v>2.6</v>
      </c>
      <c r="AE332">
        <v>1.4</v>
      </c>
      <c r="AF332">
        <v>20.3</v>
      </c>
      <c r="AG332">
        <f>IF(IFERROR(VLOOKUP(C332,'2014'!$C:$AF,3,FALSE),1) = 1, 1, 0)</f>
        <v>0</v>
      </c>
    </row>
    <row r="333" spans="1:33" x14ac:dyDescent="0.2">
      <c r="A333">
        <v>332</v>
      </c>
      <c r="B333" t="s">
        <v>1234</v>
      </c>
      <c r="C333" t="s">
        <v>1235</v>
      </c>
      <c r="D333" t="str">
        <f>_xlfn.CONCAT(C333,"-2013")</f>
        <v>parsoch01-2013</v>
      </c>
      <c r="E333" t="s">
        <v>35</v>
      </c>
      <c r="F333">
        <v>24</v>
      </c>
      <c r="G333" t="s">
        <v>43</v>
      </c>
      <c r="H333">
        <v>76</v>
      </c>
      <c r="I333">
        <v>76</v>
      </c>
      <c r="J333">
        <v>36.299999999999997</v>
      </c>
      <c r="K333">
        <v>6</v>
      </c>
      <c r="L333">
        <v>12.4</v>
      </c>
      <c r="M333">
        <v>0.48599999999999999</v>
      </c>
      <c r="N333">
        <v>2</v>
      </c>
      <c r="O333">
        <v>5.2</v>
      </c>
      <c r="P333">
        <v>0.38500000000000001</v>
      </c>
      <c r="Q333">
        <v>4</v>
      </c>
      <c r="R333">
        <v>7.2</v>
      </c>
      <c r="S333">
        <v>0.55900000000000005</v>
      </c>
      <c r="T333">
        <v>0.56699999999999995</v>
      </c>
      <c r="U333">
        <v>1.5</v>
      </c>
      <c r="V333">
        <v>2</v>
      </c>
      <c r="W333">
        <v>0.72899999999999998</v>
      </c>
      <c r="X333">
        <v>1</v>
      </c>
      <c r="Y333">
        <v>4.3</v>
      </c>
      <c r="Z333">
        <v>5.3</v>
      </c>
      <c r="AA333">
        <v>3.5</v>
      </c>
      <c r="AB333">
        <v>1</v>
      </c>
      <c r="AC333">
        <v>0.4</v>
      </c>
      <c r="AD333">
        <v>1.9</v>
      </c>
      <c r="AE333">
        <v>1.9</v>
      </c>
      <c r="AF333">
        <v>15.5</v>
      </c>
      <c r="AG333">
        <f>IF(IFERROR(VLOOKUP(C333,'2014'!$C:$AF,3,FALSE),1) = 1, 1, 0)</f>
        <v>0</v>
      </c>
    </row>
    <row r="334" spans="1:33" x14ac:dyDescent="0.2">
      <c r="A334">
        <v>333</v>
      </c>
      <c r="B334" t="s">
        <v>722</v>
      </c>
      <c r="C334" t="s">
        <v>723</v>
      </c>
      <c r="D334" t="str">
        <f>_xlfn.CONCAT(C334,"-2013")</f>
        <v>pattepa01-2013</v>
      </c>
      <c r="E334" t="s">
        <v>28</v>
      </c>
      <c r="F334">
        <v>23</v>
      </c>
      <c r="G334" t="s">
        <v>39</v>
      </c>
      <c r="H334">
        <v>71</v>
      </c>
      <c r="I334">
        <v>41</v>
      </c>
      <c r="J334">
        <v>25</v>
      </c>
      <c r="K334">
        <v>4.5</v>
      </c>
      <c r="L334">
        <v>8.8000000000000007</v>
      </c>
      <c r="M334">
        <v>0.51200000000000001</v>
      </c>
      <c r="N334">
        <v>0.7</v>
      </c>
      <c r="O334">
        <v>1.9</v>
      </c>
      <c r="P334">
        <v>0.38600000000000001</v>
      </c>
      <c r="Q334">
        <v>3.8</v>
      </c>
      <c r="R334">
        <v>6.9</v>
      </c>
      <c r="S334">
        <v>0.54600000000000004</v>
      </c>
      <c r="T334">
        <v>0.55300000000000005</v>
      </c>
      <c r="U334">
        <v>0.7</v>
      </c>
      <c r="V334">
        <v>0.9</v>
      </c>
      <c r="W334">
        <v>0.76200000000000001</v>
      </c>
      <c r="X334">
        <v>1.6</v>
      </c>
      <c r="Y334">
        <v>3.2</v>
      </c>
      <c r="Z334">
        <v>4.7</v>
      </c>
      <c r="AA334">
        <v>1.1000000000000001</v>
      </c>
      <c r="AB334">
        <v>0.4</v>
      </c>
      <c r="AC334">
        <v>0.6</v>
      </c>
      <c r="AD334">
        <v>0.9</v>
      </c>
      <c r="AE334">
        <v>1.9</v>
      </c>
      <c r="AF334">
        <v>10.4</v>
      </c>
      <c r="AG334">
        <f>IF(IFERROR(VLOOKUP(C334,'2014'!$C:$AF,3,FALSE),1) = 1, 1, 0)</f>
        <v>0</v>
      </c>
    </row>
    <row r="335" spans="1:33" x14ac:dyDescent="0.2">
      <c r="A335">
        <v>334</v>
      </c>
      <c r="B335" t="s">
        <v>724</v>
      </c>
      <c r="C335" t="s">
        <v>725</v>
      </c>
      <c r="D335" t="str">
        <f>_xlfn.CONCAT(C335,"-2013")</f>
        <v>paulch01-2013</v>
      </c>
      <c r="E335" t="s">
        <v>38</v>
      </c>
      <c r="F335">
        <v>27</v>
      </c>
      <c r="G335" t="s">
        <v>59</v>
      </c>
      <c r="H335">
        <v>70</v>
      </c>
      <c r="I335">
        <v>70</v>
      </c>
      <c r="J335">
        <v>33.4</v>
      </c>
      <c r="K335">
        <v>5.9</v>
      </c>
      <c r="L335">
        <v>12.2</v>
      </c>
      <c r="M335">
        <v>0.48099999999999998</v>
      </c>
      <c r="N335">
        <v>1.1000000000000001</v>
      </c>
      <c r="O335">
        <v>3.3</v>
      </c>
      <c r="P335">
        <v>0.32800000000000001</v>
      </c>
      <c r="Q335">
        <v>4.8</v>
      </c>
      <c r="R335">
        <v>8.9</v>
      </c>
      <c r="S335">
        <v>0.53800000000000003</v>
      </c>
      <c r="T335">
        <v>0.52600000000000002</v>
      </c>
      <c r="U335">
        <v>4.0999999999999996</v>
      </c>
      <c r="V335">
        <v>4.5999999999999996</v>
      </c>
      <c r="W335">
        <v>0.88500000000000001</v>
      </c>
      <c r="X335">
        <v>0.8</v>
      </c>
      <c r="Y335">
        <v>3</v>
      </c>
      <c r="Z335">
        <v>3.7</v>
      </c>
      <c r="AA335">
        <v>9.6999999999999993</v>
      </c>
      <c r="AB335">
        <v>2.4</v>
      </c>
      <c r="AC335">
        <v>0.1</v>
      </c>
      <c r="AD335">
        <v>2.2999999999999998</v>
      </c>
      <c r="AE335">
        <v>2</v>
      </c>
      <c r="AF335">
        <v>16.899999999999999</v>
      </c>
      <c r="AG335">
        <f>IF(IFERROR(VLOOKUP(C335,'2014'!$C:$AF,3,FALSE),1) = 1, 1, 0)</f>
        <v>0</v>
      </c>
    </row>
    <row r="336" spans="1:33" x14ac:dyDescent="0.2">
      <c r="A336">
        <v>335</v>
      </c>
      <c r="B336" t="s">
        <v>726</v>
      </c>
      <c r="C336" t="s">
        <v>727</v>
      </c>
      <c r="D336" t="str">
        <f>_xlfn.CONCAT(C336,"-2013")</f>
        <v>pavloal01-2013</v>
      </c>
      <c r="E336" t="s">
        <v>30</v>
      </c>
      <c r="F336">
        <v>29</v>
      </c>
      <c r="G336" t="s">
        <v>34</v>
      </c>
      <c r="H336">
        <v>39</v>
      </c>
      <c r="I336">
        <v>1</v>
      </c>
      <c r="J336">
        <v>13.5</v>
      </c>
      <c r="K336">
        <v>1.1000000000000001</v>
      </c>
      <c r="L336">
        <v>3.1</v>
      </c>
      <c r="M336">
        <v>0.35299999999999998</v>
      </c>
      <c r="N336">
        <v>0.5</v>
      </c>
      <c r="O336">
        <v>1.5</v>
      </c>
      <c r="P336">
        <v>0.3</v>
      </c>
      <c r="Q336">
        <v>0.6</v>
      </c>
      <c r="R336">
        <v>1.5</v>
      </c>
      <c r="S336">
        <v>0.40699999999999997</v>
      </c>
      <c r="T336">
        <v>0.42899999999999999</v>
      </c>
      <c r="U336">
        <v>0</v>
      </c>
      <c r="V336">
        <v>0.2</v>
      </c>
      <c r="W336">
        <v>0.16700000000000001</v>
      </c>
      <c r="X336">
        <v>0.2</v>
      </c>
      <c r="Y336">
        <v>1.3</v>
      </c>
      <c r="Z336">
        <v>1.4</v>
      </c>
      <c r="AA336">
        <v>0.8</v>
      </c>
      <c r="AB336">
        <v>0.6</v>
      </c>
      <c r="AC336">
        <v>0.1</v>
      </c>
      <c r="AD336">
        <v>0.4</v>
      </c>
      <c r="AE336">
        <v>1.5</v>
      </c>
      <c r="AF336">
        <v>2.6</v>
      </c>
      <c r="AG336">
        <f>IF(IFERROR(VLOOKUP(C336,'2014'!$C:$AF,3,FALSE),1) = 1, 1, 0)</f>
        <v>1</v>
      </c>
    </row>
    <row r="337" spans="1:33" x14ac:dyDescent="0.2">
      <c r="A337">
        <v>336</v>
      </c>
      <c r="B337" t="s">
        <v>728</v>
      </c>
      <c r="C337" t="s">
        <v>729</v>
      </c>
      <c r="D337" t="str">
        <f>_xlfn.CONCAT(C337,"-2013")</f>
        <v>pekovni01-2013</v>
      </c>
      <c r="E337" t="s">
        <v>32</v>
      </c>
      <c r="F337">
        <v>27</v>
      </c>
      <c r="G337" t="s">
        <v>62</v>
      </c>
      <c r="H337">
        <v>62</v>
      </c>
      <c r="I337">
        <v>62</v>
      </c>
      <c r="J337">
        <v>31.6</v>
      </c>
      <c r="K337">
        <v>6.2</v>
      </c>
      <c r="L337">
        <v>12</v>
      </c>
      <c r="M337">
        <v>0.52</v>
      </c>
      <c r="N337">
        <v>0</v>
      </c>
      <c r="O337">
        <v>0</v>
      </c>
      <c r="Q337">
        <v>6.2</v>
      </c>
      <c r="R337">
        <v>12</v>
      </c>
      <c r="S337">
        <v>0.52</v>
      </c>
      <c r="T337">
        <v>0.52</v>
      </c>
      <c r="U337">
        <v>3.9</v>
      </c>
      <c r="V337">
        <v>5.2</v>
      </c>
      <c r="W337">
        <v>0.74399999999999999</v>
      </c>
      <c r="X337">
        <v>3.7</v>
      </c>
      <c r="Y337">
        <v>5.0999999999999996</v>
      </c>
      <c r="Z337">
        <v>8.8000000000000007</v>
      </c>
      <c r="AA337">
        <v>0.9</v>
      </c>
      <c r="AB337">
        <v>0.7</v>
      </c>
      <c r="AC337">
        <v>0.8</v>
      </c>
      <c r="AD337">
        <v>1.6</v>
      </c>
      <c r="AE337">
        <v>2.2999999999999998</v>
      </c>
      <c r="AF337">
        <v>16.3</v>
      </c>
      <c r="AG337">
        <f>IF(IFERROR(VLOOKUP(C337,'2014'!$C:$AF,3,FALSE),1) = 1, 1, 0)</f>
        <v>0</v>
      </c>
    </row>
    <row r="338" spans="1:33" x14ac:dyDescent="0.2">
      <c r="A338">
        <v>337</v>
      </c>
      <c r="B338" t="s">
        <v>730</v>
      </c>
      <c r="C338" t="s">
        <v>731</v>
      </c>
      <c r="D338" t="str">
        <f>_xlfn.CONCAT(C338,"-2013")</f>
        <v>perkike01-2013</v>
      </c>
      <c r="E338" t="s">
        <v>32</v>
      </c>
      <c r="F338">
        <v>28</v>
      </c>
      <c r="G338" t="s">
        <v>44</v>
      </c>
      <c r="H338">
        <v>78</v>
      </c>
      <c r="I338">
        <v>78</v>
      </c>
      <c r="J338">
        <v>25.1</v>
      </c>
      <c r="K338">
        <v>1.8</v>
      </c>
      <c r="L338">
        <v>4</v>
      </c>
      <c r="M338">
        <v>0.45700000000000002</v>
      </c>
      <c r="N338">
        <v>0</v>
      </c>
      <c r="O338">
        <v>0</v>
      </c>
      <c r="P338">
        <v>0</v>
      </c>
      <c r="Q338">
        <v>1.8</v>
      </c>
      <c r="R338">
        <v>4</v>
      </c>
      <c r="S338">
        <v>0.45800000000000002</v>
      </c>
      <c r="T338">
        <v>0.45700000000000002</v>
      </c>
      <c r="U338">
        <v>0.6</v>
      </c>
      <c r="V338">
        <v>0.9</v>
      </c>
      <c r="W338">
        <v>0.61099999999999999</v>
      </c>
      <c r="X338">
        <v>1.4</v>
      </c>
      <c r="Y338">
        <v>4.5999999999999996</v>
      </c>
      <c r="Z338">
        <v>6</v>
      </c>
      <c r="AA338">
        <v>1.4</v>
      </c>
      <c r="AB338">
        <v>0.6</v>
      </c>
      <c r="AC338">
        <v>1.1000000000000001</v>
      </c>
      <c r="AD338">
        <v>1.4</v>
      </c>
      <c r="AE338">
        <v>2.9</v>
      </c>
      <c r="AF338">
        <v>4.2</v>
      </c>
      <c r="AG338">
        <f>IF(IFERROR(VLOOKUP(C338,'2014'!$C:$AF,3,FALSE),1) = 1, 1, 0)</f>
        <v>0</v>
      </c>
    </row>
    <row r="339" spans="1:33" x14ac:dyDescent="0.2">
      <c r="A339">
        <v>338</v>
      </c>
      <c r="B339" t="s">
        <v>734</v>
      </c>
      <c r="C339" t="s">
        <v>735</v>
      </c>
      <c r="D339" t="str">
        <f>_xlfn.CONCAT(C339,"-2013")</f>
        <v>petrojo01-2013</v>
      </c>
      <c r="E339" t="s">
        <v>32</v>
      </c>
      <c r="F339">
        <v>27</v>
      </c>
      <c r="G339" t="s">
        <v>57</v>
      </c>
      <c r="H339">
        <v>31</v>
      </c>
      <c r="I339">
        <v>8</v>
      </c>
      <c r="J339">
        <v>11.4</v>
      </c>
      <c r="K339">
        <v>1.5</v>
      </c>
      <c r="L339">
        <v>3.5</v>
      </c>
      <c r="M339">
        <v>0.436</v>
      </c>
      <c r="N339">
        <v>0</v>
      </c>
      <c r="O339">
        <v>0.1</v>
      </c>
      <c r="P339">
        <v>0.25</v>
      </c>
      <c r="Q339">
        <v>1.5</v>
      </c>
      <c r="R339">
        <v>3.4</v>
      </c>
      <c r="S339">
        <v>0.443</v>
      </c>
      <c r="T339">
        <v>0.441</v>
      </c>
      <c r="U339">
        <v>0.4</v>
      </c>
      <c r="V339">
        <v>0.4</v>
      </c>
      <c r="W339">
        <v>0.91700000000000004</v>
      </c>
      <c r="X339">
        <v>1.1000000000000001</v>
      </c>
      <c r="Y339">
        <v>2.5</v>
      </c>
      <c r="Z339">
        <v>3.6</v>
      </c>
      <c r="AA339">
        <v>0.5</v>
      </c>
      <c r="AB339">
        <v>0.3</v>
      </c>
      <c r="AC339">
        <v>0.3</v>
      </c>
      <c r="AD339">
        <v>0.8</v>
      </c>
      <c r="AE339">
        <v>1.5</v>
      </c>
      <c r="AF339">
        <v>3.5</v>
      </c>
      <c r="AG339">
        <f>IF(IFERROR(VLOOKUP(C339,'2014'!$C:$AF,3,FALSE),1) = 1, 1, 0)</f>
        <v>1</v>
      </c>
    </row>
    <row r="340" spans="1:33" x14ac:dyDescent="0.2">
      <c r="A340">
        <v>339</v>
      </c>
      <c r="B340" t="s">
        <v>736</v>
      </c>
      <c r="C340" t="s">
        <v>737</v>
      </c>
      <c r="D340" t="str">
        <f>_xlfn.CONCAT(C340,"-2013")</f>
        <v>piercpa01-2013</v>
      </c>
      <c r="E340" t="s">
        <v>35</v>
      </c>
      <c r="F340">
        <v>35</v>
      </c>
      <c r="G340" t="s">
        <v>37</v>
      </c>
      <c r="H340">
        <v>77</v>
      </c>
      <c r="I340">
        <v>77</v>
      </c>
      <c r="J340">
        <v>33.4</v>
      </c>
      <c r="K340">
        <v>6.2</v>
      </c>
      <c r="L340">
        <v>14.2</v>
      </c>
      <c r="M340">
        <v>0.436</v>
      </c>
      <c r="N340">
        <v>1.9</v>
      </c>
      <c r="O340">
        <v>5</v>
      </c>
      <c r="P340">
        <v>0.38</v>
      </c>
      <c r="Q340">
        <v>4.3</v>
      </c>
      <c r="R340">
        <v>9.1999999999999993</v>
      </c>
      <c r="S340">
        <v>0.46600000000000003</v>
      </c>
      <c r="T340">
        <v>0.502</v>
      </c>
      <c r="U340">
        <v>4.3</v>
      </c>
      <c r="V340">
        <v>5.5</v>
      </c>
      <c r="W340">
        <v>0.78700000000000003</v>
      </c>
      <c r="X340">
        <v>0.6</v>
      </c>
      <c r="Y340">
        <v>5.7</v>
      </c>
      <c r="Z340">
        <v>6.3</v>
      </c>
      <c r="AA340">
        <v>4.8</v>
      </c>
      <c r="AB340">
        <v>1.1000000000000001</v>
      </c>
      <c r="AC340">
        <v>0.4</v>
      </c>
      <c r="AD340">
        <v>2.8</v>
      </c>
      <c r="AE340">
        <v>2.7</v>
      </c>
      <c r="AF340">
        <v>18.600000000000001</v>
      </c>
      <c r="AG340">
        <f>IF(IFERROR(VLOOKUP(C340,'2014'!$C:$AF,3,FALSE),1) = 1, 1, 0)</f>
        <v>0</v>
      </c>
    </row>
    <row r="341" spans="1:33" x14ac:dyDescent="0.2">
      <c r="A341">
        <v>340</v>
      </c>
      <c r="B341" t="s">
        <v>738</v>
      </c>
      <c r="C341" t="s">
        <v>739</v>
      </c>
      <c r="D341" t="str">
        <f>_xlfn.CONCAT(C341,"-2013")</f>
        <v>pietrmi01-2013</v>
      </c>
      <c r="E341" t="s">
        <v>35</v>
      </c>
      <c r="F341">
        <v>30</v>
      </c>
      <c r="G341" t="s">
        <v>53</v>
      </c>
      <c r="H341">
        <v>19</v>
      </c>
      <c r="I341">
        <v>16</v>
      </c>
      <c r="J341">
        <v>20.3</v>
      </c>
      <c r="K341">
        <v>1.8</v>
      </c>
      <c r="L341">
        <v>5.2</v>
      </c>
      <c r="M341">
        <v>0.34699999999999998</v>
      </c>
      <c r="N341">
        <v>1.1000000000000001</v>
      </c>
      <c r="O341">
        <v>3.4</v>
      </c>
      <c r="P341">
        <v>0.313</v>
      </c>
      <c r="Q341">
        <v>0.7</v>
      </c>
      <c r="R341">
        <v>1.8</v>
      </c>
      <c r="S341">
        <v>0.41199999999999998</v>
      </c>
      <c r="T341">
        <v>0.44900000000000001</v>
      </c>
      <c r="U341">
        <v>0.6</v>
      </c>
      <c r="V341">
        <v>0.9</v>
      </c>
      <c r="W341">
        <v>0.66700000000000004</v>
      </c>
      <c r="X341">
        <v>0.3</v>
      </c>
      <c r="Y341">
        <v>1.6</v>
      </c>
      <c r="Z341">
        <v>1.9</v>
      </c>
      <c r="AA341">
        <v>0.5</v>
      </c>
      <c r="AB341">
        <v>0.6</v>
      </c>
      <c r="AC341">
        <v>0.3</v>
      </c>
      <c r="AD341">
        <v>0.8</v>
      </c>
      <c r="AE341">
        <v>1.7</v>
      </c>
      <c r="AF341">
        <v>5.3</v>
      </c>
      <c r="AG341">
        <f>IF(IFERROR(VLOOKUP(C341,'2014'!$C:$AF,3,FALSE),1) = 1, 1, 0)</f>
        <v>1</v>
      </c>
    </row>
    <row r="342" spans="1:33" x14ac:dyDescent="0.2">
      <c r="A342">
        <v>341</v>
      </c>
      <c r="B342" t="s">
        <v>740</v>
      </c>
      <c r="C342" t="s">
        <v>741</v>
      </c>
      <c r="D342" t="str">
        <f>_xlfn.CONCAT(C342,"-2013")</f>
        <v>pittmde01-2013</v>
      </c>
      <c r="E342" t="s">
        <v>32</v>
      </c>
      <c r="F342">
        <v>24</v>
      </c>
      <c r="G342" t="s">
        <v>39</v>
      </c>
      <c r="H342">
        <v>11</v>
      </c>
      <c r="I342">
        <v>0</v>
      </c>
      <c r="J342">
        <v>2.9</v>
      </c>
      <c r="K342">
        <v>0.4</v>
      </c>
      <c r="L342">
        <v>1</v>
      </c>
      <c r="M342">
        <v>0.36399999999999999</v>
      </c>
      <c r="N342">
        <v>0</v>
      </c>
      <c r="O342">
        <v>0</v>
      </c>
      <c r="Q342">
        <v>0.4</v>
      </c>
      <c r="R342">
        <v>1</v>
      </c>
      <c r="S342">
        <v>0.36399999999999999</v>
      </c>
      <c r="T342">
        <v>0.36399999999999999</v>
      </c>
      <c r="U342">
        <v>0</v>
      </c>
      <c r="V342">
        <v>0.3</v>
      </c>
      <c r="W342">
        <v>0</v>
      </c>
      <c r="X342">
        <v>0.6</v>
      </c>
      <c r="Y342">
        <v>0.5</v>
      </c>
      <c r="Z342">
        <v>1.1000000000000001</v>
      </c>
      <c r="AA342">
        <v>0</v>
      </c>
      <c r="AB342">
        <v>0</v>
      </c>
      <c r="AC342">
        <v>0</v>
      </c>
      <c r="AD342">
        <v>0.3</v>
      </c>
      <c r="AE342">
        <v>0.7</v>
      </c>
      <c r="AF342">
        <v>0.7</v>
      </c>
      <c r="AG342">
        <f>IF(IFERROR(VLOOKUP(C342,'2014'!$C:$AF,3,FALSE),1) = 1, 1, 0)</f>
        <v>0</v>
      </c>
    </row>
    <row r="343" spans="1:33" x14ac:dyDescent="0.2">
      <c r="A343">
        <v>342</v>
      </c>
      <c r="B343" t="s">
        <v>1404</v>
      </c>
      <c r="C343" t="s">
        <v>1405</v>
      </c>
      <c r="D343" t="str">
        <f>_xlfn.CONCAT(C343,"-2013")</f>
        <v>plumlmi01-2013</v>
      </c>
      <c r="E343" t="s">
        <v>32</v>
      </c>
      <c r="F343">
        <v>24</v>
      </c>
      <c r="G343" t="s">
        <v>65</v>
      </c>
      <c r="H343">
        <v>14</v>
      </c>
      <c r="I343">
        <v>0</v>
      </c>
      <c r="J343">
        <v>3.9</v>
      </c>
      <c r="K343">
        <v>0.4</v>
      </c>
      <c r="L343">
        <v>1.5</v>
      </c>
      <c r="M343">
        <v>0.23799999999999999</v>
      </c>
      <c r="N343">
        <v>0</v>
      </c>
      <c r="O343">
        <v>0</v>
      </c>
      <c r="Q343">
        <v>0.4</v>
      </c>
      <c r="R343">
        <v>1.5</v>
      </c>
      <c r="S343">
        <v>0.23799999999999999</v>
      </c>
      <c r="T343">
        <v>0.23799999999999999</v>
      </c>
      <c r="U343">
        <v>0.2</v>
      </c>
      <c r="V343">
        <v>0.3</v>
      </c>
      <c r="W343">
        <v>0.75</v>
      </c>
      <c r="X343">
        <v>0.9</v>
      </c>
      <c r="Y343">
        <v>0.7</v>
      </c>
      <c r="Z343">
        <v>1.6</v>
      </c>
      <c r="AA343">
        <v>0.1</v>
      </c>
      <c r="AB343">
        <v>0</v>
      </c>
      <c r="AC343">
        <v>0.2</v>
      </c>
      <c r="AD343">
        <v>0.2</v>
      </c>
      <c r="AE343">
        <v>0.4</v>
      </c>
      <c r="AF343">
        <v>0.9</v>
      </c>
      <c r="AG343">
        <f>IF(IFERROR(VLOOKUP(C343,'2014'!$C:$AF,3,FALSE),1) = 1, 1, 0)</f>
        <v>0</v>
      </c>
    </row>
    <row r="344" spans="1:33" x14ac:dyDescent="0.2">
      <c r="A344">
        <v>343</v>
      </c>
      <c r="B344" t="s">
        <v>742</v>
      </c>
      <c r="C344" t="s">
        <v>743</v>
      </c>
      <c r="D344" t="str">
        <f>_xlfn.CONCAT(C344,"-2013")</f>
        <v>pondequ01-2013</v>
      </c>
      <c r="E344" t="s">
        <v>35</v>
      </c>
      <c r="F344">
        <v>24</v>
      </c>
      <c r="G344" t="s">
        <v>50</v>
      </c>
      <c r="H344">
        <v>59</v>
      </c>
      <c r="I344">
        <v>1</v>
      </c>
      <c r="J344">
        <v>21.1</v>
      </c>
      <c r="K344">
        <v>2.2000000000000002</v>
      </c>
      <c r="L344">
        <v>5.0999999999999996</v>
      </c>
      <c r="M344">
        <v>0.42799999999999999</v>
      </c>
      <c r="N344">
        <v>1</v>
      </c>
      <c r="O344">
        <v>2.6</v>
      </c>
      <c r="P344">
        <v>0.39500000000000002</v>
      </c>
      <c r="Q344">
        <v>1.2</v>
      </c>
      <c r="R344">
        <v>2.5</v>
      </c>
      <c r="S344">
        <v>0.46300000000000002</v>
      </c>
      <c r="T344">
        <v>0.52800000000000002</v>
      </c>
      <c r="U344">
        <v>1</v>
      </c>
      <c r="V344">
        <v>1.3</v>
      </c>
      <c r="W344">
        <v>0.78700000000000003</v>
      </c>
      <c r="X344">
        <v>0.7</v>
      </c>
      <c r="Y344">
        <v>1.5</v>
      </c>
      <c r="Z344">
        <v>2.2000000000000002</v>
      </c>
      <c r="AA344">
        <v>1</v>
      </c>
      <c r="AB344">
        <v>0.6</v>
      </c>
      <c r="AC344">
        <v>0.1</v>
      </c>
      <c r="AD344">
        <v>0.7</v>
      </c>
      <c r="AE344">
        <v>1.6</v>
      </c>
      <c r="AF344">
        <v>6.4</v>
      </c>
      <c r="AG344">
        <f>IF(IFERROR(VLOOKUP(C344,'2014'!$C:$AF,3,FALSE),1) = 1, 1, 0)</f>
        <v>0</v>
      </c>
    </row>
    <row r="345" spans="1:33" x14ac:dyDescent="0.2">
      <c r="A345">
        <v>344</v>
      </c>
      <c r="B345" t="s">
        <v>750</v>
      </c>
      <c r="C345" t="s">
        <v>751</v>
      </c>
      <c r="D345" t="str">
        <f>_xlfn.CONCAT(C345,"-2013")</f>
        <v>priceaj01-2013</v>
      </c>
      <c r="E345" t="s">
        <v>38</v>
      </c>
      <c r="F345">
        <v>26</v>
      </c>
      <c r="G345" t="s">
        <v>46</v>
      </c>
      <c r="H345">
        <v>57</v>
      </c>
      <c r="I345">
        <v>22</v>
      </c>
      <c r="J345">
        <v>22.4</v>
      </c>
      <c r="K345">
        <v>2.8</v>
      </c>
      <c r="L345">
        <v>7.2</v>
      </c>
      <c r="M345">
        <v>0.39</v>
      </c>
      <c r="N345">
        <v>1.2</v>
      </c>
      <c r="O345">
        <v>3.5</v>
      </c>
      <c r="P345">
        <v>0.35</v>
      </c>
      <c r="Q345">
        <v>1.6</v>
      </c>
      <c r="R345">
        <v>3.7</v>
      </c>
      <c r="S345">
        <v>0.42699999999999999</v>
      </c>
      <c r="T345">
        <v>0.47499999999999998</v>
      </c>
      <c r="U345">
        <v>0.9</v>
      </c>
      <c r="V345">
        <v>1.1000000000000001</v>
      </c>
      <c r="W345">
        <v>0.79</v>
      </c>
      <c r="X345">
        <v>0.4</v>
      </c>
      <c r="Y345">
        <v>1.6</v>
      </c>
      <c r="Z345">
        <v>2</v>
      </c>
      <c r="AA345">
        <v>3.6</v>
      </c>
      <c r="AB345">
        <v>0.6</v>
      </c>
      <c r="AC345">
        <v>0.1</v>
      </c>
      <c r="AD345">
        <v>1.1000000000000001</v>
      </c>
      <c r="AE345">
        <v>1.3</v>
      </c>
      <c r="AF345">
        <v>7.7</v>
      </c>
      <c r="AG345">
        <f>IF(IFERROR(VLOOKUP(C345,'2014'!$C:$AF,3,FALSE),1) = 1, 1, 0)</f>
        <v>0</v>
      </c>
    </row>
    <row r="346" spans="1:33" x14ac:dyDescent="0.2">
      <c r="A346">
        <v>345</v>
      </c>
      <c r="B346" t="s">
        <v>752</v>
      </c>
      <c r="C346" t="s">
        <v>753</v>
      </c>
      <c r="D346" t="str">
        <f>_xlfn.CONCAT(C346,"-2013")</f>
        <v>pricero01-2013</v>
      </c>
      <c r="E346" t="s">
        <v>38</v>
      </c>
      <c r="F346">
        <v>29</v>
      </c>
      <c r="G346" t="s">
        <v>34</v>
      </c>
      <c r="H346">
        <v>39</v>
      </c>
      <c r="I346">
        <v>0</v>
      </c>
      <c r="J346">
        <v>13.1</v>
      </c>
      <c r="K346">
        <v>1</v>
      </c>
      <c r="L346">
        <v>3.1</v>
      </c>
      <c r="M346">
        <v>0.32500000000000001</v>
      </c>
      <c r="N346">
        <v>0.3</v>
      </c>
      <c r="O346">
        <v>1</v>
      </c>
      <c r="P346">
        <v>0.25600000000000001</v>
      </c>
      <c r="Q346">
        <v>0.7</v>
      </c>
      <c r="R346">
        <v>2.1</v>
      </c>
      <c r="S346">
        <v>0.35799999999999998</v>
      </c>
      <c r="T346">
        <v>0.36699999999999999</v>
      </c>
      <c r="U346">
        <v>0.4</v>
      </c>
      <c r="V346">
        <v>0.6</v>
      </c>
      <c r="W346">
        <v>0.70799999999999996</v>
      </c>
      <c r="X346">
        <v>0.3</v>
      </c>
      <c r="Y346">
        <v>0.8</v>
      </c>
      <c r="Z346">
        <v>1.1000000000000001</v>
      </c>
      <c r="AA346">
        <v>1.9</v>
      </c>
      <c r="AB346">
        <v>0.7</v>
      </c>
      <c r="AC346">
        <v>0.1</v>
      </c>
      <c r="AD346">
        <v>0.9</v>
      </c>
      <c r="AE346">
        <v>1.6</v>
      </c>
      <c r="AF346">
        <v>2.7</v>
      </c>
      <c r="AG346">
        <f>IF(IFERROR(VLOOKUP(C346,'2014'!$C:$AF,3,FALSE),1) = 1, 1, 0)</f>
        <v>0</v>
      </c>
    </row>
    <row r="347" spans="1:33" x14ac:dyDescent="0.2">
      <c r="A347">
        <v>346</v>
      </c>
      <c r="B347" t="s">
        <v>1406</v>
      </c>
      <c r="C347" t="s">
        <v>1407</v>
      </c>
      <c r="D347" t="str">
        <f>_xlfn.CONCAT(C347,"-2013")</f>
        <v>prigipa01-2013</v>
      </c>
      <c r="E347" t="s">
        <v>38</v>
      </c>
      <c r="F347">
        <v>35</v>
      </c>
      <c r="G347" t="s">
        <v>55</v>
      </c>
      <c r="H347">
        <v>78</v>
      </c>
      <c r="I347">
        <v>18</v>
      </c>
      <c r="J347">
        <v>16.2</v>
      </c>
      <c r="K347">
        <v>1.3</v>
      </c>
      <c r="L347">
        <v>2.8</v>
      </c>
      <c r="M347">
        <v>0.45500000000000002</v>
      </c>
      <c r="N347">
        <v>0.7</v>
      </c>
      <c r="O347">
        <v>1.7</v>
      </c>
      <c r="P347">
        <v>0.39600000000000002</v>
      </c>
      <c r="Q347">
        <v>0.6</v>
      </c>
      <c r="R347">
        <v>1.1000000000000001</v>
      </c>
      <c r="S347">
        <v>0.54700000000000004</v>
      </c>
      <c r="T347">
        <v>0.57499999999999996</v>
      </c>
      <c r="U347">
        <v>0.3</v>
      </c>
      <c r="V347">
        <v>0.3</v>
      </c>
      <c r="W347">
        <v>0.88</v>
      </c>
      <c r="X347">
        <v>0.5</v>
      </c>
      <c r="Y347">
        <v>1.3</v>
      </c>
      <c r="Z347">
        <v>1.8</v>
      </c>
      <c r="AA347">
        <v>3</v>
      </c>
      <c r="AB347">
        <v>0.9</v>
      </c>
      <c r="AC347">
        <v>0</v>
      </c>
      <c r="AD347">
        <v>1.1000000000000001</v>
      </c>
      <c r="AE347">
        <v>1.6</v>
      </c>
      <c r="AF347">
        <v>3.5</v>
      </c>
      <c r="AG347">
        <f>IF(IFERROR(VLOOKUP(C347,'2014'!$C:$AF,3,FALSE),1) = 1, 1, 0)</f>
        <v>0</v>
      </c>
    </row>
    <row r="348" spans="1:33" x14ac:dyDescent="0.2">
      <c r="A348">
        <v>347</v>
      </c>
      <c r="B348" t="s">
        <v>754</v>
      </c>
      <c r="C348" t="s">
        <v>755</v>
      </c>
      <c r="D348" t="str">
        <f>_xlfn.CONCAT(C348,"-2013")</f>
        <v>princta01-2013</v>
      </c>
      <c r="E348" t="s">
        <v>35</v>
      </c>
      <c r="F348">
        <v>32</v>
      </c>
      <c r="G348" t="s">
        <v>39</v>
      </c>
      <c r="H348">
        <v>82</v>
      </c>
      <c r="I348">
        <v>81</v>
      </c>
      <c r="J348">
        <v>32.1</v>
      </c>
      <c r="K348">
        <v>4.4000000000000004</v>
      </c>
      <c r="L348">
        <v>10</v>
      </c>
      <c r="M348">
        <v>0.438</v>
      </c>
      <c r="N348">
        <v>0.5</v>
      </c>
      <c r="O348">
        <v>1.1000000000000001</v>
      </c>
      <c r="P348">
        <v>0.40400000000000003</v>
      </c>
      <c r="Q348">
        <v>3.9</v>
      </c>
      <c r="R348">
        <v>8.9</v>
      </c>
      <c r="S348">
        <v>0.442</v>
      </c>
      <c r="T348">
        <v>0.46100000000000002</v>
      </c>
      <c r="U348">
        <v>1.2</v>
      </c>
      <c r="V348">
        <v>1.6</v>
      </c>
      <c r="W348">
        <v>0.73799999999999999</v>
      </c>
      <c r="X348">
        <v>0.9</v>
      </c>
      <c r="Y348">
        <v>3.6</v>
      </c>
      <c r="Z348">
        <v>4.4000000000000004</v>
      </c>
      <c r="AA348">
        <v>2.4</v>
      </c>
      <c r="AB348">
        <v>0.6</v>
      </c>
      <c r="AC348">
        <v>0.3</v>
      </c>
      <c r="AD348">
        <v>1.1000000000000001</v>
      </c>
      <c r="AE348">
        <v>1</v>
      </c>
      <c r="AF348">
        <v>10.4</v>
      </c>
      <c r="AG348">
        <f>IF(IFERROR(VLOOKUP(C348,'2014'!$C:$AF,3,FALSE),1) = 1, 1, 0)</f>
        <v>0</v>
      </c>
    </row>
    <row r="349" spans="1:33" x14ac:dyDescent="0.2">
      <c r="A349">
        <v>348</v>
      </c>
      <c r="B349" t="s">
        <v>756</v>
      </c>
      <c r="C349" t="s">
        <v>757</v>
      </c>
      <c r="D349" t="str">
        <f>_xlfn.CONCAT(C349,"-2013")</f>
        <v>przybjo01-2013</v>
      </c>
      <c r="E349" t="s">
        <v>32</v>
      </c>
      <c r="F349">
        <v>33</v>
      </c>
      <c r="G349" t="s">
        <v>56</v>
      </c>
      <c r="H349">
        <v>12</v>
      </c>
      <c r="I349">
        <v>1</v>
      </c>
      <c r="J349">
        <v>5.7</v>
      </c>
      <c r="K349">
        <v>0.1</v>
      </c>
      <c r="L349">
        <v>0.3</v>
      </c>
      <c r="M349">
        <v>0.25</v>
      </c>
      <c r="N349">
        <v>0</v>
      </c>
      <c r="O349">
        <v>0</v>
      </c>
      <c r="Q349">
        <v>0.1</v>
      </c>
      <c r="R349">
        <v>0.3</v>
      </c>
      <c r="S349">
        <v>0.25</v>
      </c>
      <c r="T349">
        <v>0.25</v>
      </c>
      <c r="U349">
        <v>0</v>
      </c>
      <c r="V349">
        <v>0.2</v>
      </c>
      <c r="W349">
        <v>0</v>
      </c>
      <c r="X349">
        <v>0.4</v>
      </c>
      <c r="Y349">
        <v>1.3</v>
      </c>
      <c r="Z349">
        <v>1.8</v>
      </c>
      <c r="AA349">
        <v>0.3</v>
      </c>
      <c r="AB349">
        <v>0.1</v>
      </c>
      <c r="AC349">
        <v>0.2</v>
      </c>
      <c r="AD349">
        <v>0.3</v>
      </c>
      <c r="AE349">
        <v>0.8</v>
      </c>
      <c r="AF349">
        <v>0.2</v>
      </c>
      <c r="AG349">
        <f>IF(IFERROR(VLOOKUP(C349,'2014'!$C:$AF,3,FALSE),1) = 1, 1, 0)</f>
        <v>1</v>
      </c>
    </row>
    <row r="350" spans="1:33" x14ac:dyDescent="0.2">
      <c r="A350">
        <v>349</v>
      </c>
      <c r="B350" t="s">
        <v>758</v>
      </c>
      <c r="C350" t="s">
        <v>759</v>
      </c>
      <c r="D350" t="str">
        <f>_xlfn.CONCAT(C350,"-2013")</f>
        <v>quinnch01-2013</v>
      </c>
      <c r="E350" t="s">
        <v>30</v>
      </c>
      <c r="F350">
        <v>29</v>
      </c>
      <c r="G350" t="s">
        <v>66</v>
      </c>
      <c r="H350">
        <v>7</v>
      </c>
      <c r="I350">
        <v>0</v>
      </c>
      <c r="J350">
        <v>11.1</v>
      </c>
      <c r="K350">
        <v>0.6</v>
      </c>
      <c r="L350">
        <v>2.2999999999999998</v>
      </c>
      <c r="M350">
        <v>0.25</v>
      </c>
      <c r="N350">
        <v>0</v>
      </c>
      <c r="O350">
        <v>0.7</v>
      </c>
      <c r="P350">
        <v>0</v>
      </c>
      <c r="Q350">
        <v>0.6</v>
      </c>
      <c r="R350">
        <v>1.6</v>
      </c>
      <c r="S350">
        <v>0.36399999999999999</v>
      </c>
      <c r="T350">
        <v>0.25</v>
      </c>
      <c r="U350">
        <v>0.3</v>
      </c>
      <c r="V350">
        <v>0.3</v>
      </c>
      <c r="W350">
        <v>1</v>
      </c>
      <c r="X350">
        <v>0.1</v>
      </c>
      <c r="Y350">
        <v>0.1</v>
      </c>
      <c r="Z350">
        <v>0.3</v>
      </c>
      <c r="AA350">
        <v>1.3</v>
      </c>
      <c r="AB350">
        <v>0.4</v>
      </c>
      <c r="AC350">
        <v>0</v>
      </c>
      <c r="AD350">
        <v>0.9</v>
      </c>
      <c r="AE350">
        <v>0.6</v>
      </c>
      <c r="AF350">
        <v>1.4</v>
      </c>
      <c r="AG350">
        <f>IF(IFERROR(VLOOKUP(C350,'2014'!$C:$AF,3,FALSE),1) = 1, 1, 0)</f>
        <v>1</v>
      </c>
    </row>
    <row r="351" spans="1:33" x14ac:dyDescent="0.2">
      <c r="A351">
        <v>350</v>
      </c>
      <c r="B351" t="s">
        <v>760</v>
      </c>
      <c r="C351" t="s">
        <v>761</v>
      </c>
      <c r="D351" t="str">
        <f>_xlfn.CONCAT(C351,"-2013")</f>
        <v>radmavl01-2013</v>
      </c>
      <c r="E351" t="s">
        <v>28</v>
      </c>
      <c r="F351">
        <v>32</v>
      </c>
      <c r="G351" t="s">
        <v>36</v>
      </c>
      <c r="H351">
        <v>25</v>
      </c>
      <c r="I351">
        <v>0</v>
      </c>
      <c r="J351">
        <v>5.8</v>
      </c>
      <c r="K351">
        <v>0.5</v>
      </c>
      <c r="L351">
        <v>1.7</v>
      </c>
      <c r="M351">
        <v>0.30199999999999999</v>
      </c>
      <c r="N351">
        <v>0.2</v>
      </c>
      <c r="O351">
        <v>1.1000000000000001</v>
      </c>
      <c r="P351">
        <v>0.185</v>
      </c>
      <c r="Q351">
        <v>0.3</v>
      </c>
      <c r="R351">
        <v>0.6</v>
      </c>
      <c r="S351">
        <v>0.5</v>
      </c>
      <c r="T351">
        <v>0.36</v>
      </c>
      <c r="U351">
        <v>0.1</v>
      </c>
      <c r="V351">
        <v>0.1</v>
      </c>
      <c r="W351">
        <v>0.66700000000000004</v>
      </c>
      <c r="X351">
        <v>0.4</v>
      </c>
      <c r="Y351">
        <v>0.7</v>
      </c>
      <c r="Z351">
        <v>1.1000000000000001</v>
      </c>
      <c r="AA351">
        <v>0.3</v>
      </c>
      <c r="AB351">
        <v>0.3</v>
      </c>
      <c r="AC351">
        <v>0.2</v>
      </c>
      <c r="AD351">
        <v>0.3</v>
      </c>
      <c r="AE351">
        <v>1.2</v>
      </c>
      <c r="AF351">
        <v>1.3</v>
      </c>
      <c r="AG351">
        <f>IF(IFERROR(VLOOKUP(C351,'2014'!$C:$AF,3,FALSE),1) = 1, 1, 0)</f>
        <v>1</v>
      </c>
    </row>
    <row r="352" spans="1:33" x14ac:dyDescent="0.2">
      <c r="A352">
        <v>351</v>
      </c>
      <c r="B352" t="s">
        <v>762</v>
      </c>
      <c r="C352" t="s">
        <v>763</v>
      </c>
      <c r="D352" t="str">
        <f>_xlfn.CONCAT(C352,"-2013")</f>
        <v>randoan01-2013</v>
      </c>
      <c r="E352" t="s">
        <v>28</v>
      </c>
      <c r="F352">
        <v>23</v>
      </c>
      <c r="G352" t="s">
        <v>31</v>
      </c>
      <c r="H352">
        <v>39</v>
      </c>
      <c r="I352">
        <v>0</v>
      </c>
      <c r="J352">
        <v>8.4</v>
      </c>
      <c r="K352">
        <v>1.4</v>
      </c>
      <c r="L352">
        <v>2.9</v>
      </c>
      <c r="M352">
        <v>0.49099999999999999</v>
      </c>
      <c r="N352">
        <v>0</v>
      </c>
      <c r="O352">
        <v>0.2</v>
      </c>
      <c r="P352">
        <v>0</v>
      </c>
      <c r="Q352">
        <v>1.4</v>
      </c>
      <c r="R352">
        <v>2.7</v>
      </c>
      <c r="S352">
        <v>0.52800000000000002</v>
      </c>
      <c r="T352">
        <v>0.49099999999999999</v>
      </c>
      <c r="U352">
        <v>0.8</v>
      </c>
      <c r="V352">
        <v>1.2</v>
      </c>
      <c r="W352">
        <v>0.68899999999999995</v>
      </c>
      <c r="X352">
        <v>0.7</v>
      </c>
      <c r="Y352">
        <v>1.7</v>
      </c>
      <c r="Z352">
        <v>2.4</v>
      </c>
      <c r="AA352">
        <v>0.3</v>
      </c>
      <c r="AB352">
        <v>0.5</v>
      </c>
      <c r="AC352">
        <v>0.5</v>
      </c>
      <c r="AD352">
        <v>0.9</v>
      </c>
      <c r="AE352">
        <v>1.1000000000000001</v>
      </c>
      <c r="AF352">
        <v>3.7</v>
      </c>
      <c r="AG352">
        <f>IF(IFERROR(VLOOKUP(C352,'2014'!$C:$AF,3,FALSE),1) = 1, 1, 0)</f>
        <v>0</v>
      </c>
    </row>
    <row r="353" spans="1:33" x14ac:dyDescent="0.2">
      <c r="A353">
        <v>352</v>
      </c>
      <c r="B353" t="s">
        <v>1092</v>
      </c>
      <c r="C353" t="s">
        <v>1093</v>
      </c>
      <c r="D353" t="str">
        <f>_xlfn.CONCAT(C353,"-2013")</f>
        <v>randosh01-2013</v>
      </c>
      <c r="E353" t="s">
        <v>28</v>
      </c>
      <c r="F353">
        <v>29</v>
      </c>
      <c r="G353" t="s">
        <v>37</v>
      </c>
      <c r="H353">
        <v>16</v>
      </c>
      <c r="I353">
        <v>0</v>
      </c>
      <c r="J353">
        <v>12.4</v>
      </c>
      <c r="K353">
        <v>1.8</v>
      </c>
      <c r="L353">
        <v>3</v>
      </c>
      <c r="M353">
        <v>0.58299999999999996</v>
      </c>
      <c r="N353">
        <v>0</v>
      </c>
      <c r="O353">
        <v>0</v>
      </c>
      <c r="Q353">
        <v>1.8</v>
      </c>
      <c r="R353">
        <v>3</v>
      </c>
      <c r="S353">
        <v>0.58299999999999996</v>
      </c>
      <c r="T353">
        <v>0.58299999999999996</v>
      </c>
      <c r="U353">
        <v>0.7</v>
      </c>
      <c r="V353">
        <v>1.7</v>
      </c>
      <c r="W353">
        <v>0.40699999999999997</v>
      </c>
      <c r="X353">
        <v>1.8</v>
      </c>
      <c r="Y353">
        <v>2.6</v>
      </c>
      <c r="Z353">
        <v>4.4000000000000004</v>
      </c>
      <c r="AA353">
        <v>0.3</v>
      </c>
      <c r="AB353">
        <v>0.5</v>
      </c>
      <c r="AC353">
        <v>0.4</v>
      </c>
      <c r="AD353">
        <v>0.6</v>
      </c>
      <c r="AE353">
        <v>2.4</v>
      </c>
      <c r="AF353">
        <v>4.2</v>
      </c>
      <c r="AG353">
        <f>IF(IFERROR(VLOOKUP(C353,'2014'!$C:$AF,3,FALSE),1) = 1, 1, 0)</f>
        <v>0</v>
      </c>
    </row>
    <row r="354" spans="1:33" x14ac:dyDescent="0.2">
      <c r="A354">
        <v>353</v>
      </c>
      <c r="B354" t="s">
        <v>764</v>
      </c>
      <c r="C354" t="s">
        <v>765</v>
      </c>
      <c r="D354" t="str">
        <f>_xlfn.CONCAT(C354,"-2013")</f>
        <v>randoza01-2013</v>
      </c>
      <c r="E354" t="s">
        <v>28</v>
      </c>
      <c r="F354">
        <v>31</v>
      </c>
      <c r="G354" t="s">
        <v>50</v>
      </c>
      <c r="H354">
        <v>76</v>
      </c>
      <c r="I354">
        <v>75</v>
      </c>
      <c r="J354">
        <v>34.299999999999997</v>
      </c>
      <c r="K354">
        <v>6.2</v>
      </c>
      <c r="L354">
        <v>13.5</v>
      </c>
      <c r="M354">
        <v>0.46</v>
      </c>
      <c r="N354">
        <v>0</v>
      </c>
      <c r="O354">
        <v>0.3</v>
      </c>
      <c r="P354">
        <v>8.6999999999999994E-2</v>
      </c>
      <c r="Q354">
        <v>6.2</v>
      </c>
      <c r="R354">
        <v>13.2</v>
      </c>
      <c r="S354">
        <v>0.46899999999999997</v>
      </c>
      <c r="T354">
        <v>0.46100000000000002</v>
      </c>
      <c r="U354">
        <v>3</v>
      </c>
      <c r="V354">
        <v>3.9</v>
      </c>
      <c r="W354">
        <v>0.75</v>
      </c>
      <c r="X354">
        <v>4.0999999999999996</v>
      </c>
      <c r="Y354">
        <v>7.2</v>
      </c>
      <c r="Z354">
        <v>11.2</v>
      </c>
      <c r="AA354">
        <v>1.4</v>
      </c>
      <c r="AB354">
        <v>0.8</v>
      </c>
      <c r="AC354">
        <v>0.4</v>
      </c>
      <c r="AD354">
        <v>2</v>
      </c>
      <c r="AE354">
        <v>2.4</v>
      </c>
      <c r="AF354">
        <v>15.4</v>
      </c>
      <c r="AG354">
        <f>IF(IFERROR(VLOOKUP(C354,'2014'!$C:$AF,3,FALSE),1) = 1, 1, 0)</f>
        <v>0</v>
      </c>
    </row>
    <row r="355" spans="1:33" x14ac:dyDescent="0.2">
      <c r="A355">
        <v>354</v>
      </c>
      <c r="B355" t="s">
        <v>772</v>
      </c>
      <c r="C355" t="s">
        <v>773</v>
      </c>
      <c r="D355" t="str">
        <f>_xlfn.CONCAT(C355,"-2013")</f>
        <v>redicjj01-2013</v>
      </c>
      <c r="E355" t="s">
        <v>30</v>
      </c>
      <c r="F355">
        <v>28</v>
      </c>
      <c r="G355" t="s">
        <v>39</v>
      </c>
      <c r="H355">
        <v>78</v>
      </c>
      <c r="I355">
        <v>13</v>
      </c>
      <c r="J355">
        <v>30.5</v>
      </c>
      <c r="K355">
        <v>4.9000000000000004</v>
      </c>
      <c r="L355">
        <v>11.3</v>
      </c>
      <c r="M355">
        <v>0.434</v>
      </c>
      <c r="N355">
        <v>2.1</v>
      </c>
      <c r="O355">
        <v>5.8</v>
      </c>
      <c r="P355">
        <v>0.36599999999999999</v>
      </c>
      <c r="Q355">
        <v>2.8</v>
      </c>
      <c r="R355">
        <v>5.5</v>
      </c>
      <c r="S355">
        <v>0.50600000000000001</v>
      </c>
      <c r="T355">
        <v>0.52800000000000002</v>
      </c>
      <c r="U355">
        <v>2.2000000000000002</v>
      </c>
      <c r="V355">
        <v>2.4</v>
      </c>
      <c r="W355">
        <v>0.9</v>
      </c>
      <c r="X355">
        <v>0.2</v>
      </c>
      <c r="Y355">
        <v>2</v>
      </c>
      <c r="Z355">
        <v>2.2000000000000002</v>
      </c>
      <c r="AA355">
        <v>3.8</v>
      </c>
      <c r="AB355">
        <v>0.5</v>
      </c>
      <c r="AC355">
        <v>0.1</v>
      </c>
      <c r="AD355">
        <v>1.8</v>
      </c>
      <c r="AE355">
        <v>1.5</v>
      </c>
      <c r="AF355">
        <v>14.1</v>
      </c>
      <c r="AG355">
        <f>IF(IFERROR(VLOOKUP(C355,'2014'!$C:$AF,3,FALSE),1) = 1, 1, 0)</f>
        <v>0</v>
      </c>
    </row>
    <row r="356" spans="1:33" x14ac:dyDescent="0.2">
      <c r="A356">
        <v>355</v>
      </c>
      <c r="B356" t="s">
        <v>774</v>
      </c>
      <c r="C356" t="s">
        <v>775</v>
      </c>
      <c r="D356" t="str">
        <f>_xlfn.CONCAT(C356,"-2013")</f>
        <v>richaja01-2013</v>
      </c>
      <c r="E356" t="s">
        <v>30</v>
      </c>
      <c r="F356">
        <v>32</v>
      </c>
      <c r="G356" t="s">
        <v>61</v>
      </c>
      <c r="H356">
        <v>33</v>
      </c>
      <c r="I356">
        <v>33</v>
      </c>
      <c r="J356">
        <v>28.4</v>
      </c>
      <c r="K356">
        <v>4.0999999999999996</v>
      </c>
      <c r="L356">
        <v>10.199999999999999</v>
      </c>
      <c r="M356">
        <v>0.40200000000000002</v>
      </c>
      <c r="N356">
        <v>1.7</v>
      </c>
      <c r="O356">
        <v>5.0999999999999996</v>
      </c>
      <c r="P356">
        <v>0.34100000000000003</v>
      </c>
      <c r="Q356">
        <v>2.4</v>
      </c>
      <c r="R356">
        <v>5.0999999999999996</v>
      </c>
      <c r="S356">
        <v>0.46200000000000002</v>
      </c>
      <c r="T356">
        <v>0.48699999999999999</v>
      </c>
      <c r="U356">
        <v>0.6</v>
      </c>
      <c r="V356">
        <v>1</v>
      </c>
      <c r="W356">
        <v>0.60599999999999998</v>
      </c>
      <c r="X356">
        <v>0.6</v>
      </c>
      <c r="Y356">
        <v>3.3</v>
      </c>
      <c r="Z356">
        <v>3.8</v>
      </c>
      <c r="AA356">
        <v>1.5</v>
      </c>
      <c r="AB356">
        <v>1.2</v>
      </c>
      <c r="AC356">
        <v>0.5</v>
      </c>
      <c r="AD356">
        <v>0.8</v>
      </c>
      <c r="AE356">
        <v>1.7</v>
      </c>
      <c r="AF356">
        <v>10.5</v>
      </c>
      <c r="AG356">
        <f>IF(IFERROR(VLOOKUP(C356,'2014'!$C:$AF,3,FALSE),1) = 1, 1, 0)</f>
        <v>1</v>
      </c>
    </row>
    <row r="357" spans="1:33" x14ac:dyDescent="0.2">
      <c r="A357">
        <v>356</v>
      </c>
      <c r="B357" t="s">
        <v>776</v>
      </c>
      <c r="C357" t="s">
        <v>777</v>
      </c>
      <c r="D357" t="str">
        <f>_xlfn.CONCAT(C357,"-2013")</f>
        <v>richaqu01-2013</v>
      </c>
      <c r="E357" t="s">
        <v>35</v>
      </c>
      <c r="F357">
        <v>32</v>
      </c>
      <c r="G357" t="s">
        <v>55</v>
      </c>
      <c r="H357">
        <v>1</v>
      </c>
      <c r="I357">
        <v>0</v>
      </c>
      <c r="J357">
        <v>29</v>
      </c>
      <c r="K357">
        <v>1</v>
      </c>
      <c r="L357">
        <v>11</v>
      </c>
      <c r="M357">
        <v>9.0999999999999998E-2</v>
      </c>
      <c r="N357">
        <v>1</v>
      </c>
      <c r="O357">
        <v>4</v>
      </c>
      <c r="P357">
        <v>0.25</v>
      </c>
      <c r="Q357">
        <v>0</v>
      </c>
      <c r="R357">
        <v>7</v>
      </c>
      <c r="S357">
        <v>0</v>
      </c>
      <c r="T357">
        <v>0.13600000000000001</v>
      </c>
      <c r="U357">
        <v>2</v>
      </c>
      <c r="V357">
        <v>2</v>
      </c>
      <c r="W357">
        <v>1</v>
      </c>
      <c r="X357">
        <v>5</v>
      </c>
      <c r="Y357">
        <v>5</v>
      </c>
      <c r="Z357">
        <v>10</v>
      </c>
      <c r="AA357">
        <v>1</v>
      </c>
      <c r="AB357">
        <v>0</v>
      </c>
      <c r="AC357">
        <v>0</v>
      </c>
      <c r="AD357">
        <v>2</v>
      </c>
      <c r="AE357">
        <v>1</v>
      </c>
      <c r="AF357">
        <v>5</v>
      </c>
      <c r="AG357">
        <f>IF(IFERROR(VLOOKUP(C357,'2014'!$C:$AF,3,FALSE),1) = 1, 1, 0)</f>
        <v>1</v>
      </c>
    </row>
    <row r="358" spans="1:33" x14ac:dyDescent="0.2">
      <c r="A358">
        <v>357</v>
      </c>
      <c r="B358" t="s">
        <v>778</v>
      </c>
      <c r="C358" t="s">
        <v>779</v>
      </c>
      <c r="D358" t="str">
        <f>_xlfn.CONCAT(C358,"-2013")</f>
        <v>ridnolu01-2013</v>
      </c>
      <c r="E358" t="s">
        <v>30</v>
      </c>
      <c r="F358">
        <v>31</v>
      </c>
      <c r="G358" t="s">
        <v>62</v>
      </c>
      <c r="H358">
        <v>82</v>
      </c>
      <c r="I358">
        <v>82</v>
      </c>
      <c r="J358">
        <v>30.2</v>
      </c>
      <c r="K358">
        <v>4.5</v>
      </c>
      <c r="L358">
        <v>9.9</v>
      </c>
      <c r="M358">
        <v>0.45300000000000001</v>
      </c>
      <c r="N358">
        <v>0.8</v>
      </c>
      <c r="O358">
        <v>2.6</v>
      </c>
      <c r="P358">
        <v>0.311</v>
      </c>
      <c r="Q358">
        <v>3.7</v>
      </c>
      <c r="R358">
        <v>7.3</v>
      </c>
      <c r="S358">
        <v>0.503</v>
      </c>
      <c r="T358">
        <v>0.49299999999999999</v>
      </c>
      <c r="U358">
        <v>1.7</v>
      </c>
      <c r="V358">
        <v>2</v>
      </c>
      <c r="W358">
        <v>0.84799999999999998</v>
      </c>
      <c r="X358">
        <v>0.5</v>
      </c>
      <c r="Y358">
        <v>2</v>
      </c>
      <c r="Z358">
        <v>2.5</v>
      </c>
      <c r="AA358">
        <v>3.8</v>
      </c>
      <c r="AB358">
        <v>1</v>
      </c>
      <c r="AC358">
        <v>0.2</v>
      </c>
      <c r="AD358">
        <v>1.6</v>
      </c>
      <c r="AE358">
        <v>2.2999999999999998</v>
      </c>
      <c r="AF358">
        <v>11.5</v>
      </c>
      <c r="AG358">
        <f>IF(IFERROR(VLOOKUP(C358,'2014'!$C:$AF,3,FALSE),1) = 1, 1, 0)</f>
        <v>0</v>
      </c>
    </row>
    <row r="359" spans="1:33" x14ac:dyDescent="0.2">
      <c r="A359">
        <v>358</v>
      </c>
      <c r="B359" t="s">
        <v>1408</v>
      </c>
      <c r="C359" t="s">
        <v>1409</v>
      </c>
      <c r="D359" t="str">
        <f>_xlfn.CONCAT(C359,"-2013")</f>
        <v>riverau01-2013</v>
      </c>
      <c r="E359" t="s">
        <v>30</v>
      </c>
      <c r="F359">
        <v>20</v>
      </c>
      <c r="G359" t="s">
        <v>48</v>
      </c>
      <c r="H359">
        <v>61</v>
      </c>
      <c r="I359">
        <v>26</v>
      </c>
      <c r="J359">
        <v>23.2</v>
      </c>
      <c r="K359">
        <v>2.4</v>
      </c>
      <c r="L359">
        <v>6.4</v>
      </c>
      <c r="M359">
        <v>0.372</v>
      </c>
      <c r="N359">
        <v>0.5</v>
      </c>
      <c r="O359">
        <v>1.4</v>
      </c>
      <c r="P359">
        <v>0.32600000000000001</v>
      </c>
      <c r="Q359">
        <v>1.9</v>
      </c>
      <c r="R359">
        <v>5</v>
      </c>
      <c r="S359">
        <v>0.38500000000000001</v>
      </c>
      <c r="T359">
        <v>0.40799999999999997</v>
      </c>
      <c r="U359">
        <v>1</v>
      </c>
      <c r="V359">
        <v>1.8</v>
      </c>
      <c r="W359">
        <v>0.54600000000000004</v>
      </c>
      <c r="X359">
        <v>0.3</v>
      </c>
      <c r="Y359">
        <v>1.5</v>
      </c>
      <c r="Z359">
        <v>1.8</v>
      </c>
      <c r="AA359">
        <v>2.1</v>
      </c>
      <c r="AB359">
        <v>0.4</v>
      </c>
      <c r="AC359">
        <v>0.1</v>
      </c>
      <c r="AD359">
        <v>1.2</v>
      </c>
      <c r="AE359">
        <v>2</v>
      </c>
      <c r="AF359">
        <v>6.2</v>
      </c>
      <c r="AG359">
        <f>IF(IFERROR(VLOOKUP(C359,'2014'!$C:$AF,3,FALSE),1) = 1, 1, 0)</f>
        <v>0</v>
      </c>
    </row>
    <row r="360" spans="1:33" x14ac:dyDescent="0.2">
      <c r="A360">
        <v>359</v>
      </c>
      <c r="B360" t="s">
        <v>1410</v>
      </c>
      <c r="C360" t="s">
        <v>1411</v>
      </c>
      <c r="D360" t="str">
        <f>_xlfn.CONCAT(C360,"-2013")</f>
        <v>roberbr01-2013</v>
      </c>
      <c r="E360" t="s">
        <v>38</v>
      </c>
      <c r="F360">
        <v>27</v>
      </c>
      <c r="G360" t="s">
        <v>48</v>
      </c>
      <c r="H360">
        <v>78</v>
      </c>
      <c r="I360">
        <v>5</v>
      </c>
      <c r="J360">
        <v>17</v>
      </c>
      <c r="K360">
        <v>2.7</v>
      </c>
      <c r="L360">
        <v>6.6</v>
      </c>
      <c r="M360">
        <v>0.41699999999999998</v>
      </c>
      <c r="N360">
        <v>0.8</v>
      </c>
      <c r="O360">
        <v>2</v>
      </c>
      <c r="P360">
        <v>0.38600000000000001</v>
      </c>
      <c r="Q360">
        <v>2</v>
      </c>
      <c r="R360">
        <v>4.5999999999999996</v>
      </c>
      <c r="S360">
        <v>0.43</v>
      </c>
      <c r="T360">
        <v>0.47499999999999998</v>
      </c>
      <c r="U360">
        <v>0.9</v>
      </c>
      <c r="V360">
        <v>1</v>
      </c>
      <c r="W360">
        <v>0.90900000000000003</v>
      </c>
      <c r="X360">
        <v>0.2</v>
      </c>
      <c r="Y360">
        <v>1</v>
      </c>
      <c r="Z360">
        <v>1.2</v>
      </c>
      <c r="AA360">
        <v>2.8</v>
      </c>
      <c r="AB360">
        <v>0.5</v>
      </c>
      <c r="AC360">
        <v>0</v>
      </c>
      <c r="AD360">
        <v>0.9</v>
      </c>
      <c r="AE360">
        <v>1.4</v>
      </c>
      <c r="AF360">
        <v>7.1</v>
      </c>
      <c r="AG360">
        <f>IF(IFERROR(VLOOKUP(C360,'2014'!$C:$AF,3,FALSE),1) = 1, 1, 0)</f>
        <v>0</v>
      </c>
    </row>
    <row r="361" spans="1:33" x14ac:dyDescent="0.2">
      <c r="A361">
        <v>360</v>
      </c>
      <c r="B361" t="s">
        <v>780</v>
      </c>
      <c r="C361" t="s">
        <v>781</v>
      </c>
      <c r="D361" t="str">
        <f>_xlfn.CONCAT(C361,"-2013")</f>
        <v>robinna01-2013</v>
      </c>
      <c r="E361" t="s">
        <v>38</v>
      </c>
      <c r="F361">
        <v>28</v>
      </c>
      <c r="G361" t="s">
        <v>36</v>
      </c>
      <c r="H361">
        <v>82</v>
      </c>
      <c r="I361">
        <v>23</v>
      </c>
      <c r="J361">
        <v>25.4</v>
      </c>
      <c r="K361">
        <v>4.9000000000000004</v>
      </c>
      <c r="L361">
        <v>11.2</v>
      </c>
      <c r="M361">
        <v>0.433</v>
      </c>
      <c r="N361">
        <v>1.7</v>
      </c>
      <c r="O361">
        <v>4.2</v>
      </c>
      <c r="P361">
        <v>0.40500000000000003</v>
      </c>
      <c r="Q361">
        <v>3.1</v>
      </c>
      <c r="R361">
        <v>7</v>
      </c>
      <c r="S361">
        <v>0.45</v>
      </c>
      <c r="T361">
        <v>0.51</v>
      </c>
      <c r="U361">
        <v>1.6</v>
      </c>
      <c r="V361">
        <v>2.1</v>
      </c>
      <c r="W361">
        <v>0.79900000000000004</v>
      </c>
      <c r="X361">
        <v>0.4</v>
      </c>
      <c r="Y361">
        <v>1.9</v>
      </c>
      <c r="Z361">
        <v>2.2000000000000002</v>
      </c>
      <c r="AA361">
        <v>4.4000000000000004</v>
      </c>
      <c r="AB361">
        <v>1</v>
      </c>
      <c r="AC361">
        <v>0.1</v>
      </c>
      <c r="AD361">
        <v>1.8</v>
      </c>
      <c r="AE361">
        <v>2.5</v>
      </c>
      <c r="AF361">
        <v>13.1</v>
      </c>
      <c r="AG361">
        <f>IF(IFERROR(VLOOKUP(C361,'2014'!$C:$AF,3,FALSE),1) = 1, 1, 0)</f>
        <v>0</v>
      </c>
    </row>
    <row r="362" spans="1:33" x14ac:dyDescent="0.2">
      <c r="A362">
        <v>361</v>
      </c>
      <c r="B362" t="s">
        <v>1412</v>
      </c>
      <c r="C362" t="s">
        <v>1413</v>
      </c>
      <c r="D362" t="str">
        <f>_xlfn.CONCAT(C362,"-2013")</f>
        <v>robinth01-2013</v>
      </c>
      <c r="E362" t="s">
        <v>28</v>
      </c>
      <c r="F362">
        <v>21</v>
      </c>
      <c r="G362" t="s">
        <v>39</v>
      </c>
      <c r="H362">
        <v>70</v>
      </c>
      <c r="I362">
        <v>0</v>
      </c>
      <c r="J362">
        <v>15.1</v>
      </c>
      <c r="K362">
        <v>2</v>
      </c>
      <c r="L362">
        <v>4.5999999999999996</v>
      </c>
      <c r="M362">
        <v>0.43</v>
      </c>
      <c r="N362">
        <v>0</v>
      </c>
      <c r="O362">
        <v>0</v>
      </c>
      <c r="P362">
        <v>0</v>
      </c>
      <c r="Q362">
        <v>2</v>
      </c>
      <c r="R362">
        <v>4.5999999999999996</v>
      </c>
      <c r="S362">
        <v>0.43099999999999999</v>
      </c>
      <c r="T362">
        <v>0.43</v>
      </c>
      <c r="U362">
        <v>0.8</v>
      </c>
      <c r="V362">
        <v>1.6</v>
      </c>
      <c r="W362">
        <v>0.52300000000000002</v>
      </c>
      <c r="X362">
        <v>1.7</v>
      </c>
      <c r="Y362">
        <v>2.8</v>
      </c>
      <c r="Z362">
        <v>4.5</v>
      </c>
      <c r="AA362">
        <v>0.7</v>
      </c>
      <c r="AB362">
        <v>0.6</v>
      </c>
      <c r="AC362">
        <v>0.4</v>
      </c>
      <c r="AD362">
        <v>1.3</v>
      </c>
      <c r="AE362">
        <v>1.8</v>
      </c>
      <c r="AF362">
        <v>4.8</v>
      </c>
      <c r="AG362">
        <f>IF(IFERROR(VLOOKUP(C362,'2014'!$C:$AF,3,FALSE),1) = 1, 1, 0)</f>
        <v>0</v>
      </c>
    </row>
    <row r="363" spans="1:33" x14ac:dyDescent="0.2">
      <c r="A363">
        <v>362</v>
      </c>
      <c r="B363" t="s">
        <v>782</v>
      </c>
      <c r="C363" t="s">
        <v>783</v>
      </c>
      <c r="D363" t="str">
        <f>_xlfn.CONCAT(C363,"-2013")</f>
        <v>rondora01-2013</v>
      </c>
      <c r="E363" t="s">
        <v>38</v>
      </c>
      <c r="F363">
        <v>26</v>
      </c>
      <c r="G363" t="s">
        <v>37</v>
      </c>
      <c r="H363">
        <v>38</v>
      </c>
      <c r="I363">
        <v>38</v>
      </c>
      <c r="J363">
        <v>37.4</v>
      </c>
      <c r="K363">
        <v>5.9</v>
      </c>
      <c r="L363">
        <v>12.2</v>
      </c>
      <c r="M363">
        <v>0.48399999999999999</v>
      </c>
      <c r="N363">
        <v>0.3</v>
      </c>
      <c r="O363">
        <v>1.3</v>
      </c>
      <c r="P363">
        <v>0.24</v>
      </c>
      <c r="Q363">
        <v>5.6</v>
      </c>
      <c r="R363">
        <v>10.9</v>
      </c>
      <c r="S363">
        <v>0.51300000000000001</v>
      </c>
      <c r="T363">
        <v>0.497</v>
      </c>
      <c r="U363">
        <v>1.6</v>
      </c>
      <c r="V363">
        <v>2.4</v>
      </c>
      <c r="W363">
        <v>0.64500000000000002</v>
      </c>
      <c r="X363">
        <v>1.1000000000000001</v>
      </c>
      <c r="Y363">
        <v>4.4000000000000004</v>
      </c>
      <c r="Z363">
        <v>5.6</v>
      </c>
      <c r="AA363">
        <v>11.1</v>
      </c>
      <c r="AB363">
        <v>1.8</v>
      </c>
      <c r="AC363">
        <v>0.2</v>
      </c>
      <c r="AD363">
        <v>3.9</v>
      </c>
      <c r="AE363">
        <v>2.5</v>
      </c>
      <c r="AF363">
        <v>13.7</v>
      </c>
      <c r="AG363">
        <f>IF(IFERROR(VLOOKUP(C363,'2014'!$C:$AF,3,FALSE),1) = 1, 1, 0)</f>
        <v>0</v>
      </c>
    </row>
    <row r="364" spans="1:33" x14ac:dyDescent="0.2">
      <c r="A364">
        <v>363</v>
      </c>
      <c r="B364" t="s">
        <v>1414</v>
      </c>
      <c r="C364" t="s">
        <v>1415</v>
      </c>
      <c r="D364" t="str">
        <f>_xlfn.CONCAT(C364,"-2013")</f>
        <v>rosste01-2013</v>
      </c>
      <c r="E364" t="s">
        <v>30</v>
      </c>
      <c r="F364">
        <v>21</v>
      </c>
      <c r="G364" t="s">
        <v>53</v>
      </c>
      <c r="H364">
        <v>73</v>
      </c>
      <c r="I364">
        <v>2</v>
      </c>
      <c r="J364">
        <v>17</v>
      </c>
      <c r="K364">
        <v>2.5</v>
      </c>
      <c r="L364">
        <v>6.3</v>
      </c>
      <c r="M364">
        <v>0.40699999999999997</v>
      </c>
      <c r="N364">
        <v>0.9</v>
      </c>
      <c r="O364">
        <v>2.7</v>
      </c>
      <c r="P364">
        <v>0.33200000000000002</v>
      </c>
      <c r="Q364">
        <v>1.7</v>
      </c>
      <c r="R364">
        <v>3.6</v>
      </c>
      <c r="S364">
        <v>0.46400000000000002</v>
      </c>
      <c r="T364">
        <v>0.47799999999999998</v>
      </c>
      <c r="U364">
        <v>0.4</v>
      </c>
      <c r="V364">
        <v>0.6</v>
      </c>
      <c r="W364">
        <v>0.71399999999999997</v>
      </c>
      <c r="X364">
        <v>0.5</v>
      </c>
      <c r="Y364">
        <v>1.5</v>
      </c>
      <c r="Z364">
        <v>2</v>
      </c>
      <c r="AA364">
        <v>0.7</v>
      </c>
      <c r="AB364">
        <v>0.6</v>
      </c>
      <c r="AC364">
        <v>0.2</v>
      </c>
      <c r="AD364">
        <v>0.7</v>
      </c>
      <c r="AE364">
        <v>1.7</v>
      </c>
      <c r="AF364">
        <v>6.4</v>
      </c>
      <c r="AG364">
        <f>IF(IFERROR(VLOOKUP(C364,'2014'!$C:$AF,3,FALSE),1) = 1, 1, 0)</f>
        <v>0</v>
      </c>
    </row>
    <row r="365" spans="1:33" x14ac:dyDescent="0.2">
      <c r="A365">
        <v>364</v>
      </c>
      <c r="B365" t="s">
        <v>788</v>
      </c>
      <c r="C365" t="s">
        <v>789</v>
      </c>
      <c r="D365" t="str">
        <f>_xlfn.CONCAT(C365,"-2013")</f>
        <v>roybr01-2013</v>
      </c>
      <c r="E365" t="s">
        <v>30</v>
      </c>
      <c r="F365">
        <v>28</v>
      </c>
      <c r="G365" t="s">
        <v>62</v>
      </c>
      <c r="H365">
        <v>5</v>
      </c>
      <c r="I365">
        <v>5</v>
      </c>
      <c r="J365">
        <v>24.4</v>
      </c>
      <c r="K365">
        <v>2.2000000000000002</v>
      </c>
      <c r="L365">
        <v>7</v>
      </c>
      <c r="M365">
        <v>0.314</v>
      </c>
      <c r="N365">
        <v>0</v>
      </c>
      <c r="O365">
        <v>1.8</v>
      </c>
      <c r="P365">
        <v>0</v>
      </c>
      <c r="Q365">
        <v>2.2000000000000002</v>
      </c>
      <c r="R365">
        <v>5.2</v>
      </c>
      <c r="S365">
        <v>0.42299999999999999</v>
      </c>
      <c r="T365">
        <v>0.314</v>
      </c>
      <c r="U365">
        <v>1.4</v>
      </c>
      <c r="V365">
        <v>2</v>
      </c>
      <c r="W365">
        <v>0.7</v>
      </c>
      <c r="X365">
        <v>0.6</v>
      </c>
      <c r="Y365">
        <v>2.2000000000000002</v>
      </c>
      <c r="Z365">
        <v>2.8</v>
      </c>
      <c r="AA365">
        <v>4.5999999999999996</v>
      </c>
      <c r="AB365">
        <v>0.6</v>
      </c>
      <c r="AC365">
        <v>0</v>
      </c>
      <c r="AD365">
        <v>1.4</v>
      </c>
      <c r="AE365">
        <v>1</v>
      </c>
      <c r="AF365">
        <v>5.8</v>
      </c>
      <c r="AG365">
        <f>IF(IFERROR(VLOOKUP(C365,'2014'!$C:$AF,3,FALSE),1) = 1, 1, 0)</f>
        <v>1</v>
      </c>
    </row>
    <row r="366" spans="1:33" x14ac:dyDescent="0.2">
      <c r="A366">
        <v>365</v>
      </c>
      <c r="B366" t="s">
        <v>1238</v>
      </c>
      <c r="C366" t="s">
        <v>1239</v>
      </c>
      <c r="D366" t="str">
        <f>_xlfn.CONCAT(C366,"-2013")</f>
        <v>rubiori01-2013</v>
      </c>
      <c r="E366" t="s">
        <v>38</v>
      </c>
      <c r="F366">
        <v>22</v>
      </c>
      <c r="G366" t="s">
        <v>62</v>
      </c>
      <c r="H366">
        <v>57</v>
      </c>
      <c r="I366">
        <v>47</v>
      </c>
      <c r="J366">
        <v>29.7</v>
      </c>
      <c r="K366">
        <v>3.2</v>
      </c>
      <c r="L366">
        <v>9</v>
      </c>
      <c r="M366">
        <v>0.36</v>
      </c>
      <c r="N366">
        <v>0.5</v>
      </c>
      <c r="O366">
        <v>1.6</v>
      </c>
      <c r="P366">
        <v>0.29299999999999998</v>
      </c>
      <c r="Q366">
        <v>2.8</v>
      </c>
      <c r="R366">
        <v>7.4</v>
      </c>
      <c r="S366">
        <v>0.374</v>
      </c>
      <c r="T366">
        <v>0.38600000000000001</v>
      </c>
      <c r="U366">
        <v>3.7</v>
      </c>
      <c r="V366">
        <v>4.5999999999999996</v>
      </c>
      <c r="W366">
        <v>0.79900000000000004</v>
      </c>
      <c r="X366">
        <v>0.8</v>
      </c>
      <c r="Y366">
        <v>3.2</v>
      </c>
      <c r="Z366">
        <v>4</v>
      </c>
      <c r="AA366">
        <v>7.3</v>
      </c>
      <c r="AB366">
        <v>2.4</v>
      </c>
      <c r="AC366">
        <v>0.1</v>
      </c>
      <c r="AD366">
        <v>3</v>
      </c>
      <c r="AE366">
        <v>2.5</v>
      </c>
      <c r="AF366">
        <v>10.7</v>
      </c>
      <c r="AG366">
        <f>IF(IFERROR(VLOOKUP(C366,'2014'!$C:$AF,3,FALSE),1) = 1, 1, 0)</f>
        <v>0</v>
      </c>
    </row>
    <row r="367" spans="1:33" x14ac:dyDescent="0.2">
      <c r="A367">
        <v>366</v>
      </c>
      <c r="B367" t="s">
        <v>790</v>
      </c>
      <c r="C367" t="s">
        <v>791</v>
      </c>
      <c r="D367" t="str">
        <f>_xlfn.CONCAT(C367,"-2013")</f>
        <v>rushbr01-2013</v>
      </c>
      <c r="E367" t="s">
        <v>35</v>
      </c>
      <c r="F367">
        <v>27</v>
      </c>
      <c r="G367" t="s">
        <v>52</v>
      </c>
      <c r="H367">
        <v>2</v>
      </c>
      <c r="I367">
        <v>0</v>
      </c>
      <c r="J367">
        <v>12.5</v>
      </c>
      <c r="K367">
        <v>3</v>
      </c>
      <c r="L367">
        <v>4.5</v>
      </c>
      <c r="M367">
        <v>0.66700000000000004</v>
      </c>
      <c r="N367">
        <v>0</v>
      </c>
      <c r="O367">
        <v>1</v>
      </c>
      <c r="P367">
        <v>0</v>
      </c>
      <c r="Q367">
        <v>3</v>
      </c>
      <c r="R367">
        <v>3.5</v>
      </c>
      <c r="S367">
        <v>0.85699999999999998</v>
      </c>
      <c r="T367">
        <v>0.66700000000000004</v>
      </c>
      <c r="U367">
        <v>1</v>
      </c>
      <c r="V367">
        <v>1.5</v>
      </c>
      <c r="W367">
        <v>0.66700000000000004</v>
      </c>
      <c r="X367">
        <v>0</v>
      </c>
      <c r="Y367">
        <v>0.5</v>
      </c>
      <c r="Z367">
        <v>0.5</v>
      </c>
      <c r="AA367">
        <v>1</v>
      </c>
      <c r="AB367">
        <v>0</v>
      </c>
      <c r="AC367">
        <v>0</v>
      </c>
      <c r="AD367">
        <v>1.5</v>
      </c>
      <c r="AE367">
        <v>2.5</v>
      </c>
      <c r="AF367">
        <v>7</v>
      </c>
      <c r="AG367">
        <f>IF(IFERROR(VLOOKUP(C367,'2014'!$C:$AF,3,FALSE),1) = 1, 1, 0)</f>
        <v>0</v>
      </c>
    </row>
    <row r="368" spans="1:33" x14ac:dyDescent="0.2">
      <c r="A368">
        <v>367</v>
      </c>
      <c r="B368" t="s">
        <v>1416</v>
      </c>
      <c r="C368" t="s">
        <v>1417</v>
      </c>
      <c r="D368" t="str">
        <f>_xlfn.CONCAT(C368,"-2013")</f>
        <v>sacrero01-2013</v>
      </c>
      <c r="E368" t="s">
        <v>32</v>
      </c>
      <c r="F368">
        <v>23</v>
      </c>
      <c r="G368" t="s">
        <v>63</v>
      </c>
      <c r="H368">
        <v>32</v>
      </c>
      <c r="I368">
        <v>3</v>
      </c>
      <c r="J368">
        <v>6.3</v>
      </c>
      <c r="K368">
        <v>0.6</v>
      </c>
      <c r="L368">
        <v>1.5</v>
      </c>
      <c r="M368">
        <v>0.375</v>
      </c>
      <c r="N368">
        <v>0</v>
      </c>
      <c r="O368">
        <v>0</v>
      </c>
      <c r="Q368">
        <v>0.6</v>
      </c>
      <c r="R368">
        <v>1.5</v>
      </c>
      <c r="S368">
        <v>0.375</v>
      </c>
      <c r="T368">
        <v>0.375</v>
      </c>
      <c r="U368">
        <v>0.2</v>
      </c>
      <c r="V368">
        <v>0.3</v>
      </c>
      <c r="W368">
        <v>0.63600000000000001</v>
      </c>
      <c r="X368">
        <v>0.3</v>
      </c>
      <c r="Y368">
        <v>0.8</v>
      </c>
      <c r="Z368">
        <v>1.1000000000000001</v>
      </c>
      <c r="AA368">
        <v>0.2</v>
      </c>
      <c r="AB368">
        <v>0</v>
      </c>
      <c r="AC368">
        <v>0.3</v>
      </c>
      <c r="AD368">
        <v>0.3</v>
      </c>
      <c r="AE368">
        <v>1.2</v>
      </c>
      <c r="AF368">
        <v>1.3</v>
      </c>
      <c r="AG368">
        <f>IF(IFERROR(VLOOKUP(C368,'2014'!$C:$AF,3,FALSE),1) = 1, 1, 0)</f>
        <v>0</v>
      </c>
    </row>
    <row r="369" spans="1:33" x14ac:dyDescent="0.2">
      <c r="A369">
        <v>368</v>
      </c>
      <c r="B369" t="s">
        <v>792</v>
      </c>
      <c r="C369" t="s">
        <v>793</v>
      </c>
      <c r="D369" t="str">
        <f>_xlfn.CONCAT(C369,"-2013")</f>
        <v>salmojo01-2013</v>
      </c>
      <c r="E369" t="s">
        <v>35</v>
      </c>
      <c r="F369">
        <v>33</v>
      </c>
      <c r="G369" t="s">
        <v>49</v>
      </c>
      <c r="H369">
        <v>76</v>
      </c>
      <c r="I369">
        <v>72</v>
      </c>
      <c r="J369">
        <v>30</v>
      </c>
      <c r="K369">
        <v>3.2</v>
      </c>
      <c r="L369">
        <v>8.1</v>
      </c>
      <c r="M369">
        <v>0.39900000000000002</v>
      </c>
      <c r="N369">
        <v>1.3</v>
      </c>
      <c r="O369">
        <v>3.5</v>
      </c>
      <c r="P369">
        <v>0.371</v>
      </c>
      <c r="Q369">
        <v>1.9</v>
      </c>
      <c r="R369">
        <v>4.5</v>
      </c>
      <c r="S369">
        <v>0.42</v>
      </c>
      <c r="T369">
        <v>0.48</v>
      </c>
      <c r="U369">
        <v>1.1000000000000001</v>
      </c>
      <c r="V369">
        <v>1.4</v>
      </c>
      <c r="W369">
        <v>0.77300000000000002</v>
      </c>
      <c r="X369">
        <v>0.4</v>
      </c>
      <c r="Y369">
        <v>2.2999999999999998</v>
      </c>
      <c r="Z369">
        <v>2.7</v>
      </c>
      <c r="AA369">
        <v>3</v>
      </c>
      <c r="AB369">
        <v>0.7</v>
      </c>
      <c r="AC369">
        <v>0.3</v>
      </c>
      <c r="AD369">
        <v>1.1000000000000001</v>
      </c>
      <c r="AE369">
        <v>1.9</v>
      </c>
      <c r="AF369">
        <v>8.8000000000000007</v>
      </c>
      <c r="AG369">
        <f>IF(IFERROR(VLOOKUP(C369,'2014'!$C:$AF,3,FALSE),1) = 1, 1, 0)</f>
        <v>0</v>
      </c>
    </row>
    <row r="370" spans="1:33" x14ac:dyDescent="0.2">
      <c r="A370">
        <v>369</v>
      </c>
      <c r="B370" t="s">
        <v>794</v>
      </c>
      <c r="C370" t="s">
        <v>795</v>
      </c>
      <c r="D370" t="str">
        <f>_xlfn.CONCAT(C370,"-2013")</f>
        <v>samuesa01-2013</v>
      </c>
      <c r="E370" t="s">
        <v>32</v>
      </c>
      <c r="F370">
        <v>24</v>
      </c>
      <c r="G370" t="s">
        <v>66</v>
      </c>
      <c r="H370">
        <v>18</v>
      </c>
      <c r="I370">
        <v>1</v>
      </c>
      <c r="J370">
        <v>10.9</v>
      </c>
      <c r="K370">
        <v>1.2</v>
      </c>
      <c r="L370">
        <v>3.3</v>
      </c>
      <c r="M370">
        <v>0.36699999999999999</v>
      </c>
      <c r="N370">
        <v>0</v>
      </c>
      <c r="O370">
        <v>0.1</v>
      </c>
      <c r="P370">
        <v>0</v>
      </c>
      <c r="Q370">
        <v>1.2</v>
      </c>
      <c r="R370">
        <v>3.3</v>
      </c>
      <c r="S370">
        <v>0.373</v>
      </c>
      <c r="T370">
        <v>0.36699999999999999</v>
      </c>
      <c r="U370">
        <v>0.8</v>
      </c>
      <c r="V370">
        <v>1.3</v>
      </c>
      <c r="W370">
        <v>0.58299999999999996</v>
      </c>
      <c r="X370">
        <v>0.6</v>
      </c>
      <c r="Y370">
        <v>1</v>
      </c>
      <c r="Z370">
        <v>1.6</v>
      </c>
      <c r="AA370">
        <v>0.4</v>
      </c>
      <c r="AB370">
        <v>0.2</v>
      </c>
      <c r="AC370">
        <v>0.2</v>
      </c>
      <c r="AD370">
        <v>0.3</v>
      </c>
      <c r="AE370">
        <v>1.7</v>
      </c>
      <c r="AF370">
        <v>3.2</v>
      </c>
      <c r="AG370">
        <f>IF(IFERROR(VLOOKUP(C370,'2014'!$C:$AF,3,FALSE),1) = 1, 1, 0)</f>
        <v>1</v>
      </c>
    </row>
    <row r="371" spans="1:33" x14ac:dyDescent="0.2">
      <c r="A371">
        <v>370</v>
      </c>
      <c r="B371" t="s">
        <v>796</v>
      </c>
      <c r="C371" t="s">
        <v>797</v>
      </c>
      <c r="D371" t="str">
        <f>_xlfn.CONCAT(C371,"-2013")</f>
        <v>sandela01-2013</v>
      </c>
      <c r="E371" t="s">
        <v>32</v>
      </c>
      <c r="F371">
        <v>24</v>
      </c>
      <c r="G371" t="s">
        <v>56</v>
      </c>
      <c r="H371">
        <v>71</v>
      </c>
      <c r="I371">
        <v>55</v>
      </c>
      <c r="J371">
        <v>27.3</v>
      </c>
      <c r="K371">
        <v>4.3</v>
      </c>
      <c r="L371">
        <v>8.5</v>
      </c>
      <c r="M371">
        <v>0.50600000000000001</v>
      </c>
      <c r="N371">
        <v>0</v>
      </c>
      <c r="O371">
        <v>0</v>
      </c>
      <c r="P371">
        <v>0</v>
      </c>
      <c r="Q371">
        <v>4.3</v>
      </c>
      <c r="R371">
        <v>8.5</v>
      </c>
      <c r="S371">
        <v>0.50700000000000001</v>
      </c>
      <c r="T371">
        <v>0.50600000000000001</v>
      </c>
      <c r="U371">
        <v>1.2</v>
      </c>
      <c r="V371">
        <v>1.9</v>
      </c>
      <c r="W371">
        <v>0.61799999999999999</v>
      </c>
      <c r="X371">
        <v>3.2</v>
      </c>
      <c r="Y371">
        <v>6.3</v>
      </c>
      <c r="Z371">
        <v>9.5</v>
      </c>
      <c r="AA371">
        <v>1.2</v>
      </c>
      <c r="AB371">
        <v>0.7</v>
      </c>
      <c r="AC371">
        <v>2.8</v>
      </c>
      <c r="AD371">
        <v>1.2</v>
      </c>
      <c r="AE371">
        <v>3.3</v>
      </c>
      <c r="AF371">
        <v>9.8000000000000007</v>
      </c>
      <c r="AG371">
        <f>IF(IFERROR(VLOOKUP(C371,'2014'!$C:$AF,3,FALSE),1) = 1, 1, 0)</f>
        <v>0</v>
      </c>
    </row>
    <row r="372" spans="1:33" x14ac:dyDescent="0.2">
      <c r="A372">
        <v>371</v>
      </c>
      <c r="B372" t="s">
        <v>800</v>
      </c>
      <c r="C372" t="s">
        <v>801</v>
      </c>
      <c r="D372" t="str">
        <f>_xlfn.CONCAT(C372,"-2013")</f>
        <v>scolalu01-2013</v>
      </c>
      <c r="E372" t="s">
        <v>28</v>
      </c>
      <c r="F372">
        <v>32</v>
      </c>
      <c r="G372" t="s">
        <v>42</v>
      </c>
      <c r="H372">
        <v>82</v>
      </c>
      <c r="I372">
        <v>67</v>
      </c>
      <c r="J372">
        <v>26.6</v>
      </c>
      <c r="K372">
        <v>5.3</v>
      </c>
      <c r="L372">
        <v>11.2</v>
      </c>
      <c r="M372">
        <v>0.47199999999999998</v>
      </c>
      <c r="N372">
        <v>0</v>
      </c>
      <c r="O372">
        <v>0.2</v>
      </c>
      <c r="P372">
        <v>0.188</v>
      </c>
      <c r="Q372">
        <v>5.2</v>
      </c>
      <c r="R372">
        <v>11</v>
      </c>
      <c r="S372">
        <v>0.47699999999999998</v>
      </c>
      <c r="T372">
        <v>0.47399999999999998</v>
      </c>
      <c r="U372">
        <v>2.2000000000000002</v>
      </c>
      <c r="V372">
        <v>2.8</v>
      </c>
      <c r="W372">
        <v>0.78700000000000003</v>
      </c>
      <c r="X372">
        <v>1.9</v>
      </c>
      <c r="Y372">
        <v>4.7</v>
      </c>
      <c r="Z372">
        <v>6.6</v>
      </c>
      <c r="AA372">
        <v>2.2000000000000002</v>
      </c>
      <c r="AB372">
        <v>0.8</v>
      </c>
      <c r="AC372">
        <v>0.4</v>
      </c>
      <c r="AD372">
        <v>1.5</v>
      </c>
      <c r="AE372">
        <v>3.1</v>
      </c>
      <c r="AF372">
        <v>12.8</v>
      </c>
      <c r="AG372">
        <f>IF(IFERROR(VLOOKUP(C372,'2014'!$C:$AF,3,FALSE),1) = 1, 1, 0)</f>
        <v>0</v>
      </c>
    </row>
    <row r="373" spans="1:33" x14ac:dyDescent="0.2">
      <c r="A373">
        <v>372</v>
      </c>
      <c r="B373" t="s">
        <v>1418</v>
      </c>
      <c r="C373" t="s">
        <v>1419</v>
      </c>
      <c r="D373" t="str">
        <f>_xlfn.CONCAT(C373,"-2013")</f>
        <v>scottmi01-2013</v>
      </c>
      <c r="E373" t="s">
        <v>28</v>
      </c>
      <c r="F373">
        <v>24</v>
      </c>
      <c r="G373" t="s">
        <v>57</v>
      </c>
      <c r="H373">
        <v>40</v>
      </c>
      <c r="I373">
        <v>1</v>
      </c>
      <c r="J373">
        <v>9.4</v>
      </c>
      <c r="K373">
        <v>1.8</v>
      </c>
      <c r="L373">
        <v>3.7</v>
      </c>
      <c r="M373">
        <v>0.47599999999999998</v>
      </c>
      <c r="N373">
        <v>0</v>
      </c>
      <c r="O373">
        <v>0</v>
      </c>
      <c r="P373">
        <v>0</v>
      </c>
      <c r="Q373">
        <v>1.8</v>
      </c>
      <c r="R373">
        <v>3.7</v>
      </c>
      <c r="S373">
        <v>0.47899999999999998</v>
      </c>
      <c r="T373">
        <v>0.47599999999999998</v>
      </c>
      <c r="U373">
        <v>1.1000000000000001</v>
      </c>
      <c r="V373">
        <v>1.4</v>
      </c>
      <c r="W373">
        <v>0.76800000000000002</v>
      </c>
      <c r="X373">
        <v>1</v>
      </c>
      <c r="Y373">
        <v>1.8</v>
      </c>
      <c r="Z373">
        <v>2.8</v>
      </c>
      <c r="AA373">
        <v>0.3</v>
      </c>
      <c r="AB373">
        <v>0.1</v>
      </c>
      <c r="AC373">
        <v>0.1</v>
      </c>
      <c r="AD373">
        <v>0.5</v>
      </c>
      <c r="AE373">
        <v>0.8</v>
      </c>
      <c r="AF373">
        <v>4.5999999999999996</v>
      </c>
      <c r="AG373">
        <f>IF(IFERROR(VLOOKUP(C373,'2014'!$C:$AF,3,FALSE),1) = 1, 1, 0)</f>
        <v>0</v>
      </c>
    </row>
    <row r="374" spans="1:33" x14ac:dyDescent="0.2">
      <c r="A374">
        <v>373</v>
      </c>
      <c r="B374" t="s">
        <v>802</v>
      </c>
      <c r="C374" t="s">
        <v>803</v>
      </c>
      <c r="D374" t="str">
        <f>_xlfn.CONCAT(C374,"-2013")</f>
        <v>sefolth01-2013</v>
      </c>
      <c r="E374" t="s">
        <v>30</v>
      </c>
      <c r="F374">
        <v>28</v>
      </c>
      <c r="G374" t="s">
        <v>44</v>
      </c>
      <c r="H374">
        <v>81</v>
      </c>
      <c r="I374">
        <v>81</v>
      </c>
      <c r="J374">
        <v>27.5</v>
      </c>
      <c r="K374">
        <v>2.8</v>
      </c>
      <c r="L374">
        <v>5.8</v>
      </c>
      <c r="M374">
        <v>0.48099999999999998</v>
      </c>
      <c r="N374">
        <v>1.3</v>
      </c>
      <c r="O374">
        <v>3.2</v>
      </c>
      <c r="P374">
        <v>0.41899999999999998</v>
      </c>
      <c r="Q374">
        <v>1.4</v>
      </c>
      <c r="R374">
        <v>2.6</v>
      </c>
      <c r="S374">
        <v>0.55800000000000005</v>
      </c>
      <c r="T374">
        <v>0.59699999999999998</v>
      </c>
      <c r="U374">
        <v>0.7</v>
      </c>
      <c r="V374">
        <v>0.9</v>
      </c>
      <c r="W374">
        <v>0.82599999999999996</v>
      </c>
      <c r="X374">
        <v>0.7</v>
      </c>
      <c r="Y374">
        <v>3.2</v>
      </c>
      <c r="Z374">
        <v>3.9</v>
      </c>
      <c r="AA374">
        <v>1.5</v>
      </c>
      <c r="AB374">
        <v>1.3</v>
      </c>
      <c r="AC374">
        <v>0.5</v>
      </c>
      <c r="AD374">
        <v>0.8</v>
      </c>
      <c r="AE374">
        <v>2.2000000000000002</v>
      </c>
      <c r="AF374">
        <v>7.6</v>
      </c>
      <c r="AG374">
        <f>IF(IFERROR(VLOOKUP(C374,'2014'!$C:$AF,3,FALSE),1) = 1, 1, 0)</f>
        <v>0</v>
      </c>
    </row>
    <row r="375" spans="1:33" x14ac:dyDescent="0.2">
      <c r="A375">
        <v>374</v>
      </c>
      <c r="B375" t="s">
        <v>1242</v>
      </c>
      <c r="C375" t="s">
        <v>1243</v>
      </c>
      <c r="D375" t="str">
        <f>_xlfn.CONCAT(C375,"-2013")</f>
        <v>selbyjo01-2013</v>
      </c>
      <c r="E375" t="s">
        <v>38</v>
      </c>
      <c r="F375">
        <v>21</v>
      </c>
      <c r="G375" t="s">
        <v>50</v>
      </c>
      <c r="H375">
        <v>10</v>
      </c>
      <c r="I375">
        <v>0</v>
      </c>
      <c r="J375">
        <v>5.9</v>
      </c>
      <c r="K375">
        <v>0.6</v>
      </c>
      <c r="L375">
        <v>2.2000000000000002</v>
      </c>
      <c r="M375">
        <v>0.27300000000000002</v>
      </c>
      <c r="N375">
        <v>0.1</v>
      </c>
      <c r="O375">
        <v>0.6</v>
      </c>
      <c r="P375">
        <v>0.16700000000000001</v>
      </c>
      <c r="Q375">
        <v>0.5</v>
      </c>
      <c r="R375">
        <v>1.6</v>
      </c>
      <c r="S375">
        <v>0.313</v>
      </c>
      <c r="T375">
        <v>0.29499999999999998</v>
      </c>
      <c r="U375">
        <v>0.7</v>
      </c>
      <c r="V375">
        <v>1.1000000000000001</v>
      </c>
      <c r="W375">
        <v>0.63600000000000001</v>
      </c>
      <c r="X375">
        <v>0</v>
      </c>
      <c r="Y375">
        <v>0.5</v>
      </c>
      <c r="Z375">
        <v>0.5</v>
      </c>
      <c r="AA375">
        <v>0.4</v>
      </c>
      <c r="AB375">
        <v>0.2</v>
      </c>
      <c r="AC375">
        <v>0</v>
      </c>
      <c r="AD375">
        <v>0.7</v>
      </c>
      <c r="AE375">
        <v>0.7</v>
      </c>
      <c r="AF375">
        <v>2</v>
      </c>
      <c r="AG375">
        <f>IF(IFERROR(VLOOKUP(C375,'2014'!$C:$AF,3,FALSE),1) = 1, 1, 0)</f>
        <v>1</v>
      </c>
    </row>
    <row r="376" spans="1:33" x14ac:dyDescent="0.2">
      <c r="A376">
        <v>375</v>
      </c>
      <c r="B376" t="s">
        <v>804</v>
      </c>
      <c r="C376" t="s">
        <v>805</v>
      </c>
      <c r="D376" t="str">
        <f>_xlfn.CONCAT(C376,"-2013")</f>
        <v>serapke01-2013</v>
      </c>
      <c r="E376" t="s">
        <v>32</v>
      </c>
      <c r="F376">
        <v>23</v>
      </c>
      <c r="G376" t="s">
        <v>46</v>
      </c>
      <c r="H376">
        <v>79</v>
      </c>
      <c r="I376">
        <v>8</v>
      </c>
      <c r="J376">
        <v>21.8</v>
      </c>
      <c r="K376">
        <v>4.2</v>
      </c>
      <c r="L376">
        <v>9.1</v>
      </c>
      <c r="M376">
        <v>0.46100000000000002</v>
      </c>
      <c r="N376">
        <v>0</v>
      </c>
      <c r="O376">
        <v>0</v>
      </c>
      <c r="Q376">
        <v>4.2</v>
      </c>
      <c r="R376">
        <v>9.1</v>
      </c>
      <c r="S376">
        <v>0.46100000000000002</v>
      </c>
      <c r="T376">
        <v>0.46100000000000002</v>
      </c>
      <c r="U376">
        <v>0.8</v>
      </c>
      <c r="V376">
        <v>1.1000000000000001</v>
      </c>
      <c r="W376">
        <v>0.69299999999999995</v>
      </c>
      <c r="X376">
        <v>1.4</v>
      </c>
      <c r="Y376">
        <v>3</v>
      </c>
      <c r="Z376">
        <v>4.4000000000000004</v>
      </c>
      <c r="AA376">
        <v>0.7</v>
      </c>
      <c r="AB376">
        <v>0.3</v>
      </c>
      <c r="AC376">
        <v>0.7</v>
      </c>
      <c r="AD376">
        <v>1.6</v>
      </c>
      <c r="AE376">
        <v>2.7</v>
      </c>
      <c r="AF376">
        <v>9.1</v>
      </c>
      <c r="AG376">
        <f>IF(IFERROR(VLOOKUP(C376,'2014'!$C:$AF,3,FALSE),1) = 1, 1, 0)</f>
        <v>0</v>
      </c>
    </row>
    <row r="377" spans="1:33" x14ac:dyDescent="0.2">
      <c r="A377">
        <v>376</v>
      </c>
      <c r="B377" t="s">
        <v>806</v>
      </c>
      <c r="C377" t="s">
        <v>807</v>
      </c>
      <c r="D377" t="str">
        <f>_xlfn.CONCAT(C377,"-2013")</f>
        <v>sessira01-2013</v>
      </c>
      <c r="E377" t="s">
        <v>30</v>
      </c>
      <c r="F377">
        <v>26</v>
      </c>
      <c r="G377" t="s">
        <v>33</v>
      </c>
      <c r="H377">
        <v>61</v>
      </c>
      <c r="I377">
        <v>0</v>
      </c>
      <c r="J377">
        <v>27.1</v>
      </c>
      <c r="K377">
        <v>4.5</v>
      </c>
      <c r="L377">
        <v>11.1</v>
      </c>
      <c r="M377">
        <v>0.40799999999999997</v>
      </c>
      <c r="N377">
        <v>0.5</v>
      </c>
      <c r="O377">
        <v>1.8</v>
      </c>
      <c r="P377">
        <v>0.308</v>
      </c>
      <c r="Q377">
        <v>4</v>
      </c>
      <c r="R377">
        <v>9.3000000000000007</v>
      </c>
      <c r="S377">
        <v>0.42699999999999999</v>
      </c>
      <c r="T377">
        <v>0.433</v>
      </c>
      <c r="U377">
        <v>4.8</v>
      </c>
      <c r="V377">
        <v>5.7</v>
      </c>
      <c r="W377">
        <v>0.83899999999999997</v>
      </c>
      <c r="X377">
        <v>0.4</v>
      </c>
      <c r="Y377">
        <v>2.2999999999999998</v>
      </c>
      <c r="Z377">
        <v>2.8</v>
      </c>
      <c r="AA377">
        <v>3.8</v>
      </c>
      <c r="AB377">
        <v>0.8</v>
      </c>
      <c r="AC377">
        <v>0.1</v>
      </c>
      <c r="AD377">
        <v>1.7</v>
      </c>
      <c r="AE377">
        <v>1.5</v>
      </c>
      <c r="AF377">
        <v>14.4</v>
      </c>
      <c r="AG377">
        <f>IF(IFERROR(VLOOKUP(C377,'2014'!$C:$AF,3,FALSE),1) = 1, 1, 0)</f>
        <v>0</v>
      </c>
    </row>
    <row r="378" spans="1:33" x14ac:dyDescent="0.2">
      <c r="A378">
        <v>377</v>
      </c>
      <c r="B378" t="s">
        <v>1420</v>
      </c>
      <c r="C378" t="s">
        <v>1421</v>
      </c>
      <c r="D378" t="str">
        <f>_xlfn.CONCAT(C378,"-2013")</f>
        <v>shengto01-2013</v>
      </c>
      <c r="E378" t="s">
        <v>35</v>
      </c>
      <c r="F378">
        <v>21</v>
      </c>
      <c r="G378" t="s">
        <v>1312</v>
      </c>
      <c r="H378">
        <v>19</v>
      </c>
      <c r="I378">
        <v>0</v>
      </c>
      <c r="J378">
        <v>4.9000000000000004</v>
      </c>
      <c r="K378">
        <v>0.5</v>
      </c>
      <c r="L378">
        <v>1.2</v>
      </c>
      <c r="M378">
        <v>0.435</v>
      </c>
      <c r="N378">
        <v>0.1</v>
      </c>
      <c r="O378">
        <v>0.1</v>
      </c>
      <c r="P378">
        <v>0.5</v>
      </c>
      <c r="Q378">
        <v>0.5</v>
      </c>
      <c r="R378">
        <v>1.1000000000000001</v>
      </c>
      <c r="S378">
        <v>0.42899999999999999</v>
      </c>
      <c r="T378">
        <v>0.45700000000000002</v>
      </c>
      <c r="U378">
        <v>0.5</v>
      </c>
      <c r="V378">
        <v>0.8</v>
      </c>
      <c r="W378">
        <v>0.56299999999999994</v>
      </c>
      <c r="X378">
        <v>0.5</v>
      </c>
      <c r="Y378">
        <v>0.7</v>
      </c>
      <c r="Z378">
        <v>1.2</v>
      </c>
      <c r="AA378">
        <v>0.2</v>
      </c>
      <c r="AB378">
        <v>0.2</v>
      </c>
      <c r="AC378">
        <v>0.1</v>
      </c>
      <c r="AD378">
        <v>0.6</v>
      </c>
      <c r="AE378">
        <v>0.6</v>
      </c>
      <c r="AF378">
        <v>1.6</v>
      </c>
      <c r="AG378">
        <f>IF(IFERROR(VLOOKUP(C378,'2014'!$C:$AF,3,FALSE),1) = 1, 1, 0)</f>
        <v>0</v>
      </c>
    </row>
    <row r="379" spans="1:33" x14ac:dyDescent="0.2">
      <c r="A379">
        <v>378</v>
      </c>
      <c r="B379" t="s">
        <v>1244</v>
      </c>
      <c r="C379" t="s">
        <v>1245</v>
      </c>
      <c r="D379" t="str">
        <f>_xlfn.CONCAT(C379,"-2013")</f>
        <v>shumpim01-2013</v>
      </c>
      <c r="E379" t="s">
        <v>30</v>
      </c>
      <c r="F379">
        <v>22</v>
      </c>
      <c r="G379" t="s">
        <v>55</v>
      </c>
      <c r="H379">
        <v>45</v>
      </c>
      <c r="I379">
        <v>45</v>
      </c>
      <c r="J379">
        <v>22.1</v>
      </c>
      <c r="K379">
        <v>2.4</v>
      </c>
      <c r="L379">
        <v>6.1</v>
      </c>
      <c r="M379">
        <v>0.39600000000000002</v>
      </c>
      <c r="N379">
        <v>1.1000000000000001</v>
      </c>
      <c r="O379">
        <v>2.8</v>
      </c>
      <c r="P379">
        <v>0.40200000000000002</v>
      </c>
      <c r="Q379">
        <v>1.3</v>
      </c>
      <c r="R379">
        <v>3.3</v>
      </c>
      <c r="S379">
        <v>0.39200000000000002</v>
      </c>
      <c r="T379">
        <v>0.48899999999999999</v>
      </c>
      <c r="U379">
        <v>0.8</v>
      </c>
      <c r="V379">
        <v>1</v>
      </c>
      <c r="W379">
        <v>0.76600000000000001</v>
      </c>
      <c r="X379">
        <v>0.7</v>
      </c>
      <c r="Y379">
        <v>2.2999999999999998</v>
      </c>
      <c r="Z379">
        <v>3</v>
      </c>
      <c r="AA379">
        <v>1.7</v>
      </c>
      <c r="AB379">
        <v>1</v>
      </c>
      <c r="AC379">
        <v>0.2</v>
      </c>
      <c r="AD379">
        <v>0.8</v>
      </c>
      <c r="AE379">
        <v>2.2000000000000002</v>
      </c>
      <c r="AF379">
        <v>6.8</v>
      </c>
      <c r="AG379">
        <f>IF(IFERROR(VLOOKUP(C379,'2014'!$C:$AF,3,FALSE),1) = 1, 1, 0)</f>
        <v>0</v>
      </c>
    </row>
    <row r="380" spans="1:33" x14ac:dyDescent="0.2">
      <c r="A380">
        <v>379</v>
      </c>
      <c r="B380" t="s">
        <v>1422</v>
      </c>
      <c r="C380" t="s">
        <v>1423</v>
      </c>
      <c r="D380" t="str">
        <f>_xlfn.CONCAT(C380,"-2013")</f>
        <v>shvedal01-2013</v>
      </c>
      <c r="E380" t="s">
        <v>30</v>
      </c>
      <c r="F380">
        <v>24</v>
      </c>
      <c r="G380" t="s">
        <v>62</v>
      </c>
      <c r="H380">
        <v>77</v>
      </c>
      <c r="I380">
        <v>16</v>
      </c>
      <c r="J380">
        <v>23.9</v>
      </c>
      <c r="K380">
        <v>3.1</v>
      </c>
      <c r="L380">
        <v>8.1999999999999993</v>
      </c>
      <c r="M380">
        <v>0.372</v>
      </c>
      <c r="N380">
        <v>1.1000000000000001</v>
      </c>
      <c r="O380">
        <v>3.7</v>
      </c>
      <c r="P380">
        <v>0.29499999999999998</v>
      </c>
      <c r="Q380">
        <v>2</v>
      </c>
      <c r="R380">
        <v>4.5</v>
      </c>
      <c r="S380">
        <v>0.435</v>
      </c>
      <c r="T380">
        <v>0.439</v>
      </c>
      <c r="U380">
        <v>1.4</v>
      </c>
      <c r="V380">
        <v>1.9</v>
      </c>
      <c r="W380">
        <v>0.72</v>
      </c>
      <c r="X380">
        <v>0.5</v>
      </c>
      <c r="Y380">
        <v>1.7</v>
      </c>
      <c r="Z380">
        <v>2.2999999999999998</v>
      </c>
      <c r="AA380">
        <v>3.7</v>
      </c>
      <c r="AB380">
        <v>0.7</v>
      </c>
      <c r="AC380">
        <v>0.4</v>
      </c>
      <c r="AD380">
        <v>1.9</v>
      </c>
      <c r="AE380">
        <v>1.5</v>
      </c>
      <c r="AF380">
        <v>8.6</v>
      </c>
      <c r="AG380">
        <f>IF(IFERROR(VLOOKUP(C380,'2014'!$C:$AF,3,FALSE),1) = 1, 1, 0)</f>
        <v>0</v>
      </c>
    </row>
    <row r="381" spans="1:33" x14ac:dyDescent="0.2">
      <c r="A381">
        <v>380</v>
      </c>
      <c r="B381" t="s">
        <v>1424</v>
      </c>
      <c r="C381" t="s">
        <v>1425</v>
      </c>
      <c r="D381" t="str">
        <f>_xlfn.CONCAT(C381,"-2013")</f>
        <v>simshe01-2013</v>
      </c>
      <c r="E381" t="s">
        <v>32</v>
      </c>
      <c r="F381">
        <v>22</v>
      </c>
      <c r="G381" t="s">
        <v>48</v>
      </c>
      <c r="H381">
        <v>2</v>
      </c>
      <c r="I381">
        <v>0</v>
      </c>
      <c r="J381">
        <v>2.5</v>
      </c>
      <c r="K381">
        <v>1</v>
      </c>
      <c r="L381">
        <v>1.5</v>
      </c>
      <c r="M381">
        <v>0.66700000000000004</v>
      </c>
      <c r="N381">
        <v>0</v>
      </c>
      <c r="O381">
        <v>0</v>
      </c>
      <c r="Q381">
        <v>1</v>
      </c>
      <c r="R381">
        <v>1.5</v>
      </c>
      <c r="S381">
        <v>0.66700000000000004</v>
      </c>
      <c r="T381">
        <v>0.66700000000000004</v>
      </c>
      <c r="U381">
        <v>0</v>
      </c>
      <c r="V381">
        <v>0</v>
      </c>
      <c r="X381">
        <v>1</v>
      </c>
      <c r="Y381">
        <v>0</v>
      </c>
      <c r="Z381">
        <v>1</v>
      </c>
      <c r="AA381">
        <v>0</v>
      </c>
      <c r="AB381">
        <v>0</v>
      </c>
      <c r="AC381">
        <v>0</v>
      </c>
      <c r="AD381">
        <v>0.5</v>
      </c>
      <c r="AE381">
        <v>0.5</v>
      </c>
      <c r="AF381">
        <v>2</v>
      </c>
      <c r="AG381">
        <f>IF(IFERROR(VLOOKUP(C381,'2014'!$C:$AF,3,FALSE),1) = 1, 1, 0)</f>
        <v>0</v>
      </c>
    </row>
    <row r="382" spans="1:33" x14ac:dyDescent="0.2">
      <c r="A382">
        <v>381</v>
      </c>
      <c r="B382" t="s">
        <v>1426</v>
      </c>
      <c r="C382" t="s">
        <v>1427</v>
      </c>
      <c r="D382" t="str">
        <f>_xlfn.CONCAT(C382,"-2013")</f>
        <v>singlky01-2013</v>
      </c>
      <c r="E382" t="s">
        <v>35</v>
      </c>
      <c r="F382">
        <v>24</v>
      </c>
      <c r="G382" t="s">
        <v>51</v>
      </c>
      <c r="H382">
        <v>82</v>
      </c>
      <c r="I382">
        <v>74</v>
      </c>
      <c r="J382">
        <v>28</v>
      </c>
      <c r="K382">
        <v>3.4</v>
      </c>
      <c r="L382">
        <v>7.8</v>
      </c>
      <c r="M382">
        <v>0.42799999999999999</v>
      </c>
      <c r="N382">
        <v>0.9</v>
      </c>
      <c r="O382">
        <v>2.4</v>
      </c>
      <c r="P382">
        <v>0.35</v>
      </c>
      <c r="Q382">
        <v>2.5</v>
      </c>
      <c r="R382">
        <v>5.4</v>
      </c>
      <c r="S382">
        <v>0.46400000000000002</v>
      </c>
      <c r="T382">
        <v>0.48299999999999998</v>
      </c>
      <c r="U382">
        <v>1.2</v>
      </c>
      <c r="V382">
        <v>1.5</v>
      </c>
      <c r="W382">
        <v>0.80600000000000005</v>
      </c>
      <c r="X382">
        <v>1.3</v>
      </c>
      <c r="Y382">
        <v>2.7</v>
      </c>
      <c r="Z382">
        <v>4</v>
      </c>
      <c r="AA382">
        <v>0.9</v>
      </c>
      <c r="AB382">
        <v>0.7</v>
      </c>
      <c r="AC382">
        <v>0.5</v>
      </c>
      <c r="AD382">
        <v>1.2</v>
      </c>
      <c r="AE382">
        <v>2.6</v>
      </c>
      <c r="AF382">
        <v>8.8000000000000007</v>
      </c>
      <c r="AG382">
        <f>IF(IFERROR(VLOOKUP(C382,'2014'!$C:$AF,3,FALSE),1) = 1, 1, 0)</f>
        <v>0</v>
      </c>
    </row>
    <row r="383" spans="1:33" x14ac:dyDescent="0.2">
      <c r="A383">
        <v>382</v>
      </c>
      <c r="B383" t="s">
        <v>1248</v>
      </c>
      <c r="C383" t="s">
        <v>1249</v>
      </c>
      <c r="D383" t="str">
        <f>_xlfn.CONCAT(C383,"-2013")</f>
        <v>singlch01-2013</v>
      </c>
      <c r="E383" t="s">
        <v>28</v>
      </c>
      <c r="F383">
        <v>23</v>
      </c>
      <c r="G383" t="s">
        <v>46</v>
      </c>
      <c r="H383">
        <v>57</v>
      </c>
      <c r="I383">
        <v>11</v>
      </c>
      <c r="J383">
        <v>16.2</v>
      </c>
      <c r="K383">
        <v>1.6</v>
      </c>
      <c r="L383">
        <v>4.2</v>
      </c>
      <c r="M383">
        <v>0.38200000000000001</v>
      </c>
      <c r="N383">
        <v>0.1</v>
      </c>
      <c r="O383">
        <v>0.6</v>
      </c>
      <c r="P383">
        <v>0.19400000000000001</v>
      </c>
      <c r="Q383">
        <v>1.5</v>
      </c>
      <c r="R383">
        <v>3.6</v>
      </c>
      <c r="S383">
        <v>0.41499999999999998</v>
      </c>
      <c r="T383">
        <v>0.39600000000000002</v>
      </c>
      <c r="U383">
        <v>0.7</v>
      </c>
      <c r="V383">
        <v>1.2</v>
      </c>
      <c r="W383">
        <v>0.57099999999999995</v>
      </c>
      <c r="X383">
        <v>0.9</v>
      </c>
      <c r="Y383">
        <v>2.2999999999999998</v>
      </c>
      <c r="Z383">
        <v>3.2</v>
      </c>
      <c r="AA383">
        <v>0.6</v>
      </c>
      <c r="AB383">
        <v>0.7</v>
      </c>
      <c r="AC383">
        <v>0.4</v>
      </c>
      <c r="AD383">
        <v>0.8</v>
      </c>
      <c r="AE383">
        <v>2.2000000000000002</v>
      </c>
      <c r="AF383">
        <v>4.0999999999999996</v>
      </c>
      <c r="AG383">
        <f>IF(IFERROR(VLOOKUP(C383,'2014'!$C:$AF,3,FALSE),1) = 1, 1, 0)</f>
        <v>0</v>
      </c>
    </row>
    <row r="384" spans="1:33" x14ac:dyDescent="0.2">
      <c r="A384">
        <v>383</v>
      </c>
      <c r="B384" t="s">
        <v>1250</v>
      </c>
      <c r="C384" t="s">
        <v>1251</v>
      </c>
      <c r="D384" t="str">
        <f>_xlfn.CONCAT(C384,"-2013")</f>
        <v>sloando01-2013</v>
      </c>
      <c r="E384" t="s">
        <v>69</v>
      </c>
      <c r="F384">
        <v>25</v>
      </c>
      <c r="G384" t="s">
        <v>39</v>
      </c>
      <c r="H384">
        <v>23</v>
      </c>
      <c r="I384">
        <v>0</v>
      </c>
      <c r="J384">
        <v>11.4</v>
      </c>
      <c r="K384">
        <v>1.2</v>
      </c>
      <c r="L384">
        <v>3.4</v>
      </c>
      <c r="M384">
        <v>0.34599999999999997</v>
      </c>
      <c r="N384">
        <v>0.3</v>
      </c>
      <c r="O384">
        <v>0.8</v>
      </c>
      <c r="P384">
        <v>0.36799999999999999</v>
      </c>
      <c r="Q384">
        <v>0.9</v>
      </c>
      <c r="R384">
        <v>2.6</v>
      </c>
      <c r="S384">
        <v>0.33900000000000002</v>
      </c>
      <c r="T384">
        <v>0.39100000000000001</v>
      </c>
      <c r="U384">
        <v>0.9</v>
      </c>
      <c r="V384">
        <v>1.1000000000000001</v>
      </c>
      <c r="W384">
        <v>0.8</v>
      </c>
      <c r="X384">
        <v>0.1</v>
      </c>
      <c r="Y384">
        <v>1.1000000000000001</v>
      </c>
      <c r="Z384">
        <v>1.2</v>
      </c>
      <c r="AA384">
        <v>1.7</v>
      </c>
      <c r="AB384">
        <v>0.2</v>
      </c>
      <c r="AC384">
        <v>0</v>
      </c>
      <c r="AD384">
        <v>0.6</v>
      </c>
      <c r="AE384">
        <v>0.7</v>
      </c>
      <c r="AF384">
        <v>3.5</v>
      </c>
      <c r="AG384">
        <f>IF(IFERROR(VLOOKUP(C384,'2014'!$C:$AF,3,FALSE),1) = 1, 1, 0)</f>
        <v>0</v>
      </c>
    </row>
    <row r="385" spans="1:33" x14ac:dyDescent="0.2">
      <c r="A385">
        <v>384</v>
      </c>
      <c r="B385" t="s">
        <v>1252</v>
      </c>
      <c r="C385" t="s">
        <v>1253</v>
      </c>
      <c r="D385" t="str">
        <f>_xlfn.CONCAT(C385,"-2013")</f>
        <v>smithgr02-2013</v>
      </c>
      <c r="E385" t="s">
        <v>32</v>
      </c>
      <c r="F385">
        <v>22</v>
      </c>
      <c r="G385" t="s">
        <v>43</v>
      </c>
      <c r="H385">
        <v>70</v>
      </c>
      <c r="I385">
        <v>10</v>
      </c>
      <c r="J385">
        <v>15.9</v>
      </c>
      <c r="K385">
        <v>2.4</v>
      </c>
      <c r="L385">
        <v>3.9</v>
      </c>
      <c r="M385">
        <v>0.62</v>
      </c>
      <c r="N385">
        <v>0</v>
      </c>
      <c r="O385">
        <v>0</v>
      </c>
      <c r="P385">
        <v>0</v>
      </c>
      <c r="Q385">
        <v>2.4</v>
      </c>
      <c r="R385">
        <v>3.9</v>
      </c>
      <c r="S385">
        <v>0.623</v>
      </c>
      <c r="T385">
        <v>0.62</v>
      </c>
      <c r="U385">
        <v>1.2</v>
      </c>
      <c r="V385">
        <v>1.9</v>
      </c>
      <c r="W385">
        <v>0.623</v>
      </c>
      <c r="X385">
        <v>1.6</v>
      </c>
      <c r="Y385">
        <v>3</v>
      </c>
      <c r="Z385">
        <v>4.5999999999999996</v>
      </c>
      <c r="AA385">
        <v>0.4</v>
      </c>
      <c r="AB385">
        <v>0.3</v>
      </c>
      <c r="AC385">
        <v>0.6</v>
      </c>
      <c r="AD385">
        <v>0.6</v>
      </c>
      <c r="AE385">
        <v>2.5</v>
      </c>
      <c r="AF385">
        <v>6</v>
      </c>
      <c r="AG385">
        <f>IF(IFERROR(VLOOKUP(C385,'2014'!$C:$AF,3,FALSE),1) = 1, 1, 0)</f>
        <v>0</v>
      </c>
    </row>
    <row r="386" spans="1:33" x14ac:dyDescent="0.2">
      <c r="A386">
        <v>385</v>
      </c>
      <c r="B386" t="s">
        <v>818</v>
      </c>
      <c r="C386" t="s">
        <v>819</v>
      </c>
      <c r="D386" t="str">
        <f>_xlfn.CONCAT(C386,"-2013")</f>
        <v>smithis01-2013</v>
      </c>
      <c r="E386" t="s">
        <v>38</v>
      </c>
      <c r="F386">
        <v>24</v>
      </c>
      <c r="G386" t="s">
        <v>39</v>
      </c>
      <c r="H386">
        <v>52</v>
      </c>
      <c r="I386">
        <v>3</v>
      </c>
      <c r="J386">
        <v>9.9</v>
      </c>
      <c r="K386">
        <v>1.1000000000000001</v>
      </c>
      <c r="L386">
        <v>3.1</v>
      </c>
      <c r="M386">
        <v>0.35199999999999998</v>
      </c>
      <c r="N386">
        <v>0.2</v>
      </c>
      <c r="O386">
        <v>0.5</v>
      </c>
      <c r="P386">
        <v>0.29599999999999999</v>
      </c>
      <c r="Q386">
        <v>0.9</v>
      </c>
      <c r="R386">
        <v>2.5</v>
      </c>
      <c r="S386">
        <v>0.36399999999999999</v>
      </c>
      <c r="T386">
        <v>0.377</v>
      </c>
      <c r="U386">
        <v>0.1</v>
      </c>
      <c r="V386">
        <v>0.1</v>
      </c>
      <c r="W386">
        <v>0.42899999999999999</v>
      </c>
      <c r="X386">
        <v>0.2</v>
      </c>
      <c r="Y386">
        <v>0.9</v>
      </c>
      <c r="Z386">
        <v>1.2</v>
      </c>
      <c r="AA386">
        <v>1.7</v>
      </c>
      <c r="AB386">
        <v>0.4</v>
      </c>
      <c r="AC386">
        <v>0.2</v>
      </c>
      <c r="AD386">
        <v>0.7</v>
      </c>
      <c r="AE386">
        <v>0.5</v>
      </c>
      <c r="AF386">
        <v>2.4</v>
      </c>
      <c r="AG386">
        <f>IF(IFERROR(VLOOKUP(C386,'2014'!$C:$AF,3,FALSE),1) = 1, 1, 0)</f>
        <v>0</v>
      </c>
    </row>
    <row r="387" spans="1:33" x14ac:dyDescent="0.2">
      <c r="A387">
        <v>386</v>
      </c>
      <c r="B387" t="s">
        <v>820</v>
      </c>
      <c r="C387" t="s">
        <v>821</v>
      </c>
      <c r="D387" t="str">
        <f>_xlfn.CONCAT(C387,"-2013")</f>
        <v>smithjr01-2013</v>
      </c>
      <c r="E387" t="s">
        <v>30</v>
      </c>
      <c r="F387">
        <v>27</v>
      </c>
      <c r="G387" t="s">
        <v>55</v>
      </c>
      <c r="H387">
        <v>80</v>
      </c>
      <c r="I387">
        <v>0</v>
      </c>
      <c r="J387">
        <v>33.5</v>
      </c>
      <c r="K387">
        <v>6.6</v>
      </c>
      <c r="L387">
        <v>15.6</v>
      </c>
      <c r="M387">
        <v>0.42199999999999999</v>
      </c>
      <c r="N387">
        <v>1.9</v>
      </c>
      <c r="O387">
        <v>5.5</v>
      </c>
      <c r="P387">
        <v>0.35599999999999998</v>
      </c>
      <c r="Q387">
        <v>4.7</v>
      </c>
      <c r="R387">
        <v>10.199999999999999</v>
      </c>
      <c r="S387">
        <v>0.45800000000000002</v>
      </c>
      <c r="T387">
        <v>0.48399999999999999</v>
      </c>
      <c r="U387">
        <v>3</v>
      </c>
      <c r="V387">
        <v>3.9</v>
      </c>
      <c r="W387">
        <v>0.76200000000000001</v>
      </c>
      <c r="X387">
        <v>0.8</v>
      </c>
      <c r="Y387">
        <v>4.5</v>
      </c>
      <c r="Z387">
        <v>5.3</v>
      </c>
      <c r="AA387">
        <v>2.7</v>
      </c>
      <c r="AB387">
        <v>1.3</v>
      </c>
      <c r="AC387">
        <v>0.3</v>
      </c>
      <c r="AD387">
        <v>1.7</v>
      </c>
      <c r="AE387">
        <v>2.8</v>
      </c>
      <c r="AF387">
        <v>18.100000000000001</v>
      </c>
      <c r="AG387">
        <f>IF(IFERROR(VLOOKUP(C387,'2014'!$C:$AF,3,FALSE),1) = 1, 1, 0)</f>
        <v>0</v>
      </c>
    </row>
    <row r="388" spans="1:33" x14ac:dyDescent="0.2">
      <c r="A388">
        <v>387</v>
      </c>
      <c r="B388" t="s">
        <v>822</v>
      </c>
      <c r="C388" t="s">
        <v>823</v>
      </c>
      <c r="D388" t="str">
        <f>_xlfn.CONCAT(C388,"-2013")</f>
        <v>smithja02-2013</v>
      </c>
      <c r="E388" t="s">
        <v>32</v>
      </c>
      <c r="F388">
        <v>26</v>
      </c>
      <c r="G388" t="s">
        <v>48</v>
      </c>
      <c r="H388">
        <v>51</v>
      </c>
      <c r="I388">
        <v>0</v>
      </c>
      <c r="J388">
        <v>17.2</v>
      </c>
      <c r="K388">
        <v>3.3</v>
      </c>
      <c r="L388">
        <v>6.7</v>
      </c>
      <c r="M388">
        <v>0.49</v>
      </c>
      <c r="N388">
        <v>0</v>
      </c>
      <c r="O388">
        <v>0.1</v>
      </c>
      <c r="P388">
        <v>0</v>
      </c>
      <c r="Q388">
        <v>3.3</v>
      </c>
      <c r="R388">
        <v>6.6</v>
      </c>
      <c r="S388">
        <v>0.496</v>
      </c>
      <c r="T388">
        <v>0.49</v>
      </c>
      <c r="U388">
        <v>1.7</v>
      </c>
      <c r="V388">
        <v>2</v>
      </c>
      <c r="W388">
        <v>0.84299999999999997</v>
      </c>
      <c r="X388">
        <v>1.3</v>
      </c>
      <c r="Y388">
        <v>2.4</v>
      </c>
      <c r="Z388">
        <v>3.6</v>
      </c>
      <c r="AA388">
        <v>0.7</v>
      </c>
      <c r="AB388">
        <v>0.3</v>
      </c>
      <c r="AC388">
        <v>0.9</v>
      </c>
      <c r="AD388">
        <v>1.1000000000000001</v>
      </c>
      <c r="AE388">
        <v>2.4</v>
      </c>
      <c r="AF388">
        <v>8.1999999999999993</v>
      </c>
      <c r="AG388">
        <f>IF(IFERROR(VLOOKUP(C388,'2014'!$C:$AF,3,FALSE),1) = 1, 1, 0)</f>
        <v>0</v>
      </c>
    </row>
    <row r="389" spans="1:33" x14ac:dyDescent="0.2">
      <c r="A389">
        <v>388</v>
      </c>
      <c r="B389" t="s">
        <v>826</v>
      </c>
      <c r="C389" t="s">
        <v>827</v>
      </c>
      <c r="D389" t="str">
        <f>_xlfn.CONCAT(C389,"-2013")</f>
        <v>smithjo03-2013</v>
      </c>
      <c r="E389" t="s">
        <v>28</v>
      </c>
      <c r="F389">
        <v>27</v>
      </c>
      <c r="G389" t="s">
        <v>57</v>
      </c>
      <c r="H389">
        <v>76</v>
      </c>
      <c r="I389">
        <v>76</v>
      </c>
      <c r="J389">
        <v>35.299999999999997</v>
      </c>
      <c r="K389">
        <v>7.2</v>
      </c>
      <c r="L389">
        <v>15.6</v>
      </c>
      <c r="M389">
        <v>0.46500000000000002</v>
      </c>
      <c r="N389">
        <v>0.8</v>
      </c>
      <c r="O389">
        <v>2.6</v>
      </c>
      <c r="P389">
        <v>0.30299999999999999</v>
      </c>
      <c r="Q389">
        <v>6.4</v>
      </c>
      <c r="R389">
        <v>12.9</v>
      </c>
      <c r="S389">
        <v>0.498</v>
      </c>
      <c r="T389">
        <v>0.49099999999999999</v>
      </c>
      <c r="U389">
        <v>2.2000000000000002</v>
      </c>
      <c r="V389">
        <v>4.2</v>
      </c>
      <c r="W389">
        <v>0.51700000000000002</v>
      </c>
      <c r="X389">
        <v>1.8</v>
      </c>
      <c r="Y389">
        <v>6.7</v>
      </c>
      <c r="Z389">
        <v>8.4</v>
      </c>
      <c r="AA389">
        <v>4.2</v>
      </c>
      <c r="AB389">
        <v>1.2</v>
      </c>
      <c r="AC389">
        <v>1.8</v>
      </c>
      <c r="AD389">
        <v>3</v>
      </c>
      <c r="AE389">
        <v>2.2999999999999998</v>
      </c>
      <c r="AF389">
        <v>17.5</v>
      </c>
      <c r="AG389">
        <f>IF(IFERROR(VLOOKUP(C389,'2014'!$C:$AF,3,FALSE),1) = 1, 1, 0)</f>
        <v>0</v>
      </c>
    </row>
    <row r="390" spans="1:33" x14ac:dyDescent="0.2">
      <c r="A390">
        <v>389</v>
      </c>
      <c r="B390" t="s">
        <v>1256</v>
      </c>
      <c r="C390" t="s">
        <v>1257</v>
      </c>
      <c r="D390" t="str">
        <f>_xlfn.CONCAT(C390,"-2013")</f>
        <v>smithno01-2013</v>
      </c>
      <c r="E390" t="s">
        <v>38</v>
      </c>
      <c r="F390">
        <v>24</v>
      </c>
      <c r="G390" t="s">
        <v>34</v>
      </c>
      <c r="H390">
        <v>40</v>
      </c>
      <c r="I390">
        <v>0</v>
      </c>
      <c r="J390">
        <v>7.2</v>
      </c>
      <c r="K390">
        <v>1.1000000000000001</v>
      </c>
      <c r="L390">
        <v>2.9</v>
      </c>
      <c r="M390">
        <v>0.36799999999999999</v>
      </c>
      <c r="N390">
        <v>0.2</v>
      </c>
      <c r="O390">
        <v>0.7</v>
      </c>
      <c r="P390">
        <v>0.214</v>
      </c>
      <c r="Q390">
        <v>0.9</v>
      </c>
      <c r="R390">
        <v>2.2000000000000002</v>
      </c>
      <c r="S390">
        <v>0.41899999999999998</v>
      </c>
      <c r="T390">
        <v>0.39500000000000002</v>
      </c>
      <c r="U390">
        <v>0.5</v>
      </c>
      <c r="V390">
        <v>0.7</v>
      </c>
      <c r="W390">
        <v>0.71399999999999997</v>
      </c>
      <c r="X390">
        <v>0.2</v>
      </c>
      <c r="Y390">
        <v>0.5</v>
      </c>
      <c r="Z390">
        <v>0.7</v>
      </c>
      <c r="AA390">
        <v>0.9</v>
      </c>
      <c r="AB390">
        <v>0.2</v>
      </c>
      <c r="AC390">
        <v>0</v>
      </c>
      <c r="AD390">
        <v>0.7</v>
      </c>
      <c r="AE390">
        <v>0.7</v>
      </c>
      <c r="AF390">
        <v>2.8</v>
      </c>
      <c r="AG390">
        <f>IF(IFERROR(VLOOKUP(C390,'2014'!$C:$AF,3,FALSE),1) = 1, 1, 0)</f>
        <v>1</v>
      </c>
    </row>
    <row r="391" spans="1:33" x14ac:dyDescent="0.2">
      <c r="A391">
        <v>390</v>
      </c>
      <c r="B391" t="s">
        <v>830</v>
      </c>
      <c r="C391" t="s">
        <v>831</v>
      </c>
      <c r="D391" t="str">
        <f>_xlfn.CONCAT(C391,"-2013")</f>
        <v>speigma01-2013</v>
      </c>
      <c r="E391" t="s">
        <v>32</v>
      </c>
      <c r="F391">
        <v>25</v>
      </c>
      <c r="G391" t="s">
        <v>39</v>
      </c>
      <c r="H391">
        <v>79</v>
      </c>
      <c r="I391">
        <v>3</v>
      </c>
      <c r="J391">
        <v>16.5</v>
      </c>
      <c r="K391">
        <v>3.3</v>
      </c>
      <c r="L391">
        <v>7.4</v>
      </c>
      <c r="M391">
        <v>0.44500000000000001</v>
      </c>
      <c r="N391">
        <v>0</v>
      </c>
      <c r="O391">
        <v>0.1</v>
      </c>
      <c r="P391">
        <v>0.3</v>
      </c>
      <c r="Q391">
        <v>3.3</v>
      </c>
      <c r="R391">
        <v>7.3</v>
      </c>
      <c r="S391">
        <v>0.44800000000000001</v>
      </c>
      <c r="T391">
        <v>0.44800000000000001</v>
      </c>
      <c r="U391">
        <v>1.7</v>
      </c>
      <c r="V391">
        <v>2.2000000000000002</v>
      </c>
      <c r="W391">
        <v>0.77100000000000002</v>
      </c>
      <c r="X391">
        <v>1.8</v>
      </c>
      <c r="Y391">
        <v>3</v>
      </c>
      <c r="Z391">
        <v>4.9000000000000004</v>
      </c>
      <c r="AA391">
        <v>0.6</v>
      </c>
      <c r="AB391">
        <v>0.3</v>
      </c>
      <c r="AC391">
        <v>0.7</v>
      </c>
      <c r="AD391">
        <v>1</v>
      </c>
      <c r="AE391">
        <v>2.2000000000000002</v>
      </c>
      <c r="AF391">
        <v>8.3000000000000007</v>
      </c>
      <c r="AG391">
        <f>IF(IFERROR(VLOOKUP(C391,'2014'!$C:$AF,3,FALSE),1) = 1, 1, 0)</f>
        <v>0</v>
      </c>
    </row>
    <row r="392" spans="1:33" x14ac:dyDescent="0.2">
      <c r="A392">
        <v>391</v>
      </c>
      <c r="B392" t="s">
        <v>832</v>
      </c>
      <c r="C392" t="s">
        <v>833</v>
      </c>
      <c r="D392" t="str">
        <f>_xlfn.CONCAT(C392,"-2013")</f>
        <v>splitti01-2013</v>
      </c>
      <c r="E392" t="s">
        <v>28</v>
      </c>
      <c r="F392">
        <v>28</v>
      </c>
      <c r="G392" t="s">
        <v>58</v>
      </c>
      <c r="H392">
        <v>81</v>
      </c>
      <c r="I392">
        <v>58</v>
      </c>
      <c r="J392">
        <v>24.7</v>
      </c>
      <c r="K392">
        <v>3.9</v>
      </c>
      <c r="L392">
        <v>7</v>
      </c>
      <c r="M392">
        <v>0.56000000000000005</v>
      </c>
      <c r="N392">
        <v>0</v>
      </c>
      <c r="O392">
        <v>0</v>
      </c>
      <c r="P392">
        <v>0</v>
      </c>
      <c r="Q392">
        <v>3.9</v>
      </c>
      <c r="R392">
        <v>6.9</v>
      </c>
      <c r="S392">
        <v>0.56100000000000005</v>
      </c>
      <c r="T392">
        <v>0.56000000000000005</v>
      </c>
      <c r="U392">
        <v>2.6</v>
      </c>
      <c r="V392">
        <v>3.5</v>
      </c>
      <c r="W392">
        <v>0.73</v>
      </c>
      <c r="X392">
        <v>1.8</v>
      </c>
      <c r="Y392">
        <v>4.5999999999999996</v>
      </c>
      <c r="Z392">
        <v>6.4</v>
      </c>
      <c r="AA392">
        <v>1.6</v>
      </c>
      <c r="AB392">
        <v>0.8</v>
      </c>
      <c r="AC392">
        <v>0.8</v>
      </c>
      <c r="AD392">
        <v>1.2</v>
      </c>
      <c r="AE392">
        <v>2</v>
      </c>
      <c r="AF392">
        <v>10.3</v>
      </c>
      <c r="AG392">
        <f>IF(IFERROR(VLOOKUP(C392,'2014'!$C:$AF,3,FALSE),1) = 1, 1, 0)</f>
        <v>0</v>
      </c>
    </row>
    <row r="393" spans="1:33" x14ac:dyDescent="0.2">
      <c r="A393">
        <v>392</v>
      </c>
      <c r="B393" t="s">
        <v>834</v>
      </c>
      <c r="C393" t="s">
        <v>835</v>
      </c>
      <c r="D393" t="str">
        <f>_xlfn.CONCAT(C393,"-2013")</f>
        <v>stackje01-2013</v>
      </c>
      <c r="E393" t="s">
        <v>35</v>
      </c>
      <c r="F393">
        <v>38</v>
      </c>
      <c r="G393" t="s">
        <v>1312</v>
      </c>
      <c r="H393">
        <v>37</v>
      </c>
      <c r="I393">
        <v>0</v>
      </c>
      <c r="J393">
        <v>14.7</v>
      </c>
      <c r="K393">
        <v>1.8</v>
      </c>
      <c r="L393">
        <v>4.5999999999999996</v>
      </c>
      <c r="M393">
        <v>0.38400000000000001</v>
      </c>
      <c r="N393">
        <v>0.8</v>
      </c>
      <c r="O393">
        <v>2.4</v>
      </c>
      <c r="P393">
        <v>0.33700000000000002</v>
      </c>
      <c r="Q393">
        <v>1</v>
      </c>
      <c r="R393">
        <v>2.2000000000000002</v>
      </c>
      <c r="S393">
        <v>0.434</v>
      </c>
      <c r="T393">
        <v>0.47099999999999997</v>
      </c>
      <c r="U393">
        <v>0.5</v>
      </c>
      <c r="V393">
        <v>0.6</v>
      </c>
      <c r="W393">
        <v>0.87</v>
      </c>
      <c r="X393">
        <v>0.1</v>
      </c>
      <c r="Y393">
        <v>0.8</v>
      </c>
      <c r="Z393">
        <v>0.9</v>
      </c>
      <c r="AA393">
        <v>0.9</v>
      </c>
      <c r="AB393">
        <v>0.2</v>
      </c>
      <c r="AC393">
        <v>0.1</v>
      </c>
      <c r="AD393">
        <v>0.6</v>
      </c>
      <c r="AE393">
        <v>0.8</v>
      </c>
      <c r="AF393">
        <v>4.9000000000000004</v>
      </c>
      <c r="AG393">
        <f>IF(IFERROR(VLOOKUP(C393,'2014'!$C:$AF,3,FALSE),1) = 1, 1, 0)</f>
        <v>1</v>
      </c>
    </row>
    <row r="394" spans="1:33" x14ac:dyDescent="0.2">
      <c r="A394">
        <v>393</v>
      </c>
      <c r="B394" t="s">
        <v>836</v>
      </c>
      <c r="C394" t="s">
        <v>837</v>
      </c>
      <c r="D394" t="str">
        <f>_xlfn.CONCAT(C394,"-2013")</f>
        <v>stephla01-2013</v>
      </c>
      <c r="E394" t="s">
        <v>30</v>
      </c>
      <c r="F394">
        <v>22</v>
      </c>
      <c r="G394" t="s">
        <v>65</v>
      </c>
      <c r="H394">
        <v>78</v>
      </c>
      <c r="I394">
        <v>72</v>
      </c>
      <c r="J394">
        <v>29.2</v>
      </c>
      <c r="K394">
        <v>3.5</v>
      </c>
      <c r="L394">
        <v>7.7</v>
      </c>
      <c r="M394">
        <v>0.46</v>
      </c>
      <c r="N394">
        <v>0.8</v>
      </c>
      <c r="O394">
        <v>2.4</v>
      </c>
      <c r="P394">
        <v>0.33</v>
      </c>
      <c r="Q394">
        <v>2.7</v>
      </c>
      <c r="R394">
        <v>5.3</v>
      </c>
      <c r="S394">
        <v>0.52</v>
      </c>
      <c r="T394">
        <v>0.51200000000000001</v>
      </c>
      <c r="U394">
        <v>1</v>
      </c>
      <c r="V394">
        <v>1.5</v>
      </c>
      <c r="W394">
        <v>0.65200000000000002</v>
      </c>
      <c r="X394">
        <v>0.6</v>
      </c>
      <c r="Y394">
        <v>3.3</v>
      </c>
      <c r="Z394">
        <v>3.9</v>
      </c>
      <c r="AA394">
        <v>2.9</v>
      </c>
      <c r="AB394">
        <v>1</v>
      </c>
      <c r="AC394">
        <v>0.2</v>
      </c>
      <c r="AD394">
        <v>1.4</v>
      </c>
      <c r="AE394">
        <v>2.1</v>
      </c>
      <c r="AF394">
        <v>8.8000000000000007</v>
      </c>
      <c r="AG394">
        <f>IF(IFERROR(VLOOKUP(C394,'2014'!$C:$AF,3,FALSE),1) = 1, 1, 0)</f>
        <v>0</v>
      </c>
    </row>
    <row r="395" spans="1:33" x14ac:dyDescent="0.2">
      <c r="A395">
        <v>394</v>
      </c>
      <c r="B395" t="s">
        <v>838</v>
      </c>
      <c r="C395" t="s">
        <v>839</v>
      </c>
      <c r="D395" t="str">
        <f>_xlfn.CONCAT(C395,"-2013")</f>
        <v>stevede01-2013</v>
      </c>
      <c r="E395" t="s">
        <v>30</v>
      </c>
      <c r="F395">
        <v>31</v>
      </c>
      <c r="G395" t="s">
        <v>57</v>
      </c>
      <c r="H395">
        <v>56</v>
      </c>
      <c r="I395">
        <v>31</v>
      </c>
      <c r="J395">
        <v>20.7</v>
      </c>
      <c r="K395">
        <v>1.8</v>
      </c>
      <c r="L395">
        <v>4.7</v>
      </c>
      <c r="M395">
        <v>0.374</v>
      </c>
      <c r="N395">
        <v>1.4</v>
      </c>
      <c r="O395">
        <v>3.7</v>
      </c>
      <c r="P395">
        <v>0.36399999999999999</v>
      </c>
      <c r="Q395">
        <v>0.4</v>
      </c>
      <c r="R395">
        <v>0.9</v>
      </c>
      <c r="S395">
        <v>0.41499999999999998</v>
      </c>
      <c r="T395">
        <v>0.51900000000000002</v>
      </c>
      <c r="U395">
        <v>0.2</v>
      </c>
      <c r="V395">
        <v>0.4</v>
      </c>
      <c r="W395">
        <v>0.52200000000000002</v>
      </c>
      <c r="X395">
        <v>0.3</v>
      </c>
      <c r="Y395">
        <v>1.9</v>
      </c>
      <c r="Z395">
        <v>2.2000000000000002</v>
      </c>
      <c r="AA395">
        <v>0.9</v>
      </c>
      <c r="AB395">
        <v>0.5</v>
      </c>
      <c r="AC395">
        <v>0.1</v>
      </c>
      <c r="AD395">
        <v>0.4</v>
      </c>
      <c r="AE395">
        <v>1.2</v>
      </c>
      <c r="AF395">
        <v>5.0999999999999996</v>
      </c>
      <c r="AG395">
        <f>IF(IFERROR(VLOOKUP(C395,'2014'!$C:$AF,3,FALSE),1) = 1, 1, 0)</f>
        <v>1</v>
      </c>
    </row>
    <row r="396" spans="1:33" x14ac:dyDescent="0.2">
      <c r="A396">
        <v>395</v>
      </c>
      <c r="B396" t="s">
        <v>1258</v>
      </c>
      <c r="C396" t="s">
        <v>1259</v>
      </c>
      <c r="D396" t="str">
        <f>_xlfn.CONCAT(C396,"-2013")</f>
        <v>stiemgr01-2013</v>
      </c>
      <c r="E396" t="s">
        <v>32</v>
      </c>
      <c r="F396">
        <v>27</v>
      </c>
      <c r="G396" t="s">
        <v>62</v>
      </c>
      <c r="H396">
        <v>76</v>
      </c>
      <c r="I396">
        <v>19</v>
      </c>
      <c r="J396">
        <v>15.9</v>
      </c>
      <c r="K396">
        <v>1.7</v>
      </c>
      <c r="L396">
        <v>3.7</v>
      </c>
      <c r="M396">
        <v>0.45700000000000002</v>
      </c>
      <c r="N396">
        <v>0</v>
      </c>
      <c r="O396">
        <v>0</v>
      </c>
      <c r="Q396">
        <v>1.7</v>
      </c>
      <c r="R396">
        <v>3.7</v>
      </c>
      <c r="S396">
        <v>0.45700000000000002</v>
      </c>
      <c r="T396">
        <v>0.45700000000000002</v>
      </c>
      <c r="U396">
        <v>0.7</v>
      </c>
      <c r="V396">
        <v>0.9</v>
      </c>
      <c r="W396">
        <v>0.76800000000000002</v>
      </c>
      <c r="X396">
        <v>0.8</v>
      </c>
      <c r="Y396">
        <v>2.6</v>
      </c>
      <c r="Z396">
        <v>3.4</v>
      </c>
      <c r="AA396">
        <v>0.4</v>
      </c>
      <c r="AB396">
        <v>0.6</v>
      </c>
      <c r="AC396">
        <v>1.2</v>
      </c>
      <c r="AD396">
        <v>0.8</v>
      </c>
      <c r="AE396">
        <v>2.4</v>
      </c>
      <c r="AF396">
        <v>4</v>
      </c>
      <c r="AG396">
        <f>IF(IFERROR(VLOOKUP(C396,'2014'!$C:$AF,3,FALSE),1) = 1, 1, 0)</f>
        <v>0</v>
      </c>
    </row>
    <row r="397" spans="1:33" x14ac:dyDescent="0.2">
      <c r="A397">
        <v>396</v>
      </c>
      <c r="B397" t="s">
        <v>1260</v>
      </c>
      <c r="C397" t="s">
        <v>1261</v>
      </c>
      <c r="D397" t="str">
        <f>_xlfn.CONCAT(C397,"-2013")</f>
        <v>stoneju01-2013</v>
      </c>
      <c r="E397" t="s">
        <v>38</v>
      </c>
      <c r="F397">
        <v>24</v>
      </c>
      <c r="G397" t="s">
        <v>31</v>
      </c>
      <c r="H397">
        <v>4</v>
      </c>
      <c r="I397">
        <v>0</v>
      </c>
      <c r="J397">
        <v>7</v>
      </c>
      <c r="K397">
        <v>0.5</v>
      </c>
      <c r="L397">
        <v>0.5</v>
      </c>
      <c r="M397">
        <v>1</v>
      </c>
      <c r="N397">
        <v>0</v>
      </c>
      <c r="O397">
        <v>0</v>
      </c>
      <c r="Q397">
        <v>0.5</v>
      </c>
      <c r="R397">
        <v>0.5</v>
      </c>
      <c r="S397">
        <v>1</v>
      </c>
      <c r="T397">
        <v>1</v>
      </c>
      <c r="U397">
        <v>0.8</v>
      </c>
      <c r="V397">
        <v>1</v>
      </c>
      <c r="W397">
        <v>0.75</v>
      </c>
      <c r="X397">
        <v>0.5</v>
      </c>
      <c r="Y397">
        <v>0.3</v>
      </c>
      <c r="Z397">
        <v>0.8</v>
      </c>
      <c r="AA397">
        <v>0.5</v>
      </c>
      <c r="AB397">
        <v>0.3</v>
      </c>
      <c r="AC397">
        <v>0</v>
      </c>
      <c r="AD397">
        <v>0.5</v>
      </c>
      <c r="AE397">
        <v>1</v>
      </c>
      <c r="AF397">
        <v>1.8</v>
      </c>
      <c r="AG397">
        <f>IF(IFERROR(VLOOKUP(C397,'2014'!$C:$AF,3,FALSE),1) = 1, 1, 0)</f>
        <v>0</v>
      </c>
    </row>
    <row r="398" spans="1:33" x14ac:dyDescent="0.2">
      <c r="A398">
        <v>397</v>
      </c>
      <c r="B398" t="s">
        <v>842</v>
      </c>
      <c r="C398" t="s">
        <v>843</v>
      </c>
      <c r="D398" t="str">
        <f>_xlfn.CONCAT(C398,"-2013")</f>
        <v>stoudam01-2013</v>
      </c>
      <c r="E398" t="s">
        <v>28</v>
      </c>
      <c r="F398">
        <v>30</v>
      </c>
      <c r="G398" t="s">
        <v>55</v>
      </c>
      <c r="H398">
        <v>29</v>
      </c>
      <c r="I398">
        <v>0</v>
      </c>
      <c r="J398">
        <v>23.5</v>
      </c>
      <c r="K398">
        <v>5.3</v>
      </c>
      <c r="L398">
        <v>9.1999999999999993</v>
      </c>
      <c r="M398">
        <v>0.57699999999999996</v>
      </c>
      <c r="N398">
        <v>0</v>
      </c>
      <c r="O398">
        <v>0</v>
      </c>
      <c r="Q398">
        <v>5.3</v>
      </c>
      <c r="R398">
        <v>9.1999999999999993</v>
      </c>
      <c r="S398">
        <v>0.57699999999999996</v>
      </c>
      <c r="T398">
        <v>0.57699999999999996</v>
      </c>
      <c r="U398">
        <v>3.6</v>
      </c>
      <c r="V398">
        <v>4.5</v>
      </c>
      <c r="W398">
        <v>0.80800000000000005</v>
      </c>
      <c r="X398">
        <v>2.1</v>
      </c>
      <c r="Y398">
        <v>2.9</v>
      </c>
      <c r="Z398">
        <v>5</v>
      </c>
      <c r="AA398">
        <v>0.4</v>
      </c>
      <c r="AB398">
        <v>0.3</v>
      </c>
      <c r="AC398">
        <v>0.7</v>
      </c>
      <c r="AD398">
        <v>1.7</v>
      </c>
      <c r="AE398">
        <v>3.1</v>
      </c>
      <c r="AF398">
        <v>14.2</v>
      </c>
      <c r="AG398">
        <f>IF(IFERROR(VLOOKUP(C398,'2014'!$C:$AF,3,FALSE),1) = 1, 1, 0)</f>
        <v>0</v>
      </c>
    </row>
    <row r="399" spans="1:33" x14ac:dyDescent="0.2">
      <c r="A399">
        <v>398</v>
      </c>
      <c r="B399" t="s">
        <v>844</v>
      </c>
      <c r="C399" t="s">
        <v>845</v>
      </c>
      <c r="D399" t="str">
        <f>_xlfn.CONCAT(C399,"-2013")</f>
        <v>stuckro01-2013</v>
      </c>
      <c r="E399" t="s">
        <v>30</v>
      </c>
      <c r="F399">
        <v>26</v>
      </c>
      <c r="G399" t="s">
        <v>51</v>
      </c>
      <c r="H399">
        <v>76</v>
      </c>
      <c r="I399">
        <v>24</v>
      </c>
      <c r="J399">
        <v>28.6</v>
      </c>
      <c r="K399">
        <v>4</v>
      </c>
      <c r="L399">
        <v>9.8000000000000007</v>
      </c>
      <c r="M399">
        <v>0.40600000000000003</v>
      </c>
      <c r="N399">
        <v>0.7</v>
      </c>
      <c r="O399">
        <v>2.4</v>
      </c>
      <c r="P399">
        <v>0.30199999999999999</v>
      </c>
      <c r="Q399">
        <v>3.3</v>
      </c>
      <c r="R399">
        <v>7.4</v>
      </c>
      <c r="S399">
        <v>0.44</v>
      </c>
      <c r="T399">
        <v>0.443</v>
      </c>
      <c r="U399">
        <v>2.8</v>
      </c>
      <c r="V399">
        <v>3.6</v>
      </c>
      <c r="W399">
        <v>0.78300000000000003</v>
      </c>
      <c r="X399">
        <v>0.6</v>
      </c>
      <c r="Y399">
        <v>2.2000000000000002</v>
      </c>
      <c r="Z399">
        <v>2.8</v>
      </c>
      <c r="AA399">
        <v>3.6</v>
      </c>
      <c r="AB399">
        <v>0.7</v>
      </c>
      <c r="AC399">
        <v>0.2</v>
      </c>
      <c r="AD399">
        <v>1.8</v>
      </c>
      <c r="AE399">
        <v>1.7</v>
      </c>
      <c r="AF399">
        <v>11.5</v>
      </c>
      <c r="AG399">
        <f>IF(IFERROR(VLOOKUP(C399,'2014'!$C:$AF,3,FALSE),1) = 1, 1, 0)</f>
        <v>0</v>
      </c>
    </row>
    <row r="400" spans="1:33" x14ac:dyDescent="0.2">
      <c r="A400">
        <v>399</v>
      </c>
      <c r="B400" t="s">
        <v>1428</v>
      </c>
      <c r="C400" t="s">
        <v>1429</v>
      </c>
      <c r="D400" t="str">
        <f>_xlfn.CONCAT(C400,"-2013")</f>
        <v>sullija01-2013</v>
      </c>
      <c r="E400" t="s">
        <v>28</v>
      </c>
      <c r="F400">
        <v>20</v>
      </c>
      <c r="G400" t="s">
        <v>37</v>
      </c>
      <c r="H400">
        <v>45</v>
      </c>
      <c r="I400">
        <v>5</v>
      </c>
      <c r="J400">
        <v>19.8</v>
      </c>
      <c r="K400">
        <v>2.5</v>
      </c>
      <c r="L400">
        <v>5</v>
      </c>
      <c r="M400">
        <v>0.49299999999999999</v>
      </c>
      <c r="N400">
        <v>0</v>
      </c>
      <c r="O400">
        <v>0.1</v>
      </c>
      <c r="P400">
        <v>0.2</v>
      </c>
      <c r="Q400">
        <v>2.4</v>
      </c>
      <c r="R400">
        <v>4.9000000000000004</v>
      </c>
      <c r="S400">
        <v>0.5</v>
      </c>
      <c r="T400">
        <v>0.496</v>
      </c>
      <c r="U400">
        <v>1</v>
      </c>
      <c r="V400">
        <v>1.4</v>
      </c>
      <c r="W400">
        <v>0.746</v>
      </c>
      <c r="X400">
        <v>2</v>
      </c>
      <c r="Y400">
        <v>3.8</v>
      </c>
      <c r="Z400">
        <v>5.9</v>
      </c>
      <c r="AA400">
        <v>0.8</v>
      </c>
      <c r="AB400">
        <v>0.5</v>
      </c>
      <c r="AC400">
        <v>0.5</v>
      </c>
      <c r="AD400">
        <v>0.6</v>
      </c>
      <c r="AE400">
        <v>3.4</v>
      </c>
      <c r="AF400">
        <v>6</v>
      </c>
      <c r="AG400">
        <f>IF(IFERROR(VLOOKUP(C400,'2014'!$C:$AF,3,FALSE),1) = 1, 1, 0)</f>
        <v>0</v>
      </c>
    </row>
    <row r="401" spans="1:33" x14ac:dyDescent="0.2">
      <c r="A401">
        <v>400</v>
      </c>
      <c r="B401" t="s">
        <v>846</v>
      </c>
      <c r="C401" t="s">
        <v>847</v>
      </c>
      <c r="D401" t="str">
        <f>_xlfn.CONCAT(C401,"-2013")</f>
        <v>summeda01-2013</v>
      </c>
      <c r="E401" t="s">
        <v>28</v>
      </c>
      <c r="F401">
        <v>25</v>
      </c>
      <c r="G401" t="s">
        <v>59</v>
      </c>
      <c r="H401">
        <v>2</v>
      </c>
      <c r="I401">
        <v>0</v>
      </c>
      <c r="J401">
        <v>3.5</v>
      </c>
      <c r="K401">
        <v>0.5</v>
      </c>
      <c r="L401">
        <v>2</v>
      </c>
      <c r="M401">
        <v>0.25</v>
      </c>
      <c r="N401">
        <v>0</v>
      </c>
      <c r="O401">
        <v>0</v>
      </c>
      <c r="Q401">
        <v>0.5</v>
      </c>
      <c r="R401">
        <v>2</v>
      </c>
      <c r="S401">
        <v>0.25</v>
      </c>
      <c r="T401">
        <v>0.25</v>
      </c>
      <c r="U401">
        <v>0</v>
      </c>
      <c r="V401">
        <v>0</v>
      </c>
      <c r="X401">
        <v>0</v>
      </c>
      <c r="Y401">
        <v>1</v>
      </c>
      <c r="Z401">
        <v>1</v>
      </c>
      <c r="AA401">
        <v>0.5</v>
      </c>
      <c r="AB401">
        <v>0</v>
      </c>
      <c r="AC401">
        <v>0</v>
      </c>
      <c r="AD401">
        <v>0</v>
      </c>
      <c r="AE401">
        <v>0</v>
      </c>
      <c r="AF401">
        <v>1</v>
      </c>
      <c r="AG401">
        <f>IF(IFERROR(VLOOKUP(C401,'2014'!$C:$AF,3,FALSE),1) = 1, 1, 0)</f>
        <v>1</v>
      </c>
    </row>
    <row r="402" spans="1:33" x14ac:dyDescent="0.2">
      <c r="A402">
        <v>401</v>
      </c>
      <c r="B402" t="s">
        <v>1430</v>
      </c>
      <c r="C402" t="s">
        <v>1431</v>
      </c>
      <c r="D402" t="str">
        <f>_xlfn.CONCAT(C402,"-2013")</f>
        <v>tayloje03-2013</v>
      </c>
      <c r="E402" t="s">
        <v>35</v>
      </c>
      <c r="F402">
        <v>23</v>
      </c>
      <c r="G402" t="s">
        <v>33</v>
      </c>
      <c r="H402">
        <v>77</v>
      </c>
      <c r="I402">
        <v>29</v>
      </c>
      <c r="J402">
        <v>19.600000000000001</v>
      </c>
      <c r="K402">
        <v>2.2000000000000002</v>
      </c>
      <c r="L402">
        <v>5.2</v>
      </c>
      <c r="M402">
        <v>0.43099999999999999</v>
      </c>
      <c r="N402">
        <v>0.7</v>
      </c>
      <c r="O402">
        <v>2</v>
      </c>
      <c r="P402">
        <v>0.34399999999999997</v>
      </c>
      <c r="Q402">
        <v>1.5</v>
      </c>
      <c r="R402">
        <v>3.2</v>
      </c>
      <c r="S402">
        <v>0.48599999999999999</v>
      </c>
      <c r="T402">
        <v>0.497</v>
      </c>
      <c r="U402">
        <v>1</v>
      </c>
      <c r="V402">
        <v>1.3</v>
      </c>
      <c r="W402">
        <v>0.72799999999999998</v>
      </c>
      <c r="X402">
        <v>0.7</v>
      </c>
      <c r="Y402">
        <v>1.3</v>
      </c>
      <c r="Z402">
        <v>1.9</v>
      </c>
      <c r="AA402">
        <v>0.8</v>
      </c>
      <c r="AB402">
        <v>0.6</v>
      </c>
      <c r="AC402">
        <v>0.2</v>
      </c>
      <c r="AD402">
        <v>0.6</v>
      </c>
      <c r="AE402">
        <v>1.8</v>
      </c>
      <c r="AF402">
        <v>6.1</v>
      </c>
      <c r="AG402">
        <f>IF(IFERROR(VLOOKUP(C402,'2014'!$C:$AF,3,FALSE),1) = 1, 1, 0)</f>
        <v>0</v>
      </c>
    </row>
    <row r="403" spans="1:33" x14ac:dyDescent="0.2">
      <c r="A403">
        <v>402</v>
      </c>
      <c r="B403" t="s">
        <v>1432</v>
      </c>
      <c r="C403" t="s">
        <v>1433</v>
      </c>
      <c r="D403" t="str">
        <f>_xlfn.CONCAT(C403,"-2013")</f>
        <v>tayloty01-2013</v>
      </c>
      <c r="E403" t="s">
        <v>38</v>
      </c>
      <c r="F403">
        <v>22</v>
      </c>
      <c r="G403" t="s">
        <v>1312</v>
      </c>
      <c r="H403">
        <v>38</v>
      </c>
      <c r="I403">
        <v>0</v>
      </c>
      <c r="J403">
        <v>5.8</v>
      </c>
      <c r="K403">
        <v>0.8</v>
      </c>
      <c r="L403">
        <v>2.2999999999999998</v>
      </c>
      <c r="M403">
        <v>0.36799999999999999</v>
      </c>
      <c r="N403">
        <v>0.2</v>
      </c>
      <c r="O403">
        <v>0.3</v>
      </c>
      <c r="P403">
        <v>0.46200000000000002</v>
      </c>
      <c r="Q403">
        <v>0.7</v>
      </c>
      <c r="R403">
        <v>1.9</v>
      </c>
      <c r="S403">
        <v>0.35099999999999998</v>
      </c>
      <c r="T403">
        <v>0.40200000000000002</v>
      </c>
      <c r="U403">
        <v>0.4</v>
      </c>
      <c r="V403">
        <v>0.7</v>
      </c>
      <c r="W403">
        <v>0.55600000000000005</v>
      </c>
      <c r="X403">
        <v>0.1</v>
      </c>
      <c r="Y403">
        <v>0.4</v>
      </c>
      <c r="Z403">
        <v>0.5</v>
      </c>
      <c r="AA403">
        <v>0.6</v>
      </c>
      <c r="AB403">
        <v>0.3</v>
      </c>
      <c r="AC403">
        <v>0</v>
      </c>
      <c r="AD403">
        <v>0.7</v>
      </c>
      <c r="AE403">
        <v>0.7</v>
      </c>
      <c r="AF403">
        <v>2.2000000000000002</v>
      </c>
      <c r="AG403">
        <f>IF(IFERROR(VLOOKUP(C403,'2014'!$C:$AF,3,FALSE),1) = 1, 1, 0)</f>
        <v>0</v>
      </c>
    </row>
    <row r="404" spans="1:33" x14ac:dyDescent="0.2">
      <c r="A404">
        <v>403</v>
      </c>
      <c r="B404" t="s">
        <v>852</v>
      </c>
      <c r="C404" t="s">
        <v>853</v>
      </c>
      <c r="D404" t="str">
        <f>_xlfn.CONCAT(C404,"-2013")</f>
        <v>teaguje01-2013</v>
      </c>
      <c r="E404" t="s">
        <v>38</v>
      </c>
      <c r="F404">
        <v>24</v>
      </c>
      <c r="G404" t="s">
        <v>57</v>
      </c>
      <c r="H404">
        <v>80</v>
      </c>
      <c r="I404">
        <v>78</v>
      </c>
      <c r="J404">
        <v>32.9</v>
      </c>
      <c r="K404">
        <v>5.5</v>
      </c>
      <c r="L404">
        <v>12.2</v>
      </c>
      <c r="M404">
        <v>0.45100000000000001</v>
      </c>
      <c r="N404">
        <v>1.1000000000000001</v>
      </c>
      <c r="O404">
        <v>3.1</v>
      </c>
      <c r="P404">
        <v>0.35899999999999999</v>
      </c>
      <c r="Q404">
        <v>4.4000000000000004</v>
      </c>
      <c r="R404">
        <v>9.1</v>
      </c>
      <c r="S404">
        <v>0.48199999999999998</v>
      </c>
      <c r="T404">
        <v>0.496</v>
      </c>
      <c r="U404">
        <v>2.5</v>
      </c>
      <c r="V404">
        <v>2.8</v>
      </c>
      <c r="W404">
        <v>0.88100000000000001</v>
      </c>
      <c r="X404">
        <v>0.3</v>
      </c>
      <c r="Y404">
        <v>1.9</v>
      </c>
      <c r="Z404">
        <v>2.2999999999999998</v>
      </c>
      <c r="AA404">
        <v>7.2</v>
      </c>
      <c r="AB404">
        <v>1.5</v>
      </c>
      <c r="AC404">
        <v>0.4</v>
      </c>
      <c r="AD404">
        <v>2.9</v>
      </c>
      <c r="AE404">
        <v>2.2999999999999998</v>
      </c>
      <c r="AF404">
        <v>14.6</v>
      </c>
      <c r="AG404">
        <f>IF(IFERROR(VLOOKUP(C404,'2014'!$C:$AF,3,FALSE),1) = 1, 1, 0)</f>
        <v>0</v>
      </c>
    </row>
    <row r="405" spans="1:33" x14ac:dyDescent="0.2">
      <c r="A405">
        <v>404</v>
      </c>
      <c r="B405" t="s">
        <v>1434</v>
      </c>
      <c r="C405" t="s">
        <v>1435</v>
      </c>
      <c r="D405" t="str">
        <f>_xlfn.CONCAT(C405,"-2013")</f>
        <v>teaguma01-2013</v>
      </c>
      <c r="E405" t="s">
        <v>38</v>
      </c>
      <c r="F405">
        <v>19</v>
      </c>
      <c r="G405" t="s">
        <v>36</v>
      </c>
      <c r="H405">
        <v>48</v>
      </c>
      <c r="I405">
        <v>0</v>
      </c>
      <c r="J405">
        <v>8.1999999999999993</v>
      </c>
      <c r="K405">
        <v>0.9</v>
      </c>
      <c r="L405">
        <v>2.4</v>
      </c>
      <c r="M405">
        <v>0.38100000000000001</v>
      </c>
      <c r="N405">
        <v>0.1</v>
      </c>
      <c r="O405">
        <v>0.5</v>
      </c>
      <c r="P405">
        <v>0.17399999999999999</v>
      </c>
      <c r="Q405">
        <v>0.8</v>
      </c>
      <c r="R405">
        <v>1.9</v>
      </c>
      <c r="S405">
        <v>0.433</v>
      </c>
      <c r="T405">
        <v>0.39800000000000002</v>
      </c>
      <c r="U405">
        <v>0.2</v>
      </c>
      <c r="V405">
        <v>0.3</v>
      </c>
      <c r="W405">
        <v>0.56299999999999994</v>
      </c>
      <c r="X405">
        <v>0.1</v>
      </c>
      <c r="Y405">
        <v>0.9</v>
      </c>
      <c r="Z405">
        <v>0.9</v>
      </c>
      <c r="AA405">
        <v>1.3</v>
      </c>
      <c r="AB405">
        <v>0.2</v>
      </c>
      <c r="AC405">
        <v>0.1</v>
      </c>
      <c r="AD405">
        <v>0.7</v>
      </c>
      <c r="AE405">
        <v>1</v>
      </c>
      <c r="AF405">
        <v>2.1</v>
      </c>
      <c r="AG405">
        <f>IF(IFERROR(VLOOKUP(C405,'2014'!$C:$AF,3,FALSE),1) = 1, 1, 0)</f>
        <v>0</v>
      </c>
    </row>
    <row r="406" spans="1:33" x14ac:dyDescent="0.2">
      <c r="A406">
        <v>405</v>
      </c>
      <c r="B406" t="s">
        <v>1436</v>
      </c>
      <c r="C406" t="s">
        <v>1437</v>
      </c>
      <c r="D406" t="str">
        <f>_xlfn.CONCAT(C406,"-2013")</f>
        <v>teletmi01-2013</v>
      </c>
      <c r="E406" t="s">
        <v>28</v>
      </c>
      <c r="F406">
        <v>27</v>
      </c>
      <c r="G406" t="s">
        <v>1312</v>
      </c>
      <c r="H406">
        <v>53</v>
      </c>
      <c r="I406">
        <v>0</v>
      </c>
      <c r="J406">
        <v>9.4</v>
      </c>
      <c r="K406">
        <v>1.3</v>
      </c>
      <c r="L406">
        <v>3.5</v>
      </c>
      <c r="M406">
        <v>0.38400000000000001</v>
      </c>
      <c r="N406">
        <v>0.7</v>
      </c>
      <c r="O406">
        <v>2</v>
      </c>
      <c r="P406">
        <v>0.34300000000000003</v>
      </c>
      <c r="Q406">
        <v>0.6</v>
      </c>
      <c r="R406">
        <v>1.5</v>
      </c>
      <c r="S406">
        <v>0.442</v>
      </c>
      <c r="T406">
        <v>0.48399999999999999</v>
      </c>
      <c r="U406">
        <v>0.2</v>
      </c>
      <c r="V406">
        <v>0.2</v>
      </c>
      <c r="W406">
        <v>0.81799999999999995</v>
      </c>
      <c r="X406">
        <v>0.6</v>
      </c>
      <c r="Y406">
        <v>1.2</v>
      </c>
      <c r="Z406">
        <v>1.8</v>
      </c>
      <c r="AA406">
        <v>0.4</v>
      </c>
      <c r="AB406">
        <v>0.2</v>
      </c>
      <c r="AC406">
        <v>0.2</v>
      </c>
      <c r="AD406">
        <v>0.4</v>
      </c>
      <c r="AE406">
        <v>1</v>
      </c>
      <c r="AF406">
        <v>3.5</v>
      </c>
      <c r="AG406">
        <f>IF(IFERROR(VLOOKUP(C406,'2014'!$C:$AF,3,FALSE),1) = 1, 1, 0)</f>
        <v>0</v>
      </c>
    </row>
    <row r="407" spans="1:33" x14ac:dyDescent="0.2">
      <c r="A407">
        <v>406</v>
      </c>
      <c r="B407" t="s">
        <v>854</v>
      </c>
      <c r="C407" t="s">
        <v>855</v>
      </c>
      <c r="D407" t="str">
        <f>_xlfn.CONCAT(C407,"-2013")</f>
        <v>telfase01-2013</v>
      </c>
      <c r="E407" t="s">
        <v>38</v>
      </c>
      <c r="F407">
        <v>27</v>
      </c>
      <c r="G407" t="s">
        <v>39</v>
      </c>
      <c r="H407">
        <v>59</v>
      </c>
      <c r="I407">
        <v>2</v>
      </c>
      <c r="J407">
        <v>16.600000000000001</v>
      </c>
      <c r="K407">
        <v>1.9</v>
      </c>
      <c r="L407">
        <v>5.2</v>
      </c>
      <c r="M407">
        <v>0.36199999999999999</v>
      </c>
      <c r="N407">
        <v>0.9</v>
      </c>
      <c r="O407">
        <v>2.5</v>
      </c>
      <c r="P407">
        <v>0.35299999999999998</v>
      </c>
      <c r="Q407">
        <v>1</v>
      </c>
      <c r="R407">
        <v>2.7</v>
      </c>
      <c r="S407">
        <v>0.371</v>
      </c>
      <c r="T407">
        <v>0.44800000000000001</v>
      </c>
      <c r="U407">
        <v>0.9</v>
      </c>
      <c r="V407">
        <v>1.2</v>
      </c>
      <c r="W407">
        <v>0.78300000000000003</v>
      </c>
      <c r="X407">
        <v>0.2</v>
      </c>
      <c r="Y407">
        <v>1.2</v>
      </c>
      <c r="Z407">
        <v>1.4</v>
      </c>
      <c r="AA407">
        <v>2.6</v>
      </c>
      <c r="AB407">
        <v>0.6</v>
      </c>
      <c r="AC407">
        <v>0.2</v>
      </c>
      <c r="AD407">
        <v>1.1000000000000001</v>
      </c>
      <c r="AE407">
        <v>1.8</v>
      </c>
      <c r="AF407">
        <v>5.6</v>
      </c>
      <c r="AG407">
        <f>IF(IFERROR(VLOOKUP(C407,'2014'!$C:$AF,3,FALSE),1) = 1, 1, 0)</f>
        <v>1</v>
      </c>
    </row>
    <row r="408" spans="1:33" x14ac:dyDescent="0.2">
      <c r="A408">
        <v>407</v>
      </c>
      <c r="B408" t="s">
        <v>856</v>
      </c>
      <c r="C408" t="s">
        <v>857</v>
      </c>
      <c r="D408" t="str">
        <f>_xlfn.CONCAT(C408,"-2013")</f>
        <v>templga01-2013</v>
      </c>
      <c r="E408" t="s">
        <v>30</v>
      </c>
      <c r="F408">
        <v>26</v>
      </c>
      <c r="G408" t="s">
        <v>46</v>
      </c>
      <c r="H408">
        <v>51</v>
      </c>
      <c r="I408">
        <v>36</v>
      </c>
      <c r="J408">
        <v>22.7</v>
      </c>
      <c r="K408">
        <v>2.1</v>
      </c>
      <c r="L408">
        <v>5.0999999999999996</v>
      </c>
      <c r="M408">
        <v>0.40699999999999997</v>
      </c>
      <c r="N408">
        <v>0.5</v>
      </c>
      <c r="O408">
        <v>1.6</v>
      </c>
      <c r="P408">
        <v>0.32500000000000001</v>
      </c>
      <c r="Q408">
        <v>1.5</v>
      </c>
      <c r="R408">
        <v>3.5</v>
      </c>
      <c r="S408">
        <v>0.44400000000000001</v>
      </c>
      <c r="T408">
        <v>0.45700000000000002</v>
      </c>
      <c r="U408">
        <v>0.5</v>
      </c>
      <c r="V408">
        <v>0.7</v>
      </c>
      <c r="W408">
        <v>0.70299999999999996</v>
      </c>
      <c r="X408">
        <v>0.6</v>
      </c>
      <c r="Y408">
        <v>1.8</v>
      </c>
      <c r="Z408">
        <v>2.4</v>
      </c>
      <c r="AA408">
        <v>2.2999999999999998</v>
      </c>
      <c r="AB408">
        <v>1</v>
      </c>
      <c r="AC408">
        <v>0.3</v>
      </c>
      <c r="AD408">
        <v>1.2</v>
      </c>
      <c r="AE408">
        <v>1.8</v>
      </c>
      <c r="AF408">
        <v>5.0999999999999996</v>
      </c>
      <c r="AG408">
        <f>IF(IFERROR(VLOOKUP(C408,'2014'!$C:$AF,3,FALSE),1) = 1, 1, 0)</f>
        <v>0</v>
      </c>
    </row>
    <row r="409" spans="1:33" x14ac:dyDescent="0.2">
      <c r="A409">
        <v>408</v>
      </c>
      <c r="B409" t="s">
        <v>858</v>
      </c>
      <c r="C409" t="s">
        <v>859</v>
      </c>
      <c r="D409" t="str">
        <f>_xlfn.CONCAT(C409,"-2013")</f>
        <v>terryja01-2013</v>
      </c>
      <c r="E409" t="s">
        <v>30</v>
      </c>
      <c r="F409">
        <v>35</v>
      </c>
      <c r="G409" t="s">
        <v>37</v>
      </c>
      <c r="H409">
        <v>79</v>
      </c>
      <c r="I409">
        <v>24</v>
      </c>
      <c r="J409">
        <v>26.9</v>
      </c>
      <c r="K409">
        <v>3.6</v>
      </c>
      <c r="L409">
        <v>8.1999999999999993</v>
      </c>
      <c r="M409">
        <v>0.434</v>
      </c>
      <c r="N409">
        <v>1.6</v>
      </c>
      <c r="O409">
        <v>4.2</v>
      </c>
      <c r="P409">
        <v>0.372</v>
      </c>
      <c r="Q409">
        <v>2</v>
      </c>
      <c r="R409">
        <v>4</v>
      </c>
      <c r="S409">
        <v>0.498</v>
      </c>
      <c r="T409">
        <v>0.52900000000000003</v>
      </c>
      <c r="U409">
        <v>1.4</v>
      </c>
      <c r="V409">
        <v>1.7</v>
      </c>
      <c r="W409">
        <v>0.87</v>
      </c>
      <c r="X409">
        <v>0.2</v>
      </c>
      <c r="Y409">
        <v>1.8</v>
      </c>
      <c r="Z409">
        <v>2</v>
      </c>
      <c r="AA409">
        <v>2.5</v>
      </c>
      <c r="AB409">
        <v>0.8</v>
      </c>
      <c r="AC409">
        <v>0.1</v>
      </c>
      <c r="AD409">
        <v>1.3</v>
      </c>
      <c r="AE409">
        <v>1.4</v>
      </c>
      <c r="AF409">
        <v>10.1</v>
      </c>
      <c r="AG409">
        <f>IF(IFERROR(VLOOKUP(C409,'2014'!$C:$AF,3,FALSE),1) = 1, 1, 0)</f>
        <v>0</v>
      </c>
    </row>
    <row r="410" spans="1:33" x14ac:dyDescent="0.2">
      <c r="A410">
        <v>409</v>
      </c>
      <c r="B410" t="s">
        <v>860</v>
      </c>
      <c r="C410" t="s">
        <v>861</v>
      </c>
      <c r="D410" t="str">
        <f>_xlfn.CONCAT(C410,"-2013")</f>
        <v>thabeha01-2013</v>
      </c>
      <c r="E410" t="s">
        <v>32</v>
      </c>
      <c r="F410">
        <v>25</v>
      </c>
      <c r="G410" t="s">
        <v>44</v>
      </c>
      <c r="H410">
        <v>66</v>
      </c>
      <c r="I410">
        <v>4</v>
      </c>
      <c r="J410">
        <v>11.7</v>
      </c>
      <c r="K410">
        <v>1</v>
      </c>
      <c r="L410">
        <v>1.6</v>
      </c>
      <c r="M410">
        <v>0.60399999999999998</v>
      </c>
      <c r="N410">
        <v>0</v>
      </c>
      <c r="O410">
        <v>0</v>
      </c>
      <c r="Q410">
        <v>1</v>
      </c>
      <c r="R410">
        <v>1.6</v>
      </c>
      <c r="S410">
        <v>0.60399999999999998</v>
      </c>
      <c r="T410">
        <v>0.60399999999999998</v>
      </c>
      <c r="U410">
        <v>0.5</v>
      </c>
      <c r="V410">
        <v>0.8</v>
      </c>
      <c r="W410">
        <v>0.60399999999999998</v>
      </c>
      <c r="X410">
        <v>1</v>
      </c>
      <c r="Y410">
        <v>1.9</v>
      </c>
      <c r="Z410">
        <v>3</v>
      </c>
      <c r="AA410">
        <v>0.2</v>
      </c>
      <c r="AB410">
        <v>0.5</v>
      </c>
      <c r="AC410">
        <v>0.9</v>
      </c>
      <c r="AD410">
        <v>0.6</v>
      </c>
      <c r="AE410">
        <v>2.2000000000000002</v>
      </c>
      <c r="AF410">
        <v>2.4</v>
      </c>
      <c r="AG410">
        <f>IF(IFERROR(VLOOKUP(C410,'2014'!$C:$AF,3,FALSE),1) = 1, 1, 0)</f>
        <v>0</v>
      </c>
    </row>
    <row r="411" spans="1:33" x14ac:dyDescent="0.2">
      <c r="A411">
        <v>410</v>
      </c>
      <c r="B411" t="s">
        <v>1262</v>
      </c>
      <c r="C411" t="s">
        <v>1263</v>
      </c>
      <c r="D411" t="str">
        <f>_xlfn.CONCAT(C411,"-2013")</f>
        <v>thomais02-2013</v>
      </c>
      <c r="E411" t="s">
        <v>38</v>
      </c>
      <c r="F411">
        <v>23</v>
      </c>
      <c r="G411" t="s">
        <v>49</v>
      </c>
      <c r="H411">
        <v>79</v>
      </c>
      <c r="I411">
        <v>62</v>
      </c>
      <c r="J411">
        <v>26.9</v>
      </c>
      <c r="K411">
        <v>4.5999999999999996</v>
      </c>
      <c r="L411">
        <v>10.5</v>
      </c>
      <c r="M411">
        <v>0.44</v>
      </c>
      <c r="N411">
        <v>1.5</v>
      </c>
      <c r="O411">
        <v>4.0999999999999996</v>
      </c>
      <c r="P411">
        <v>0.35799999999999998</v>
      </c>
      <c r="Q411">
        <v>3.2</v>
      </c>
      <c r="R411">
        <v>6.5</v>
      </c>
      <c r="S411">
        <v>0.49099999999999999</v>
      </c>
      <c r="T411">
        <v>0.50900000000000001</v>
      </c>
      <c r="U411">
        <v>3.2</v>
      </c>
      <c r="V411">
        <v>3.6</v>
      </c>
      <c r="W411">
        <v>0.88200000000000001</v>
      </c>
      <c r="X411">
        <v>0.4</v>
      </c>
      <c r="Y411">
        <v>1.7</v>
      </c>
      <c r="Z411">
        <v>2</v>
      </c>
      <c r="AA411">
        <v>4</v>
      </c>
      <c r="AB411">
        <v>0.8</v>
      </c>
      <c r="AC411">
        <v>0</v>
      </c>
      <c r="AD411">
        <v>1.8</v>
      </c>
      <c r="AE411">
        <v>2.1</v>
      </c>
      <c r="AF411">
        <v>13.9</v>
      </c>
      <c r="AG411">
        <f>IF(IFERROR(VLOOKUP(C411,'2014'!$C:$AF,3,FALSE),1) = 1, 1, 0)</f>
        <v>0</v>
      </c>
    </row>
    <row r="412" spans="1:33" x14ac:dyDescent="0.2">
      <c r="A412">
        <v>411</v>
      </c>
      <c r="B412" t="s">
        <v>864</v>
      </c>
      <c r="C412" t="s">
        <v>865</v>
      </c>
      <c r="D412" t="str">
        <f>_xlfn.CONCAT(C412,"-2013")</f>
        <v>thomaku01-2013</v>
      </c>
      <c r="E412" t="s">
        <v>28</v>
      </c>
      <c r="F412">
        <v>40</v>
      </c>
      <c r="G412" t="s">
        <v>55</v>
      </c>
      <c r="H412">
        <v>39</v>
      </c>
      <c r="I412">
        <v>17</v>
      </c>
      <c r="J412">
        <v>10.1</v>
      </c>
      <c r="K412">
        <v>1.2</v>
      </c>
      <c r="L412">
        <v>2.1</v>
      </c>
      <c r="M412">
        <v>0.54200000000000004</v>
      </c>
      <c r="N412">
        <v>0</v>
      </c>
      <c r="O412">
        <v>0</v>
      </c>
      <c r="P412">
        <v>1</v>
      </c>
      <c r="Q412">
        <v>1.1000000000000001</v>
      </c>
      <c r="R412">
        <v>2.1</v>
      </c>
      <c r="S412">
        <v>0.53700000000000003</v>
      </c>
      <c r="T412">
        <v>0.54800000000000004</v>
      </c>
      <c r="U412">
        <v>0.2</v>
      </c>
      <c r="V412">
        <v>0.3</v>
      </c>
      <c r="W412">
        <v>0.46200000000000002</v>
      </c>
      <c r="X412">
        <v>0.6</v>
      </c>
      <c r="Y412">
        <v>1.7</v>
      </c>
      <c r="Z412">
        <v>2.2999999999999998</v>
      </c>
      <c r="AA412">
        <v>0.5</v>
      </c>
      <c r="AB412">
        <v>0.3</v>
      </c>
      <c r="AC412">
        <v>0.4</v>
      </c>
      <c r="AD412">
        <v>0.2</v>
      </c>
      <c r="AE412">
        <v>1.3</v>
      </c>
      <c r="AF412">
        <v>2.5</v>
      </c>
      <c r="AG412">
        <f>IF(IFERROR(VLOOKUP(C412,'2014'!$C:$AF,3,FALSE),1) = 1, 1, 0)</f>
        <v>1</v>
      </c>
    </row>
    <row r="413" spans="1:33" x14ac:dyDescent="0.2">
      <c r="A413">
        <v>412</v>
      </c>
      <c r="B413" t="s">
        <v>1264</v>
      </c>
      <c r="C413" t="s">
        <v>1265</v>
      </c>
      <c r="D413" t="str">
        <f>_xlfn.CONCAT(C413,"-2013")</f>
        <v>thomala01-2013</v>
      </c>
      <c r="E413" t="s">
        <v>35</v>
      </c>
      <c r="F413">
        <v>24</v>
      </c>
      <c r="G413" t="s">
        <v>48</v>
      </c>
      <c r="H413">
        <v>59</v>
      </c>
      <c r="I413">
        <v>9</v>
      </c>
      <c r="J413">
        <v>10.9</v>
      </c>
      <c r="K413">
        <v>0.9</v>
      </c>
      <c r="L413">
        <v>1.8</v>
      </c>
      <c r="M413">
        <v>0.5</v>
      </c>
      <c r="N413">
        <v>0</v>
      </c>
      <c r="O413">
        <v>0</v>
      </c>
      <c r="Q413">
        <v>0.9</v>
      </c>
      <c r="R413">
        <v>1.8</v>
      </c>
      <c r="S413">
        <v>0.5</v>
      </c>
      <c r="T413">
        <v>0.5</v>
      </c>
      <c r="U413">
        <v>0.7</v>
      </c>
      <c r="V413">
        <v>1</v>
      </c>
      <c r="W413">
        <v>0.72899999999999998</v>
      </c>
      <c r="X413">
        <v>0.7</v>
      </c>
      <c r="Y413">
        <v>1.2</v>
      </c>
      <c r="Z413">
        <v>1.9</v>
      </c>
      <c r="AA413">
        <v>0.3</v>
      </c>
      <c r="AB413">
        <v>0.2</v>
      </c>
      <c r="AC413">
        <v>0.1</v>
      </c>
      <c r="AD413">
        <v>0.2</v>
      </c>
      <c r="AE413">
        <v>1.3</v>
      </c>
      <c r="AF413">
        <v>2.5</v>
      </c>
      <c r="AG413">
        <f>IF(IFERROR(VLOOKUP(C413,'2014'!$C:$AF,3,FALSE),1) = 1, 1, 0)</f>
        <v>0</v>
      </c>
    </row>
    <row r="414" spans="1:33" x14ac:dyDescent="0.2">
      <c r="A414">
        <v>413</v>
      </c>
      <c r="B414" t="s">
        <v>1266</v>
      </c>
      <c r="C414" t="s">
        <v>1267</v>
      </c>
      <c r="D414" t="str">
        <f>_xlfn.CONCAT(C414,"-2013")</f>
        <v>thomama01-2013</v>
      </c>
      <c r="E414" t="s">
        <v>28</v>
      </c>
      <c r="F414">
        <v>24</v>
      </c>
      <c r="G414" t="s">
        <v>39</v>
      </c>
      <c r="H414">
        <v>12</v>
      </c>
      <c r="I414">
        <v>0</v>
      </c>
      <c r="J414">
        <v>4.8</v>
      </c>
      <c r="K414">
        <v>0.4</v>
      </c>
      <c r="L414">
        <v>0.8</v>
      </c>
      <c r="M414">
        <v>0.5</v>
      </c>
      <c r="N414">
        <v>0</v>
      </c>
      <c r="O414">
        <v>0</v>
      </c>
      <c r="Q414">
        <v>0.4</v>
      </c>
      <c r="R414">
        <v>0.8</v>
      </c>
      <c r="S414">
        <v>0.5</v>
      </c>
      <c r="T414">
        <v>0.5</v>
      </c>
      <c r="U414">
        <v>0.4</v>
      </c>
      <c r="V414">
        <v>0.7</v>
      </c>
      <c r="W414">
        <v>0.625</v>
      </c>
      <c r="X414">
        <v>0.4</v>
      </c>
      <c r="Y414">
        <v>0.9</v>
      </c>
      <c r="Z414">
        <v>1.3</v>
      </c>
      <c r="AA414">
        <v>0.3</v>
      </c>
      <c r="AB414">
        <v>0.2</v>
      </c>
      <c r="AC414">
        <v>0.2</v>
      </c>
      <c r="AD414">
        <v>0.3</v>
      </c>
      <c r="AE414">
        <v>0.7</v>
      </c>
      <c r="AF414">
        <v>1.3</v>
      </c>
      <c r="AG414">
        <f>IF(IFERROR(VLOOKUP(C414,'2014'!$C:$AF,3,FALSE),1) = 1, 1, 0)</f>
        <v>0</v>
      </c>
    </row>
    <row r="415" spans="1:33" x14ac:dyDescent="0.2">
      <c r="A415">
        <v>414</v>
      </c>
      <c r="B415" t="s">
        <v>866</v>
      </c>
      <c r="C415" t="s">
        <v>867</v>
      </c>
      <c r="D415" t="str">
        <f>_xlfn.CONCAT(C415,"-2013")</f>
        <v>thomaty01-2013</v>
      </c>
      <c r="E415" t="s">
        <v>28</v>
      </c>
      <c r="F415">
        <v>26</v>
      </c>
      <c r="G415" t="s">
        <v>33</v>
      </c>
      <c r="H415">
        <v>26</v>
      </c>
      <c r="I415">
        <v>2</v>
      </c>
      <c r="J415">
        <v>13.8</v>
      </c>
      <c r="K415">
        <v>1.8</v>
      </c>
      <c r="L415">
        <v>5.2</v>
      </c>
      <c r="M415">
        <v>0.35299999999999998</v>
      </c>
      <c r="N415">
        <v>0.1</v>
      </c>
      <c r="O415">
        <v>0.3</v>
      </c>
      <c r="P415">
        <v>0.375</v>
      </c>
      <c r="Q415">
        <v>1.7</v>
      </c>
      <c r="R415">
        <v>4.9000000000000004</v>
      </c>
      <c r="S415">
        <v>0.35199999999999998</v>
      </c>
      <c r="T415">
        <v>0.36399999999999999</v>
      </c>
      <c r="U415">
        <v>1</v>
      </c>
      <c r="V415">
        <v>1.2</v>
      </c>
      <c r="W415">
        <v>0.83899999999999997</v>
      </c>
      <c r="X415">
        <v>0.6</v>
      </c>
      <c r="Y415">
        <v>1.7</v>
      </c>
      <c r="Z415">
        <v>2.2999999999999998</v>
      </c>
      <c r="AA415">
        <v>0.7</v>
      </c>
      <c r="AB415">
        <v>0.5</v>
      </c>
      <c r="AC415">
        <v>0.6</v>
      </c>
      <c r="AD415">
        <v>0.7</v>
      </c>
      <c r="AE415">
        <v>2</v>
      </c>
      <c r="AF415">
        <v>4.8</v>
      </c>
      <c r="AG415">
        <f>IF(IFERROR(VLOOKUP(C415,'2014'!$C:$AF,3,FALSE),1) = 1, 1, 0)</f>
        <v>1</v>
      </c>
    </row>
    <row r="416" spans="1:33" x14ac:dyDescent="0.2">
      <c r="A416">
        <v>415</v>
      </c>
      <c r="B416" t="s">
        <v>868</v>
      </c>
      <c r="C416" t="s">
        <v>869</v>
      </c>
      <c r="D416" t="str">
        <f>_xlfn.CONCAT(C416,"-2013")</f>
        <v>thompja02-2013</v>
      </c>
      <c r="E416" t="s">
        <v>28</v>
      </c>
      <c r="F416">
        <v>26</v>
      </c>
      <c r="G416" t="s">
        <v>49</v>
      </c>
      <c r="H416">
        <v>82</v>
      </c>
      <c r="I416">
        <v>81</v>
      </c>
      <c r="J416">
        <v>27.9</v>
      </c>
      <c r="K416">
        <v>4.5999999999999996</v>
      </c>
      <c r="L416">
        <v>9.1</v>
      </c>
      <c r="M416">
        <v>0.502</v>
      </c>
      <c r="N416">
        <v>0</v>
      </c>
      <c r="O416">
        <v>0</v>
      </c>
      <c r="P416">
        <v>0</v>
      </c>
      <c r="Q416">
        <v>4.5999999999999996</v>
      </c>
      <c r="R416">
        <v>9</v>
      </c>
      <c r="S416">
        <v>0.504</v>
      </c>
      <c r="T416">
        <v>0.502</v>
      </c>
      <c r="U416">
        <v>1.7</v>
      </c>
      <c r="V416">
        <v>2.5</v>
      </c>
      <c r="W416">
        <v>0.69399999999999995</v>
      </c>
      <c r="X416">
        <v>2.1</v>
      </c>
      <c r="Y416">
        <v>4.5999999999999996</v>
      </c>
      <c r="Z416">
        <v>6.7</v>
      </c>
      <c r="AA416">
        <v>1</v>
      </c>
      <c r="AB416">
        <v>0.6</v>
      </c>
      <c r="AC416">
        <v>0.7</v>
      </c>
      <c r="AD416">
        <v>1.2</v>
      </c>
      <c r="AE416">
        <v>2.8</v>
      </c>
      <c r="AF416">
        <v>10.9</v>
      </c>
      <c r="AG416">
        <f>IF(IFERROR(VLOOKUP(C416,'2014'!$C:$AF,3,FALSE),1) = 1, 1, 0)</f>
        <v>0</v>
      </c>
    </row>
    <row r="417" spans="1:33" x14ac:dyDescent="0.2">
      <c r="A417">
        <v>416</v>
      </c>
      <c r="B417" t="s">
        <v>1270</v>
      </c>
      <c r="C417" t="s">
        <v>1271</v>
      </c>
      <c r="D417" t="str">
        <f>_xlfn.CONCAT(C417,"-2013")</f>
        <v>thompkl01-2013</v>
      </c>
      <c r="E417" t="s">
        <v>30</v>
      </c>
      <c r="F417">
        <v>22</v>
      </c>
      <c r="G417" t="s">
        <v>52</v>
      </c>
      <c r="H417">
        <v>82</v>
      </c>
      <c r="I417">
        <v>82</v>
      </c>
      <c r="J417">
        <v>35.799999999999997</v>
      </c>
      <c r="K417">
        <v>6.2</v>
      </c>
      <c r="L417">
        <v>14.7</v>
      </c>
      <c r="M417">
        <v>0.42199999999999999</v>
      </c>
      <c r="N417">
        <v>2.6</v>
      </c>
      <c r="O417">
        <v>6.4</v>
      </c>
      <c r="P417">
        <v>0.40100000000000002</v>
      </c>
      <c r="Q417">
        <v>3.6</v>
      </c>
      <c r="R417">
        <v>8.3000000000000007</v>
      </c>
      <c r="S417">
        <v>0.437</v>
      </c>
      <c r="T417">
        <v>0.50900000000000001</v>
      </c>
      <c r="U417">
        <v>1.6</v>
      </c>
      <c r="V417">
        <v>1.9</v>
      </c>
      <c r="W417">
        <v>0.84099999999999997</v>
      </c>
      <c r="X417">
        <v>0.4</v>
      </c>
      <c r="Y417">
        <v>3.3</v>
      </c>
      <c r="Z417">
        <v>3.7</v>
      </c>
      <c r="AA417">
        <v>2.2000000000000002</v>
      </c>
      <c r="AB417">
        <v>1</v>
      </c>
      <c r="AC417">
        <v>0.5</v>
      </c>
      <c r="AD417">
        <v>1.9</v>
      </c>
      <c r="AE417">
        <v>2.9</v>
      </c>
      <c r="AF417">
        <v>16.600000000000001</v>
      </c>
      <c r="AG417">
        <f>IF(IFERROR(VLOOKUP(C417,'2014'!$C:$AF,3,FALSE),1) = 1, 1, 0)</f>
        <v>0</v>
      </c>
    </row>
    <row r="418" spans="1:33" x14ac:dyDescent="0.2">
      <c r="A418">
        <v>417</v>
      </c>
      <c r="B418" t="s">
        <v>1274</v>
      </c>
      <c r="C418" t="s">
        <v>1275</v>
      </c>
      <c r="D418" t="str">
        <f>_xlfn.CONCAT(C418,"-2013")</f>
        <v>thomptr01-2013</v>
      </c>
      <c r="E418" t="s">
        <v>28</v>
      </c>
      <c r="F418">
        <v>21</v>
      </c>
      <c r="G418" t="s">
        <v>66</v>
      </c>
      <c r="H418">
        <v>82</v>
      </c>
      <c r="I418">
        <v>82</v>
      </c>
      <c r="J418">
        <v>31.3</v>
      </c>
      <c r="K418">
        <v>4.8</v>
      </c>
      <c r="L418">
        <v>9.6999999999999993</v>
      </c>
      <c r="M418">
        <v>0.48799999999999999</v>
      </c>
      <c r="N418">
        <v>0</v>
      </c>
      <c r="O418">
        <v>0</v>
      </c>
      <c r="P418">
        <v>0</v>
      </c>
      <c r="Q418">
        <v>4.8</v>
      </c>
      <c r="R418">
        <v>9.6999999999999993</v>
      </c>
      <c r="S418">
        <v>0.49</v>
      </c>
      <c r="T418">
        <v>0.48799999999999999</v>
      </c>
      <c r="U418">
        <v>2.2000000000000002</v>
      </c>
      <c r="V418">
        <v>3.5</v>
      </c>
      <c r="W418">
        <v>0.60799999999999998</v>
      </c>
      <c r="X418">
        <v>3.7</v>
      </c>
      <c r="Y418">
        <v>5.7</v>
      </c>
      <c r="Z418">
        <v>9.4</v>
      </c>
      <c r="AA418">
        <v>1.3</v>
      </c>
      <c r="AB418">
        <v>0.7</v>
      </c>
      <c r="AC418">
        <v>0.9</v>
      </c>
      <c r="AD418">
        <v>1.5</v>
      </c>
      <c r="AE418">
        <v>2.9</v>
      </c>
      <c r="AF418">
        <v>11.7</v>
      </c>
      <c r="AG418">
        <f>IF(IFERROR(VLOOKUP(C418,'2014'!$C:$AF,3,FALSE),1) = 1, 1, 0)</f>
        <v>0</v>
      </c>
    </row>
    <row r="419" spans="1:33" x14ac:dyDescent="0.2">
      <c r="A419">
        <v>418</v>
      </c>
      <c r="B419" t="s">
        <v>872</v>
      </c>
      <c r="C419" t="s">
        <v>873</v>
      </c>
      <c r="D419" t="str">
        <f>_xlfn.CONCAT(C419,"-2013")</f>
        <v>thornma01-2013</v>
      </c>
      <c r="E419" t="s">
        <v>30</v>
      </c>
      <c r="F419">
        <v>25</v>
      </c>
      <c r="G419" t="s">
        <v>49</v>
      </c>
      <c r="H419">
        <v>72</v>
      </c>
      <c r="I419">
        <v>8</v>
      </c>
      <c r="J419">
        <v>24</v>
      </c>
      <c r="K419">
        <v>4.5999999999999996</v>
      </c>
      <c r="L419">
        <v>10.8</v>
      </c>
      <c r="M419">
        <v>0.42899999999999999</v>
      </c>
      <c r="N419">
        <v>2</v>
      </c>
      <c r="O419">
        <v>5.3</v>
      </c>
      <c r="P419">
        <v>0.372</v>
      </c>
      <c r="Q419">
        <v>2.7</v>
      </c>
      <c r="R419">
        <v>5.5</v>
      </c>
      <c r="S419">
        <v>0.48399999999999999</v>
      </c>
      <c r="T419">
        <v>0.52</v>
      </c>
      <c r="U419">
        <v>1.5</v>
      </c>
      <c r="V419">
        <v>1.8</v>
      </c>
      <c r="W419">
        <v>0.88100000000000001</v>
      </c>
      <c r="X419">
        <v>0.7</v>
      </c>
      <c r="Y419">
        <v>1.8</v>
      </c>
      <c r="Z419">
        <v>2.5</v>
      </c>
      <c r="AA419">
        <v>1.3</v>
      </c>
      <c r="AB419">
        <v>0.8</v>
      </c>
      <c r="AC419">
        <v>0.1</v>
      </c>
      <c r="AD419">
        <v>0.9</v>
      </c>
      <c r="AE419">
        <v>1.5</v>
      </c>
      <c r="AF419">
        <v>12.7</v>
      </c>
      <c r="AG419">
        <f>IF(IFERROR(VLOOKUP(C419,'2014'!$C:$AF,3,FALSE),1) = 1, 1, 0)</f>
        <v>0</v>
      </c>
    </row>
    <row r="420" spans="1:33" x14ac:dyDescent="0.2">
      <c r="A420">
        <v>419</v>
      </c>
      <c r="B420" t="s">
        <v>1106</v>
      </c>
      <c r="C420" t="s">
        <v>1107</v>
      </c>
      <c r="D420" t="str">
        <f>_xlfn.CONCAT(C420,"-2013")</f>
        <v>tinslja01-2013</v>
      </c>
      <c r="E420" t="s">
        <v>38</v>
      </c>
      <c r="F420">
        <v>34</v>
      </c>
      <c r="G420" t="s">
        <v>60</v>
      </c>
      <c r="H420">
        <v>66</v>
      </c>
      <c r="I420">
        <v>32</v>
      </c>
      <c r="J420">
        <v>18.5</v>
      </c>
      <c r="K420">
        <v>1.3</v>
      </c>
      <c r="L420">
        <v>3.5</v>
      </c>
      <c r="M420">
        <v>0.36799999999999999</v>
      </c>
      <c r="N420">
        <v>0.6</v>
      </c>
      <c r="O420">
        <v>1.9</v>
      </c>
      <c r="P420">
        <v>0.307</v>
      </c>
      <c r="Q420">
        <v>0.7</v>
      </c>
      <c r="R420">
        <v>1.6</v>
      </c>
      <c r="S420">
        <v>0.439</v>
      </c>
      <c r="T420">
        <v>0.45100000000000001</v>
      </c>
      <c r="U420">
        <v>0.3</v>
      </c>
      <c r="V420">
        <v>0.4</v>
      </c>
      <c r="W420">
        <v>0.69199999999999995</v>
      </c>
      <c r="X420">
        <v>0.3</v>
      </c>
      <c r="Y420">
        <v>1.5</v>
      </c>
      <c r="Z420">
        <v>1.7</v>
      </c>
      <c r="AA420">
        <v>4.4000000000000004</v>
      </c>
      <c r="AB420">
        <v>1</v>
      </c>
      <c r="AC420">
        <v>0.2</v>
      </c>
      <c r="AD420">
        <v>1.6</v>
      </c>
      <c r="AE420">
        <v>1.6</v>
      </c>
      <c r="AF420">
        <v>3.5</v>
      </c>
      <c r="AG420">
        <f>IF(IFERROR(VLOOKUP(C420,'2014'!$C:$AF,3,FALSE),1) = 1, 1, 0)</f>
        <v>0</v>
      </c>
    </row>
    <row r="421" spans="1:33" x14ac:dyDescent="0.2">
      <c r="A421">
        <v>420</v>
      </c>
      <c r="B421" t="s">
        <v>874</v>
      </c>
      <c r="C421" t="s">
        <v>875</v>
      </c>
      <c r="D421" t="str">
        <f>_xlfn.CONCAT(C421,"-2013")</f>
        <v>tollian01-2013</v>
      </c>
      <c r="E421" t="s">
        <v>35</v>
      </c>
      <c r="F421">
        <v>27</v>
      </c>
      <c r="G421" t="s">
        <v>57</v>
      </c>
      <c r="H421">
        <v>62</v>
      </c>
      <c r="I421">
        <v>11</v>
      </c>
      <c r="J421">
        <v>15.5</v>
      </c>
      <c r="K421">
        <v>1.3</v>
      </c>
      <c r="L421">
        <v>3.5</v>
      </c>
      <c r="M421">
        <v>0.38</v>
      </c>
      <c r="N421">
        <v>0.7</v>
      </c>
      <c r="O421">
        <v>2.1</v>
      </c>
      <c r="P421">
        <v>0.33800000000000002</v>
      </c>
      <c r="Q421">
        <v>0.6</v>
      </c>
      <c r="R421">
        <v>1.3</v>
      </c>
      <c r="S421">
        <v>0.44600000000000001</v>
      </c>
      <c r="T421">
        <v>0.48399999999999999</v>
      </c>
      <c r="U421">
        <v>0.7</v>
      </c>
      <c r="V421">
        <v>0.8</v>
      </c>
      <c r="W421">
        <v>0.86299999999999999</v>
      </c>
      <c r="X421">
        <v>0.5</v>
      </c>
      <c r="Y421">
        <v>2</v>
      </c>
      <c r="Z421">
        <v>2.5</v>
      </c>
      <c r="AA421">
        <v>0.5</v>
      </c>
      <c r="AB421">
        <v>0.2</v>
      </c>
      <c r="AC421">
        <v>0.2</v>
      </c>
      <c r="AD421">
        <v>0.6</v>
      </c>
      <c r="AE421">
        <v>1.1000000000000001</v>
      </c>
      <c r="AF421">
        <v>4.0999999999999996</v>
      </c>
      <c r="AG421">
        <f>IF(IFERROR(VLOOKUP(C421,'2014'!$C:$AF,3,FALSE),1) = 1, 1, 0)</f>
        <v>0</v>
      </c>
    </row>
    <row r="422" spans="1:33" x14ac:dyDescent="0.2">
      <c r="A422">
        <v>421</v>
      </c>
      <c r="B422" t="s">
        <v>1438</v>
      </c>
      <c r="C422" t="s">
        <v>1439</v>
      </c>
      <c r="D422" t="str">
        <f>_xlfn.CONCAT(C422,"-2013")</f>
        <v>tuckepj01-2013</v>
      </c>
      <c r="E422" t="s">
        <v>30</v>
      </c>
      <c r="F422">
        <v>27</v>
      </c>
      <c r="G422" t="s">
        <v>42</v>
      </c>
      <c r="H422">
        <v>79</v>
      </c>
      <c r="I422">
        <v>45</v>
      </c>
      <c r="J422">
        <v>24.2</v>
      </c>
      <c r="K422">
        <v>2.7</v>
      </c>
      <c r="L422">
        <v>5.6</v>
      </c>
      <c r="M422">
        <v>0.47299999999999998</v>
      </c>
      <c r="N422">
        <v>0.3</v>
      </c>
      <c r="O422">
        <v>0.9</v>
      </c>
      <c r="P422">
        <v>0.314</v>
      </c>
      <c r="Q422">
        <v>2.4</v>
      </c>
      <c r="R422">
        <v>4.7</v>
      </c>
      <c r="S422">
        <v>0.503</v>
      </c>
      <c r="T422">
        <v>0.498</v>
      </c>
      <c r="U422">
        <v>0.8</v>
      </c>
      <c r="V422">
        <v>1.1000000000000001</v>
      </c>
      <c r="W422">
        <v>0.74399999999999999</v>
      </c>
      <c r="X422">
        <v>1.7</v>
      </c>
      <c r="Y422">
        <v>2.8</v>
      </c>
      <c r="Z422">
        <v>4.4000000000000004</v>
      </c>
      <c r="AA422">
        <v>1.4</v>
      </c>
      <c r="AB422">
        <v>0.8</v>
      </c>
      <c r="AC422">
        <v>0.2</v>
      </c>
      <c r="AD422">
        <v>0.8</v>
      </c>
      <c r="AE422">
        <v>1.8</v>
      </c>
      <c r="AF422">
        <v>6.4</v>
      </c>
      <c r="AG422">
        <f>IF(IFERROR(VLOOKUP(C422,'2014'!$C:$AF,3,FALSE),1) = 1, 1, 0)</f>
        <v>0</v>
      </c>
    </row>
    <row r="423" spans="1:33" x14ac:dyDescent="0.2">
      <c r="A423">
        <v>422</v>
      </c>
      <c r="B423" t="s">
        <v>876</v>
      </c>
      <c r="C423" t="s">
        <v>877</v>
      </c>
      <c r="D423" t="str">
        <f>_xlfn.CONCAT(C423,"-2013")</f>
        <v>turiaro01-2013</v>
      </c>
      <c r="E423" t="s">
        <v>32</v>
      </c>
      <c r="F423">
        <v>30</v>
      </c>
      <c r="G423" t="s">
        <v>59</v>
      </c>
      <c r="H423">
        <v>65</v>
      </c>
      <c r="I423">
        <v>0</v>
      </c>
      <c r="J423">
        <v>10.8</v>
      </c>
      <c r="K423">
        <v>0.8</v>
      </c>
      <c r="L423">
        <v>1.5</v>
      </c>
      <c r="M423">
        <v>0.505</v>
      </c>
      <c r="N423">
        <v>0</v>
      </c>
      <c r="O423">
        <v>0</v>
      </c>
      <c r="Q423">
        <v>0.8</v>
      </c>
      <c r="R423">
        <v>1.5</v>
      </c>
      <c r="S423">
        <v>0.505</v>
      </c>
      <c r="T423">
        <v>0.505</v>
      </c>
      <c r="U423">
        <v>0.4</v>
      </c>
      <c r="V423">
        <v>1</v>
      </c>
      <c r="W423">
        <v>0.36499999999999999</v>
      </c>
      <c r="X423">
        <v>0.7</v>
      </c>
      <c r="Y423">
        <v>1.6</v>
      </c>
      <c r="Z423">
        <v>2.2999999999999998</v>
      </c>
      <c r="AA423">
        <v>0.5</v>
      </c>
      <c r="AB423">
        <v>0.3</v>
      </c>
      <c r="AC423">
        <v>0.5</v>
      </c>
      <c r="AD423">
        <v>0.4</v>
      </c>
      <c r="AE423">
        <v>1.2</v>
      </c>
      <c r="AF423">
        <v>1.9</v>
      </c>
      <c r="AG423">
        <f>IF(IFERROR(VLOOKUP(C423,'2014'!$C:$AF,3,FALSE),1) = 1, 1, 0)</f>
        <v>0</v>
      </c>
    </row>
    <row r="424" spans="1:33" x14ac:dyDescent="0.2">
      <c r="A424">
        <v>423</v>
      </c>
      <c r="B424" t="s">
        <v>878</v>
      </c>
      <c r="C424" t="s">
        <v>879</v>
      </c>
      <c r="D424" t="str">
        <f>_xlfn.CONCAT(C424,"-2013")</f>
        <v>turkohe01-2013</v>
      </c>
      <c r="E424" t="s">
        <v>35</v>
      </c>
      <c r="F424">
        <v>33</v>
      </c>
      <c r="G424" t="s">
        <v>45</v>
      </c>
      <c r="H424">
        <v>11</v>
      </c>
      <c r="I424">
        <v>1</v>
      </c>
      <c r="J424">
        <v>17.2</v>
      </c>
      <c r="K424">
        <v>1.3</v>
      </c>
      <c r="L424">
        <v>4.8</v>
      </c>
      <c r="M424">
        <v>0.26400000000000001</v>
      </c>
      <c r="N424">
        <v>0.1</v>
      </c>
      <c r="O424">
        <v>2.2000000000000002</v>
      </c>
      <c r="P424">
        <v>4.2000000000000003E-2</v>
      </c>
      <c r="Q424">
        <v>1.2</v>
      </c>
      <c r="R424">
        <v>2.6</v>
      </c>
      <c r="S424">
        <v>0.44800000000000001</v>
      </c>
      <c r="T424">
        <v>0.27400000000000002</v>
      </c>
      <c r="U424">
        <v>0.3</v>
      </c>
      <c r="V424">
        <v>0.5</v>
      </c>
      <c r="W424">
        <v>0.5</v>
      </c>
      <c r="X424">
        <v>0.4</v>
      </c>
      <c r="Y424">
        <v>2</v>
      </c>
      <c r="Z424">
        <v>2.4</v>
      </c>
      <c r="AA424">
        <v>2.1</v>
      </c>
      <c r="AB424">
        <v>0.6</v>
      </c>
      <c r="AC424">
        <v>0.1</v>
      </c>
      <c r="AD424">
        <v>1.1000000000000001</v>
      </c>
      <c r="AE424">
        <v>1</v>
      </c>
      <c r="AF424">
        <v>2.9</v>
      </c>
      <c r="AG424">
        <f>IF(IFERROR(VLOOKUP(C424,'2014'!$C:$AF,3,FALSE),1) = 1, 1, 0)</f>
        <v>0</v>
      </c>
    </row>
    <row r="425" spans="1:33" x14ac:dyDescent="0.2">
      <c r="A425">
        <v>424</v>
      </c>
      <c r="B425" t="s">
        <v>880</v>
      </c>
      <c r="C425" t="s">
        <v>881</v>
      </c>
      <c r="D425" t="str">
        <f>_xlfn.CONCAT(C425,"-2013")</f>
        <v>turneev01-2013</v>
      </c>
      <c r="E425" t="s">
        <v>35</v>
      </c>
      <c r="F425">
        <v>24</v>
      </c>
      <c r="G425" t="s">
        <v>61</v>
      </c>
      <c r="H425">
        <v>82</v>
      </c>
      <c r="I425">
        <v>82</v>
      </c>
      <c r="J425">
        <v>35.299999999999997</v>
      </c>
      <c r="K425">
        <v>5.4</v>
      </c>
      <c r="L425">
        <v>12.8</v>
      </c>
      <c r="M425">
        <v>0.41899999999999998</v>
      </c>
      <c r="N425">
        <v>0.7</v>
      </c>
      <c r="O425">
        <v>1.9</v>
      </c>
      <c r="P425">
        <v>0.36499999999999999</v>
      </c>
      <c r="Q425">
        <v>4.7</v>
      </c>
      <c r="R425">
        <v>10.9</v>
      </c>
      <c r="S425">
        <v>0.42799999999999999</v>
      </c>
      <c r="T425">
        <v>0.44600000000000001</v>
      </c>
      <c r="U425">
        <v>1.9</v>
      </c>
      <c r="V425">
        <v>2.5</v>
      </c>
      <c r="W425">
        <v>0.74</v>
      </c>
      <c r="X425">
        <v>0.7</v>
      </c>
      <c r="Y425">
        <v>5.6</v>
      </c>
      <c r="Z425">
        <v>6.3</v>
      </c>
      <c r="AA425">
        <v>4.3</v>
      </c>
      <c r="AB425">
        <v>0.9</v>
      </c>
      <c r="AC425">
        <v>0.2</v>
      </c>
      <c r="AD425">
        <v>2.2999999999999998</v>
      </c>
      <c r="AE425">
        <v>2.4</v>
      </c>
      <c r="AF425">
        <v>13.3</v>
      </c>
      <c r="AG425">
        <f>IF(IFERROR(VLOOKUP(C425,'2014'!$C:$AF,3,FALSE),1) = 1, 1, 0)</f>
        <v>0</v>
      </c>
    </row>
    <row r="426" spans="1:33" x14ac:dyDescent="0.2">
      <c r="A426">
        <v>425</v>
      </c>
      <c r="B426" t="s">
        <v>1276</v>
      </c>
      <c r="C426" t="s">
        <v>1277</v>
      </c>
      <c r="D426" t="str">
        <f>_xlfn.CONCAT(C426,"-2013")</f>
        <v>tylerje01-2013</v>
      </c>
      <c r="E426" t="s">
        <v>32</v>
      </c>
      <c r="F426">
        <v>21</v>
      </c>
      <c r="G426" t="s">
        <v>39</v>
      </c>
      <c r="H426">
        <v>21</v>
      </c>
      <c r="I426">
        <v>0</v>
      </c>
      <c r="J426">
        <v>3.2</v>
      </c>
      <c r="K426">
        <v>0.4</v>
      </c>
      <c r="L426">
        <v>1.1000000000000001</v>
      </c>
      <c r="M426">
        <v>0.375</v>
      </c>
      <c r="N426">
        <v>0</v>
      </c>
      <c r="O426">
        <v>0</v>
      </c>
      <c r="Q426">
        <v>0.4</v>
      </c>
      <c r="R426">
        <v>1.1000000000000001</v>
      </c>
      <c r="S426">
        <v>0.375</v>
      </c>
      <c r="T426">
        <v>0.375</v>
      </c>
      <c r="U426">
        <v>0.2</v>
      </c>
      <c r="V426">
        <v>0.3</v>
      </c>
      <c r="W426">
        <v>0.66700000000000004</v>
      </c>
      <c r="X426">
        <v>0.3</v>
      </c>
      <c r="Y426">
        <v>0.7</v>
      </c>
      <c r="Z426">
        <v>1</v>
      </c>
      <c r="AA426">
        <v>0</v>
      </c>
      <c r="AB426">
        <v>0</v>
      </c>
      <c r="AC426">
        <v>0.1</v>
      </c>
      <c r="AD426">
        <v>0.3</v>
      </c>
      <c r="AE426">
        <v>0.5</v>
      </c>
      <c r="AF426">
        <v>1</v>
      </c>
      <c r="AG426">
        <f>IF(IFERROR(VLOOKUP(C426,'2014'!$C:$AF,3,FALSE),1) = 1, 1, 0)</f>
        <v>0</v>
      </c>
    </row>
    <row r="427" spans="1:33" x14ac:dyDescent="0.2">
      <c r="A427">
        <v>426</v>
      </c>
      <c r="B427" t="s">
        <v>882</v>
      </c>
      <c r="C427" t="s">
        <v>883</v>
      </c>
      <c r="D427" t="str">
        <f>_xlfn.CONCAT(C427,"-2013")</f>
        <v>udohek01-2013</v>
      </c>
      <c r="E427" t="s">
        <v>32</v>
      </c>
      <c r="F427">
        <v>25</v>
      </c>
      <c r="G427" t="s">
        <v>56</v>
      </c>
      <c r="H427">
        <v>76</v>
      </c>
      <c r="I427">
        <v>9</v>
      </c>
      <c r="J427">
        <v>17.3</v>
      </c>
      <c r="K427">
        <v>1.5</v>
      </c>
      <c r="L427">
        <v>3.5</v>
      </c>
      <c r="M427">
        <v>0.435</v>
      </c>
      <c r="N427">
        <v>0</v>
      </c>
      <c r="O427">
        <v>0</v>
      </c>
      <c r="P427">
        <v>0</v>
      </c>
      <c r="Q427">
        <v>1.5</v>
      </c>
      <c r="R427">
        <v>3.5</v>
      </c>
      <c r="S427">
        <v>0.437</v>
      </c>
      <c r="T427">
        <v>0.435</v>
      </c>
      <c r="U427">
        <v>1.2</v>
      </c>
      <c r="V427">
        <v>1.6</v>
      </c>
      <c r="W427">
        <v>0.748</v>
      </c>
      <c r="X427">
        <v>1.5</v>
      </c>
      <c r="Y427">
        <v>1.8</v>
      </c>
      <c r="Z427">
        <v>3.3</v>
      </c>
      <c r="AA427">
        <v>0.6</v>
      </c>
      <c r="AB427">
        <v>0.5</v>
      </c>
      <c r="AC427">
        <v>1.1000000000000001</v>
      </c>
      <c r="AD427">
        <v>0.6</v>
      </c>
      <c r="AE427">
        <v>1.8</v>
      </c>
      <c r="AF427">
        <v>4.3</v>
      </c>
      <c r="AG427">
        <f>IF(IFERROR(VLOOKUP(C427,'2014'!$C:$AF,3,FALSE),1) = 1, 1, 0)</f>
        <v>0</v>
      </c>
    </row>
    <row r="428" spans="1:33" x14ac:dyDescent="0.2">
      <c r="A428">
        <v>427</v>
      </c>
      <c r="B428" t="s">
        <v>886</v>
      </c>
      <c r="C428" t="s">
        <v>887</v>
      </c>
      <c r="D428" t="str">
        <f>_xlfn.CONCAT(C428,"-2013")</f>
        <v>udrihbe01-2013</v>
      </c>
      <c r="E428" t="s">
        <v>69</v>
      </c>
      <c r="F428">
        <v>30</v>
      </c>
      <c r="G428" t="s">
        <v>39</v>
      </c>
      <c r="H428">
        <v>66</v>
      </c>
      <c r="I428">
        <v>9</v>
      </c>
      <c r="J428">
        <v>22.1</v>
      </c>
      <c r="K428">
        <v>3.2</v>
      </c>
      <c r="L428">
        <v>7.2</v>
      </c>
      <c r="M428">
        <v>0.441</v>
      </c>
      <c r="N428">
        <v>0.5</v>
      </c>
      <c r="O428">
        <v>1.5</v>
      </c>
      <c r="P428">
        <v>0.33300000000000002</v>
      </c>
      <c r="Q428">
        <v>2.7</v>
      </c>
      <c r="R428">
        <v>5.7</v>
      </c>
      <c r="S428">
        <v>0.47099999999999997</v>
      </c>
      <c r="T428">
        <v>0.47699999999999998</v>
      </c>
      <c r="U428">
        <v>1.3</v>
      </c>
      <c r="V428">
        <v>1.6</v>
      </c>
      <c r="W428">
        <v>0.81599999999999995</v>
      </c>
      <c r="X428">
        <v>0.5</v>
      </c>
      <c r="Y428">
        <v>1.6</v>
      </c>
      <c r="Z428">
        <v>2.1</v>
      </c>
      <c r="AA428">
        <v>4.5999999999999996</v>
      </c>
      <c r="AB428">
        <v>0.6</v>
      </c>
      <c r="AC428">
        <v>0</v>
      </c>
      <c r="AD428">
        <v>1.6</v>
      </c>
      <c r="AE428">
        <v>1.4</v>
      </c>
      <c r="AF428">
        <v>8.1999999999999993</v>
      </c>
      <c r="AG428">
        <f>IF(IFERROR(VLOOKUP(C428,'2014'!$C:$AF,3,FALSE),1) = 1, 1, 0)</f>
        <v>0</v>
      </c>
    </row>
    <row r="429" spans="1:33" x14ac:dyDescent="0.2">
      <c r="A429">
        <v>428</v>
      </c>
      <c r="B429" t="s">
        <v>1440</v>
      </c>
      <c r="C429" t="s">
        <v>1441</v>
      </c>
      <c r="D429" t="str">
        <f>_xlfn.CONCAT(C429,"-2013")</f>
        <v>valanjo01-2013</v>
      </c>
      <c r="E429" t="s">
        <v>32</v>
      </c>
      <c r="F429">
        <v>20</v>
      </c>
      <c r="G429" t="s">
        <v>53</v>
      </c>
      <c r="H429">
        <v>62</v>
      </c>
      <c r="I429">
        <v>57</v>
      </c>
      <c r="J429">
        <v>23.9</v>
      </c>
      <c r="K429">
        <v>3.3</v>
      </c>
      <c r="L429">
        <v>5.9</v>
      </c>
      <c r="M429">
        <v>0.55700000000000005</v>
      </c>
      <c r="N429">
        <v>0</v>
      </c>
      <c r="O429">
        <v>0</v>
      </c>
      <c r="Q429">
        <v>3.3</v>
      </c>
      <c r="R429">
        <v>5.9</v>
      </c>
      <c r="S429">
        <v>0.55700000000000005</v>
      </c>
      <c r="T429">
        <v>0.55700000000000005</v>
      </c>
      <c r="U429">
        <v>2.4</v>
      </c>
      <c r="V429">
        <v>3</v>
      </c>
      <c r="W429">
        <v>0.78900000000000003</v>
      </c>
      <c r="X429">
        <v>2</v>
      </c>
      <c r="Y429">
        <v>4</v>
      </c>
      <c r="Z429">
        <v>6</v>
      </c>
      <c r="AA429">
        <v>0.7</v>
      </c>
      <c r="AB429">
        <v>0.3</v>
      </c>
      <c r="AC429">
        <v>1.3</v>
      </c>
      <c r="AD429">
        <v>1.5</v>
      </c>
      <c r="AE429">
        <v>3</v>
      </c>
      <c r="AF429">
        <v>8.9</v>
      </c>
      <c r="AG429">
        <f>IF(IFERROR(VLOOKUP(C429,'2014'!$C:$AF,3,FALSE),1) = 1, 1, 0)</f>
        <v>0</v>
      </c>
    </row>
    <row r="430" spans="1:33" x14ac:dyDescent="0.2">
      <c r="A430">
        <v>429</v>
      </c>
      <c r="B430" t="s">
        <v>890</v>
      </c>
      <c r="C430" t="s">
        <v>891</v>
      </c>
      <c r="D430" t="str">
        <f>_xlfn.CONCAT(C430,"-2013")</f>
        <v>varejan01-2013</v>
      </c>
      <c r="E430" t="s">
        <v>32</v>
      </c>
      <c r="F430">
        <v>30</v>
      </c>
      <c r="G430" t="s">
        <v>66</v>
      </c>
      <c r="H430">
        <v>25</v>
      </c>
      <c r="I430">
        <v>25</v>
      </c>
      <c r="J430">
        <v>36</v>
      </c>
      <c r="K430">
        <v>5.5</v>
      </c>
      <c r="L430">
        <v>11.6</v>
      </c>
      <c r="M430">
        <v>0.47799999999999998</v>
      </c>
      <c r="N430">
        <v>0</v>
      </c>
      <c r="O430">
        <v>0.2</v>
      </c>
      <c r="P430">
        <v>0</v>
      </c>
      <c r="Q430">
        <v>5.5</v>
      </c>
      <c r="R430">
        <v>11.4</v>
      </c>
      <c r="S430">
        <v>0.48599999999999999</v>
      </c>
      <c r="T430">
        <v>0.47799999999999998</v>
      </c>
      <c r="U430">
        <v>3.1</v>
      </c>
      <c r="V430">
        <v>4.0999999999999996</v>
      </c>
      <c r="W430">
        <v>0.755</v>
      </c>
      <c r="X430">
        <v>5.5</v>
      </c>
      <c r="Y430">
        <v>8.9</v>
      </c>
      <c r="Z430">
        <v>14.4</v>
      </c>
      <c r="AA430">
        <v>3.4</v>
      </c>
      <c r="AB430">
        <v>1.5</v>
      </c>
      <c r="AC430">
        <v>0.6</v>
      </c>
      <c r="AD430">
        <v>1.8</v>
      </c>
      <c r="AE430">
        <v>2.7</v>
      </c>
      <c r="AF430">
        <v>14.1</v>
      </c>
      <c r="AG430">
        <f>IF(IFERROR(VLOOKUP(C430,'2014'!$C:$AF,3,FALSE),1) = 1, 1, 0)</f>
        <v>0</v>
      </c>
    </row>
    <row r="431" spans="1:33" x14ac:dyDescent="0.2">
      <c r="A431">
        <v>430</v>
      </c>
      <c r="B431" t="s">
        <v>1442</v>
      </c>
      <c r="C431" t="s">
        <v>1443</v>
      </c>
      <c r="D431" t="str">
        <f>_xlfn.CONCAT(C431,"-2013")</f>
        <v>varnaja01-2013</v>
      </c>
      <c r="E431" t="s">
        <v>28</v>
      </c>
      <c r="F431">
        <v>24</v>
      </c>
      <c r="G431" t="s">
        <v>39</v>
      </c>
      <c r="H431">
        <v>13</v>
      </c>
      <c r="I431">
        <v>0</v>
      </c>
      <c r="J431">
        <v>4.5</v>
      </c>
      <c r="K431">
        <v>0.2</v>
      </c>
      <c r="L431">
        <v>0.5</v>
      </c>
      <c r="M431">
        <v>0.42899999999999999</v>
      </c>
      <c r="N431">
        <v>0</v>
      </c>
      <c r="O431">
        <v>0</v>
      </c>
      <c r="Q431">
        <v>0.2</v>
      </c>
      <c r="R431">
        <v>0.5</v>
      </c>
      <c r="S431">
        <v>0.42899999999999999</v>
      </c>
      <c r="T431">
        <v>0.42899999999999999</v>
      </c>
      <c r="U431">
        <v>0.2</v>
      </c>
      <c r="V431">
        <v>0.3</v>
      </c>
      <c r="W431">
        <v>0.5</v>
      </c>
      <c r="X431">
        <v>0.2</v>
      </c>
      <c r="Y431">
        <v>0.5</v>
      </c>
      <c r="Z431">
        <v>0.7</v>
      </c>
      <c r="AA431">
        <v>0.2</v>
      </c>
      <c r="AB431">
        <v>0.1</v>
      </c>
      <c r="AC431">
        <v>0.2</v>
      </c>
      <c r="AD431">
        <v>0.5</v>
      </c>
      <c r="AE431">
        <v>0.8</v>
      </c>
      <c r="AF431">
        <v>0.6</v>
      </c>
      <c r="AG431">
        <f>IF(IFERROR(VLOOKUP(C431,'2014'!$C:$AF,3,FALSE),1) = 1, 1, 0)</f>
        <v>0</v>
      </c>
    </row>
    <row r="432" spans="1:33" x14ac:dyDescent="0.2">
      <c r="A432">
        <v>431</v>
      </c>
      <c r="B432" t="s">
        <v>892</v>
      </c>
      <c r="C432" t="s">
        <v>893</v>
      </c>
      <c r="D432" t="str">
        <f>_xlfn.CONCAT(C432,"-2013")</f>
        <v>vasqugr01-2013</v>
      </c>
      <c r="E432" t="s">
        <v>38</v>
      </c>
      <c r="F432">
        <v>26</v>
      </c>
      <c r="G432" t="s">
        <v>48</v>
      </c>
      <c r="H432">
        <v>78</v>
      </c>
      <c r="I432">
        <v>78</v>
      </c>
      <c r="J432">
        <v>34.4</v>
      </c>
      <c r="K432">
        <v>5.6</v>
      </c>
      <c r="L432">
        <v>13</v>
      </c>
      <c r="M432">
        <v>0.433</v>
      </c>
      <c r="N432">
        <v>1.1000000000000001</v>
      </c>
      <c r="O432">
        <v>3.1</v>
      </c>
      <c r="P432">
        <v>0.34200000000000003</v>
      </c>
      <c r="Q432">
        <v>4.5999999999999996</v>
      </c>
      <c r="R432">
        <v>9.9</v>
      </c>
      <c r="S432">
        <v>0.46200000000000002</v>
      </c>
      <c r="T432">
        <v>0.47399999999999998</v>
      </c>
      <c r="U432">
        <v>1.6</v>
      </c>
      <c r="V432">
        <v>2</v>
      </c>
      <c r="W432">
        <v>0.80500000000000005</v>
      </c>
      <c r="X432">
        <v>0.6</v>
      </c>
      <c r="Y432">
        <v>3.8</v>
      </c>
      <c r="Z432">
        <v>4.3</v>
      </c>
      <c r="AA432">
        <v>9</v>
      </c>
      <c r="AB432">
        <v>0.8</v>
      </c>
      <c r="AC432">
        <v>0.1</v>
      </c>
      <c r="AD432">
        <v>3.2</v>
      </c>
      <c r="AE432">
        <v>2.4</v>
      </c>
      <c r="AF432">
        <v>13.9</v>
      </c>
      <c r="AG432">
        <f>IF(IFERROR(VLOOKUP(C432,'2014'!$C:$AF,3,FALSE),1) = 1, 1, 0)</f>
        <v>0</v>
      </c>
    </row>
    <row r="433" spans="1:33" x14ac:dyDescent="0.2">
      <c r="A433">
        <v>432</v>
      </c>
      <c r="B433" t="s">
        <v>1280</v>
      </c>
      <c r="C433" t="s">
        <v>1281</v>
      </c>
      <c r="D433" t="str">
        <f>_xlfn.CONCAT(C433,"-2013")</f>
        <v>veselja01-2013</v>
      </c>
      <c r="E433" t="s">
        <v>28</v>
      </c>
      <c r="F433">
        <v>22</v>
      </c>
      <c r="G433" t="s">
        <v>46</v>
      </c>
      <c r="H433">
        <v>51</v>
      </c>
      <c r="I433">
        <v>4</v>
      </c>
      <c r="J433">
        <v>11.8</v>
      </c>
      <c r="K433">
        <v>1.1000000000000001</v>
      </c>
      <c r="L433">
        <v>2.2000000000000002</v>
      </c>
      <c r="M433">
        <v>0.5</v>
      </c>
      <c r="N433">
        <v>0</v>
      </c>
      <c r="O433">
        <v>0</v>
      </c>
      <c r="P433">
        <v>0</v>
      </c>
      <c r="Q433">
        <v>1.1000000000000001</v>
      </c>
      <c r="R433">
        <v>2.2000000000000002</v>
      </c>
      <c r="S433">
        <v>0.504</v>
      </c>
      <c r="T433">
        <v>0.5</v>
      </c>
      <c r="U433">
        <v>0.2</v>
      </c>
      <c r="V433">
        <v>0.8</v>
      </c>
      <c r="W433">
        <v>0.308</v>
      </c>
      <c r="X433">
        <v>0.8</v>
      </c>
      <c r="Y433">
        <v>1.5</v>
      </c>
      <c r="Z433">
        <v>2.4</v>
      </c>
      <c r="AA433">
        <v>0.5</v>
      </c>
      <c r="AB433">
        <v>0.3</v>
      </c>
      <c r="AC433">
        <v>0.3</v>
      </c>
      <c r="AD433">
        <v>0.5</v>
      </c>
      <c r="AE433">
        <v>2.1</v>
      </c>
      <c r="AF433">
        <v>2.5</v>
      </c>
      <c r="AG433">
        <f>IF(IFERROR(VLOOKUP(C433,'2014'!$C:$AF,3,FALSE),1) = 1, 1, 0)</f>
        <v>0</v>
      </c>
    </row>
    <row r="434" spans="1:33" x14ac:dyDescent="0.2">
      <c r="A434">
        <v>433</v>
      </c>
      <c r="B434" t="s">
        <v>894</v>
      </c>
      <c r="C434" t="s">
        <v>895</v>
      </c>
      <c r="D434" t="str">
        <f>_xlfn.CONCAT(C434,"-2013")</f>
        <v>villach01-2013</v>
      </c>
      <c r="E434" t="s">
        <v>28</v>
      </c>
      <c r="F434">
        <v>28</v>
      </c>
      <c r="G434" t="s">
        <v>51</v>
      </c>
      <c r="H434">
        <v>69</v>
      </c>
      <c r="I434">
        <v>0</v>
      </c>
      <c r="J434">
        <v>15.8</v>
      </c>
      <c r="K434">
        <v>2.5</v>
      </c>
      <c r="L434">
        <v>6.7</v>
      </c>
      <c r="M434">
        <v>0.377</v>
      </c>
      <c r="N434">
        <v>1.3</v>
      </c>
      <c r="O434">
        <v>3.8</v>
      </c>
      <c r="P434">
        <v>0.34699999999999998</v>
      </c>
      <c r="Q434">
        <v>1.2</v>
      </c>
      <c r="R434">
        <v>3</v>
      </c>
      <c r="S434">
        <v>0.41499999999999998</v>
      </c>
      <c r="T434">
        <v>0.47399999999999998</v>
      </c>
      <c r="U434">
        <v>0.4</v>
      </c>
      <c r="V434">
        <v>0.7</v>
      </c>
      <c r="W434">
        <v>0.55100000000000005</v>
      </c>
      <c r="X434">
        <v>0.7</v>
      </c>
      <c r="Y434">
        <v>2.8</v>
      </c>
      <c r="Z434">
        <v>3.5</v>
      </c>
      <c r="AA434">
        <v>0.8</v>
      </c>
      <c r="AB434">
        <v>0.4</v>
      </c>
      <c r="AC434">
        <v>0.6</v>
      </c>
      <c r="AD434">
        <v>0.6</v>
      </c>
      <c r="AE434">
        <v>1.4</v>
      </c>
      <c r="AF434">
        <v>6.8</v>
      </c>
      <c r="AG434">
        <f>IF(IFERROR(VLOOKUP(C434,'2014'!$C:$AF,3,FALSE),1) = 1, 1, 0)</f>
        <v>0</v>
      </c>
    </row>
    <row r="435" spans="1:33" x14ac:dyDescent="0.2">
      <c r="A435">
        <v>434</v>
      </c>
      <c r="B435" t="s">
        <v>1282</v>
      </c>
      <c r="C435" t="s">
        <v>1283</v>
      </c>
      <c r="D435" t="str">
        <f>_xlfn.CONCAT(C435,"-2013")</f>
        <v>vucevni01-2013</v>
      </c>
      <c r="E435" t="s">
        <v>32</v>
      </c>
      <c r="F435">
        <v>22</v>
      </c>
      <c r="G435" t="s">
        <v>45</v>
      </c>
      <c r="H435">
        <v>77</v>
      </c>
      <c r="I435">
        <v>77</v>
      </c>
      <c r="J435">
        <v>33.200000000000003</v>
      </c>
      <c r="K435">
        <v>6</v>
      </c>
      <c r="L435">
        <v>11.5</v>
      </c>
      <c r="M435">
        <v>0.51900000000000002</v>
      </c>
      <c r="N435">
        <v>0</v>
      </c>
      <c r="O435">
        <v>0</v>
      </c>
      <c r="P435">
        <v>0</v>
      </c>
      <c r="Q435">
        <v>6</v>
      </c>
      <c r="R435">
        <v>11.5</v>
      </c>
      <c r="S435">
        <v>0.52</v>
      </c>
      <c r="T435">
        <v>0.51900000000000002</v>
      </c>
      <c r="U435">
        <v>1.1000000000000001</v>
      </c>
      <c r="V435">
        <v>1.6</v>
      </c>
      <c r="W435">
        <v>0.68300000000000005</v>
      </c>
      <c r="X435">
        <v>3.5</v>
      </c>
      <c r="Y435">
        <v>8.4</v>
      </c>
      <c r="Z435">
        <v>11.9</v>
      </c>
      <c r="AA435">
        <v>1.9</v>
      </c>
      <c r="AB435">
        <v>0.8</v>
      </c>
      <c r="AC435">
        <v>1</v>
      </c>
      <c r="AD435">
        <v>1.8</v>
      </c>
      <c r="AE435">
        <v>2.8</v>
      </c>
      <c r="AF435">
        <v>13.1</v>
      </c>
      <c r="AG435">
        <f>IF(IFERROR(VLOOKUP(C435,'2014'!$C:$AF,3,FALSE),1) = 1, 1, 0)</f>
        <v>0</v>
      </c>
    </row>
    <row r="436" spans="1:33" x14ac:dyDescent="0.2">
      <c r="A436">
        <v>435</v>
      </c>
      <c r="B436" t="s">
        <v>898</v>
      </c>
      <c r="C436" t="s">
        <v>899</v>
      </c>
      <c r="D436" t="str">
        <f>_xlfn.CONCAT(C436,"-2013")</f>
        <v>wadedw01-2013</v>
      </c>
      <c r="E436" t="s">
        <v>30</v>
      </c>
      <c r="F436">
        <v>31</v>
      </c>
      <c r="G436" t="s">
        <v>41</v>
      </c>
      <c r="H436">
        <v>69</v>
      </c>
      <c r="I436">
        <v>69</v>
      </c>
      <c r="J436">
        <v>34.700000000000003</v>
      </c>
      <c r="K436">
        <v>8.1999999999999993</v>
      </c>
      <c r="L436">
        <v>15.8</v>
      </c>
      <c r="M436">
        <v>0.52100000000000002</v>
      </c>
      <c r="N436">
        <v>0.2</v>
      </c>
      <c r="O436">
        <v>1</v>
      </c>
      <c r="P436">
        <v>0.25800000000000001</v>
      </c>
      <c r="Q436">
        <v>8</v>
      </c>
      <c r="R436">
        <v>14.9</v>
      </c>
      <c r="S436">
        <v>0.53700000000000003</v>
      </c>
      <c r="T436">
        <v>0.52800000000000002</v>
      </c>
      <c r="U436">
        <v>4.5</v>
      </c>
      <c r="V436">
        <v>6.2</v>
      </c>
      <c r="W436">
        <v>0.72499999999999998</v>
      </c>
      <c r="X436">
        <v>1.2</v>
      </c>
      <c r="Y436">
        <v>3.7</v>
      </c>
      <c r="Z436">
        <v>5</v>
      </c>
      <c r="AA436">
        <v>5.0999999999999996</v>
      </c>
      <c r="AB436">
        <v>1.9</v>
      </c>
      <c r="AC436">
        <v>0.8</v>
      </c>
      <c r="AD436">
        <v>2.8</v>
      </c>
      <c r="AE436">
        <v>2</v>
      </c>
      <c r="AF436">
        <v>21.2</v>
      </c>
      <c r="AG436">
        <f>IF(IFERROR(VLOOKUP(C436,'2014'!$C:$AF,3,FALSE),1) = 1, 1, 0)</f>
        <v>0</v>
      </c>
    </row>
    <row r="437" spans="1:33" x14ac:dyDescent="0.2">
      <c r="A437">
        <v>436</v>
      </c>
      <c r="B437" t="s">
        <v>1444</v>
      </c>
      <c r="C437" t="s">
        <v>1445</v>
      </c>
      <c r="D437" t="str">
        <f>_xlfn.CONCAT(C437,"-2013")</f>
        <v>waitedi01-2013</v>
      </c>
      <c r="E437" t="s">
        <v>30</v>
      </c>
      <c r="F437">
        <v>21</v>
      </c>
      <c r="G437" t="s">
        <v>66</v>
      </c>
      <c r="H437">
        <v>61</v>
      </c>
      <c r="I437">
        <v>48</v>
      </c>
      <c r="J437">
        <v>28.8</v>
      </c>
      <c r="K437">
        <v>5.5</v>
      </c>
      <c r="L437">
        <v>13.4</v>
      </c>
      <c r="M437">
        <v>0.41199999999999998</v>
      </c>
      <c r="N437">
        <v>1</v>
      </c>
      <c r="O437">
        <v>3.3</v>
      </c>
      <c r="P437">
        <v>0.31</v>
      </c>
      <c r="Q437">
        <v>4.5</v>
      </c>
      <c r="R437">
        <v>10</v>
      </c>
      <c r="S437">
        <v>0.44600000000000001</v>
      </c>
      <c r="T437">
        <v>0.45100000000000001</v>
      </c>
      <c r="U437">
        <v>2.6</v>
      </c>
      <c r="V437">
        <v>3.5</v>
      </c>
      <c r="W437">
        <v>0.746</v>
      </c>
      <c r="X437">
        <v>0.4</v>
      </c>
      <c r="Y437">
        <v>2.1</v>
      </c>
      <c r="Z437">
        <v>2.4</v>
      </c>
      <c r="AA437">
        <v>3</v>
      </c>
      <c r="AB437">
        <v>1</v>
      </c>
      <c r="AC437">
        <v>0.3</v>
      </c>
      <c r="AD437">
        <v>2</v>
      </c>
      <c r="AE437">
        <v>1.9</v>
      </c>
      <c r="AF437">
        <v>14.7</v>
      </c>
      <c r="AG437">
        <f>IF(IFERROR(VLOOKUP(C437,'2014'!$C:$AF,3,FALSE),1) = 1, 1, 0)</f>
        <v>0</v>
      </c>
    </row>
    <row r="438" spans="1:33" x14ac:dyDescent="0.2">
      <c r="A438">
        <v>437</v>
      </c>
      <c r="B438" t="s">
        <v>1284</v>
      </c>
      <c r="C438" t="s">
        <v>1285</v>
      </c>
      <c r="D438" t="str">
        <f>_xlfn.CONCAT(C438,"-2013")</f>
        <v>walkeke02-2013</v>
      </c>
      <c r="E438" t="s">
        <v>38</v>
      </c>
      <c r="F438">
        <v>22</v>
      </c>
      <c r="G438" t="s">
        <v>33</v>
      </c>
      <c r="H438">
        <v>82</v>
      </c>
      <c r="I438">
        <v>82</v>
      </c>
      <c r="J438">
        <v>34.9</v>
      </c>
      <c r="K438">
        <v>6.4</v>
      </c>
      <c r="L438">
        <v>15.2</v>
      </c>
      <c r="M438">
        <v>0.42299999999999999</v>
      </c>
      <c r="N438">
        <v>1.3</v>
      </c>
      <c r="O438">
        <v>4</v>
      </c>
      <c r="P438">
        <v>0.32200000000000001</v>
      </c>
      <c r="Q438">
        <v>5.0999999999999996</v>
      </c>
      <c r="R438">
        <v>11.1</v>
      </c>
      <c r="S438">
        <v>0.45900000000000002</v>
      </c>
      <c r="T438">
        <v>0.46600000000000003</v>
      </c>
      <c r="U438">
        <v>3.6</v>
      </c>
      <c r="V438">
        <v>4.5</v>
      </c>
      <c r="W438">
        <v>0.79800000000000004</v>
      </c>
      <c r="X438">
        <v>0.7</v>
      </c>
      <c r="Y438">
        <v>2.7</v>
      </c>
      <c r="Z438">
        <v>3.5</v>
      </c>
      <c r="AA438">
        <v>5.7</v>
      </c>
      <c r="AB438">
        <v>2</v>
      </c>
      <c r="AC438">
        <v>0.4</v>
      </c>
      <c r="AD438">
        <v>2.4</v>
      </c>
      <c r="AE438">
        <v>1.9</v>
      </c>
      <c r="AF438">
        <v>17.7</v>
      </c>
      <c r="AG438">
        <f>IF(IFERROR(VLOOKUP(C438,'2014'!$C:$AF,3,FALSE),1) = 1, 1, 0)</f>
        <v>0</v>
      </c>
    </row>
    <row r="439" spans="1:33" x14ac:dyDescent="0.2">
      <c r="A439">
        <v>438</v>
      </c>
      <c r="B439" t="s">
        <v>904</v>
      </c>
      <c r="C439" t="s">
        <v>905</v>
      </c>
      <c r="D439" t="str">
        <f>_xlfn.CONCAT(C439,"-2013")</f>
        <v>walljo01-2013</v>
      </c>
      <c r="E439" t="s">
        <v>38</v>
      </c>
      <c r="F439">
        <v>22</v>
      </c>
      <c r="G439" t="s">
        <v>46</v>
      </c>
      <c r="H439">
        <v>49</v>
      </c>
      <c r="I439">
        <v>42</v>
      </c>
      <c r="J439">
        <v>32.700000000000003</v>
      </c>
      <c r="K439">
        <v>6.6</v>
      </c>
      <c r="L439">
        <v>15</v>
      </c>
      <c r="M439">
        <v>0.441</v>
      </c>
      <c r="N439">
        <v>0.2</v>
      </c>
      <c r="O439">
        <v>0.9</v>
      </c>
      <c r="P439">
        <v>0.26700000000000002</v>
      </c>
      <c r="Q439">
        <v>6.4</v>
      </c>
      <c r="R439">
        <v>14.1</v>
      </c>
      <c r="S439">
        <v>0.45200000000000001</v>
      </c>
      <c r="T439">
        <v>0.44900000000000001</v>
      </c>
      <c r="U439">
        <v>5</v>
      </c>
      <c r="V439">
        <v>6.2</v>
      </c>
      <c r="W439">
        <v>0.80400000000000005</v>
      </c>
      <c r="X439">
        <v>0.7</v>
      </c>
      <c r="Y439">
        <v>3.3</v>
      </c>
      <c r="Z439">
        <v>4</v>
      </c>
      <c r="AA439">
        <v>7.6</v>
      </c>
      <c r="AB439">
        <v>1.3</v>
      </c>
      <c r="AC439">
        <v>0.8</v>
      </c>
      <c r="AD439">
        <v>3.2</v>
      </c>
      <c r="AE439">
        <v>2.4</v>
      </c>
      <c r="AF439">
        <v>18.5</v>
      </c>
      <c r="AG439">
        <f>IF(IFERROR(VLOOKUP(C439,'2014'!$C:$AF,3,FALSE),1) = 1, 1, 0)</f>
        <v>0</v>
      </c>
    </row>
    <row r="440" spans="1:33" x14ac:dyDescent="0.2">
      <c r="A440">
        <v>439</v>
      </c>
      <c r="B440" t="s">
        <v>908</v>
      </c>
      <c r="C440" t="s">
        <v>909</v>
      </c>
      <c r="D440" t="str">
        <f>_xlfn.CONCAT(C440,"-2013")</f>
        <v>wallage01-2013</v>
      </c>
      <c r="E440" t="s">
        <v>35</v>
      </c>
      <c r="F440">
        <v>30</v>
      </c>
      <c r="G440" t="s">
        <v>1312</v>
      </c>
      <c r="H440">
        <v>69</v>
      </c>
      <c r="I440">
        <v>68</v>
      </c>
      <c r="J440">
        <v>30.1</v>
      </c>
      <c r="K440">
        <v>2.6</v>
      </c>
      <c r="L440">
        <v>6.6</v>
      </c>
      <c r="M440">
        <v>0.39700000000000002</v>
      </c>
      <c r="N440">
        <v>0.7</v>
      </c>
      <c r="O440">
        <v>2.4</v>
      </c>
      <c r="P440">
        <v>0.28199999999999997</v>
      </c>
      <c r="Q440">
        <v>2</v>
      </c>
      <c r="R440">
        <v>4.3</v>
      </c>
      <c r="S440">
        <v>0.46100000000000002</v>
      </c>
      <c r="T440">
        <v>0.44800000000000001</v>
      </c>
      <c r="U440">
        <v>1.8</v>
      </c>
      <c r="V440">
        <v>2.8</v>
      </c>
      <c r="W440">
        <v>0.63700000000000001</v>
      </c>
      <c r="X440">
        <v>1</v>
      </c>
      <c r="Y440">
        <v>3.6</v>
      </c>
      <c r="Z440">
        <v>4.5999999999999996</v>
      </c>
      <c r="AA440">
        <v>2.6</v>
      </c>
      <c r="AB440">
        <v>1.4</v>
      </c>
      <c r="AC440">
        <v>0.7</v>
      </c>
      <c r="AD440">
        <v>1.6</v>
      </c>
      <c r="AE440">
        <v>1.7</v>
      </c>
      <c r="AF440">
        <v>7.7</v>
      </c>
      <c r="AG440">
        <f>IF(IFERROR(VLOOKUP(C440,'2014'!$C:$AF,3,FALSE),1) = 1, 1, 0)</f>
        <v>0</v>
      </c>
    </row>
    <row r="441" spans="1:33" x14ac:dyDescent="0.2">
      <c r="A441">
        <v>440</v>
      </c>
      <c r="B441" t="s">
        <v>1112</v>
      </c>
      <c r="C441" t="s">
        <v>1113</v>
      </c>
      <c r="D441" t="str">
        <f>_xlfn.CONCAT(C441,"-2013")</f>
        <v>wallara01-2013</v>
      </c>
      <c r="E441" t="s">
        <v>32</v>
      </c>
      <c r="F441">
        <v>38</v>
      </c>
      <c r="G441" t="s">
        <v>55</v>
      </c>
      <c r="H441">
        <v>21</v>
      </c>
      <c r="I441">
        <v>0</v>
      </c>
      <c r="J441">
        <v>14.1</v>
      </c>
      <c r="K441">
        <v>2.6</v>
      </c>
      <c r="L441">
        <v>6.8</v>
      </c>
      <c r="M441">
        <v>0.38700000000000001</v>
      </c>
      <c r="N441">
        <v>1</v>
      </c>
      <c r="O441">
        <v>3.3</v>
      </c>
      <c r="P441">
        <v>0.31900000000000001</v>
      </c>
      <c r="Q441">
        <v>1.6</v>
      </c>
      <c r="R441">
        <v>3.5</v>
      </c>
      <c r="S441">
        <v>0.45200000000000001</v>
      </c>
      <c r="T441">
        <v>0.46500000000000002</v>
      </c>
      <c r="U441">
        <v>0.7</v>
      </c>
      <c r="V441">
        <v>1</v>
      </c>
      <c r="W441">
        <v>0.7</v>
      </c>
      <c r="X441">
        <v>0.5</v>
      </c>
      <c r="Y441">
        <v>3.4</v>
      </c>
      <c r="Z441">
        <v>4</v>
      </c>
      <c r="AA441">
        <v>0.3</v>
      </c>
      <c r="AB441">
        <v>0.6</v>
      </c>
      <c r="AC441">
        <v>0.7</v>
      </c>
      <c r="AD441">
        <v>0.5</v>
      </c>
      <c r="AE441">
        <v>1.9</v>
      </c>
      <c r="AF441">
        <v>7</v>
      </c>
      <c r="AG441">
        <f>IF(IFERROR(VLOOKUP(C441,'2014'!$C:$AF,3,FALSE),1) = 1, 1, 0)</f>
        <v>1</v>
      </c>
    </row>
    <row r="442" spans="1:33" x14ac:dyDescent="0.2">
      <c r="A442">
        <v>441</v>
      </c>
      <c r="B442" t="s">
        <v>910</v>
      </c>
      <c r="C442" t="s">
        <v>911</v>
      </c>
      <c r="D442" t="str">
        <f>_xlfn.CONCAT(C442,"-2013")</f>
        <v>waltolu01-2013</v>
      </c>
      <c r="E442" t="s">
        <v>28</v>
      </c>
      <c r="F442">
        <v>32</v>
      </c>
      <c r="G442" t="s">
        <v>66</v>
      </c>
      <c r="H442">
        <v>50</v>
      </c>
      <c r="I442">
        <v>0</v>
      </c>
      <c r="J442">
        <v>17.100000000000001</v>
      </c>
      <c r="K442">
        <v>1.4</v>
      </c>
      <c r="L442">
        <v>3.6</v>
      </c>
      <c r="M442">
        <v>0.39200000000000002</v>
      </c>
      <c r="N442">
        <v>0.4</v>
      </c>
      <c r="O442">
        <v>1.3</v>
      </c>
      <c r="P442">
        <v>0.29899999999999999</v>
      </c>
      <c r="Q442">
        <v>1</v>
      </c>
      <c r="R442">
        <v>2.2999999999999998</v>
      </c>
      <c r="S442">
        <v>0.44700000000000001</v>
      </c>
      <c r="T442">
        <v>0.44800000000000001</v>
      </c>
      <c r="U442">
        <v>0.2</v>
      </c>
      <c r="V442">
        <v>0.4</v>
      </c>
      <c r="W442">
        <v>0.5</v>
      </c>
      <c r="X442">
        <v>0.8</v>
      </c>
      <c r="Y442">
        <v>2.1</v>
      </c>
      <c r="Z442">
        <v>2.9</v>
      </c>
      <c r="AA442">
        <v>3.3</v>
      </c>
      <c r="AB442">
        <v>0.8</v>
      </c>
      <c r="AC442">
        <v>0.3</v>
      </c>
      <c r="AD442">
        <v>1.2</v>
      </c>
      <c r="AE442">
        <v>2</v>
      </c>
      <c r="AF442">
        <v>3.4</v>
      </c>
      <c r="AG442">
        <f>IF(IFERROR(VLOOKUP(C442,'2014'!$C:$AF,3,FALSE),1) = 1, 1, 0)</f>
        <v>1</v>
      </c>
    </row>
    <row r="443" spans="1:33" x14ac:dyDescent="0.2">
      <c r="A443">
        <v>442</v>
      </c>
      <c r="B443" t="s">
        <v>914</v>
      </c>
      <c r="C443" t="s">
        <v>915</v>
      </c>
      <c r="D443" t="str">
        <f>_xlfn.CONCAT(C443,"-2013")</f>
        <v>warriha01-2013</v>
      </c>
      <c r="E443" t="s">
        <v>28</v>
      </c>
      <c r="F443">
        <v>30</v>
      </c>
      <c r="G443" t="s">
        <v>39</v>
      </c>
      <c r="H443">
        <v>28</v>
      </c>
      <c r="I443">
        <v>14</v>
      </c>
      <c r="J443">
        <v>17.5</v>
      </c>
      <c r="K443">
        <v>2.4</v>
      </c>
      <c r="L443">
        <v>5.9</v>
      </c>
      <c r="M443">
        <v>0.40600000000000003</v>
      </c>
      <c r="N443">
        <v>0</v>
      </c>
      <c r="O443">
        <v>0.1</v>
      </c>
      <c r="P443">
        <v>0</v>
      </c>
      <c r="Q443">
        <v>2.4</v>
      </c>
      <c r="R443">
        <v>5.8</v>
      </c>
      <c r="S443">
        <v>0.41399999999999998</v>
      </c>
      <c r="T443">
        <v>0.40600000000000003</v>
      </c>
      <c r="U443">
        <v>2.1</v>
      </c>
      <c r="V443">
        <v>3.1</v>
      </c>
      <c r="W443">
        <v>0.68200000000000005</v>
      </c>
      <c r="X443">
        <v>0.8</v>
      </c>
      <c r="Y443">
        <v>2.4</v>
      </c>
      <c r="Z443">
        <v>3.2</v>
      </c>
      <c r="AA443">
        <v>0.9</v>
      </c>
      <c r="AB443">
        <v>0.5</v>
      </c>
      <c r="AC443">
        <v>0.2</v>
      </c>
      <c r="AD443">
        <v>1</v>
      </c>
      <c r="AE443">
        <v>1.3</v>
      </c>
      <c r="AF443">
        <v>6.9</v>
      </c>
      <c r="AG443">
        <f>IF(IFERROR(VLOOKUP(C443,'2014'!$C:$AF,3,FALSE),1) = 1, 1, 0)</f>
        <v>1</v>
      </c>
    </row>
    <row r="444" spans="1:33" x14ac:dyDescent="0.2">
      <c r="A444">
        <v>443</v>
      </c>
      <c r="B444" t="s">
        <v>916</v>
      </c>
      <c r="C444" t="s">
        <v>917</v>
      </c>
      <c r="D444" t="str">
        <f>_xlfn.CONCAT(C444,"-2013")</f>
        <v>watsocj01-2013</v>
      </c>
      <c r="E444" t="s">
        <v>38</v>
      </c>
      <c r="F444">
        <v>28</v>
      </c>
      <c r="G444" t="s">
        <v>1312</v>
      </c>
      <c r="H444">
        <v>80</v>
      </c>
      <c r="I444">
        <v>8</v>
      </c>
      <c r="J444">
        <v>19</v>
      </c>
      <c r="K444">
        <v>2.4</v>
      </c>
      <c r="L444">
        <v>5.7</v>
      </c>
      <c r="M444">
        <v>0.41799999999999998</v>
      </c>
      <c r="N444">
        <v>1.1000000000000001</v>
      </c>
      <c r="O444">
        <v>2.7</v>
      </c>
      <c r="P444">
        <v>0.41099999999999998</v>
      </c>
      <c r="Q444">
        <v>1.3</v>
      </c>
      <c r="R444">
        <v>3.1</v>
      </c>
      <c r="S444">
        <v>0.42399999999999999</v>
      </c>
      <c r="T444">
        <v>0.51400000000000001</v>
      </c>
      <c r="U444">
        <v>0.9</v>
      </c>
      <c r="V444">
        <v>1.1000000000000001</v>
      </c>
      <c r="W444">
        <v>0.78</v>
      </c>
      <c r="X444">
        <v>0.5</v>
      </c>
      <c r="Y444">
        <v>1.3</v>
      </c>
      <c r="Z444">
        <v>1.8</v>
      </c>
      <c r="AA444">
        <v>2</v>
      </c>
      <c r="AB444">
        <v>0.8</v>
      </c>
      <c r="AC444">
        <v>0.2</v>
      </c>
      <c r="AD444">
        <v>0.9</v>
      </c>
      <c r="AE444">
        <v>1.5</v>
      </c>
      <c r="AF444">
        <v>6.8</v>
      </c>
      <c r="AG444">
        <f>IF(IFERROR(VLOOKUP(C444,'2014'!$C:$AF,3,FALSE),1) = 1, 1, 0)</f>
        <v>0</v>
      </c>
    </row>
    <row r="445" spans="1:33" x14ac:dyDescent="0.2">
      <c r="A445">
        <v>444</v>
      </c>
      <c r="B445" t="s">
        <v>918</v>
      </c>
      <c r="C445" t="s">
        <v>919</v>
      </c>
      <c r="D445" t="str">
        <f>_xlfn.CONCAT(C445,"-2013")</f>
        <v>watsoea01-2013</v>
      </c>
      <c r="E445" t="s">
        <v>38</v>
      </c>
      <c r="F445">
        <v>33</v>
      </c>
      <c r="G445" t="s">
        <v>60</v>
      </c>
      <c r="H445">
        <v>48</v>
      </c>
      <c r="I445">
        <v>4</v>
      </c>
      <c r="J445">
        <v>17.3</v>
      </c>
      <c r="K445">
        <v>0.8</v>
      </c>
      <c r="L445">
        <v>2.5</v>
      </c>
      <c r="M445">
        <v>0.308</v>
      </c>
      <c r="N445">
        <v>0.1</v>
      </c>
      <c r="O445">
        <v>0.6</v>
      </c>
      <c r="P445">
        <v>0.17899999999999999</v>
      </c>
      <c r="Q445">
        <v>0.7</v>
      </c>
      <c r="R445">
        <v>1.9</v>
      </c>
      <c r="S445">
        <v>0.34799999999999998</v>
      </c>
      <c r="T445">
        <v>0.32900000000000001</v>
      </c>
      <c r="U445">
        <v>0.4</v>
      </c>
      <c r="V445">
        <v>0.5</v>
      </c>
      <c r="W445">
        <v>0.68</v>
      </c>
      <c r="X445">
        <v>0.5</v>
      </c>
      <c r="Y445">
        <v>1.3</v>
      </c>
      <c r="Z445">
        <v>1.8</v>
      </c>
      <c r="AA445">
        <v>4</v>
      </c>
      <c r="AB445">
        <v>0.8</v>
      </c>
      <c r="AC445">
        <v>0.2</v>
      </c>
      <c r="AD445">
        <v>1.4</v>
      </c>
      <c r="AE445">
        <v>2</v>
      </c>
      <c r="AF445">
        <v>2</v>
      </c>
      <c r="AG445">
        <f>IF(IFERROR(VLOOKUP(C445,'2014'!$C:$AF,3,FALSE),1) = 1, 1, 0)</f>
        <v>0</v>
      </c>
    </row>
    <row r="446" spans="1:33" x14ac:dyDescent="0.2">
      <c r="A446">
        <v>445</v>
      </c>
      <c r="B446" t="s">
        <v>1446</v>
      </c>
      <c r="C446" t="s">
        <v>1447</v>
      </c>
      <c r="D446" t="str">
        <f>_xlfn.CONCAT(C446,"-2013")</f>
        <v>waynsma01-2013</v>
      </c>
      <c r="E446" t="s">
        <v>38</v>
      </c>
      <c r="F446">
        <v>21</v>
      </c>
      <c r="G446" t="s">
        <v>39</v>
      </c>
      <c r="H446">
        <v>27</v>
      </c>
      <c r="I446">
        <v>1</v>
      </c>
      <c r="J446">
        <v>7.5</v>
      </c>
      <c r="K446">
        <v>1</v>
      </c>
      <c r="L446">
        <v>3.3</v>
      </c>
      <c r="M446">
        <v>0.29499999999999998</v>
      </c>
      <c r="N446">
        <v>0.3</v>
      </c>
      <c r="O446">
        <v>1.1000000000000001</v>
      </c>
      <c r="P446">
        <v>0.22600000000000001</v>
      </c>
      <c r="Q446">
        <v>0.7</v>
      </c>
      <c r="R446">
        <v>2.1</v>
      </c>
      <c r="S446">
        <v>0.33300000000000002</v>
      </c>
      <c r="T446">
        <v>0.33500000000000002</v>
      </c>
      <c r="U446">
        <v>0.6</v>
      </c>
      <c r="V446">
        <v>0.7</v>
      </c>
      <c r="W446">
        <v>0.89500000000000002</v>
      </c>
      <c r="X446">
        <v>0</v>
      </c>
      <c r="Y446">
        <v>0.2</v>
      </c>
      <c r="Z446">
        <v>0.3</v>
      </c>
      <c r="AA446">
        <v>1</v>
      </c>
      <c r="AB446">
        <v>0.2</v>
      </c>
      <c r="AC446">
        <v>0</v>
      </c>
      <c r="AD446">
        <v>0.6</v>
      </c>
      <c r="AE446">
        <v>1</v>
      </c>
      <c r="AF446">
        <v>2.8</v>
      </c>
      <c r="AG446">
        <f>IF(IFERROR(VLOOKUP(C446,'2014'!$C:$AF,3,FALSE),1) = 1, 1, 0)</f>
        <v>0</v>
      </c>
    </row>
    <row r="447" spans="1:33" x14ac:dyDescent="0.2">
      <c r="A447">
        <v>446</v>
      </c>
      <c r="B447" t="s">
        <v>922</v>
      </c>
      <c r="C447" t="s">
        <v>923</v>
      </c>
      <c r="D447" t="str">
        <f>_xlfn.CONCAT(C447,"-2013")</f>
        <v>webstma02-2013</v>
      </c>
      <c r="E447" t="s">
        <v>35</v>
      </c>
      <c r="F447">
        <v>26</v>
      </c>
      <c r="G447" t="s">
        <v>46</v>
      </c>
      <c r="H447">
        <v>76</v>
      </c>
      <c r="I447">
        <v>62</v>
      </c>
      <c r="J447">
        <v>28.9</v>
      </c>
      <c r="K447">
        <v>3.7</v>
      </c>
      <c r="L447">
        <v>8.4</v>
      </c>
      <c r="M447">
        <v>0.442</v>
      </c>
      <c r="N447">
        <v>1.8</v>
      </c>
      <c r="O447">
        <v>4.3</v>
      </c>
      <c r="P447">
        <v>0.42199999999999999</v>
      </c>
      <c r="Q447">
        <v>1.9</v>
      </c>
      <c r="R447">
        <v>4</v>
      </c>
      <c r="S447">
        <v>0.46300000000000002</v>
      </c>
      <c r="T447">
        <v>0.55100000000000005</v>
      </c>
      <c r="U447">
        <v>2.2000000000000002</v>
      </c>
      <c r="V447">
        <v>2.6</v>
      </c>
      <c r="W447">
        <v>0.84799999999999998</v>
      </c>
      <c r="X447">
        <v>0.7</v>
      </c>
      <c r="Y447">
        <v>3.2</v>
      </c>
      <c r="Z447">
        <v>3.9</v>
      </c>
      <c r="AA447">
        <v>1.9</v>
      </c>
      <c r="AB447">
        <v>0.6</v>
      </c>
      <c r="AC447">
        <v>0.2</v>
      </c>
      <c r="AD447">
        <v>1.2</v>
      </c>
      <c r="AE447">
        <v>2.2000000000000002</v>
      </c>
      <c r="AF447">
        <v>11.4</v>
      </c>
      <c r="AG447">
        <f>IF(IFERROR(VLOOKUP(C447,'2014'!$C:$AF,3,FALSE),1) = 1, 1, 0)</f>
        <v>0</v>
      </c>
    </row>
    <row r="448" spans="1:33" x14ac:dyDescent="0.2">
      <c r="A448">
        <v>447</v>
      </c>
      <c r="B448" t="s">
        <v>926</v>
      </c>
      <c r="C448" t="s">
        <v>927</v>
      </c>
      <c r="D448" t="str">
        <f>_xlfn.CONCAT(C448,"-2013")</f>
        <v>westda01-2013</v>
      </c>
      <c r="E448" t="s">
        <v>28</v>
      </c>
      <c r="F448">
        <v>32</v>
      </c>
      <c r="G448" t="s">
        <v>65</v>
      </c>
      <c r="H448">
        <v>73</v>
      </c>
      <c r="I448">
        <v>73</v>
      </c>
      <c r="J448">
        <v>33.4</v>
      </c>
      <c r="K448">
        <v>6.9</v>
      </c>
      <c r="L448">
        <v>13.8</v>
      </c>
      <c r="M448">
        <v>0.498</v>
      </c>
      <c r="N448">
        <v>0.1</v>
      </c>
      <c r="O448">
        <v>0.3</v>
      </c>
      <c r="P448">
        <v>0.21099999999999999</v>
      </c>
      <c r="Q448">
        <v>6.8</v>
      </c>
      <c r="R448">
        <v>13.6</v>
      </c>
      <c r="S448">
        <v>0.503</v>
      </c>
      <c r="T448">
        <v>0.5</v>
      </c>
      <c r="U448">
        <v>3.3</v>
      </c>
      <c r="V448">
        <v>4.3</v>
      </c>
      <c r="W448">
        <v>0.76800000000000002</v>
      </c>
      <c r="X448">
        <v>2</v>
      </c>
      <c r="Y448">
        <v>5.7</v>
      </c>
      <c r="Z448">
        <v>7.7</v>
      </c>
      <c r="AA448">
        <v>2.9</v>
      </c>
      <c r="AB448">
        <v>1</v>
      </c>
      <c r="AC448">
        <v>0.9</v>
      </c>
      <c r="AD448">
        <v>2.2000000000000002</v>
      </c>
      <c r="AE448">
        <v>2</v>
      </c>
      <c r="AF448">
        <v>17.100000000000001</v>
      </c>
      <c r="AG448">
        <f>IF(IFERROR(VLOOKUP(C448,'2014'!$C:$AF,3,FALSE),1) = 1, 1, 0)</f>
        <v>0</v>
      </c>
    </row>
    <row r="449" spans="1:33" x14ac:dyDescent="0.2">
      <c r="A449">
        <v>448</v>
      </c>
      <c r="B449" t="s">
        <v>932</v>
      </c>
      <c r="C449" t="s">
        <v>933</v>
      </c>
      <c r="D449" t="str">
        <f>_xlfn.CONCAT(C449,"-2013")</f>
        <v>westbru01-2013</v>
      </c>
      <c r="E449" t="s">
        <v>38</v>
      </c>
      <c r="F449">
        <v>24</v>
      </c>
      <c r="G449" t="s">
        <v>44</v>
      </c>
      <c r="H449">
        <v>82</v>
      </c>
      <c r="I449">
        <v>82</v>
      </c>
      <c r="J449">
        <v>34.9</v>
      </c>
      <c r="K449">
        <v>8.1999999999999993</v>
      </c>
      <c r="L449">
        <v>18.7</v>
      </c>
      <c r="M449">
        <v>0.438</v>
      </c>
      <c r="N449">
        <v>1.2</v>
      </c>
      <c r="O449">
        <v>3.7</v>
      </c>
      <c r="P449">
        <v>0.32300000000000001</v>
      </c>
      <c r="Q449">
        <v>7</v>
      </c>
      <c r="R449">
        <v>15.1</v>
      </c>
      <c r="S449">
        <v>0.46600000000000003</v>
      </c>
      <c r="T449">
        <v>0.47</v>
      </c>
      <c r="U449">
        <v>5.6</v>
      </c>
      <c r="V449">
        <v>7</v>
      </c>
      <c r="W449">
        <v>0.8</v>
      </c>
      <c r="X449">
        <v>1.4</v>
      </c>
      <c r="Y449">
        <v>3.9</v>
      </c>
      <c r="Z449">
        <v>5.2</v>
      </c>
      <c r="AA449">
        <v>7.4</v>
      </c>
      <c r="AB449">
        <v>1.8</v>
      </c>
      <c r="AC449">
        <v>0.3</v>
      </c>
      <c r="AD449">
        <v>3.3</v>
      </c>
      <c r="AE449">
        <v>2.2999999999999998</v>
      </c>
      <c r="AF449">
        <v>23.2</v>
      </c>
      <c r="AG449">
        <f>IF(IFERROR(VLOOKUP(C449,'2014'!$C:$AF,3,FALSE),1) = 1, 1, 0)</f>
        <v>0</v>
      </c>
    </row>
    <row r="450" spans="1:33" x14ac:dyDescent="0.2">
      <c r="A450">
        <v>449</v>
      </c>
      <c r="B450" t="s">
        <v>934</v>
      </c>
      <c r="C450" t="s">
        <v>935</v>
      </c>
      <c r="D450" t="str">
        <f>_xlfn.CONCAT(C450,"-2013")</f>
        <v>whitedj01-2013</v>
      </c>
      <c r="E450" t="s">
        <v>28</v>
      </c>
      <c r="F450">
        <v>26</v>
      </c>
      <c r="G450" t="s">
        <v>37</v>
      </c>
      <c r="H450">
        <v>12</v>
      </c>
      <c r="I450">
        <v>0</v>
      </c>
      <c r="J450">
        <v>7.2</v>
      </c>
      <c r="K450">
        <v>1</v>
      </c>
      <c r="L450">
        <v>1.9</v>
      </c>
      <c r="M450">
        <v>0.52200000000000002</v>
      </c>
      <c r="N450">
        <v>0</v>
      </c>
      <c r="O450">
        <v>0</v>
      </c>
      <c r="Q450">
        <v>1</v>
      </c>
      <c r="R450">
        <v>1.9</v>
      </c>
      <c r="S450">
        <v>0.52200000000000002</v>
      </c>
      <c r="T450">
        <v>0.52200000000000002</v>
      </c>
      <c r="U450">
        <v>0.4</v>
      </c>
      <c r="V450">
        <v>0.8</v>
      </c>
      <c r="W450">
        <v>0.55600000000000005</v>
      </c>
      <c r="X450">
        <v>0.3</v>
      </c>
      <c r="Y450">
        <v>0.8</v>
      </c>
      <c r="Z450">
        <v>1.1000000000000001</v>
      </c>
      <c r="AA450">
        <v>0.3</v>
      </c>
      <c r="AB450">
        <v>0.1</v>
      </c>
      <c r="AC450">
        <v>0.5</v>
      </c>
      <c r="AD450">
        <v>0.2</v>
      </c>
      <c r="AE450">
        <v>0.4</v>
      </c>
      <c r="AF450">
        <v>2.4</v>
      </c>
      <c r="AG450">
        <f>IF(IFERROR(VLOOKUP(C450,'2014'!$C:$AF,3,FALSE),1) = 1, 1, 0)</f>
        <v>0</v>
      </c>
    </row>
    <row r="451" spans="1:33" x14ac:dyDescent="0.2">
      <c r="A451">
        <v>450</v>
      </c>
      <c r="B451" t="s">
        <v>1448</v>
      </c>
      <c r="C451" t="s">
        <v>1449</v>
      </c>
      <c r="D451" t="str">
        <f>_xlfn.CONCAT(C451,"-2013")</f>
        <v>whiteja02-2013</v>
      </c>
      <c r="E451" t="s">
        <v>35</v>
      </c>
      <c r="F451">
        <v>30</v>
      </c>
      <c r="G451" t="s">
        <v>55</v>
      </c>
      <c r="H451">
        <v>57</v>
      </c>
      <c r="I451">
        <v>16</v>
      </c>
      <c r="J451">
        <v>7.6</v>
      </c>
      <c r="K451">
        <v>0.9</v>
      </c>
      <c r="L451">
        <v>2</v>
      </c>
      <c r="M451">
        <v>0.43099999999999999</v>
      </c>
      <c r="N451">
        <v>0.2</v>
      </c>
      <c r="O451">
        <v>0.7</v>
      </c>
      <c r="P451">
        <v>0.34100000000000003</v>
      </c>
      <c r="Q451">
        <v>0.6</v>
      </c>
      <c r="R451">
        <v>1.3</v>
      </c>
      <c r="S451">
        <v>0.48</v>
      </c>
      <c r="T451">
        <v>0.49099999999999999</v>
      </c>
      <c r="U451">
        <v>0.2</v>
      </c>
      <c r="V451">
        <v>0.3</v>
      </c>
      <c r="W451">
        <v>0.57899999999999996</v>
      </c>
      <c r="X451">
        <v>0.1</v>
      </c>
      <c r="Y451">
        <v>0.8</v>
      </c>
      <c r="Z451">
        <v>0.8</v>
      </c>
      <c r="AA451">
        <v>0.5</v>
      </c>
      <c r="AB451">
        <v>0.2</v>
      </c>
      <c r="AC451">
        <v>0.1</v>
      </c>
      <c r="AD451">
        <v>0.3</v>
      </c>
      <c r="AE451">
        <v>0.8</v>
      </c>
      <c r="AF451">
        <v>2.2000000000000002</v>
      </c>
      <c r="AG451">
        <f>IF(IFERROR(VLOOKUP(C451,'2014'!$C:$AF,3,FALSE),1) = 1, 1, 0)</f>
        <v>1</v>
      </c>
    </row>
    <row r="452" spans="1:33" x14ac:dyDescent="0.2">
      <c r="A452">
        <v>451</v>
      </c>
      <c r="B452" t="s">
        <v>938</v>
      </c>
      <c r="C452" t="s">
        <v>939</v>
      </c>
      <c r="D452" t="str">
        <f>_xlfn.CONCAT(C452,"-2013")</f>
        <v>wilcoch01-2013</v>
      </c>
      <c r="E452" t="s">
        <v>32</v>
      </c>
      <c r="F452">
        <v>30</v>
      </c>
      <c r="G452" t="s">
        <v>37</v>
      </c>
      <c r="H452">
        <v>61</v>
      </c>
      <c r="I452">
        <v>7</v>
      </c>
      <c r="J452">
        <v>13.6</v>
      </c>
      <c r="K452">
        <v>1.8</v>
      </c>
      <c r="L452">
        <v>2.5</v>
      </c>
      <c r="M452">
        <v>0.71899999999999997</v>
      </c>
      <c r="N452">
        <v>0</v>
      </c>
      <c r="O452">
        <v>0</v>
      </c>
      <c r="P452">
        <v>0</v>
      </c>
      <c r="Q452">
        <v>1.8</v>
      </c>
      <c r="R452">
        <v>2.5</v>
      </c>
      <c r="S452">
        <v>0.72399999999999998</v>
      </c>
      <c r="T452">
        <v>0.71899999999999997</v>
      </c>
      <c r="U452">
        <v>0.6</v>
      </c>
      <c r="V452">
        <v>1</v>
      </c>
      <c r="W452">
        <v>0.67200000000000004</v>
      </c>
      <c r="X452">
        <v>0.9</v>
      </c>
      <c r="Y452">
        <v>2</v>
      </c>
      <c r="Z452">
        <v>3</v>
      </c>
      <c r="AA452">
        <v>0.4</v>
      </c>
      <c r="AB452">
        <v>0.5</v>
      </c>
      <c r="AC452">
        <v>0.5</v>
      </c>
      <c r="AD452">
        <v>0.6</v>
      </c>
      <c r="AE452">
        <v>2</v>
      </c>
      <c r="AF452">
        <v>4.2</v>
      </c>
      <c r="AG452">
        <f>IF(IFERROR(VLOOKUP(C452,'2014'!$C:$AF,3,FALSE),1) = 1, 1, 0)</f>
        <v>1</v>
      </c>
    </row>
    <row r="453" spans="1:33" x14ac:dyDescent="0.2">
      <c r="A453">
        <v>452</v>
      </c>
      <c r="B453" t="s">
        <v>940</v>
      </c>
      <c r="C453" t="s">
        <v>941</v>
      </c>
      <c r="D453" t="str">
        <f>_xlfn.CONCAT(C453,"-2013")</f>
        <v>wilkida02-2013</v>
      </c>
      <c r="E453" t="s">
        <v>30</v>
      </c>
      <c r="F453">
        <v>33</v>
      </c>
      <c r="G453" t="s">
        <v>61</v>
      </c>
      <c r="H453">
        <v>61</v>
      </c>
      <c r="I453">
        <v>21</v>
      </c>
      <c r="J453">
        <v>18</v>
      </c>
      <c r="K453">
        <v>2.4</v>
      </c>
      <c r="L453">
        <v>5.2</v>
      </c>
      <c r="M453">
        <v>0.45900000000000002</v>
      </c>
      <c r="N453">
        <v>0.3</v>
      </c>
      <c r="O453">
        <v>0.8</v>
      </c>
      <c r="P453">
        <v>0.33300000000000002</v>
      </c>
      <c r="Q453">
        <v>2.1</v>
      </c>
      <c r="R453">
        <v>4.3</v>
      </c>
      <c r="S453">
        <v>0.48299999999999998</v>
      </c>
      <c r="T453">
        <v>0.48599999999999999</v>
      </c>
      <c r="U453">
        <v>1.3</v>
      </c>
      <c r="V453">
        <v>1.8</v>
      </c>
      <c r="W453">
        <v>0.74299999999999999</v>
      </c>
      <c r="X453">
        <v>0.5</v>
      </c>
      <c r="Y453">
        <v>1.2</v>
      </c>
      <c r="Z453">
        <v>1.7</v>
      </c>
      <c r="AA453">
        <v>1.5</v>
      </c>
      <c r="AB453">
        <v>0.6</v>
      </c>
      <c r="AC453">
        <v>0.3</v>
      </c>
      <c r="AD453">
        <v>0.8</v>
      </c>
      <c r="AE453">
        <v>1.6</v>
      </c>
      <c r="AF453">
        <v>6.4</v>
      </c>
      <c r="AG453">
        <f>IF(IFERROR(VLOOKUP(C453,'2014'!$C:$AF,3,FALSE),1) = 1, 1, 0)</f>
        <v>1</v>
      </c>
    </row>
    <row r="454" spans="1:33" x14ac:dyDescent="0.2">
      <c r="A454">
        <v>453</v>
      </c>
      <c r="B454" t="s">
        <v>942</v>
      </c>
      <c r="C454" t="s">
        <v>943</v>
      </c>
      <c r="D454" t="str">
        <f>_xlfn.CONCAT(C454,"-2013")</f>
        <v>willide01-2013</v>
      </c>
      <c r="E454" t="s">
        <v>38</v>
      </c>
      <c r="F454">
        <v>28</v>
      </c>
      <c r="G454" t="s">
        <v>1312</v>
      </c>
      <c r="H454">
        <v>78</v>
      </c>
      <c r="I454">
        <v>78</v>
      </c>
      <c r="J454">
        <v>36.4</v>
      </c>
      <c r="K454">
        <v>6.3</v>
      </c>
      <c r="L454">
        <v>14.4</v>
      </c>
      <c r="M454">
        <v>0.44</v>
      </c>
      <c r="N454">
        <v>2.2000000000000002</v>
      </c>
      <c r="O454">
        <v>5.7</v>
      </c>
      <c r="P454">
        <v>0.378</v>
      </c>
      <c r="Q454">
        <v>4.2</v>
      </c>
      <c r="R454">
        <v>8.6999999999999993</v>
      </c>
      <c r="S454">
        <v>0.48199999999999998</v>
      </c>
      <c r="T454">
        <v>0.51600000000000001</v>
      </c>
      <c r="U454">
        <v>4.0999999999999996</v>
      </c>
      <c r="V454">
        <v>4.7</v>
      </c>
      <c r="W454">
        <v>0.85899999999999999</v>
      </c>
      <c r="X454">
        <v>0.4</v>
      </c>
      <c r="Y454">
        <v>2.6</v>
      </c>
      <c r="Z454">
        <v>3</v>
      </c>
      <c r="AA454">
        <v>7.7</v>
      </c>
      <c r="AB454">
        <v>1</v>
      </c>
      <c r="AC454">
        <v>0.4</v>
      </c>
      <c r="AD454">
        <v>2.8</v>
      </c>
      <c r="AE454">
        <v>2.5</v>
      </c>
      <c r="AF454">
        <v>18.899999999999999</v>
      </c>
      <c r="AG454">
        <f>IF(IFERROR(VLOOKUP(C454,'2014'!$C:$AF,3,FALSE),1) = 1, 1, 0)</f>
        <v>0</v>
      </c>
    </row>
    <row r="455" spans="1:33" x14ac:dyDescent="0.2">
      <c r="A455">
        <v>454</v>
      </c>
      <c r="B455" t="s">
        <v>1288</v>
      </c>
      <c r="C455" t="s">
        <v>1289</v>
      </c>
      <c r="D455" t="str">
        <f>_xlfn.CONCAT(C455,"-2013")</f>
        <v>willide02-2013</v>
      </c>
      <c r="E455" t="s">
        <v>28</v>
      </c>
      <c r="F455">
        <v>21</v>
      </c>
      <c r="G455" t="s">
        <v>62</v>
      </c>
      <c r="H455">
        <v>78</v>
      </c>
      <c r="I455">
        <v>56</v>
      </c>
      <c r="J455">
        <v>24.6</v>
      </c>
      <c r="K455">
        <v>4.3</v>
      </c>
      <c r="L455">
        <v>10.1</v>
      </c>
      <c r="M455">
        <v>0.43</v>
      </c>
      <c r="N455">
        <v>0.8</v>
      </c>
      <c r="O455">
        <v>2.5</v>
      </c>
      <c r="P455">
        <v>0.33200000000000002</v>
      </c>
      <c r="Q455">
        <v>3.5</v>
      </c>
      <c r="R455">
        <v>7.6</v>
      </c>
      <c r="S455">
        <v>0.46300000000000002</v>
      </c>
      <c r="T455">
        <v>0.47099999999999997</v>
      </c>
      <c r="U455">
        <v>2.5</v>
      </c>
      <c r="V455">
        <v>3.5</v>
      </c>
      <c r="W455">
        <v>0.70599999999999996</v>
      </c>
      <c r="X455">
        <v>1.2</v>
      </c>
      <c r="Y455">
        <v>4.3</v>
      </c>
      <c r="Z455">
        <v>5.5</v>
      </c>
      <c r="AA455">
        <v>0.6</v>
      </c>
      <c r="AB455">
        <v>0.6</v>
      </c>
      <c r="AC455">
        <v>0.5</v>
      </c>
      <c r="AD455">
        <v>1.3</v>
      </c>
      <c r="AE455">
        <v>1.6</v>
      </c>
      <c r="AF455">
        <v>12</v>
      </c>
      <c r="AG455">
        <f>IF(IFERROR(VLOOKUP(C455,'2014'!$C:$AF,3,FALSE),1) = 1, 1, 0)</f>
        <v>0</v>
      </c>
    </row>
    <row r="456" spans="1:33" x14ac:dyDescent="0.2">
      <c r="A456">
        <v>455</v>
      </c>
      <c r="B456" t="s">
        <v>948</v>
      </c>
      <c r="C456" t="s">
        <v>949</v>
      </c>
      <c r="D456" t="str">
        <f>_xlfn.CONCAT(C456,"-2013")</f>
        <v>willilo02-2013</v>
      </c>
      <c r="E456" t="s">
        <v>30</v>
      </c>
      <c r="F456">
        <v>26</v>
      </c>
      <c r="G456" t="s">
        <v>57</v>
      </c>
      <c r="H456">
        <v>39</v>
      </c>
      <c r="I456">
        <v>9</v>
      </c>
      <c r="J456">
        <v>28.7</v>
      </c>
      <c r="K456">
        <v>4.8</v>
      </c>
      <c r="L456">
        <v>11.4</v>
      </c>
      <c r="M456">
        <v>0.42199999999999999</v>
      </c>
      <c r="N456">
        <v>1.8</v>
      </c>
      <c r="O456">
        <v>5</v>
      </c>
      <c r="P456">
        <v>0.36699999999999999</v>
      </c>
      <c r="Q456">
        <v>2.9</v>
      </c>
      <c r="R456">
        <v>6.3</v>
      </c>
      <c r="S456">
        <v>0.46600000000000003</v>
      </c>
      <c r="T456">
        <v>0.503</v>
      </c>
      <c r="U456">
        <v>2.7</v>
      </c>
      <c r="V456">
        <v>3.1</v>
      </c>
      <c r="W456">
        <v>0.86799999999999999</v>
      </c>
      <c r="X456">
        <v>0.2</v>
      </c>
      <c r="Y456">
        <v>1.8</v>
      </c>
      <c r="Z456">
        <v>2.1</v>
      </c>
      <c r="AA456">
        <v>3.6</v>
      </c>
      <c r="AB456">
        <v>1.1000000000000001</v>
      </c>
      <c r="AC456">
        <v>0.3</v>
      </c>
      <c r="AD456">
        <v>1.9</v>
      </c>
      <c r="AE456">
        <v>1.4</v>
      </c>
      <c r="AF456">
        <v>14.1</v>
      </c>
      <c r="AG456">
        <f>IF(IFERROR(VLOOKUP(C456,'2014'!$C:$AF,3,FALSE),1) = 1, 1, 0)</f>
        <v>0</v>
      </c>
    </row>
    <row r="457" spans="1:33" x14ac:dyDescent="0.2">
      <c r="A457">
        <v>456</v>
      </c>
      <c r="B457" t="s">
        <v>950</v>
      </c>
      <c r="C457" t="s">
        <v>951</v>
      </c>
      <c r="D457" t="str">
        <f>_xlfn.CONCAT(C457,"-2013")</f>
        <v>willima02-2013</v>
      </c>
      <c r="E457" t="s">
        <v>35</v>
      </c>
      <c r="F457">
        <v>26</v>
      </c>
      <c r="G457" t="s">
        <v>60</v>
      </c>
      <c r="H457">
        <v>73</v>
      </c>
      <c r="I457">
        <v>51</v>
      </c>
      <c r="J457">
        <v>23.7</v>
      </c>
      <c r="K457">
        <v>2.7</v>
      </c>
      <c r="L457">
        <v>6.4</v>
      </c>
      <c r="M457">
        <v>0.42299999999999999</v>
      </c>
      <c r="N457">
        <v>0.7</v>
      </c>
      <c r="O457">
        <v>2.2999999999999998</v>
      </c>
      <c r="P457">
        <v>0.32500000000000001</v>
      </c>
      <c r="Q457">
        <v>2</v>
      </c>
      <c r="R457">
        <v>4.2</v>
      </c>
      <c r="S457">
        <v>0.47699999999999998</v>
      </c>
      <c r="T457">
        <v>0.48099999999999998</v>
      </c>
      <c r="U457">
        <v>1.1000000000000001</v>
      </c>
      <c r="V457">
        <v>1.4</v>
      </c>
      <c r="W457">
        <v>0.77800000000000002</v>
      </c>
      <c r="X457">
        <v>0.8</v>
      </c>
      <c r="Y457">
        <v>2.8</v>
      </c>
      <c r="Z457">
        <v>3.6</v>
      </c>
      <c r="AA457">
        <v>1.1000000000000001</v>
      </c>
      <c r="AB457">
        <v>0.5</v>
      </c>
      <c r="AC457">
        <v>0.5</v>
      </c>
      <c r="AD457">
        <v>0.8</v>
      </c>
      <c r="AE457">
        <v>1.3</v>
      </c>
      <c r="AF457">
        <v>7.2</v>
      </c>
      <c r="AG457">
        <f>IF(IFERROR(VLOOKUP(C457,'2014'!$C:$AF,3,FALSE),1) = 1, 1, 0)</f>
        <v>0</v>
      </c>
    </row>
    <row r="458" spans="1:33" x14ac:dyDescent="0.2">
      <c r="A458">
        <v>457</v>
      </c>
      <c r="B458" t="s">
        <v>952</v>
      </c>
      <c r="C458" t="s">
        <v>953</v>
      </c>
      <c r="D458" t="str">
        <f>_xlfn.CONCAT(C458,"-2013")</f>
        <v>willima01-2013</v>
      </c>
      <c r="E458" t="s">
        <v>38</v>
      </c>
      <c r="F458">
        <v>30</v>
      </c>
      <c r="G458" t="s">
        <v>60</v>
      </c>
      <c r="H458">
        <v>46</v>
      </c>
      <c r="I458">
        <v>46</v>
      </c>
      <c r="J458">
        <v>30.8</v>
      </c>
      <c r="K458">
        <v>5</v>
      </c>
      <c r="L458">
        <v>11.6</v>
      </c>
      <c r="M458">
        <v>0.43</v>
      </c>
      <c r="N458">
        <v>1.3</v>
      </c>
      <c r="O458">
        <v>3.3</v>
      </c>
      <c r="P458">
        <v>0.38300000000000001</v>
      </c>
      <c r="Q458">
        <v>3.7</v>
      </c>
      <c r="R458">
        <v>8.1999999999999993</v>
      </c>
      <c r="S458">
        <v>0.44900000000000001</v>
      </c>
      <c r="T458">
        <v>0.48499999999999999</v>
      </c>
      <c r="U458">
        <v>1.6</v>
      </c>
      <c r="V458">
        <v>1.8</v>
      </c>
      <c r="W458">
        <v>0.88200000000000001</v>
      </c>
      <c r="X458">
        <v>0.5</v>
      </c>
      <c r="Y458">
        <v>1.9</v>
      </c>
      <c r="Z458">
        <v>2.4</v>
      </c>
      <c r="AA458">
        <v>6.2</v>
      </c>
      <c r="AB458">
        <v>1</v>
      </c>
      <c r="AC458">
        <v>0.2</v>
      </c>
      <c r="AD458">
        <v>2.7</v>
      </c>
      <c r="AE458">
        <v>2.2999999999999998</v>
      </c>
      <c r="AF458">
        <v>12.9</v>
      </c>
      <c r="AG458">
        <f>IF(IFERROR(VLOOKUP(C458,'2014'!$C:$AF,3,FALSE),1) = 1, 1, 0)</f>
        <v>0</v>
      </c>
    </row>
    <row r="459" spans="1:33" x14ac:dyDescent="0.2">
      <c r="A459">
        <v>458</v>
      </c>
      <c r="B459" t="s">
        <v>954</v>
      </c>
      <c r="C459" t="s">
        <v>955</v>
      </c>
      <c r="D459" t="str">
        <f>_xlfn.CONCAT(C459,"-2013")</f>
        <v>willire02-2013</v>
      </c>
      <c r="E459" t="s">
        <v>35</v>
      </c>
      <c r="F459">
        <v>26</v>
      </c>
      <c r="G459" t="s">
        <v>33</v>
      </c>
      <c r="H459">
        <v>40</v>
      </c>
      <c r="I459">
        <v>0</v>
      </c>
      <c r="J459">
        <v>9.5</v>
      </c>
      <c r="K459">
        <v>1.4</v>
      </c>
      <c r="L459">
        <v>3.3</v>
      </c>
      <c r="M459">
        <v>0.432</v>
      </c>
      <c r="N459">
        <v>0.6</v>
      </c>
      <c r="O459">
        <v>1.8</v>
      </c>
      <c r="P459">
        <v>0.30599999999999999</v>
      </c>
      <c r="Q459">
        <v>0.9</v>
      </c>
      <c r="R459">
        <v>1.5</v>
      </c>
      <c r="S459">
        <v>0.58299999999999996</v>
      </c>
      <c r="T459">
        <v>0.51500000000000001</v>
      </c>
      <c r="U459">
        <v>0.3</v>
      </c>
      <c r="V459">
        <v>0.5</v>
      </c>
      <c r="W459">
        <v>0.47599999999999998</v>
      </c>
      <c r="X459">
        <v>0.2</v>
      </c>
      <c r="Y459">
        <v>1.1000000000000001</v>
      </c>
      <c r="Z459">
        <v>1.3</v>
      </c>
      <c r="AA459">
        <v>1</v>
      </c>
      <c r="AB459">
        <v>0.3</v>
      </c>
      <c r="AC459">
        <v>0</v>
      </c>
      <c r="AD459">
        <v>0.5</v>
      </c>
      <c r="AE459">
        <v>0.5</v>
      </c>
      <c r="AF459">
        <v>3.7</v>
      </c>
      <c r="AG459">
        <f>IF(IFERROR(VLOOKUP(C459,'2014'!$C:$AF,3,FALSE),1) = 1, 1, 0)</f>
        <v>0</v>
      </c>
    </row>
    <row r="460" spans="1:33" x14ac:dyDescent="0.2">
      <c r="A460">
        <v>459</v>
      </c>
      <c r="B460" t="s">
        <v>960</v>
      </c>
      <c r="C460" t="s">
        <v>961</v>
      </c>
      <c r="D460" t="str">
        <f>_xlfn.CONCAT(C460,"-2013")</f>
        <v>willite01-2013</v>
      </c>
      <c r="E460" t="s">
        <v>35</v>
      </c>
      <c r="F460">
        <v>25</v>
      </c>
      <c r="G460" t="s">
        <v>37</v>
      </c>
      <c r="H460">
        <v>24</v>
      </c>
      <c r="I460">
        <v>0</v>
      </c>
      <c r="J460">
        <v>13.3</v>
      </c>
      <c r="K460">
        <v>2</v>
      </c>
      <c r="L460">
        <v>4</v>
      </c>
      <c r="M460">
        <v>0.495</v>
      </c>
      <c r="N460">
        <v>0.2</v>
      </c>
      <c r="O460">
        <v>0.6</v>
      </c>
      <c r="P460">
        <v>0.33300000000000002</v>
      </c>
      <c r="Q460">
        <v>1.8</v>
      </c>
      <c r="R460">
        <v>3.4</v>
      </c>
      <c r="S460">
        <v>0.52400000000000002</v>
      </c>
      <c r="T460">
        <v>0.52100000000000002</v>
      </c>
      <c r="U460">
        <v>0.4</v>
      </c>
      <c r="V460">
        <v>0.9</v>
      </c>
      <c r="W460">
        <v>0.42899999999999999</v>
      </c>
      <c r="X460">
        <v>0.2</v>
      </c>
      <c r="Y460">
        <v>1.7</v>
      </c>
      <c r="Z460">
        <v>1.8</v>
      </c>
      <c r="AA460">
        <v>1.6</v>
      </c>
      <c r="AB460">
        <v>0.5</v>
      </c>
      <c r="AC460">
        <v>0.1</v>
      </c>
      <c r="AD460">
        <v>0.9</v>
      </c>
      <c r="AE460">
        <v>0.5</v>
      </c>
      <c r="AF460">
        <v>4.5999999999999996</v>
      </c>
      <c r="AG460">
        <f>IF(IFERROR(VLOOKUP(C460,'2014'!$C:$AF,3,FALSE),1) = 1, 1, 0)</f>
        <v>1</v>
      </c>
    </row>
    <row r="461" spans="1:33" x14ac:dyDescent="0.2">
      <c r="A461">
        <v>460</v>
      </c>
      <c r="B461" t="s">
        <v>962</v>
      </c>
      <c r="C461" t="s">
        <v>963</v>
      </c>
      <c r="D461" t="str">
        <f>_xlfn.CONCAT(C461,"-2013")</f>
        <v>artesro01-2013</v>
      </c>
      <c r="E461" t="s">
        <v>35</v>
      </c>
      <c r="F461">
        <v>33</v>
      </c>
      <c r="G461" t="s">
        <v>63</v>
      </c>
      <c r="H461">
        <v>75</v>
      </c>
      <c r="I461">
        <v>66</v>
      </c>
      <c r="J461">
        <v>33.700000000000003</v>
      </c>
      <c r="K461">
        <v>4.4000000000000004</v>
      </c>
      <c r="L461">
        <v>11</v>
      </c>
      <c r="M461">
        <v>0.40300000000000002</v>
      </c>
      <c r="N461">
        <v>1.9</v>
      </c>
      <c r="O461">
        <v>5.5</v>
      </c>
      <c r="P461">
        <v>0.34200000000000003</v>
      </c>
      <c r="Q461">
        <v>2.5</v>
      </c>
      <c r="R461">
        <v>5.5</v>
      </c>
      <c r="S461">
        <v>0.46400000000000002</v>
      </c>
      <c r="T461">
        <v>0.48799999999999999</v>
      </c>
      <c r="U461">
        <v>1.7</v>
      </c>
      <c r="V461">
        <v>2.2999999999999998</v>
      </c>
      <c r="W461">
        <v>0.73399999999999999</v>
      </c>
      <c r="X461">
        <v>1.3</v>
      </c>
      <c r="Y461">
        <v>3.6</v>
      </c>
      <c r="Z461">
        <v>5</v>
      </c>
      <c r="AA461">
        <v>1.5</v>
      </c>
      <c r="AB461">
        <v>1.6</v>
      </c>
      <c r="AC461">
        <v>0.6</v>
      </c>
      <c r="AD461">
        <v>1.3</v>
      </c>
      <c r="AE461">
        <v>2.6</v>
      </c>
      <c r="AF461">
        <v>12.4</v>
      </c>
      <c r="AG461">
        <f>IF(IFERROR(VLOOKUP(C461,'2014'!$C:$AF,3,FALSE),1) = 1, 1, 0)</f>
        <v>0</v>
      </c>
    </row>
    <row r="462" spans="1:33" x14ac:dyDescent="0.2">
      <c r="A462">
        <v>461</v>
      </c>
      <c r="B462" t="s">
        <v>966</v>
      </c>
      <c r="C462" t="s">
        <v>967</v>
      </c>
      <c r="D462" t="str">
        <f>_xlfn.CONCAT(C462,"-2013")</f>
        <v>wrighbr03-2013</v>
      </c>
      <c r="E462" t="s">
        <v>32</v>
      </c>
      <c r="F462">
        <v>25</v>
      </c>
      <c r="G462" t="s">
        <v>54</v>
      </c>
      <c r="H462">
        <v>64</v>
      </c>
      <c r="I462">
        <v>16</v>
      </c>
      <c r="J462">
        <v>18</v>
      </c>
      <c r="K462">
        <v>3.8</v>
      </c>
      <c r="L462">
        <v>6.3</v>
      </c>
      <c r="M462">
        <v>0.59699999999999998</v>
      </c>
      <c r="N462">
        <v>0</v>
      </c>
      <c r="O462">
        <v>0</v>
      </c>
      <c r="P462">
        <v>0</v>
      </c>
      <c r="Q462">
        <v>3.8</v>
      </c>
      <c r="R462">
        <v>6.3</v>
      </c>
      <c r="S462">
        <v>0.60099999999999998</v>
      </c>
      <c r="T462">
        <v>0.59699999999999998</v>
      </c>
      <c r="U462">
        <v>0.9</v>
      </c>
      <c r="V462">
        <v>1.5</v>
      </c>
      <c r="W462">
        <v>0.61499999999999999</v>
      </c>
      <c r="X462">
        <v>1.3</v>
      </c>
      <c r="Y462">
        <v>2.7</v>
      </c>
      <c r="Z462">
        <v>4.0999999999999996</v>
      </c>
      <c r="AA462">
        <v>0.6</v>
      </c>
      <c r="AB462">
        <v>0.4</v>
      </c>
      <c r="AC462">
        <v>1.2</v>
      </c>
      <c r="AD462">
        <v>0.5</v>
      </c>
      <c r="AE462">
        <v>1.2</v>
      </c>
      <c r="AF462">
        <v>8.5</v>
      </c>
      <c r="AG462">
        <f>IF(IFERROR(VLOOKUP(C462,'2014'!$C:$AF,3,FALSE),1) = 1, 1, 0)</f>
        <v>0</v>
      </c>
    </row>
    <row r="463" spans="1:33" x14ac:dyDescent="0.2">
      <c r="A463">
        <v>462</v>
      </c>
      <c r="B463" t="s">
        <v>1294</v>
      </c>
      <c r="C463" t="s">
        <v>1450</v>
      </c>
      <c r="D463" t="str">
        <f>_xlfn.CONCAT(C463,"-2013")</f>
        <v>wrighch02-2013</v>
      </c>
      <c r="E463" t="s">
        <v>30</v>
      </c>
      <c r="F463">
        <v>23</v>
      </c>
      <c r="G463" t="s">
        <v>54</v>
      </c>
      <c r="H463">
        <v>3</v>
      </c>
      <c r="I463">
        <v>0</v>
      </c>
      <c r="J463">
        <v>1.3</v>
      </c>
      <c r="K463">
        <v>0.3</v>
      </c>
      <c r="L463">
        <v>0.7</v>
      </c>
      <c r="M463">
        <v>0.5</v>
      </c>
      <c r="N463">
        <v>0</v>
      </c>
      <c r="O463">
        <v>0</v>
      </c>
      <c r="Q463">
        <v>0.3</v>
      </c>
      <c r="R463">
        <v>0.7</v>
      </c>
      <c r="S463">
        <v>0.5</v>
      </c>
      <c r="T463">
        <v>0.5</v>
      </c>
      <c r="U463">
        <v>0</v>
      </c>
      <c r="V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0.3</v>
      </c>
      <c r="AE463">
        <v>0</v>
      </c>
      <c r="AF463">
        <v>0.7</v>
      </c>
      <c r="AG463">
        <f>IF(IFERROR(VLOOKUP(C463,'2014'!$C:$AF,3,FALSE),1) = 1, 1, 0)</f>
        <v>1</v>
      </c>
    </row>
    <row r="464" spans="1:33" x14ac:dyDescent="0.2">
      <c r="A464">
        <v>463</v>
      </c>
      <c r="B464" t="s">
        <v>968</v>
      </c>
      <c r="C464" t="s">
        <v>969</v>
      </c>
      <c r="D464" t="str">
        <f>_xlfn.CONCAT(C464,"-2013")</f>
        <v>wrighdo01-2013</v>
      </c>
      <c r="E464" t="s">
        <v>35</v>
      </c>
      <c r="F464">
        <v>27</v>
      </c>
      <c r="G464" t="s">
        <v>61</v>
      </c>
      <c r="H464">
        <v>79</v>
      </c>
      <c r="I464">
        <v>8</v>
      </c>
      <c r="J464">
        <v>22.6</v>
      </c>
      <c r="K464">
        <v>3</v>
      </c>
      <c r="L464">
        <v>7.6</v>
      </c>
      <c r="M464">
        <v>0.39600000000000002</v>
      </c>
      <c r="N464">
        <v>1.7</v>
      </c>
      <c r="O464">
        <v>4.5999999999999996</v>
      </c>
      <c r="P464">
        <v>0.374</v>
      </c>
      <c r="Q464">
        <v>1.3</v>
      </c>
      <c r="R464">
        <v>3</v>
      </c>
      <c r="S464">
        <v>0.42899999999999999</v>
      </c>
      <c r="T464">
        <v>0.50800000000000001</v>
      </c>
      <c r="U464">
        <v>1.5</v>
      </c>
      <c r="V464">
        <v>1.8</v>
      </c>
      <c r="W464">
        <v>0.85099999999999998</v>
      </c>
      <c r="X464">
        <v>0.5</v>
      </c>
      <c r="Y464">
        <v>3.3</v>
      </c>
      <c r="Z464">
        <v>3.8</v>
      </c>
      <c r="AA464">
        <v>1.9</v>
      </c>
      <c r="AB464">
        <v>0.8</v>
      </c>
      <c r="AC464">
        <v>0.4</v>
      </c>
      <c r="AD464">
        <v>0.8</v>
      </c>
      <c r="AE464">
        <v>1.2</v>
      </c>
      <c r="AF464">
        <v>9.1999999999999993</v>
      </c>
      <c r="AG464">
        <f>IF(IFERROR(VLOOKUP(C464,'2014'!$C:$AF,3,FALSE),1) = 1, 1, 0)</f>
        <v>0</v>
      </c>
    </row>
    <row r="465" spans="1:33" x14ac:dyDescent="0.2">
      <c r="A465">
        <v>464</v>
      </c>
      <c r="B465" t="s">
        <v>1451</v>
      </c>
      <c r="C465" t="s">
        <v>1452</v>
      </c>
      <c r="D465" t="str">
        <f>_xlfn.CONCAT(C465,"-2013")</f>
        <v>wroteto01-2013</v>
      </c>
      <c r="E465" t="s">
        <v>30</v>
      </c>
      <c r="F465">
        <v>19</v>
      </c>
      <c r="G465" t="s">
        <v>50</v>
      </c>
      <c r="H465">
        <v>35</v>
      </c>
      <c r="I465">
        <v>0</v>
      </c>
      <c r="J465">
        <v>7.8</v>
      </c>
      <c r="K465">
        <v>0.9</v>
      </c>
      <c r="L465">
        <v>2.5</v>
      </c>
      <c r="M465">
        <v>0.38400000000000001</v>
      </c>
      <c r="N465">
        <v>0.1</v>
      </c>
      <c r="O465">
        <v>0.5</v>
      </c>
      <c r="P465">
        <v>0.25</v>
      </c>
      <c r="Q465">
        <v>0.8</v>
      </c>
      <c r="R465">
        <v>2</v>
      </c>
      <c r="S465">
        <v>0.41399999999999998</v>
      </c>
      <c r="T465">
        <v>0.40699999999999997</v>
      </c>
      <c r="U465">
        <v>0.6</v>
      </c>
      <c r="V465">
        <v>0.8</v>
      </c>
      <c r="W465">
        <v>0.72399999999999998</v>
      </c>
      <c r="X465">
        <v>0.4</v>
      </c>
      <c r="Y465">
        <v>0.4</v>
      </c>
      <c r="Z465">
        <v>0.8</v>
      </c>
      <c r="AA465">
        <v>1.2</v>
      </c>
      <c r="AB465">
        <v>0.2</v>
      </c>
      <c r="AC465">
        <v>0.1</v>
      </c>
      <c r="AD465">
        <v>0.8</v>
      </c>
      <c r="AE465">
        <v>1</v>
      </c>
      <c r="AF465">
        <v>2.6</v>
      </c>
      <c r="AG465">
        <f>IF(IFERROR(VLOOKUP(C465,'2014'!$C:$AF,3,FALSE),1) = 1, 1, 0)</f>
        <v>0</v>
      </c>
    </row>
    <row r="466" spans="1:33" x14ac:dyDescent="0.2">
      <c r="A466">
        <v>465</v>
      </c>
      <c r="B466" t="s">
        <v>972</v>
      </c>
      <c r="C466" t="s">
        <v>973</v>
      </c>
      <c r="D466" t="str">
        <f>_xlfn.CONCAT(C466,"-2013")</f>
        <v>youngni01-2013</v>
      </c>
      <c r="E466" t="s">
        <v>30</v>
      </c>
      <c r="F466">
        <v>27</v>
      </c>
      <c r="G466" t="s">
        <v>61</v>
      </c>
      <c r="H466">
        <v>59</v>
      </c>
      <c r="I466">
        <v>17</v>
      </c>
      <c r="J466">
        <v>23.9</v>
      </c>
      <c r="K466">
        <v>3.8</v>
      </c>
      <c r="L466">
        <v>9.1999999999999993</v>
      </c>
      <c r="M466">
        <v>0.41299999999999998</v>
      </c>
      <c r="N466">
        <v>1.3</v>
      </c>
      <c r="O466">
        <v>3.6</v>
      </c>
      <c r="P466">
        <v>0.35699999999999998</v>
      </c>
      <c r="Q466">
        <v>2.5</v>
      </c>
      <c r="R466">
        <v>5.6</v>
      </c>
      <c r="S466">
        <v>0.44900000000000001</v>
      </c>
      <c r="T466">
        <v>0.48199999999999998</v>
      </c>
      <c r="U466">
        <v>1.8</v>
      </c>
      <c r="V466">
        <v>2.2000000000000002</v>
      </c>
      <c r="W466">
        <v>0.82</v>
      </c>
      <c r="X466">
        <v>0.4</v>
      </c>
      <c r="Y466">
        <v>1.8</v>
      </c>
      <c r="Z466">
        <v>2.2000000000000002</v>
      </c>
      <c r="AA466">
        <v>1.4</v>
      </c>
      <c r="AB466">
        <v>0.6</v>
      </c>
      <c r="AC466">
        <v>0.2</v>
      </c>
      <c r="AD466">
        <v>0.8</v>
      </c>
      <c r="AE466">
        <v>1.4</v>
      </c>
      <c r="AF466">
        <v>10.6</v>
      </c>
      <c r="AG466">
        <f>IF(IFERROR(VLOOKUP(C466,'2014'!$C:$AF,3,FALSE),1) = 1, 1, 0)</f>
        <v>0</v>
      </c>
    </row>
    <row r="467" spans="1:33" x14ac:dyDescent="0.2">
      <c r="A467">
        <v>466</v>
      </c>
      <c r="B467" t="s">
        <v>974</v>
      </c>
      <c r="C467" t="s">
        <v>975</v>
      </c>
      <c r="D467" t="str">
        <f>_xlfn.CONCAT(C467,"-2013")</f>
        <v>youngsa01-2013</v>
      </c>
      <c r="E467" t="s">
        <v>30</v>
      </c>
      <c r="F467">
        <v>27</v>
      </c>
      <c r="G467" t="s">
        <v>65</v>
      </c>
      <c r="H467">
        <v>56</v>
      </c>
      <c r="I467">
        <v>3</v>
      </c>
      <c r="J467">
        <v>12.4</v>
      </c>
      <c r="K467">
        <v>1</v>
      </c>
      <c r="L467">
        <v>2.6</v>
      </c>
      <c r="M467">
        <v>0.39200000000000002</v>
      </c>
      <c r="N467">
        <v>0.3</v>
      </c>
      <c r="O467">
        <v>0.9</v>
      </c>
      <c r="P467">
        <v>0.308</v>
      </c>
      <c r="Q467">
        <v>0.8</v>
      </c>
      <c r="R467">
        <v>1.7</v>
      </c>
      <c r="S467">
        <v>0.438</v>
      </c>
      <c r="T467">
        <v>0.44600000000000001</v>
      </c>
      <c r="U467">
        <v>0.4</v>
      </c>
      <c r="V467">
        <v>0.8</v>
      </c>
      <c r="W467">
        <v>0.53500000000000003</v>
      </c>
      <c r="X467">
        <v>0.5</v>
      </c>
      <c r="Y467">
        <v>1.7</v>
      </c>
      <c r="Z467">
        <v>2.2000000000000002</v>
      </c>
      <c r="AA467">
        <v>0.8</v>
      </c>
      <c r="AB467">
        <v>0.3</v>
      </c>
      <c r="AC467">
        <v>0.1</v>
      </c>
      <c r="AD467">
        <v>0.6</v>
      </c>
      <c r="AE467">
        <v>1.1000000000000001</v>
      </c>
      <c r="AF467">
        <v>2.8</v>
      </c>
      <c r="AG467">
        <f>IF(IFERROR(VLOOKUP(C467,'2014'!$C:$AF,3,FALSE),1) = 1, 1, 0)</f>
        <v>1</v>
      </c>
    </row>
    <row r="468" spans="1:33" x14ac:dyDescent="0.2">
      <c r="A468">
        <v>467</v>
      </c>
      <c r="B468" t="s">
        <v>976</v>
      </c>
      <c r="C468" t="s">
        <v>977</v>
      </c>
      <c r="D468" t="str">
        <f>_xlfn.CONCAT(C468,"-2013")</f>
        <v>youngth01-2013</v>
      </c>
      <c r="E468" t="s">
        <v>28</v>
      </c>
      <c r="F468">
        <v>24</v>
      </c>
      <c r="G468" t="s">
        <v>61</v>
      </c>
      <c r="H468">
        <v>76</v>
      </c>
      <c r="I468">
        <v>76</v>
      </c>
      <c r="J468">
        <v>34.6</v>
      </c>
      <c r="K468">
        <v>6.7</v>
      </c>
      <c r="L468">
        <v>12.6</v>
      </c>
      <c r="M468">
        <v>0.53100000000000003</v>
      </c>
      <c r="N468">
        <v>0</v>
      </c>
      <c r="O468">
        <v>0.1</v>
      </c>
      <c r="P468">
        <v>0.125</v>
      </c>
      <c r="Q468">
        <v>6.7</v>
      </c>
      <c r="R468">
        <v>12.5</v>
      </c>
      <c r="S468">
        <v>0.53500000000000003</v>
      </c>
      <c r="T468">
        <v>0.53200000000000003</v>
      </c>
      <c r="U468">
        <v>1.4</v>
      </c>
      <c r="V468">
        <v>2.5</v>
      </c>
      <c r="W468">
        <v>0.57399999999999995</v>
      </c>
      <c r="X468">
        <v>2.4</v>
      </c>
      <c r="Y468">
        <v>5.0999999999999996</v>
      </c>
      <c r="Z468">
        <v>7.5</v>
      </c>
      <c r="AA468">
        <v>1.6</v>
      </c>
      <c r="AB468">
        <v>1.8</v>
      </c>
      <c r="AC468">
        <v>0.7</v>
      </c>
      <c r="AD468">
        <v>1.2</v>
      </c>
      <c r="AE468">
        <v>2.5</v>
      </c>
      <c r="AF468">
        <v>14.8</v>
      </c>
      <c r="AG468">
        <f>IF(IFERROR(VLOOKUP(C468,'2014'!$C:$AF,3,FALSE),1) = 1, 1, 0)</f>
        <v>0</v>
      </c>
    </row>
    <row r="469" spans="1:33" x14ac:dyDescent="0.2">
      <c r="A469">
        <v>468</v>
      </c>
      <c r="B469" t="s">
        <v>1453</v>
      </c>
      <c r="C469" t="s">
        <v>1454</v>
      </c>
      <c r="D469" t="str">
        <f>_xlfn.CONCAT(C469,"-2013")</f>
        <v>zellelu01-2013</v>
      </c>
      <c r="E469" t="s">
        <v>32</v>
      </c>
      <c r="F469">
        <v>25</v>
      </c>
      <c r="G469" t="s">
        <v>42</v>
      </c>
      <c r="H469">
        <v>16</v>
      </c>
      <c r="I469">
        <v>0</v>
      </c>
      <c r="J469">
        <v>3.6</v>
      </c>
      <c r="K469">
        <v>0.6</v>
      </c>
      <c r="L469">
        <v>1.6</v>
      </c>
      <c r="M469">
        <v>0.34599999999999997</v>
      </c>
      <c r="N469">
        <v>0.1</v>
      </c>
      <c r="O469">
        <v>0.3</v>
      </c>
      <c r="P469">
        <v>0.2</v>
      </c>
      <c r="Q469">
        <v>0.5</v>
      </c>
      <c r="R469">
        <v>1.3</v>
      </c>
      <c r="S469">
        <v>0.38100000000000001</v>
      </c>
      <c r="T469">
        <v>0.36499999999999999</v>
      </c>
      <c r="U469">
        <v>0</v>
      </c>
      <c r="V469">
        <v>0</v>
      </c>
      <c r="X469">
        <v>0.1</v>
      </c>
      <c r="Y469">
        <v>0.6</v>
      </c>
      <c r="Z469">
        <v>0.6</v>
      </c>
      <c r="AA469">
        <v>0.2</v>
      </c>
      <c r="AB469">
        <v>0</v>
      </c>
      <c r="AC469">
        <v>0</v>
      </c>
      <c r="AD469">
        <v>0</v>
      </c>
      <c r="AE469">
        <v>0.3</v>
      </c>
      <c r="AF469">
        <v>1.2</v>
      </c>
      <c r="AG469">
        <f>IF(IFERROR(VLOOKUP(C469,'2014'!$C:$AF,3,FALSE),1) = 1, 1, 0)</f>
        <v>1</v>
      </c>
    </row>
    <row r="470" spans="1:33" x14ac:dyDescent="0.2">
      <c r="A470">
        <v>469</v>
      </c>
      <c r="B470" t="s">
        <v>1455</v>
      </c>
      <c r="C470" t="s">
        <v>1456</v>
      </c>
      <c r="D470" t="str">
        <f>_xlfn.CONCAT(C470,"-2013")</f>
        <v>zellety01-2013</v>
      </c>
      <c r="E470" t="s">
        <v>32</v>
      </c>
      <c r="F470">
        <v>23</v>
      </c>
      <c r="G470" t="s">
        <v>66</v>
      </c>
      <c r="H470">
        <v>77</v>
      </c>
      <c r="I470">
        <v>55</v>
      </c>
      <c r="J470">
        <v>26.4</v>
      </c>
      <c r="K470">
        <v>3.2</v>
      </c>
      <c r="L470">
        <v>7.3</v>
      </c>
      <c r="M470">
        <v>0.438</v>
      </c>
      <c r="N470">
        <v>0</v>
      </c>
      <c r="O470">
        <v>0.1</v>
      </c>
      <c r="P470">
        <v>0</v>
      </c>
      <c r="Q470">
        <v>3.2</v>
      </c>
      <c r="R470">
        <v>7.2</v>
      </c>
      <c r="S470">
        <v>0.441</v>
      </c>
      <c r="T470">
        <v>0.438</v>
      </c>
      <c r="U470">
        <v>1.6</v>
      </c>
      <c r="V470">
        <v>2</v>
      </c>
      <c r="W470">
        <v>0.76400000000000001</v>
      </c>
      <c r="X470">
        <v>2.1</v>
      </c>
      <c r="Y470">
        <v>3.6</v>
      </c>
      <c r="Z470">
        <v>5.7</v>
      </c>
      <c r="AA470">
        <v>1.2</v>
      </c>
      <c r="AB470">
        <v>0.5</v>
      </c>
      <c r="AC470">
        <v>0.9</v>
      </c>
      <c r="AD470">
        <v>1.2</v>
      </c>
      <c r="AE470">
        <v>3.3</v>
      </c>
      <c r="AF470">
        <v>7.9</v>
      </c>
      <c r="AG470">
        <f>IF(IFERROR(VLOOKUP(C470,'2014'!$C:$AF,3,FALSE),1) = 1, 1, 0)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83"/>
  <sheetViews>
    <sheetView workbookViewId="0">
      <selection activeCell="AG2" sqref="AG2:AG483"/>
    </sheetView>
  </sheetViews>
  <sheetFormatPr baseColWidth="10" defaultRowHeight="16" x14ac:dyDescent="0.2"/>
  <cols>
    <col min="1" max="1" width="4.1640625" bestFit="1" customWidth="1"/>
    <col min="2" max="2" width="22.5" bestFit="1" customWidth="1"/>
    <col min="3" max="3" width="11.5" bestFit="1" customWidth="1"/>
    <col min="4" max="4" width="11.5" customWidth="1"/>
    <col min="5" max="5" width="6.5" bestFit="1" customWidth="1"/>
    <col min="6" max="6" width="3.83203125" bestFit="1" customWidth="1"/>
    <col min="7" max="7" width="5.5" bestFit="1" customWidth="1"/>
    <col min="8" max="8" width="3.5" bestFit="1" customWidth="1"/>
    <col min="9" max="9" width="3.83203125" bestFit="1" customWidth="1"/>
    <col min="10" max="12" width="5.1640625" bestFit="1" customWidth="1"/>
    <col min="13" max="13" width="6.1640625" bestFit="1" customWidth="1"/>
    <col min="14" max="14" width="4.33203125" bestFit="1" customWidth="1"/>
    <col min="15" max="15" width="4.6640625" bestFit="1" customWidth="1"/>
    <col min="16" max="16" width="6.1640625" bestFit="1" customWidth="1"/>
    <col min="17" max="17" width="4.33203125" bestFit="1" customWidth="1"/>
    <col min="18" max="18" width="5.1640625" bestFit="1" customWidth="1"/>
    <col min="19" max="20" width="6.1640625" bestFit="1" customWidth="1"/>
    <col min="21" max="21" width="4.33203125" bestFit="1" customWidth="1"/>
    <col min="22" max="22" width="4.6640625" bestFit="1" customWidth="1"/>
    <col min="23" max="23" width="6.1640625" bestFit="1" customWidth="1"/>
    <col min="24" max="24" width="4.6640625" bestFit="1" customWidth="1"/>
    <col min="25" max="25" width="4.5" bestFit="1" customWidth="1"/>
    <col min="26" max="27" width="5.1640625" bestFit="1" customWidth="1"/>
    <col min="28" max="28" width="4.1640625" bestFit="1" customWidth="1"/>
    <col min="29" max="29" width="4.6640625" bestFit="1" customWidth="1"/>
    <col min="30" max="31" width="4.1640625" bestFit="1" customWidth="1"/>
    <col min="32" max="32" width="5.1640625" bestFit="1" customWidth="1"/>
  </cols>
  <sheetData>
    <row r="1" spans="1:33" x14ac:dyDescent="0.2">
      <c r="A1" t="s">
        <v>0</v>
      </c>
      <c r="B1" t="s">
        <v>1</v>
      </c>
      <c r="C1" t="s">
        <v>2711</v>
      </c>
      <c r="D1" s="1" t="s">
        <v>2712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</row>
    <row r="2" spans="1:33" x14ac:dyDescent="0.2">
      <c r="A2">
        <v>1</v>
      </c>
      <c r="B2" t="s">
        <v>1296</v>
      </c>
      <c r="C2" t="s">
        <v>1297</v>
      </c>
      <c r="D2" t="str">
        <f>_xlfn.CONCAT(C2,"-2014")</f>
        <v>acyqu01-2014</v>
      </c>
      <c r="E2" t="s">
        <v>35</v>
      </c>
      <c r="F2">
        <v>23</v>
      </c>
      <c r="G2" t="s">
        <v>39</v>
      </c>
      <c r="H2">
        <v>63</v>
      </c>
      <c r="I2">
        <v>0</v>
      </c>
      <c r="J2">
        <v>13.4</v>
      </c>
      <c r="K2">
        <v>1</v>
      </c>
      <c r="L2">
        <v>2.2000000000000002</v>
      </c>
      <c r="M2">
        <v>0.46800000000000003</v>
      </c>
      <c r="N2">
        <v>0.1</v>
      </c>
      <c r="O2">
        <v>0.2</v>
      </c>
      <c r="P2">
        <v>0.26700000000000002</v>
      </c>
      <c r="Q2">
        <v>1</v>
      </c>
      <c r="R2">
        <v>2</v>
      </c>
      <c r="S2">
        <v>0.49199999999999999</v>
      </c>
      <c r="T2">
        <v>0.48199999999999998</v>
      </c>
      <c r="U2">
        <v>0.6</v>
      </c>
      <c r="V2">
        <v>0.8</v>
      </c>
      <c r="W2">
        <v>0.66</v>
      </c>
      <c r="X2">
        <v>1.1000000000000001</v>
      </c>
      <c r="Y2">
        <v>2.2999999999999998</v>
      </c>
      <c r="Z2">
        <v>3.4</v>
      </c>
      <c r="AA2">
        <v>0.4</v>
      </c>
      <c r="AB2">
        <v>0.4</v>
      </c>
      <c r="AC2">
        <v>0.4</v>
      </c>
      <c r="AD2">
        <v>0.5</v>
      </c>
      <c r="AE2">
        <v>1.9</v>
      </c>
      <c r="AF2">
        <v>2.7</v>
      </c>
      <c r="AG2">
        <f>IF(IFERROR(VLOOKUP(C2,'2015'!$C:$AF,3,FALSE),1) = 1, 1, 0)</f>
        <v>0</v>
      </c>
    </row>
    <row r="3" spans="1:33" x14ac:dyDescent="0.2">
      <c r="A3">
        <v>2</v>
      </c>
      <c r="B3" t="s">
        <v>1457</v>
      </c>
      <c r="C3" t="s">
        <v>1458</v>
      </c>
      <c r="D3" t="str">
        <f>_xlfn.CONCAT(C3,"-2014")</f>
        <v>adamsst01-2014</v>
      </c>
      <c r="E3" t="s">
        <v>32</v>
      </c>
      <c r="F3">
        <v>20</v>
      </c>
      <c r="G3" t="s">
        <v>44</v>
      </c>
      <c r="H3">
        <v>81</v>
      </c>
      <c r="I3">
        <v>20</v>
      </c>
      <c r="J3">
        <v>14.8</v>
      </c>
      <c r="K3">
        <v>1.1000000000000001</v>
      </c>
      <c r="L3">
        <v>2.2999999999999998</v>
      </c>
      <c r="M3">
        <v>0.503</v>
      </c>
      <c r="N3">
        <v>0</v>
      </c>
      <c r="O3">
        <v>0</v>
      </c>
      <c r="Q3">
        <v>1.1000000000000001</v>
      </c>
      <c r="R3">
        <v>2.2999999999999998</v>
      </c>
      <c r="S3">
        <v>0.503</v>
      </c>
      <c r="T3">
        <v>0.503</v>
      </c>
      <c r="U3">
        <v>1</v>
      </c>
      <c r="V3">
        <v>1.7</v>
      </c>
      <c r="W3">
        <v>0.58099999999999996</v>
      </c>
      <c r="X3">
        <v>1.8</v>
      </c>
      <c r="Y3">
        <v>2.2999999999999998</v>
      </c>
      <c r="Z3">
        <v>4.0999999999999996</v>
      </c>
      <c r="AA3">
        <v>0.5</v>
      </c>
      <c r="AB3">
        <v>0.5</v>
      </c>
      <c r="AC3">
        <v>0.7</v>
      </c>
      <c r="AD3">
        <v>0.9</v>
      </c>
      <c r="AE3">
        <v>2.5</v>
      </c>
      <c r="AF3">
        <v>3.3</v>
      </c>
      <c r="AG3">
        <f>IF(IFERROR(VLOOKUP(C3,'2015'!$C:$AF,3,FALSE),1) = 1, 1, 0)</f>
        <v>0</v>
      </c>
    </row>
    <row r="4" spans="1:33" x14ac:dyDescent="0.2">
      <c r="A4">
        <v>3</v>
      </c>
      <c r="B4" t="s">
        <v>74</v>
      </c>
      <c r="C4" t="s">
        <v>75</v>
      </c>
      <c r="D4" t="str">
        <f>_xlfn.CONCAT(C4,"-2014")</f>
        <v>adrieje01-2014</v>
      </c>
      <c r="E4" t="s">
        <v>28</v>
      </c>
      <c r="F4">
        <v>27</v>
      </c>
      <c r="G4" t="s">
        <v>39</v>
      </c>
      <c r="H4">
        <v>53</v>
      </c>
      <c r="I4">
        <v>12</v>
      </c>
      <c r="J4">
        <v>18.100000000000001</v>
      </c>
      <c r="K4">
        <v>2.7</v>
      </c>
      <c r="L4">
        <v>5.2</v>
      </c>
      <c r="M4">
        <v>0.52</v>
      </c>
      <c r="N4">
        <v>0</v>
      </c>
      <c r="O4">
        <v>0</v>
      </c>
      <c r="Q4">
        <v>2.7</v>
      </c>
      <c r="R4">
        <v>5.2</v>
      </c>
      <c r="S4">
        <v>0.52</v>
      </c>
      <c r="T4">
        <v>0.52</v>
      </c>
      <c r="U4">
        <v>1.4</v>
      </c>
      <c r="V4">
        <v>2.2000000000000002</v>
      </c>
      <c r="W4">
        <v>0.63900000000000001</v>
      </c>
      <c r="X4">
        <v>1.9</v>
      </c>
      <c r="Y4">
        <v>3.8</v>
      </c>
      <c r="Z4">
        <v>5.8</v>
      </c>
      <c r="AA4">
        <v>0.7</v>
      </c>
      <c r="AB4">
        <v>0.5</v>
      </c>
      <c r="AC4">
        <v>0.7</v>
      </c>
      <c r="AD4">
        <v>0.7</v>
      </c>
      <c r="AE4">
        <v>2</v>
      </c>
      <c r="AF4">
        <v>6.8</v>
      </c>
      <c r="AG4">
        <f>IF(IFERROR(VLOOKUP(C4,'2015'!$C:$AF,3,FALSE),1) = 1, 1, 0)</f>
        <v>0</v>
      </c>
    </row>
    <row r="5" spans="1:33" x14ac:dyDescent="0.2">
      <c r="A5">
        <v>4</v>
      </c>
      <c r="B5" t="s">
        <v>76</v>
      </c>
      <c r="C5" t="s">
        <v>77</v>
      </c>
      <c r="D5" t="str">
        <f>_xlfn.CONCAT(C5,"-2014")</f>
        <v>afflaar01-2014</v>
      </c>
      <c r="E5" t="s">
        <v>30</v>
      </c>
      <c r="F5">
        <v>28</v>
      </c>
      <c r="G5" t="s">
        <v>45</v>
      </c>
      <c r="H5">
        <v>73</v>
      </c>
      <c r="I5">
        <v>73</v>
      </c>
      <c r="J5">
        <v>35</v>
      </c>
      <c r="K5">
        <v>6.4</v>
      </c>
      <c r="L5">
        <v>13.8</v>
      </c>
      <c r="M5">
        <v>0.45900000000000002</v>
      </c>
      <c r="N5">
        <v>1.8</v>
      </c>
      <c r="O5">
        <v>4.0999999999999996</v>
      </c>
      <c r="P5">
        <v>0.42699999999999999</v>
      </c>
      <c r="Q5">
        <v>4.5999999999999996</v>
      </c>
      <c r="R5">
        <v>9.6999999999999993</v>
      </c>
      <c r="S5">
        <v>0.47299999999999998</v>
      </c>
      <c r="T5">
        <v>0.52200000000000002</v>
      </c>
      <c r="U5">
        <v>3.8</v>
      </c>
      <c r="V5">
        <v>4.5999999999999996</v>
      </c>
      <c r="W5">
        <v>0.81499999999999995</v>
      </c>
      <c r="X5">
        <v>0.4</v>
      </c>
      <c r="Y5">
        <v>3.2</v>
      </c>
      <c r="Z5">
        <v>3.6</v>
      </c>
      <c r="AA5">
        <v>3.4</v>
      </c>
      <c r="AB5">
        <v>0.5</v>
      </c>
      <c r="AC5">
        <v>0</v>
      </c>
      <c r="AD5">
        <v>2</v>
      </c>
      <c r="AE5">
        <v>1.9</v>
      </c>
      <c r="AF5">
        <v>18.2</v>
      </c>
      <c r="AG5">
        <f>IF(IFERROR(VLOOKUP(C5,'2015'!$C:$AF,3,FALSE),1) = 1, 1, 0)</f>
        <v>0</v>
      </c>
    </row>
    <row r="6" spans="1:33" x14ac:dyDescent="0.2">
      <c r="A6">
        <v>5</v>
      </c>
      <c r="B6" t="s">
        <v>80</v>
      </c>
      <c r="C6" t="s">
        <v>81</v>
      </c>
      <c r="D6" t="str">
        <f>_xlfn.CONCAT(C6,"-2014")</f>
        <v>ajincal01-2014</v>
      </c>
      <c r="E6" t="s">
        <v>32</v>
      </c>
      <c r="F6">
        <v>25</v>
      </c>
      <c r="G6" t="s">
        <v>1459</v>
      </c>
      <c r="H6">
        <v>56</v>
      </c>
      <c r="I6">
        <v>30</v>
      </c>
      <c r="J6">
        <v>17</v>
      </c>
      <c r="K6">
        <v>2.4</v>
      </c>
      <c r="L6">
        <v>4.4000000000000004</v>
      </c>
      <c r="M6">
        <v>0.54600000000000004</v>
      </c>
      <c r="N6">
        <v>0</v>
      </c>
      <c r="O6">
        <v>0</v>
      </c>
      <c r="P6">
        <v>0</v>
      </c>
      <c r="Q6">
        <v>2.4</v>
      </c>
      <c r="R6">
        <v>4.4000000000000004</v>
      </c>
      <c r="S6">
        <v>0.54800000000000004</v>
      </c>
      <c r="T6">
        <v>0.54600000000000004</v>
      </c>
      <c r="U6">
        <v>1</v>
      </c>
      <c r="V6">
        <v>1.2</v>
      </c>
      <c r="W6">
        <v>0.83599999999999997</v>
      </c>
      <c r="X6">
        <v>1.7</v>
      </c>
      <c r="Y6">
        <v>3.3</v>
      </c>
      <c r="Z6">
        <v>4.9000000000000004</v>
      </c>
      <c r="AA6">
        <v>0.7</v>
      </c>
      <c r="AB6">
        <v>0.4</v>
      </c>
      <c r="AC6">
        <v>0.8</v>
      </c>
      <c r="AD6">
        <v>1.1000000000000001</v>
      </c>
      <c r="AE6">
        <v>3.3</v>
      </c>
      <c r="AF6">
        <v>5.9</v>
      </c>
      <c r="AG6">
        <f>IF(IFERROR(VLOOKUP(C6,'2015'!$C:$AF,3,FALSE),1) = 1, 1, 0)</f>
        <v>0</v>
      </c>
    </row>
    <row r="7" spans="1:33" x14ac:dyDescent="0.2">
      <c r="A7">
        <v>6</v>
      </c>
      <c r="B7" t="s">
        <v>84</v>
      </c>
      <c r="C7" t="s">
        <v>85</v>
      </c>
      <c r="D7" t="str">
        <f>_xlfn.CONCAT(C7,"-2014")</f>
        <v>aldrico01-2014</v>
      </c>
      <c r="E7" t="s">
        <v>32</v>
      </c>
      <c r="F7">
        <v>25</v>
      </c>
      <c r="G7" t="s">
        <v>55</v>
      </c>
      <c r="H7">
        <v>46</v>
      </c>
      <c r="I7">
        <v>2</v>
      </c>
      <c r="J7">
        <v>7.2</v>
      </c>
      <c r="K7">
        <v>0.7</v>
      </c>
      <c r="L7">
        <v>1.3</v>
      </c>
      <c r="M7">
        <v>0.54100000000000004</v>
      </c>
      <c r="N7">
        <v>0</v>
      </c>
      <c r="O7">
        <v>0</v>
      </c>
      <c r="Q7">
        <v>0.7</v>
      </c>
      <c r="R7">
        <v>1.3</v>
      </c>
      <c r="S7">
        <v>0.54100000000000004</v>
      </c>
      <c r="T7">
        <v>0.54100000000000004</v>
      </c>
      <c r="U7">
        <v>0.6</v>
      </c>
      <c r="V7">
        <v>0.7</v>
      </c>
      <c r="W7">
        <v>0.86699999999999999</v>
      </c>
      <c r="X7">
        <v>0.8</v>
      </c>
      <c r="Y7">
        <v>2</v>
      </c>
      <c r="Z7">
        <v>2.8</v>
      </c>
      <c r="AA7">
        <v>0.3</v>
      </c>
      <c r="AB7">
        <v>0.2</v>
      </c>
      <c r="AC7">
        <v>0.7</v>
      </c>
      <c r="AD7">
        <v>0.4</v>
      </c>
      <c r="AE7">
        <v>0.9</v>
      </c>
      <c r="AF7">
        <v>2</v>
      </c>
      <c r="AG7">
        <f>IF(IFERROR(VLOOKUP(C7,'2015'!$C:$AF,3,FALSE),1) = 1, 1, 0)</f>
        <v>0</v>
      </c>
    </row>
    <row r="8" spans="1:33" x14ac:dyDescent="0.2">
      <c r="A8">
        <v>7</v>
      </c>
      <c r="B8" t="s">
        <v>86</v>
      </c>
      <c r="C8" t="s">
        <v>87</v>
      </c>
      <c r="D8" t="str">
        <f>_xlfn.CONCAT(C8,"-2014")</f>
        <v>aldrila01-2014</v>
      </c>
      <c r="E8" t="s">
        <v>28</v>
      </c>
      <c r="F8">
        <v>28</v>
      </c>
      <c r="G8" t="s">
        <v>34</v>
      </c>
      <c r="H8">
        <v>69</v>
      </c>
      <c r="I8">
        <v>69</v>
      </c>
      <c r="J8">
        <v>36.200000000000003</v>
      </c>
      <c r="K8">
        <v>9.4</v>
      </c>
      <c r="L8">
        <v>20.6</v>
      </c>
      <c r="M8">
        <v>0.45800000000000002</v>
      </c>
      <c r="N8">
        <v>0</v>
      </c>
      <c r="O8">
        <v>0.2</v>
      </c>
      <c r="P8">
        <v>0.2</v>
      </c>
      <c r="Q8">
        <v>9.4</v>
      </c>
      <c r="R8">
        <v>20.399999999999999</v>
      </c>
      <c r="S8">
        <v>0.46100000000000002</v>
      </c>
      <c r="T8">
        <v>0.45900000000000002</v>
      </c>
      <c r="U8">
        <v>4.3</v>
      </c>
      <c r="V8">
        <v>5.2</v>
      </c>
      <c r="W8">
        <v>0.82199999999999995</v>
      </c>
      <c r="X8">
        <v>2.4</v>
      </c>
      <c r="Y8">
        <v>8.6999999999999993</v>
      </c>
      <c r="Z8">
        <v>11.1</v>
      </c>
      <c r="AA8">
        <v>2.6</v>
      </c>
      <c r="AB8">
        <v>0.9</v>
      </c>
      <c r="AC8">
        <v>1</v>
      </c>
      <c r="AD8">
        <v>1.8</v>
      </c>
      <c r="AE8">
        <v>2.1</v>
      </c>
      <c r="AF8">
        <v>23.2</v>
      </c>
      <c r="AG8">
        <f>IF(IFERROR(VLOOKUP(C8,'2015'!$C:$AF,3,FALSE),1) = 1, 1, 0)</f>
        <v>0</v>
      </c>
    </row>
    <row r="9" spans="1:33" x14ac:dyDescent="0.2">
      <c r="A9">
        <v>8</v>
      </c>
      <c r="B9" t="s">
        <v>1122</v>
      </c>
      <c r="C9" t="s">
        <v>1123</v>
      </c>
      <c r="D9" t="str">
        <f>_xlfn.CONCAT(C9,"-2014")</f>
        <v>allenla01-2014</v>
      </c>
      <c r="E9" t="s">
        <v>28</v>
      </c>
      <c r="F9">
        <v>24</v>
      </c>
      <c r="G9" t="s">
        <v>39</v>
      </c>
      <c r="H9">
        <v>65</v>
      </c>
      <c r="I9">
        <v>2</v>
      </c>
      <c r="J9">
        <v>16.5</v>
      </c>
      <c r="K9">
        <v>2.1</v>
      </c>
      <c r="L9">
        <v>4.5999999999999996</v>
      </c>
      <c r="M9">
        <v>0.44700000000000001</v>
      </c>
      <c r="N9">
        <v>0</v>
      </c>
      <c r="O9">
        <v>0.2</v>
      </c>
      <c r="P9">
        <v>0.154</v>
      </c>
      <c r="Q9">
        <v>2</v>
      </c>
      <c r="R9">
        <v>4.4000000000000004</v>
      </c>
      <c r="S9">
        <v>0.46</v>
      </c>
      <c r="T9">
        <v>0.45</v>
      </c>
      <c r="U9">
        <v>0.5</v>
      </c>
      <c r="V9">
        <v>0.8</v>
      </c>
      <c r="W9">
        <v>0.66</v>
      </c>
      <c r="X9">
        <v>1.8</v>
      </c>
      <c r="Y9">
        <v>3</v>
      </c>
      <c r="Z9">
        <v>4.8</v>
      </c>
      <c r="AA9">
        <v>1.1000000000000001</v>
      </c>
      <c r="AB9">
        <v>0.4</v>
      </c>
      <c r="AC9">
        <v>0.5</v>
      </c>
      <c r="AD9">
        <v>0.7</v>
      </c>
      <c r="AE9">
        <v>1.9</v>
      </c>
      <c r="AF9">
        <v>4.7</v>
      </c>
      <c r="AG9">
        <f>IF(IFERROR(VLOOKUP(C9,'2015'!$C:$AF,3,FALSE),1) = 1, 1, 0)</f>
        <v>0</v>
      </c>
    </row>
    <row r="10" spans="1:33" x14ac:dyDescent="0.2">
      <c r="A10">
        <v>9</v>
      </c>
      <c r="B10" t="s">
        <v>90</v>
      </c>
      <c r="C10" t="s">
        <v>91</v>
      </c>
      <c r="D10" t="str">
        <f>_xlfn.CONCAT(C10,"-2014")</f>
        <v>allenra02-2014</v>
      </c>
      <c r="E10" t="s">
        <v>30</v>
      </c>
      <c r="F10">
        <v>38</v>
      </c>
      <c r="G10" t="s">
        <v>41</v>
      </c>
      <c r="H10">
        <v>73</v>
      </c>
      <c r="I10">
        <v>9</v>
      </c>
      <c r="J10">
        <v>26.5</v>
      </c>
      <c r="K10">
        <v>3.3</v>
      </c>
      <c r="L10">
        <v>7.4</v>
      </c>
      <c r="M10">
        <v>0.442</v>
      </c>
      <c r="N10">
        <v>1.6</v>
      </c>
      <c r="O10">
        <v>4.2</v>
      </c>
      <c r="P10">
        <v>0.375</v>
      </c>
      <c r="Q10">
        <v>1.7</v>
      </c>
      <c r="R10">
        <v>3.2</v>
      </c>
      <c r="S10">
        <v>0.53</v>
      </c>
      <c r="T10">
        <v>0.54900000000000004</v>
      </c>
      <c r="U10">
        <v>1.4</v>
      </c>
      <c r="V10">
        <v>1.6</v>
      </c>
      <c r="W10">
        <v>0.90500000000000003</v>
      </c>
      <c r="X10">
        <v>0.3</v>
      </c>
      <c r="Y10">
        <v>2.5</v>
      </c>
      <c r="Z10">
        <v>2.8</v>
      </c>
      <c r="AA10">
        <v>2</v>
      </c>
      <c r="AB10">
        <v>0.7</v>
      </c>
      <c r="AC10">
        <v>0.1</v>
      </c>
      <c r="AD10">
        <v>1.2</v>
      </c>
      <c r="AE10">
        <v>1.6</v>
      </c>
      <c r="AF10">
        <v>9.6</v>
      </c>
      <c r="AG10">
        <f>IF(IFERROR(VLOOKUP(C10,'2015'!$C:$AF,3,FALSE),1) = 1, 1, 0)</f>
        <v>1</v>
      </c>
    </row>
    <row r="11" spans="1:33" x14ac:dyDescent="0.2">
      <c r="A11">
        <v>10</v>
      </c>
      <c r="B11" t="s">
        <v>92</v>
      </c>
      <c r="C11" t="s">
        <v>93</v>
      </c>
      <c r="D11" t="str">
        <f>_xlfn.CONCAT(C11,"-2014")</f>
        <v>allento01-2014</v>
      </c>
      <c r="E11" t="s">
        <v>30</v>
      </c>
      <c r="F11">
        <v>32</v>
      </c>
      <c r="G11" t="s">
        <v>50</v>
      </c>
      <c r="H11">
        <v>55</v>
      </c>
      <c r="I11">
        <v>28</v>
      </c>
      <c r="J11">
        <v>23.2</v>
      </c>
      <c r="K11">
        <v>3.7</v>
      </c>
      <c r="L11">
        <v>7.5</v>
      </c>
      <c r="M11">
        <v>0.49399999999999999</v>
      </c>
      <c r="N11">
        <v>0.2</v>
      </c>
      <c r="O11">
        <v>0.9</v>
      </c>
      <c r="P11">
        <v>0.23400000000000001</v>
      </c>
      <c r="Q11">
        <v>3.5</v>
      </c>
      <c r="R11">
        <v>6.7</v>
      </c>
      <c r="S11">
        <v>0.52700000000000002</v>
      </c>
      <c r="T11">
        <v>0.50700000000000001</v>
      </c>
      <c r="U11">
        <v>1.4</v>
      </c>
      <c r="V11">
        <v>2.2000000000000002</v>
      </c>
      <c r="W11">
        <v>0.628</v>
      </c>
      <c r="X11">
        <v>1.4</v>
      </c>
      <c r="Y11">
        <v>2.2999999999999998</v>
      </c>
      <c r="Z11">
        <v>3.8</v>
      </c>
      <c r="AA11">
        <v>1.7</v>
      </c>
      <c r="AB11">
        <v>1.6</v>
      </c>
      <c r="AC11">
        <v>0.3</v>
      </c>
      <c r="AD11">
        <v>1.6</v>
      </c>
      <c r="AE11">
        <v>2.2000000000000002</v>
      </c>
      <c r="AF11">
        <v>9</v>
      </c>
      <c r="AG11">
        <f>IF(IFERROR(VLOOKUP(C11,'2015'!$C:$AF,3,FALSE),1) = 1, 1, 0)</f>
        <v>0</v>
      </c>
    </row>
    <row r="12" spans="1:33" x14ac:dyDescent="0.2">
      <c r="A12">
        <v>11</v>
      </c>
      <c r="B12" t="s">
        <v>94</v>
      </c>
      <c r="C12" t="s">
        <v>95</v>
      </c>
      <c r="D12" t="str">
        <f>_xlfn.CONCAT(C12,"-2014")</f>
        <v>aminual01-2014</v>
      </c>
      <c r="E12" t="s">
        <v>35</v>
      </c>
      <c r="F12">
        <v>23</v>
      </c>
      <c r="G12" t="s">
        <v>1459</v>
      </c>
      <c r="H12">
        <v>80</v>
      </c>
      <c r="I12">
        <v>65</v>
      </c>
      <c r="J12">
        <v>25.6</v>
      </c>
      <c r="K12">
        <v>2.9</v>
      </c>
      <c r="L12">
        <v>6.2</v>
      </c>
      <c r="M12">
        <v>0.47399999999999998</v>
      </c>
      <c r="N12">
        <v>0.2</v>
      </c>
      <c r="O12">
        <v>0.6</v>
      </c>
      <c r="P12">
        <v>0.27100000000000002</v>
      </c>
      <c r="Q12">
        <v>2.8</v>
      </c>
      <c r="R12">
        <v>5.6</v>
      </c>
      <c r="S12">
        <v>0.496</v>
      </c>
      <c r="T12">
        <v>0.48699999999999999</v>
      </c>
      <c r="U12">
        <v>1.1000000000000001</v>
      </c>
      <c r="V12">
        <v>1.7</v>
      </c>
      <c r="W12">
        <v>0.66400000000000003</v>
      </c>
      <c r="X12">
        <v>1.6</v>
      </c>
      <c r="Y12">
        <v>4.5999999999999996</v>
      </c>
      <c r="Z12">
        <v>6.2</v>
      </c>
      <c r="AA12">
        <v>1.4</v>
      </c>
      <c r="AB12">
        <v>1</v>
      </c>
      <c r="AC12">
        <v>0.5</v>
      </c>
      <c r="AD12">
        <v>1.1000000000000001</v>
      </c>
      <c r="AE12">
        <v>1.8</v>
      </c>
      <c r="AF12">
        <v>7.2</v>
      </c>
      <c r="AG12">
        <f>IF(IFERROR(VLOOKUP(C12,'2015'!$C:$AF,3,FALSE),1) = 1, 1, 0)</f>
        <v>0</v>
      </c>
    </row>
    <row r="13" spans="1:33" x14ac:dyDescent="0.2">
      <c r="A13">
        <v>12</v>
      </c>
      <c r="B13" t="s">
        <v>96</v>
      </c>
      <c r="C13" t="s">
        <v>97</v>
      </c>
      <c r="D13" t="str">
        <f>_xlfn.CONCAT(C13,"-2014")</f>
        <v>amundlo01-2014</v>
      </c>
      <c r="E13" t="s">
        <v>28</v>
      </c>
      <c r="F13">
        <v>31</v>
      </c>
      <c r="G13" t="s">
        <v>39</v>
      </c>
      <c r="H13">
        <v>19</v>
      </c>
      <c r="I13">
        <v>0</v>
      </c>
      <c r="J13">
        <v>9.6999999999999993</v>
      </c>
      <c r="K13">
        <v>0.8</v>
      </c>
      <c r="L13">
        <v>1.7</v>
      </c>
      <c r="M13">
        <v>0.5</v>
      </c>
      <c r="N13">
        <v>0</v>
      </c>
      <c r="O13">
        <v>0</v>
      </c>
      <c r="Q13">
        <v>0.8</v>
      </c>
      <c r="R13">
        <v>1.7</v>
      </c>
      <c r="S13">
        <v>0.5</v>
      </c>
      <c r="T13">
        <v>0.5</v>
      </c>
      <c r="U13">
        <v>0.3</v>
      </c>
      <c r="V13">
        <v>1.3</v>
      </c>
      <c r="W13">
        <v>0.25</v>
      </c>
      <c r="X13">
        <v>1.5</v>
      </c>
      <c r="Y13">
        <v>1.4</v>
      </c>
      <c r="Z13">
        <v>2.9</v>
      </c>
      <c r="AA13">
        <v>0.3</v>
      </c>
      <c r="AB13">
        <v>0.5</v>
      </c>
      <c r="AC13">
        <v>0.6</v>
      </c>
      <c r="AD13">
        <v>0.7</v>
      </c>
      <c r="AE13">
        <v>2.6</v>
      </c>
      <c r="AF13">
        <v>2</v>
      </c>
      <c r="AG13">
        <f>IF(IFERROR(VLOOKUP(C13,'2015'!$C:$AF,3,FALSE),1) = 1, 1, 0)</f>
        <v>0</v>
      </c>
    </row>
    <row r="14" spans="1:33" x14ac:dyDescent="0.2">
      <c r="A14">
        <v>13</v>
      </c>
      <c r="B14" t="s">
        <v>98</v>
      </c>
      <c r="C14" t="s">
        <v>99</v>
      </c>
      <c r="D14" t="str">
        <f>_xlfn.CONCAT(C14,"-2014")</f>
        <v>anderch01-2014</v>
      </c>
      <c r="E14" t="s">
        <v>32</v>
      </c>
      <c r="F14">
        <v>35</v>
      </c>
      <c r="G14" t="s">
        <v>41</v>
      </c>
      <c r="H14">
        <v>72</v>
      </c>
      <c r="I14">
        <v>0</v>
      </c>
      <c r="J14">
        <v>19.399999999999999</v>
      </c>
      <c r="K14">
        <v>2.5</v>
      </c>
      <c r="L14">
        <v>3.8</v>
      </c>
      <c r="M14">
        <v>0.64400000000000002</v>
      </c>
      <c r="N14">
        <v>0</v>
      </c>
      <c r="O14">
        <v>0.2</v>
      </c>
      <c r="P14">
        <v>0.25</v>
      </c>
      <c r="Q14">
        <v>2.4</v>
      </c>
      <c r="R14">
        <v>3.7</v>
      </c>
      <c r="S14">
        <v>0.66200000000000003</v>
      </c>
      <c r="T14">
        <v>0.64900000000000002</v>
      </c>
      <c r="U14">
        <v>1.7</v>
      </c>
      <c r="V14">
        <v>2.2999999999999998</v>
      </c>
      <c r="W14">
        <v>0.71</v>
      </c>
      <c r="X14">
        <v>1.8</v>
      </c>
      <c r="Y14">
        <v>3.5</v>
      </c>
      <c r="Z14">
        <v>5.3</v>
      </c>
      <c r="AA14">
        <v>0.3</v>
      </c>
      <c r="AB14">
        <v>0.4</v>
      </c>
      <c r="AC14">
        <v>1.3</v>
      </c>
      <c r="AD14">
        <v>0.7</v>
      </c>
      <c r="AE14">
        <v>2.2999999999999998</v>
      </c>
      <c r="AF14">
        <v>6.6</v>
      </c>
      <c r="AG14">
        <f>IF(IFERROR(VLOOKUP(C14,'2015'!$C:$AF,3,FALSE),1) = 1, 1, 0)</f>
        <v>0</v>
      </c>
    </row>
    <row r="15" spans="1:33" x14ac:dyDescent="0.2">
      <c r="A15">
        <v>14</v>
      </c>
      <c r="B15" t="s">
        <v>1126</v>
      </c>
      <c r="C15" t="s">
        <v>1127</v>
      </c>
      <c r="D15" t="str">
        <f>_xlfn.CONCAT(C15,"-2014")</f>
        <v>anderal01-2014</v>
      </c>
      <c r="E15" t="s">
        <v>35</v>
      </c>
      <c r="F15">
        <v>31</v>
      </c>
      <c r="G15" t="s">
        <v>1312</v>
      </c>
      <c r="H15">
        <v>78</v>
      </c>
      <c r="I15">
        <v>26</v>
      </c>
      <c r="J15">
        <v>22.7</v>
      </c>
      <c r="K15">
        <v>2.5</v>
      </c>
      <c r="L15">
        <v>6.2</v>
      </c>
      <c r="M15">
        <v>0.4</v>
      </c>
      <c r="N15">
        <v>1.1000000000000001</v>
      </c>
      <c r="O15">
        <v>3.2</v>
      </c>
      <c r="P15">
        <v>0.33900000000000002</v>
      </c>
      <c r="Q15">
        <v>1.4</v>
      </c>
      <c r="R15">
        <v>3</v>
      </c>
      <c r="S15">
        <v>0.46400000000000002</v>
      </c>
      <c r="T15">
        <v>0.48699999999999999</v>
      </c>
      <c r="U15">
        <v>1.2</v>
      </c>
      <c r="V15">
        <v>1.5</v>
      </c>
      <c r="W15">
        <v>0.78</v>
      </c>
      <c r="X15">
        <v>0.5</v>
      </c>
      <c r="Y15">
        <v>1.7</v>
      </c>
      <c r="Z15">
        <v>2.2000000000000002</v>
      </c>
      <c r="AA15">
        <v>1</v>
      </c>
      <c r="AB15">
        <v>0.6</v>
      </c>
      <c r="AC15">
        <v>0.1</v>
      </c>
      <c r="AD15">
        <v>0.8</v>
      </c>
      <c r="AE15">
        <v>1.9</v>
      </c>
      <c r="AF15">
        <v>7.2</v>
      </c>
      <c r="AG15">
        <f>IF(IFERROR(VLOOKUP(C15,'2015'!$C:$AF,3,FALSE),1) = 1, 1, 0)</f>
        <v>0</v>
      </c>
    </row>
    <row r="16" spans="1:33" x14ac:dyDescent="0.2">
      <c r="A16">
        <v>15</v>
      </c>
      <c r="B16" t="s">
        <v>102</v>
      </c>
      <c r="C16" t="s">
        <v>103</v>
      </c>
      <c r="D16" t="str">
        <f>_xlfn.CONCAT(C16,"-2014")</f>
        <v>anderja01-2014</v>
      </c>
      <c r="E16" t="s">
        <v>30</v>
      </c>
      <c r="F16">
        <v>24</v>
      </c>
      <c r="G16" t="s">
        <v>61</v>
      </c>
      <c r="H16">
        <v>80</v>
      </c>
      <c r="I16">
        <v>62</v>
      </c>
      <c r="J16">
        <v>28.9</v>
      </c>
      <c r="K16">
        <v>3.9</v>
      </c>
      <c r="L16">
        <v>9</v>
      </c>
      <c r="M16">
        <v>0.43099999999999999</v>
      </c>
      <c r="N16">
        <v>1.4</v>
      </c>
      <c r="O16">
        <v>4.4000000000000004</v>
      </c>
      <c r="P16">
        <v>0.32800000000000001</v>
      </c>
      <c r="Q16">
        <v>2.4</v>
      </c>
      <c r="R16">
        <v>4.5999999999999996</v>
      </c>
      <c r="S16">
        <v>0.53</v>
      </c>
      <c r="T16">
        <v>0.51100000000000001</v>
      </c>
      <c r="U16">
        <v>1</v>
      </c>
      <c r="V16">
        <v>1.3</v>
      </c>
      <c r="W16">
        <v>0.72599999999999998</v>
      </c>
      <c r="X16">
        <v>0.7</v>
      </c>
      <c r="Y16">
        <v>3</v>
      </c>
      <c r="Z16">
        <v>3.8</v>
      </c>
      <c r="AA16">
        <v>1.9</v>
      </c>
      <c r="AB16">
        <v>0.9</v>
      </c>
      <c r="AC16">
        <v>0.4</v>
      </c>
      <c r="AD16">
        <v>1.3</v>
      </c>
      <c r="AE16">
        <v>1.9</v>
      </c>
      <c r="AF16">
        <v>10.1</v>
      </c>
      <c r="AG16">
        <f>IF(IFERROR(VLOOKUP(C16,'2015'!$C:$AF,3,FALSE),1) = 1, 1, 0)</f>
        <v>1</v>
      </c>
    </row>
    <row r="17" spans="1:33" x14ac:dyDescent="0.2">
      <c r="A17">
        <v>16</v>
      </c>
      <c r="B17" t="s">
        <v>104</v>
      </c>
      <c r="C17" t="s">
        <v>105</v>
      </c>
      <c r="D17" t="str">
        <f>_xlfn.CONCAT(C17,"-2014")</f>
        <v>anderry01-2014</v>
      </c>
      <c r="E17" t="s">
        <v>28</v>
      </c>
      <c r="F17">
        <v>25</v>
      </c>
      <c r="G17" t="s">
        <v>1459</v>
      </c>
      <c r="H17">
        <v>22</v>
      </c>
      <c r="I17">
        <v>14</v>
      </c>
      <c r="J17">
        <v>36.1</v>
      </c>
      <c r="K17">
        <v>7</v>
      </c>
      <c r="L17">
        <v>16.100000000000001</v>
      </c>
      <c r="M17">
        <v>0.438</v>
      </c>
      <c r="N17">
        <v>3</v>
      </c>
      <c r="O17">
        <v>7.5</v>
      </c>
      <c r="P17">
        <v>0.40899999999999997</v>
      </c>
      <c r="Q17">
        <v>4</v>
      </c>
      <c r="R17">
        <v>8.6</v>
      </c>
      <c r="S17">
        <v>0.46300000000000002</v>
      </c>
      <c r="T17">
        <v>0.53200000000000003</v>
      </c>
      <c r="U17">
        <v>2.7</v>
      </c>
      <c r="V17">
        <v>2.8</v>
      </c>
      <c r="W17">
        <v>0.95199999999999996</v>
      </c>
      <c r="X17">
        <v>3</v>
      </c>
      <c r="Y17">
        <v>3.5</v>
      </c>
      <c r="Z17">
        <v>6.5</v>
      </c>
      <c r="AA17">
        <v>0.8</v>
      </c>
      <c r="AB17">
        <v>0.5</v>
      </c>
      <c r="AC17">
        <v>0.3</v>
      </c>
      <c r="AD17">
        <v>0.9</v>
      </c>
      <c r="AE17">
        <v>2.1</v>
      </c>
      <c r="AF17">
        <v>19.8</v>
      </c>
      <c r="AG17">
        <f>IF(IFERROR(VLOOKUP(C17,'2015'!$C:$AF,3,FALSE),1) = 1, 1, 0)</f>
        <v>0</v>
      </c>
    </row>
    <row r="18" spans="1:33" x14ac:dyDescent="0.2">
      <c r="A18">
        <v>17</v>
      </c>
      <c r="B18" t="s">
        <v>1460</v>
      </c>
      <c r="C18" t="s">
        <v>1461</v>
      </c>
      <c r="D18" t="str">
        <f>_xlfn.CONCAT(C18,"-2014")</f>
        <v>antetgi01-2014</v>
      </c>
      <c r="E18" t="s">
        <v>35</v>
      </c>
      <c r="F18">
        <v>19</v>
      </c>
      <c r="G18" t="s">
        <v>56</v>
      </c>
      <c r="H18">
        <v>77</v>
      </c>
      <c r="I18">
        <v>23</v>
      </c>
      <c r="J18">
        <v>24.6</v>
      </c>
      <c r="K18">
        <v>2.2000000000000002</v>
      </c>
      <c r="L18">
        <v>5.4</v>
      </c>
      <c r="M18">
        <v>0.41399999999999998</v>
      </c>
      <c r="N18">
        <v>0.5</v>
      </c>
      <c r="O18">
        <v>1.5</v>
      </c>
      <c r="P18">
        <v>0.34699999999999998</v>
      </c>
      <c r="Q18">
        <v>1.7</v>
      </c>
      <c r="R18">
        <v>3.9</v>
      </c>
      <c r="S18">
        <v>0.44</v>
      </c>
      <c r="T18">
        <v>0.46300000000000002</v>
      </c>
      <c r="U18">
        <v>1.8</v>
      </c>
      <c r="V18">
        <v>2.6</v>
      </c>
      <c r="W18">
        <v>0.68300000000000005</v>
      </c>
      <c r="X18">
        <v>1</v>
      </c>
      <c r="Y18">
        <v>3.4</v>
      </c>
      <c r="Z18">
        <v>4.4000000000000004</v>
      </c>
      <c r="AA18">
        <v>1.9</v>
      </c>
      <c r="AB18">
        <v>0.8</v>
      </c>
      <c r="AC18">
        <v>0.8</v>
      </c>
      <c r="AD18">
        <v>1.6</v>
      </c>
      <c r="AE18">
        <v>2.2000000000000002</v>
      </c>
      <c r="AF18">
        <v>6.8</v>
      </c>
      <c r="AG18">
        <f>IF(IFERROR(VLOOKUP(C18,'2015'!$C:$AF,3,FALSE),1) = 1, 1, 0)</f>
        <v>0</v>
      </c>
    </row>
    <row r="19" spans="1:33" x14ac:dyDescent="0.2">
      <c r="A19">
        <v>18</v>
      </c>
      <c r="B19" t="s">
        <v>106</v>
      </c>
      <c r="C19" t="s">
        <v>107</v>
      </c>
      <c r="D19" t="str">
        <f>_xlfn.CONCAT(C19,"-2014")</f>
        <v>anthoca01-2014</v>
      </c>
      <c r="E19" t="s">
        <v>28</v>
      </c>
      <c r="F19">
        <v>29</v>
      </c>
      <c r="G19" t="s">
        <v>55</v>
      </c>
      <c r="H19">
        <v>77</v>
      </c>
      <c r="I19">
        <v>77</v>
      </c>
      <c r="J19">
        <v>38.700000000000003</v>
      </c>
      <c r="K19">
        <v>9.6</v>
      </c>
      <c r="L19">
        <v>21.3</v>
      </c>
      <c r="M19">
        <v>0.45200000000000001</v>
      </c>
      <c r="N19">
        <v>2.2000000000000002</v>
      </c>
      <c r="O19">
        <v>5.4</v>
      </c>
      <c r="P19">
        <v>0.40200000000000002</v>
      </c>
      <c r="Q19">
        <v>7.5</v>
      </c>
      <c r="R19">
        <v>15.9</v>
      </c>
      <c r="S19">
        <v>0.46899999999999997</v>
      </c>
      <c r="T19">
        <v>0.503</v>
      </c>
      <c r="U19">
        <v>6</v>
      </c>
      <c r="V19">
        <v>7</v>
      </c>
      <c r="W19">
        <v>0.84799999999999998</v>
      </c>
      <c r="X19">
        <v>1.9</v>
      </c>
      <c r="Y19">
        <v>6.2</v>
      </c>
      <c r="Z19">
        <v>8.1</v>
      </c>
      <c r="AA19">
        <v>3.1</v>
      </c>
      <c r="AB19">
        <v>1.2</v>
      </c>
      <c r="AC19">
        <v>0.7</v>
      </c>
      <c r="AD19">
        <v>2.6</v>
      </c>
      <c r="AE19">
        <v>2.9</v>
      </c>
      <c r="AF19">
        <v>27.4</v>
      </c>
      <c r="AG19">
        <f>IF(IFERROR(VLOOKUP(C19,'2015'!$C:$AF,3,FALSE),1) = 1, 1, 0)</f>
        <v>0</v>
      </c>
    </row>
    <row r="20" spans="1:33" x14ac:dyDescent="0.2">
      <c r="A20">
        <v>19</v>
      </c>
      <c r="B20" t="s">
        <v>108</v>
      </c>
      <c r="C20" t="s">
        <v>109</v>
      </c>
      <c r="D20" t="str">
        <f>_xlfn.CONCAT(C20,"-2014")</f>
        <v>anthojo01-2014</v>
      </c>
      <c r="E20" t="s">
        <v>32</v>
      </c>
      <c r="F20">
        <v>31</v>
      </c>
      <c r="G20" t="s">
        <v>39</v>
      </c>
      <c r="H20">
        <v>33</v>
      </c>
      <c r="I20">
        <v>0</v>
      </c>
      <c r="J20">
        <v>5.6</v>
      </c>
      <c r="K20">
        <v>0.4</v>
      </c>
      <c r="L20">
        <v>1</v>
      </c>
      <c r="M20">
        <v>0.375</v>
      </c>
      <c r="N20">
        <v>0</v>
      </c>
      <c r="O20">
        <v>0</v>
      </c>
      <c r="Q20">
        <v>0.4</v>
      </c>
      <c r="R20">
        <v>1</v>
      </c>
      <c r="S20">
        <v>0.375</v>
      </c>
      <c r="T20">
        <v>0.375</v>
      </c>
      <c r="U20">
        <v>0.1</v>
      </c>
      <c r="V20">
        <v>0.2</v>
      </c>
      <c r="W20">
        <v>0.5</v>
      </c>
      <c r="X20">
        <v>0.5</v>
      </c>
      <c r="Y20">
        <v>0.7</v>
      </c>
      <c r="Z20">
        <v>1.2</v>
      </c>
      <c r="AA20">
        <v>0.1</v>
      </c>
      <c r="AB20">
        <v>0.1</v>
      </c>
      <c r="AC20">
        <v>0.4</v>
      </c>
      <c r="AD20">
        <v>0.1</v>
      </c>
      <c r="AE20">
        <v>0.5</v>
      </c>
      <c r="AF20">
        <v>0.8</v>
      </c>
      <c r="AG20">
        <f>IF(IFERROR(VLOOKUP(C20,'2015'!$C:$AF,3,FALSE),1) = 1, 1, 0)</f>
        <v>0</v>
      </c>
    </row>
    <row r="21" spans="1:33" x14ac:dyDescent="0.2">
      <c r="A21">
        <v>20</v>
      </c>
      <c r="B21" t="s">
        <v>1462</v>
      </c>
      <c r="C21" t="s">
        <v>1463</v>
      </c>
      <c r="D21" t="str">
        <f>_xlfn.CONCAT(C21,"-2014")</f>
        <v>anticpe01-2014</v>
      </c>
      <c r="E21" t="s">
        <v>32</v>
      </c>
      <c r="F21">
        <v>31</v>
      </c>
      <c r="G21" t="s">
        <v>57</v>
      </c>
      <c r="H21">
        <v>50</v>
      </c>
      <c r="I21">
        <v>26</v>
      </c>
      <c r="J21">
        <v>18.5</v>
      </c>
      <c r="K21">
        <v>2.5</v>
      </c>
      <c r="L21">
        <v>5.9</v>
      </c>
      <c r="M21">
        <v>0.41799999999999998</v>
      </c>
      <c r="N21">
        <v>1.1000000000000001</v>
      </c>
      <c r="O21">
        <v>3.4</v>
      </c>
      <c r="P21">
        <v>0.32700000000000001</v>
      </c>
      <c r="Q21">
        <v>1.3</v>
      </c>
      <c r="R21">
        <v>2.5</v>
      </c>
      <c r="S21">
        <v>0.54500000000000004</v>
      </c>
      <c r="T21">
        <v>0.51400000000000001</v>
      </c>
      <c r="U21">
        <v>1</v>
      </c>
      <c r="V21">
        <v>1.3</v>
      </c>
      <c r="W21">
        <v>0.75800000000000001</v>
      </c>
      <c r="X21">
        <v>1.1000000000000001</v>
      </c>
      <c r="Y21">
        <v>3</v>
      </c>
      <c r="Z21">
        <v>4.2</v>
      </c>
      <c r="AA21">
        <v>1.2</v>
      </c>
      <c r="AB21">
        <v>0.4</v>
      </c>
      <c r="AC21">
        <v>0.2</v>
      </c>
      <c r="AD21">
        <v>1.1000000000000001</v>
      </c>
      <c r="AE21">
        <v>2.5</v>
      </c>
      <c r="AF21">
        <v>7</v>
      </c>
      <c r="AG21">
        <f>IF(IFERROR(VLOOKUP(C21,'2015'!$C:$AF,3,FALSE),1) = 1, 1, 0)</f>
        <v>0</v>
      </c>
    </row>
    <row r="22" spans="1:33" x14ac:dyDescent="0.2">
      <c r="A22">
        <v>21</v>
      </c>
      <c r="B22" t="s">
        <v>112</v>
      </c>
      <c r="C22" t="s">
        <v>113</v>
      </c>
      <c r="D22" t="str">
        <f>_xlfn.CONCAT(C22,"-2014")</f>
        <v>arizatr01-2014</v>
      </c>
      <c r="E22" t="s">
        <v>35</v>
      </c>
      <c r="F22">
        <v>28</v>
      </c>
      <c r="G22" t="s">
        <v>46</v>
      </c>
      <c r="H22">
        <v>77</v>
      </c>
      <c r="I22">
        <v>77</v>
      </c>
      <c r="J22">
        <v>35.4</v>
      </c>
      <c r="K22">
        <v>5.0999999999999996</v>
      </c>
      <c r="L22">
        <v>11.1</v>
      </c>
      <c r="M22">
        <v>0.45600000000000002</v>
      </c>
      <c r="N22">
        <v>2.2999999999999998</v>
      </c>
      <c r="O22">
        <v>5.7</v>
      </c>
      <c r="P22">
        <v>0.40699999999999997</v>
      </c>
      <c r="Q22">
        <v>2.7</v>
      </c>
      <c r="R22">
        <v>5.3</v>
      </c>
      <c r="S22">
        <v>0.50900000000000001</v>
      </c>
      <c r="T22">
        <v>0.56200000000000006</v>
      </c>
      <c r="U22">
        <v>1.9</v>
      </c>
      <c r="V22">
        <v>2.5</v>
      </c>
      <c r="W22">
        <v>0.77200000000000002</v>
      </c>
      <c r="X22">
        <v>1.3</v>
      </c>
      <c r="Y22">
        <v>4.9000000000000004</v>
      </c>
      <c r="Z22">
        <v>6.2</v>
      </c>
      <c r="AA22">
        <v>2.5</v>
      </c>
      <c r="AB22">
        <v>1.6</v>
      </c>
      <c r="AC22">
        <v>0.3</v>
      </c>
      <c r="AD22">
        <v>1.7</v>
      </c>
      <c r="AE22">
        <v>2.2999999999999998</v>
      </c>
      <c r="AF22">
        <v>14.4</v>
      </c>
      <c r="AG22">
        <f>IF(IFERROR(VLOOKUP(C22,'2015'!$C:$AF,3,FALSE),1) = 1, 1, 0)</f>
        <v>0</v>
      </c>
    </row>
    <row r="23" spans="1:33" x14ac:dyDescent="0.2">
      <c r="A23">
        <v>22</v>
      </c>
      <c r="B23" t="s">
        <v>114</v>
      </c>
      <c r="C23" t="s">
        <v>115</v>
      </c>
      <c r="D23" t="str">
        <f>_xlfn.CONCAT(C23,"-2014")</f>
        <v>armsthi01-2014</v>
      </c>
      <c r="E23" t="s">
        <v>32</v>
      </c>
      <c r="F23">
        <v>29</v>
      </c>
      <c r="G23" t="s">
        <v>52</v>
      </c>
      <c r="H23">
        <v>15</v>
      </c>
      <c r="I23">
        <v>1</v>
      </c>
      <c r="J23">
        <v>6.5</v>
      </c>
      <c r="K23">
        <v>0.6</v>
      </c>
      <c r="L23">
        <v>1.3</v>
      </c>
      <c r="M23">
        <v>0.47399999999999998</v>
      </c>
      <c r="N23">
        <v>0</v>
      </c>
      <c r="O23">
        <v>0</v>
      </c>
      <c r="Q23">
        <v>0.6</v>
      </c>
      <c r="R23">
        <v>1.3</v>
      </c>
      <c r="S23">
        <v>0.47399999999999998</v>
      </c>
      <c r="T23">
        <v>0.47399999999999998</v>
      </c>
      <c r="U23">
        <v>0.5</v>
      </c>
      <c r="V23">
        <v>1.1000000000000001</v>
      </c>
      <c r="W23">
        <v>0.438</v>
      </c>
      <c r="X23">
        <v>1.3</v>
      </c>
      <c r="Y23">
        <v>1.9</v>
      </c>
      <c r="Z23">
        <v>3.1</v>
      </c>
      <c r="AA23">
        <v>0.3</v>
      </c>
      <c r="AB23">
        <v>0.3</v>
      </c>
      <c r="AC23">
        <v>0.3</v>
      </c>
      <c r="AD23">
        <v>0.4</v>
      </c>
      <c r="AE23">
        <v>0.7</v>
      </c>
      <c r="AF23">
        <v>1.7</v>
      </c>
      <c r="AG23">
        <f>IF(IFERROR(VLOOKUP(C23,'2015'!$C:$AF,3,FALSE),1) = 1, 1, 0)</f>
        <v>1</v>
      </c>
    </row>
    <row r="24" spans="1:33" x14ac:dyDescent="0.2">
      <c r="A24">
        <v>23</v>
      </c>
      <c r="B24" t="s">
        <v>118</v>
      </c>
      <c r="C24" t="s">
        <v>119</v>
      </c>
      <c r="D24" t="str">
        <f>_xlfn.CONCAT(C24,"-2014")</f>
        <v>arthuda01-2014</v>
      </c>
      <c r="E24" t="s">
        <v>35</v>
      </c>
      <c r="F24">
        <v>25</v>
      </c>
      <c r="G24" t="s">
        <v>31</v>
      </c>
      <c r="H24">
        <v>68</v>
      </c>
      <c r="I24">
        <v>1</v>
      </c>
      <c r="J24">
        <v>17.100000000000001</v>
      </c>
      <c r="K24">
        <v>2.4</v>
      </c>
      <c r="L24">
        <v>6</v>
      </c>
      <c r="M24">
        <v>0.39500000000000002</v>
      </c>
      <c r="N24">
        <v>0.4</v>
      </c>
      <c r="O24">
        <v>0.9</v>
      </c>
      <c r="P24">
        <v>0.375</v>
      </c>
      <c r="Q24">
        <v>2</v>
      </c>
      <c r="R24">
        <v>5.0999999999999996</v>
      </c>
      <c r="S24">
        <v>0.39900000000000002</v>
      </c>
      <c r="T24">
        <v>0.42399999999999999</v>
      </c>
      <c r="U24">
        <v>0.8</v>
      </c>
      <c r="V24">
        <v>0.9</v>
      </c>
      <c r="W24">
        <v>0.85499999999999998</v>
      </c>
      <c r="X24">
        <v>0.8</v>
      </c>
      <c r="Y24">
        <v>2.2999999999999998</v>
      </c>
      <c r="Z24">
        <v>3.1</v>
      </c>
      <c r="AA24">
        <v>0.9</v>
      </c>
      <c r="AB24">
        <v>0.6</v>
      </c>
      <c r="AC24">
        <v>0.7</v>
      </c>
      <c r="AD24">
        <v>0.9</v>
      </c>
      <c r="AE24">
        <v>2.7</v>
      </c>
      <c r="AF24">
        <v>5.9</v>
      </c>
      <c r="AG24">
        <f>IF(IFERROR(VLOOKUP(C24,'2015'!$C:$AF,3,FALSE),1) = 1, 1, 0)</f>
        <v>0</v>
      </c>
    </row>
    <row r="25" spans="1:33" x14ac:dyDescent="0.2">
      <c r="A25">
        <v>24</v>
      </c>
      <c r="B25" t="s">
        <v>120</v>
      </c>
      <c r="C25" t="s">
        <v>121</v>
      </c>
      <c r="D25" t="str">
        <f>_xlfn.CONCAT(C25,"-2014")</f>
        <v>asikom01-2014</v>
      </c>
      <c r="E25" t="s">
        <v>32</v>
      </c>
      <c r="F25">
        <v>27</v>
      </c>
      <c r="G25" t="s">
        <v>43</v>
      </c>
      <c r="H25">
        <v>48</v>
      </c>
      <c r="I25">
        <v>19</v>
      </c>
      <c r="J25">
        <v>20.2</v>
      </c>
      <c r="K25">
        <v>2.1</v>
      </c>
      <c r="L25">
        <v>4</v>
      </c>
      <c r="M25">
        <v>0.53200000000000003</v>
      </c>
      <c r="N25">
        <v>0</v>
      </c>
      <c r="O25">
        <v>0</v>
      </c>
      <c r="Q25">
        <v>2.1</v>
      </c>
      <c r="R25">
        <v>4</v>
      </c>
      <c r="S25">
        <v>0.53200000000000003</v>
      </c>
      <c r="T25">
        <v>0.53200000000000003</v>
      </c>
      <c r="U25">
        <v>1.6</v>
      </c>
      <c r="V25">
        <v>2.6</v>
      </c>
      <c r="W25">
        <v>0.61899999999999999</v>
      </c>
      <c r="X25">
        <v>2.1</v>
      </c>
      <c r="Y25">
        <v>5.8</v>
      </c>
      <c r="Z25">
        <v>7.9</v>
      </c>
      <c r="AA25">
        <v>0.5</v>
      </c>
      <c r="AB25">
        <v>0.3</v>
      </c>
      <c r="AC25">
        <v>0.8</v>
      </c>
      <c r="AD25">
        <v>1.2</v>
      </c>
      <c r="AE25">
        <v>1.9</v>
      </c>
      <c r="AF25">
        <v>5.8</v>
      </c>
      <c r="AG25">
        <f>IF(IFERROR(VLOOKUP(C25,'2015'!$C:$AF,3,FALSE),1) = 1, 1, 0)</f>
        <v>0</v>
      </c>
    </row>
    <row r="26" spans="1:33" x14ac:dyDescent="0.2">
      <c r="A26">
        <v>25</v>
      </c>
      <c r="B26" t="s">
        <v>122</v>
      </c>
      <c r="C26" t="s">
        <v>123</v>
      </c>
      <c r="D26" t="str">
        <f>_xlfn.CONCAT(C26,"-2014")</f>
        <v>augusdj01-2014</v>
      </c>
      <c r="E26" t="s">
        <v>38</v>
      </c>
      <c r="F26">
        <v>26</v>
      </c>
      <c r="G26" t="s">
        <v>39</v>
      </c>
      <c r="H26">
        <v>71</v>
      </c>
      <c r="I26">
        <v>9</v>
      </c>
      <c r="J26">
        <v>27.3</v>
      </c>
      <c r="K26">
        <v>4.2</v>
      </c>
      <c r="L26">
        <v>10.1</v>
      </c>
      <c r="M26">
        <v>0.41499999999999998</v>
      </c>
      <c r="N26">
        <v>1.9</v>
      </c>
      <c r="O26">
        <v>4.7</v>
      </c>
      <c r="P26">
        <v>0.40100000000000002</v>
      </c>
      <c r="Q26">
        <v>2.2999999999999998</v>
      </c>
      <c r="R26">
        <v>5.4</v>
      </c>
      <c r="S26">
        <v>0.42699999999999999</v>
      </c>
      <c r="T26">
        <v>0.50800000000000001</v>
      </c>
      <c r="U26">
        <v>2.8</v>
      </c>
      <c r="V26">
        <v>3.2</v>
      </c>
      <c r="W26">
        <v>0.88500000000000001</v>
      </c>
      <c r="X26">
        <v>0.2</v>
      </c>
      <c r="Y26">
        <v>1.6</v>
      </c>
      <c r="Z26">
        <v>1.8</v>
      </c>
      <c r="AA26">
        <v>4.4000000000000004</v>
      </c>
      <c r="AB26">
        <v>0.7</v>
      </c>
      <c r="AC26">
        <v>0</v>
      </c>
      <c r="AD26">
        <v>1.8</v>
      </c>
      <c r="AE26">
        <v>2.1</v>
      </c>
      <c r="AF26">
        <v>13.1</v>
      </c>
      <c r="AG26">
        <f>IF(IFERROR(VLOOKUP(C26,'2015'!$C:$AF,3,FALSE),1) = 1, 1, 0)</f>
        <v>0</v>
      </c>
    </row>
    <row r="27" spans="1:33" x14ac:dyDescent="0.2">
      <c r="A27">
        <v>26</v>
      </c>
      <c r="B27" t="s">
        <v>1128</v>
      </c>
      <c r="C27" t="s">
        <v>1129</v>
      </c>
      <c r="D27" t="str">
        <f>_xlfn.CONCAT(C27,"-2014")</f>
        <v>ayongu01-2014</v>
      </c>
      <c r="E27" t="s">
        <v>32</v>
      </c>
      <c r="F27">
        <v>28</v>
      </c>
      <c r="G27" t="s">
        <v>57</v>
      </c>
      <c r="H27">
        <v>26</v>
      </c>
      <c r="I27">
        <v>14</v>
      </c>
      <c r="J27">
        <v>16.5</v>
      </c>
      <c r="K27">
        <v>2</v>
      </c>
      <c r="L27">
        <v>3.9</v>
      </c>
      <c r="M27">
        <v>0.51</v>
      </c>
      <c r="N27">
        <v>0</v>
      </c>
      <c r="O27">
        <v>0</v>
      </c>
      <c r="Q27">
        <v>2</v>
      </c>
      <c r="R27">
        <v>3.9</v>
      </c>
      <c r="S27">
        <v>0.51</v>
      </c>
      <c r="T27">
        <v>0.51</v>
      </c>
      <c r="U27">
        <v>0.3</v>
      </c>
      <c r="V27">
        <v>0.8</v>
      </c>
      <c r="W27">
        <v>0.4</v>
      </c>
      <c r="X27">
        <v>1.6</v>
      </c>
      <c r="Y27">
        <v>3.2</v>
      </c>
      <c r="Z27">
        <v>4.8</v>
      </c>
      <c r="AA27">
        <v>1.1000000000000001</v>
      </c>
      <c r="AB27">
        <v>1</v>
      </c>
      <c r="AC27">
        <v>0.4</v>
      </c>
      <c r="AD27">
        <v>1.1000000000000001</v>
      </c>
      <c r="AE27">
        <v>1.8</v>
      </c>
      <c r="AF27">
        <v>4.3</v>
      </c>
      <c r="AG27">
        <f>IF(IFERROR(VLOOKUP(C27,'2015'!$C:$AF,3,FALSE),1) = 1, 1, 0)</f>
        <v>1</v>
      </c>
    </row>
    <row r="28" spans="1:33" x14ac:dyDescent="0.2">
      <c r="A28">
        <v>27</v>
      </c>
      <c r="B28" t="s">
        <v>986</v>
      </c>
      <c r="C28" t="s">
        <v>987</v>
      </c>
      <c r="D28" t="str">
        <f>_xlfn.CONCAT(C28,"-2014")</f>
        <v>pendeje02-2014</v>
      </c>
      <c r="E28" t="s">
        <v>28</v>
      </c>
      <c r="F28">
        <v>26</v>
      </c>
      <c r="G28" t="s">
        <v>58</v>
      </c>
      <c r="H28">
        <v>73</v>
      </c>
      <c r="I28">
        <v>10</v>
      </c>
      <c r="J28">
        <v>13</v>
      </c>
      <c r="K28">
        <v>1.4</v>
      </c>
      <c r="L28">
        <v>2.4</v>
      </c>
      <c r="M28">
        <v>0.57999999999999996</v>
      </c>
      <c r="N28">
        <v>0</v>
      </c>
      <c r="O28">
        <v>0</v>
      </c>
      <c r="Q28">
        <v>1.4</v>
      </c>
      <c r="R28">
        <v>2.4</v>
      </c>
      <c r="S28">
        <v>0.57999999999999996</v>
      </c>
      <c r="T28">
        <v>0.57999999999999996</v>
      </c>
      <c r="U28">
        <v>0.5</v>
      </c>
      <c r="V28">
        <v>0.8</v>
      </c>
      <c r="W28">
        <v>0.69099999999999995</v>
      </c>
      <c r="X28">
        <v>1.2</v>
      </c>
      <c r="Y28">
        <v>2.2999999999999998</v>
      </c>
      <c r="Z28">
        <v>3.5</v>
      </c>
      <c r="AA28">
        <v>0.8</v>
      </c>
      <c r="AB28">
        <v>0.2</v>
      </c>
      <c r="AC28">
        <v>0.3</v>
      </c>
      <c r="AD28">
        <v>0.9</v>
      </c>
      <c r="AE28">
        <v>2</v>
      </c>
      <c r="AF28">
        <v>3.3</v>
      </c>
      <c r="AG28">
        <f>IF(IFERROR(VLOOKUP(C28,'2015'!$C:$AF,3,FALSE),1) = 1, 1, 0)</f>
        <v>0</v>
      </c>
    </row>
    <row r="29" spans="1:33" x14ac:dyDescent="0.2">
      <c r="A29">
        <v>28</v>
      </c>
      <c r="B29" t="s">
        <v>1464</v>
      </c>
      <c r="C29" t="s">
        <v>1465</v>
      </c>
      <c r="D29" t="str">
        <f>_xlfn.CONCAT(C29,"-2014")</f>
        <v>babbch01-2014</v>
      </c>
      <c r="E29" t="s">
        <v>30</v>
      </c>
      <c r="F29">
        <v>23</v>
      </c>
      <c r="G29" t="s">
        <v>37</v>
      </c>
      <c r="H29">
        <v>14</v>
      </c>
      <c r="I29">
        <v>0</v>
      </c>
      <c r="J29">
        <v>9.4</v>
      </c>
      <c r="K29">
        <v>0.6</v>
      </c>
      <c r="L29">
        <v>2.1</v>
      </c>
      <c r="M29">
        <v>0.26700000000000002</v>
      </c>
      <c r="N29">
        <v>0.4</v>
      </c>
      <c r="O29">
        <v>1.9</v>
      </c>
      <c r="P29">
        <v>0.222</v>
      </c>
      <c r="Q29">
        <v>0.1</v>
      </c>
      <c r="R29">
        <v>0.2</v>
      </c>
      <c r="S29">
        <v>0.66700000000000004</v>
      </c>
      <c r="T29">
        <v>0.36699999999999999</v>
      </c>
      <c r="U29">
        <v>0</v>
      </c>
      <c r="V29">
        <v>0</v>
      </c>
      <c r="X29">
        <v>0.3</v>
      </c>
      <c r="Y29">
        <v>0.9</v>
      </c>
      <c r="Z29">
        <v>1.2</v>
      </c>
      <c r="AA29">
        <v>0.2</v>
      </c>
      <c r="AB29">
        <v>0.4</v>
      </c>
      <c r="AC29">
        <v>0</v>
      </c>
      <c r="AD29">
        <v>0.2</v>
      </c>
      <c r="AE29">
        <v>0.9</v>
      </c>
      <c r="AF29">
        <v>1.6</v>
      </c>
      <c r="AG29">
        <f>IF(IFERROR(VLOOKUP(C29,'2015'!$C:$AF,3,FALSE),1) = 1, 1, 0)</f>
        <v>1</v>
      </c>
    </row>
    <row r="30" spans="1:33" x14ac:dyDescent="0.2">
      <c r="A30">
        <v>29</v>
      </c>
      <c r="B30" t="s">
        <v>124</v>
      </c>
      <c r="C30" t="s">
        <v>125</v>
      </c>
      <c r="D30" t="str">
        <f>_xlfn.CONCAT(C30,"-2014")</f>
        <v>babbilu01-2014</v>
      </c>
      <c r="E30" t="s">
        <v>28</v>
      </c>
      <c r="F30">
        <v>24</v>
      </c>
      <c r="G30" t="s">
        <v>1459</v>
      </c>
      <c r="H30">
        <v>27</v>
      </c>
      <c r="I30">
        <v>2</v>
      </c>
      <c r="J30">
        <v>17.5</v>
      </c>
      <c r="K30">
        <v>2.2000000000000002</v>
      </c>
      <c r="L30">
        <v>5.7</v>
      </c>
      <c r="M30">
        <v>0.39</v>
      </c>
      <c r="N30">
        <v>1.3</v>
      </c>
      <c r="O30">
        <v>3.5</v>
      </c>
      <c r="P30">
        <v>0.379</v>
      </c>
      <c r="Q30">
        <v>0.9</v>
      </c>
      <c r="R30">
        <v>2.2000000000000002</v>
      </c>
      <c r="S30">
        <v>0.40699999999999997</v>
      </c>
      <c r="T30">
        <v>0.50600000000000001</v>
      </c>
      <c r="U30">
        <v>0.5</v>
      </c>
      <c r="V30">
        <v>0.7</v>
      </c>
      <c r="W30">
        <v>0.77800000000000002</v>
      </c>
      <c r="X30">
        <v>0.7</v>
      </c>
      <c r="Y30">
        <v>2.6</v>
      </c>
      <c r="Z30">
        <v>3.3</v>
      </c>
      <c r="AA30">
        <v>1.1000000000000001</v>
      </c>
      <c r="AB30">
        <v>0.3</v>
      </c>
      <c r="AC30">
        <v>0.4</v>
      </c>
      <c r="AD30">
        <v>0.6</v>
      </c>
      <c r="AE30">
        <v>1.9</v>
      </c>
      <c r="AF30">
        <v>6.3</v>
      </c>
      <c r="AG30">
        <f>IF(IFERROR(VLOOKUP(C30,'2015'!$C:$AF,3,FALSE),1) = 1, 1, 0)</f>
        <v>0</v>
      </c>
    </row>
    <row r="31" spans="1:33" x14ac:dyDescent="0.2">
      <c r="A31">
        <v>30</v>
      </c>
      <c r="B31" t="s">
        <v>130</v>
      </c>
      <c r="C31" t="s">
        <v>131</v>
      </c>
      <c r="D31" t="str">
        <f>_xlfn.CONCAT(C31,"-2014")</f>
        <v>barbole01-2014</v>
      </c>
      <c r="E31" t="s">
        <v>38</v>
      </c>
      <c r="F31">
        <v>31</v>
      </c>
      <c r="G31" t="s">
        <v>42</v>
      </c>
      <c r="H31">
        <v>20</v>
      </c>
      <c r="I31">
        <v>0</v>
      </c>
      <c r="J31">
        <v>18.399999999999999</v>
      </c>
      <c r="K31">
        <v>2.8</v>
      </c>
      <c r="L31">
        <v>6.6</v>
      </c>
      <c r="M31">
        <v>0.42699999999999999</v>
      </c>
      <c r="N31">
        <v>0.4</v>
      </c>
      <c r="O31">
        <v>1.3</v>
      </c>
      <c r="P31">
        <v>0.28000000000000003</v>
      </c>
      <c r="Q31">
        <v>2.5</v>
      </c>
      <c r="R31">
        <v>5.3</v>
      </c>
      <c r="S31">
        <v>0.46200000000000002</v>
      </c>
      <c r="T31">
        <v>0.45400000000000001</v>
      </c>
      <c r="U31">
        <v>1.6</v>
      </c>
      <c r="V31">
        <v>2</v>
      </c>
      <c r="W31">
        <v>0.79500000000000004</v>
      </c>
      <c r="X31">
        <v>0.3</v>
      </c>
      <c r="Y31">
        <v>1.6</v>
      </c>
      <c r="Z31">
        <v>1.9</v>
      </c>
      <c r="AA31">
        <v>1.6</v>
      </c>
      <c r="AB31">
        <v>0.4</v>
      </c>
      <c r="AC31">
        <v>0.2</v>
      </c>
      <c r="AD31">
        <v>1</v>
      </c>
      <c r="AE31">
        <v>1.5</v>
      </c>
      <c r="AF31">
        <v>7.5</v>
      </c>
      <c r="AG31">
        <f>IF(IFERROR(VLOOKUP(C31,'2015'!$C:$AF,3,FALSE),1) = 1, 1, 0)</f>
        <v>0</v>
      </c>
    </row>
    <row r="32" spans="1:33" x14ac:dyDescent="0.2">
      <c r="A32">
        <v>31</v>
      </c>
      <c r="B32" t="s">
        <v>132</v>
      </c>
      <c r="C32" t="s">
        <v>133</v>
      </c>
      <c r="D32" t="str">
        <f>_xlfn.CONCAT(C32,"-2014")</f>
        <v>bareajo01-2014</v>
      </c>
      <c r="E32" t="s">
        <v>38</v>
      </c>
      <c r="F32">
        <v>29</v>
      </c>
      <c r="G32" t="s">
        <v>62</v>
      </c>
      <c r="H32">
        <v>79</v>
      </c>
      <c r="I32">
        <v>1</v>
      </c>
      <c r="J32">
        <v>18.600000000000001</v>
      </c>
      <c r="K32">
        <v>3.2</v>
      </c>
      <c r="L32">
        <v>8.3000000000000007</v>
      </c>
      <c r="M32">
        <v>0.38700000000000001</v>
      </c>
      <c r="N32">
        <v>0.9</v>
      </c>
      <c r="O32">
        <v>2.9</v>
      </c>
      <c r="P32">
        <v>0.316</v>
      </c>
      <c r="Q32">
        <v>2.2999999999999998</v>
      </c>
      <c r="R32">
        <v>5.4</v>
      </c>
      <c r="S32">
        <v>0.42599999999999999</v>
      </c>
      <c r="T32">
        <v>0.443</v>
      </c>
      <c r="U32">
        <v>1</v>
      </c>
      <c r="V32">
        <v>1.3</v>
      </c>
      <c r="W32">
        <v>0.79</v>
      </c>
      <c r="X32">
        <v>0.2</v>
      </c>
      <c r="Y32">
        <v>1.7</v>
      </c>
      <c r="Z32">
        <v>1.9</v>
      </c>
      <c r="AA32">
        <v>3.8</v>
      </c>
      <c r="AB32">
        <v>0.3</v>
      </c>
      <c r="AC32">
        <v>0</v>
      </c>
      <c r="AD32">
        <v>1.6</v>
      </c>
      <c r="AE32">
        <v>1.6</v>
      </c>
      <c r="AF32">
        <v>8.4</v>
      </c>
      <c r="AG32">
        <f>IF(IFERROR(VLOOKUP(C32,'2015'!$C:$AF,3,FALSE),1) = 1, 1, 0)</f>
        <v>0</v>
      </c>
    </row>
    <row r="33" spans="1:33" x14ac:dyDescent="0.2">
      <c r="A33">
        <v>32</v>
      </c>
      <c r="B33" t="s">
        <v>134</v>
      </c>
      <c r="C33" t="s">
        <v>135</v>
      </c>
      <c r="D33" t="str">
        <f>_xlfn.CONCAT(C33,"-2014")</f>
        <v>bargnan01-2014</v>
      </c>
      <c r="E33" t="s">
        <v>32</v>
      </c>
      <c r="F33">
        <v>28</v>
      </c>
      <c r="G33" t="s">
        <v>55</v>
      </c>
      <c r="H33">
        <v>42</v>
      </c>
      <c r="I33">
        <v>39</v>
      </c>
      <c r="J33">
        <v>29.9</v>
      </c>
      <c r="K33">
        <v>5.3</v>
      </c>
      <c r="L33">
        <v>12</v>
      </c>
      <c r="M33">
        <v>0.442</v>
      </c>
      <c r="N33">
        <v>0.7</v>
      </c>
      <c r="O33">
        <v>2.6</v>
      </c>
      <c r="P33">
        <v>0.27800000000000002</v>
      </c>
      <c r="Q33">
        <v>4.5999999999999996</v>
      </c>
      <c r="R33">
        <v>9.4</v>
      </c>
      <c r="S33">
        <v>0.48699999999999999</v>
      </c>
      <c r="T33">
        <v>0.47199999999999998</v>
      </c>
      <c r="U33">
        <v>2</v>
      </c>
      <c r="V33">
        <v>2.4</v>
      </c>
      <c r="W33">
        <v>0.82399999999999995</v>
      </c>
      <c r="X33">
        <v>1.6</v>
      </c>
      <c r="Y33">
        <v>3.6</v>
      </c>
      <c r="Z33">
        <v>5.3</v>
      </c>
      <c r="AA33">
        <v>1.1000000000000001</v>
      </c>
      <c r="AB33">
        <v>0.3</v>
      </c>
      <c r="AC33">
        <v>1.2</v>
      </c>
      <c r="AD33">
        <v>1.4</v>
      </c>
      <c r="AE33">
        <v>2.4</v>
      </c>
      <c r="AF33">
        <v>13.3</v>
      </c>
      <c r="AG33">
        <f>IF(IFERROR(VLOOKUP(C33,'2015'!$C:$AF,3,FALSE),1) = 1, 1, 0)</f>
        <v>0</v>
      </c>
    </row>
    <row r="34" spans="1:33" x14ac:dyDescent="0.2">
      <c r="A34">
        <v>33</v>
      </c>
      <c r="B34" t="s">
        <v>1300</v>
      </c>
      <c r="C34" t="s">
        <v>1301</v>
      </c>
      <c r="D34" t="str">
        <f>_xlfn.CONCAT(C34,"-2014")</f>
        <v>barneha02-2014</v>
      </c>
      <c r="E34" t="s">
        <v>35</v>
      </c>
      <c r="F34">
        <v>21</v>
      </c>
      <c r="G34" t="s">
        <v>52</v>
      </c>
      <c r="H34">
        <v>78</v>
      </c>
      <c r="I34">
        <v>24</v>
      </c>
      <c r="J34">
        <v>28.3</v>
      </c>
      <c r="K34">
        <v>3.5</v>
      </c>
      <c r="L34">
        <v>8.6999999999999993</v>
      </c>
      <c r="M34">
        <v>0.39900000000000002</v>
      </c>
      <c r="N34">
        <v>0.8</v>
      </c>
      <c r="O34">
        <v>2.4</v>
      </c>
      <c r="P34">
        <v>0.34699999999999998</v>
      </c>
      <c r="Q34">
        <v>2.6</v>
      </c>
      <c r="R34">
        <v>6.3</v>
      </c>
      <c r="S34">
        <v>0.41899999999999998</v>
      </c>
      <c r="T34">
        <v>0.44800000000000001</v>
      </c>
      <c r="U34">
        <v>1.7</v>
      </c>
      <c r="V34">
        <v>2.2999999999999998</v>
      </c>
      <c r="W34">
        <v>0.71799999999999997</v>
      </c>
      <c r="X34">
        <v>0.8</v>
      </c>
      <c r="Y34">
        <v>3.1</v>
      </c>
      <c r="Z34">
        <v>4</v>
      </c>
      <c r="AA34">
        <v>1.5</v>
      </c>
      <c r="AB34">
        <v>0.8</v>
      </c>
      <c r="AC34">
        <v>0.3</v>
      </c>
      <c r="AD34">
        <v>1.1000000000000001</v>
      </c>
      <c r="AE34">
        <v>2</v>
      </c>
      <c r="AF34">
        <v>9.5</v>
      </c>
      <c r="AG34">
        <f>IF(IFERROR(VLOOKUP(C34,'2015'!$C:$AF,3,FALSE),1) = 1, 1, 0)</f>
        <v>0</v>
      </c>
    </row>
    <row r="35" spans="1:33" x14ac:dyDescent="0.2">
      <c r="A35">
        <v>34</v>
      </c>
      <c r="B35" t="s">
        <v>136</v>
      </c>
      <c r="C35" t="s">
        <v>137</v>
      </c>
      <c r="D35" t="str">
        <f>_xlfn.CONCAT(C35,"-2014")</f>
        <v>barnema02-2014</v>
      </c>
      <c r="E35" t="s">
        <v>35</v>
      </c>
      <c r="F35">
        <v>33</v>
      </c>
      <c r="G35" t="s">
        <v>59</v>
      </c>
      <c r="H35">
        <v>63</v>
      </c>
      <c r="I35">
        <v>40</v>
      </c>
      <c r="J35">
        <v>27.5</v>
      </c>
      <c r="K35">
        <v>3.7</v>
      </c>
      <c r="L35">
        <v>8.4</v>
      </c>
      <c r="M35">
        <v>0.438</v>
      </c>
      <c r="N35">
        <v>1.5</v>
      </c>
      <c r="O35">
        <v>4.5</v>
      </c>
      <c r="P35">
        <v>0.34300000000000003</v>
      </c>
      <c r="Q35">
        <v>2.1</v>
      </c>
      <c r="R35">
        <v>3.9</v>
      </c>
      <c r="S35">
        <v>0.54900000000000004</v>
      </c>
      <c r="T35">
        <v>0.53</v>
      </c>
      <c r="U35">
        <v>1</v>
      </c>
      <c r="V35">
        <v>1.4</v>
      </c>
      <c r="W35">
        <v>0.73299999999999998</v>
      </c>
      <c r="X35">
        <v>1</v>
      </c>
      <c r="Y35">
        <v>3.7</v>
      </c>
      <c r="Z35">
        <v>4.5999999999999996</v>
      </c>
      <c r="AA35">
        <v>2</v>
      </c>
      <c r="AB35">
        <v>0.9</v>
      </c>
      <c r="AC35">
        <v>0.4</v>
      </c>
      <c r="AD35">
        <v>1.3</v>
      </c>
      <c r="AE35">
        <v>2.9</v>
      </c>
      <c r="AF35">
        <v>9.9</v>
      </c>
      <c r="AG35">
        <f>IF(IFERROR(VLOOKUP(C35,'2015'!$C:$AF,3,FALSE),1) = 1, 1, 0)</f>
        <v>0</v>
      </c>
    </row>
    <row r="36" spans="1:33" x14ac:dyDescent="0.2">
      <c r="A36">
        <v>35</v>
      </c>
      <c r="B36" t="s">
        <v>1302</v>
      </c>
      <c r="C36" t="s">
        <v>1303</v>
      </c>
      <c r="D36" t="str">
        <f>_xlfn.CONCAT(C36,"-2014")</f>
        <v>bartowi01-2014</v>
      </c>
      <c r="E36" t="s">
        <v>30</v>
      </c>
      <c r="F36">
        <v>23</v>
      </c>
      <c r="G36" t="s">
        <v>34</v>
      </c>
      <c r="H36">
        <v>41</v>
      </c>
      <c r="I36">
        <v>0</v>
      </c>
      <c r="J36">
        <v>9.4</v>
      </c>
      <c r="K36">
        <v>1.6</v>
      </c>
      <c r="L36">
        <v>3.8</v>
      </c>
      <c r="M36">
        <v>0.41699999999999998</v>
      </c>
      <c r="N36">
        <v>0.2</v>
      </c>
      <c r="O36">
        <v>0.8</v>
      </c>
      <c r="P36">
        <v>0.30299999999999999</v>
      </c>
      <c r="Q36">
        <v>1.3</v>
      </c>
      <c r="R36">
        <v>3</v>
      </c>
      <c r="S36">
        <v>0.44700000000000001</v>
      </c>
      <c r="T36">
        <v>0.44900000000000001</v>
      </c>
      <c r="U36">
        <v>0.6</v>
      </c>
      <c r="V36">
        <v>0.8</v>
      </c>
      <c r="W36">
        <v>0.81299999999999994</v>
      </c>
      <c r="X36">
        <v>0.4</v>
      </c>
      <c r="Y36">
        <v>1.4</v>
      </c>
      <c r="Z36">
        <v>1.8</v>
      </c>
      <c r="AA36">
        <v>0.8</v>
      </c>
      <c r="AB36">
        <v>0.2</v>
      </c>
      <c r="AC36">
        <v>0.2</v>
      </c>
      <c r="AD36">
        <v>0.4</v>
      </c>
      <c r="AE36">
        <v>0.8</v>
      </c>
      <c r="AF36">
        <v>4</v>
      </c>
      <c r="AG36">
        <f>IF(IFERROR(VLOOKUP(C36,'2015'!$C:$AF,3,FALSE),1) = 1, 1, 0)</f>
        <v>0</v>
      </c>
    </row>
    <row r="37" spans="1:33" x14ac:dyDescent="0.2">
      <c r="A37">
        <v>36</v>
      </c>
      <c r="B37" t="s">
        <v>140</v>
      </c>
      <c r="C37" t="s">
        <v>141</v>
      </c>
      <c r="D37" t="str">
        <f>_xlfn.CONCAT(C37,"-2014")</f>
        <v>bassbr01-2014</v>
      </c>
      <c r="E37" t="s">
        <v>28</v>
      </c>
      <c r="F37">
        <v>28</v>
      </c>
      <c r="G37" t="s">
        <v>37</v>
      </c>
      <c r="H37">
        <v>82</v>
      </c>
      <c r="I37">
        <v>73</v>
      </c>
      <c r="J37">
        <v>27.6</v>
      </c>
      <c r="K37">
        <v>4.3</v>
      </c>
      <c r="L37">
        <v>8.8000000000000007</v>
      </c>
      <c r="M37">
        <v>0.48599999999999999</v>
      </c>
      <c r="N37">
        <v>0</v>
      </c>
      <c r="O37">
        <v>0.1</v>
      </c>
      <c r="P37">
        <v>0.33300000000000002</v>
      </c>
      <c r="Q37">
        <v>4.3</v>
      </c>
      <c r="R37">
        <v>8.8000000000000007</v>
      </c>
      <c r="S37">
        <v>0.48699999999999999</v>
      </c>
      <c r="T37">
        <v>0.48699999999999999</v>
      </c>
      <c r="U37">
        <v>2.5</v>
      </c>
      <c r="V37">
        <v>2.9</v>
      </c>
      <c r="W37">
        <v>0.85799999999999998</v>
      </c>
      <c r="X37">
        <v>2</v>
      </c>
      <c r="Y37">
        <v>3.8</v>
      </c>
      <c r="Z37">
        <v>5.7</v>
      </c>
      <c r="AA37">
        <v>1.1000000000000001</v>
      </c>
      <c r="AB37">
        <v>0.4</v>
      </c>
      <c r="AC37">
        <v>0.9</v>
      </c>
      <c r="AD37">
        <v>1.2</v>
      </c>
      <c r="AE37">
        <v>2.2999999999999998</v>
      </c>
      <c r="AF37">
        <v>11.1</v>
      </c>
      <c r="AG37">
        <f>IF(IFERROR(VLOOKUP(C37,'2015'!$C:$AF,3,FALSE),1) = 1, 1, 0)</f>
        <v>0</v>
      </c>
    </row>
    <row r="38" spans="1:33" x14ac:dyDescent="0.2">
      <c r="A38">
        <v>37</v>
      </c>
      <c r="B38" t="s">
        <v>144</v>
      </c>
      <c r="C38" t="s">
        <v>145</v>
      </c>
      <c r="D38" t="str">
        <f>_xlfn.CONCAT(C38,"-2014")</f>
        <v>battish01-2014</v>
      </c>
      <c r="E38" t="s">
        <v>35</v>
      </c>
      <c r="F38">
        <v>35</v>
      </c>
      <c r="G38" t="s">
        <v>41</v>
      </c>
      <c r="H38">
        <v>73</v>
      </c>
      <c r="I38">
        <v>56</v>
      </c>
      <c r="J38">
        <v>20.100000000000001</v>
      </c>
      <c r="K38">
        <v>1.4</v>
      </c>
      <c r="L38">
        <v>3.8</v>
      </c>
      <c r="M38">
        <v>0.38200000000000001</v>
      </c>
      <c r="N38">
        <v>1</v>
      </c>
      <c r="O38">
        <v>2.9</v>
      </c>
      <c r="P38">
        <v>0.34799999999999998</v>
      </c>
      <c r="Q38">
        <v>0.4</v>
      </c>
      <c r="R38">
        <v>0.9</v>
      </c>
      <c r="S38">
        <v>0.49199999999999999</v>
      </c>
      <c r="T38">
        <v>0.51500000000000001</v>
      </c>
      <c r="U38">
        <v>0.2</v>
      </c>
      <c r="V38">
        <v>0.3</v>
      </c>
      <c r="W38">
        <v>0.65200000000000002</v>
      </c>
      <c r="X38">
        <v>0.5</v>
      </c>
      <c r="Y38">
        <v>1.4</v>
      </c>
      <c r="Z38">
        <v>1.9</v>
      </c>
      <c r="AA38">
        <v>0.9</v>
      </c>
      <c r="AB38">
        <v>0.7</v>
      </c>
      <c r="AC38">
        <v>0.5</v>
      </c>
      <c r="AD38">
        <v>0.3</v>
      </c>
      <c r="AE38">
        <v>1.7</v>
      </c>
      <c r="AF38">
        <v>4.0999999999999996</v>
      </c>
      <c r="AG38">
        <f>IF(IFERROR(VLOOKUP(C38,'2015'!$C:$AF,3,FALSE),1) = 1, 1, 0)</f>
        <v>1</v>
      </c>
    </row>
    <row r="39" spans="1:33" x14ac:dyDescent="0.2">
      <c r="A39">
        <v>38</v>
      </c>
      <c r="B39" t="s">
        <v>146</v>
      </c>
      <c r="C39" t="s">
        <v>147</v>
      </c>
      <c r="D39" t="str">
        <f>_xlfn.CONCAT(C39,"-2014")</f>
        <v>batumni01-2014</v>
      </c>
      <c r="E39" t="s">
        <v>35</v>
      </c>
      <c r="F39">
        <v>25</v>
      </c>
      <c r="G39" t="s">
        <v>34</v>
      </c>
      <c r="H39">
        <v>82</v>
      </c>
      <c r="I39">
        <v>82</v>
      </c>
      <c r="J39">
        <v>36</v>
      </c>
      <c r="K39">
        <v>4.5999999999999996</v>
      </c>
      <c r="L39">
        <v>10</v>
      </c>
      <c r="M39">
        <v>0.46500000000000002</v>
      </c>
      <c r="N39">
        <v>1.8</v>
      </c>
      <c r="O39">
        <v>4.9000000000000004</v>
      </c>
      <c r="P39">
        <v>0.36099999999999999</v>
      </c>
      <c r="Q39">
        <v>2.9</v>
      </c>
      <c r="R39">
        <v>5.0999999999999996</v>
      </c>
      <c r="S39">
        <v>0.56599999999999995</v>
      </c>
      <c r="T39">
        <v>0.55400000000000005</v>
      </c>
      <c r="U39">
        <v>2</v>
      </c>
      <c r="V39">
        <v>2.5</v>
      </c>
      <c r="W39">
        <v>0.80300000000000005</v>
      </c>
      <c r="X39">
        <v>1.4</v>
      </c>
      <c r="Y39">
        <v>6</v>
      </c>
      <c r="Z39">
        <v>7.5</v>
      </c>
      <c r="AA39">
        <v>5.0999999999999996</v>
      </c>
      <c r="AB39">
        <v>0.9</v>
      </c>
      <c r="AC39">
        <v>0.7</v>
      </c>
      <c r="AD39">
        <v>2.5</v>
      </c>
      <c r="AE39">
        <v>1.9</v>
      </c>
      <c r="AF39">
        <v>13</v>
      </c>
      <c r="AG39">
        <f>IF(IFERROR(VLOOKUP(C39,'2015'!$C:$AF,3,FALSE),1) = 1, 1, 0)</f>
        <v>0</v>
      </c>
    </row>
    <row r="40" spans="1:33" x14ac:dyDescent="0.2">
      <c r="A40">
        <v>39</v>
      </c>
      <c r="B40" t="s">
        <v>148</v>
      </c>
      <c r="C40" t="s">
        <v>149</v>
      </c>
      <c r="D40" t="str">
        <f>_xlfn.CONCAT(C40,"-2014")</f>
        <v>bayleje01-2014</v>
      </c>
      <c r="E40" t="s">
        <v>38</v>
      </c>
      <c r="F40">
        <v>25</v>
      </c>
      <c r="G40" t="s">
        <v>39</v>
      </c>
      <c r="H40">
        <v>72</v>
      </c>
      <c r="I40">
        <v>19</v>
      </c>
      <c r="J40">
        <v>23.4</v>
      </c>
      <c r="K40">
        <v>3.4</v>
      </c>
      <c r="L40">
        <v>8.6</v>
      </c>
      <c r="M40">
        <v>0.40200000000000002</v>
      </c>
      <c r="N40">
        <v>1.1000000000000001</v>
      </c>
      <c r="O40">
        <v>2.9</v>
      </c>
      <c r="P40">
        <v>0.35799999999999998</v>
      </c>
      <c r="Q40">
        <v>2.4</v>
      </c>
      <c r="R40">
        <v>5.6</v>
      </c>
      <c r="S40">
        <v>0.42499999999999999</v>
      </c>
      <c r="T40">
        <v>0.46400000000000002</v>
      </c>
      <c r="U40">
        <v>1.3</v>
      </c>
      <c r="V40">
        <v>1.6</v>
      </c>
      <c r="W40">
        <v>0.79700000000000004</v>
      </c>
      <c r="X40">
        <v>0.3</v>
      </c>
      <c r="Y40">
        <v>1.7</v>
      </c>
      <c r="Z40">
        <v>2</v>
      </c>
      <c r="AA40">
        <v>2.7</v>
      </c>
      <c r="AB40">
        <v>0.8</v>
      </c>
      <c r="AC40">
        <v>0.1</v>
      </c>
      <c r="AD40">
        <v>1.1000000000000001</v>
      </c>
      <c r="AE40">
        <v>2.2000000000000002</v>
      </c>
      <c r="AF40">
        <v>9.3000000000000007</v>
      </c>
      <c r="AG40">
        <f>IF(IFERROR(VLOOKUP(C40,'2015'!$C:$AF,3,FALSE),1) = 1, 1, 0)</f>
        <v>0</v>
      </c>
    </row>
    <row r="41" spans="1:33" x14ac:dyDescent="0.2">
      <c r="A41">
        <v>40</v>
      </c>
      <c r="B41" t="s">
        <v>1304</v>
      </c>
      <c r="C41" t="s">
        <v>1305</v>
      </c>
      <c r="D41" t="str">
        <f>_xlfn.CONCAT(C41,"-2014")</f>
        <v>baynear01-2014</v>
      </c>
      <c r="E41" t="s">
        <v>32</v>
      </c>
      <c r="F41">
        <v>27</v>
      </c>
      <c r="G41" t="s">
        <v>58</v>
      </c>
      <c r="H41">
        <v>53</v>
      </c>
      <c r="I41">
        <v>4</v>
      </c>
      <c r="J41">
        <v>9.3000000000000007</v>
      </c>
      <c r="K41">
        <v>1.3</v>
      </c>
      <c r="L41">
        <v>3.1</v>
      </c>
      <c r="M41">
        <v>0.436</v>
      </c>
      <c r="N41">
        <v>0</v>
      </c>
      <c r="O41">
        <v>0</v>
      </c>
      <c r="Q41">
        <v>1.3</v>
      </c>
      <c r="R41">
        <v>3.1</v>
      </c>
      <c r="S41">
        <v>0.436</v>
      </c>
      <c r="T41">
        <v>0.436</v>
      </c>
      <c r="U41">
        <v>0.4</v>
      </c>
      <c r="V41">
        <v>0.4</v>
      </c>
      <c r="W41">
        <v>0.90500000000000003</v>
      </c>
      <c r="X41">
        <v>1.1000000000000001</v>
      </c>
      <c r="Y41">
        <v>1.7</v>
      </c>
      <c r="Z41">
        <v>2.7</v>
      </c>
      <c r="AA41">
        <v>0.6</v>
      </c>
      <c r="AB41">
        <v>0</v>
      </c>
      <c r="AC41">
        <v>0.1</v>
      </c>
      <c r="AD41">
        <v>0.7</v>
      </c>
      <c r="AE41">
        <v>1.5</v>
      </c>
      <c r="AF41">
        <v>3</v>
      </c>
      <c r="AG41">
        <f>IF(IFERROR(VLOOKUP(C41,'2015'!$C:$AF,3,FALSE),1) = 1, 1, 0)</f>
        <v>0</v>
      </c>
    </row>
    <row r="42" spans="1:33" x14ac:dyDescent="0.2">
      <c r="A42">
        <v>41</v>
      </c>
      <c r="B42" t="s">
        <v>1306</v>
      </c>
      <c r="C42" t="s">
        <v>1307</v>
      </c>
      <c r="D42" t="str">
        <f>_xlfn.CONCAT(C42,"-2014")</f>
        <v>bazemke01-2014</v>
      </c>
      <c r="E42" t="s">
        <v>30</v>
      </c>
      <c r="F42">
        <v>24</v>
      </c>
      <c r="G42" t="s">
        <v>39</v>
      </c>
      <c r="H42">
        <v>67</v>
      </c>
      <c r="I42">
        <v>15</v>
      </c>
      <c r="J42">
        <v>13.6</v>
      </c>
      <c r="K42">
        <v>2.2000000000000002</v>
      </c>
      <c r="L42">
        <v>5.0999999999999996</v>
      </c>
      <c r="M42">
        <v>0.42899999999999999</v>
      </c>
      <c r="N42">
        <v>0.6</v>
      </c>
      <c r="O42">
        <v>1.9</v>
      </c>
      <c r="P42">
        <v>0.33600000000000002</v>
      </c>
      <c r="Q42">
        <v>1.6</v>
      </c>
      <c r="R42">
        <v>3.2</v>
      </c>
      <c r="S42">
        <v>0.48399999999999999</v>
      </c>
      <c r="T42">
        <v>0.49099999999999999</v>
      </c>
      <c r="U42">
        <v>1</v>
      </c>
      <c r="V42">
        <v>1.6</v>
      </c>
      <c r="W42">
        <v>0.60599999999999998</v>
      </c>
      <c r="X42">
        <v>0.1</v>
      </c>
      <c r="Y42">
        <v>1.6</v>
      </c>
      <c r="Z42">
        <v>1.7</v>
      </c>
      <c r="AA42">
        <v>1.4</v>
      </c>
      <c r="AB42">
        <v>0.6</v>
      </c>
      <c r="AC42">
        <v>0.2</v>
      </c>
      <c r="AD42">
        <v>1.2</v>
      </c>
      <c r="AE42">
        <v>1.5</v>
      </c>
      <c r="AF42">
        <v>6</v>
      </c>
      <c r="AG42">
        <f>IF(IFERROR(VLOOKUP(C42,'2015'!$C:$AF,3,FALSE),1) = 1, 1, 0)</f>
        <v>0</v>
      </c>
    </row>
    <row r="43" spans="1:33" x14ac:dyDescent="0.2">
      <c r="A43">
        <v>42</v>
      </c>
      <c r="B43" t="s">
        <v>1308</v>
      </c>
      <c r="C43" t="s">
        <v>1309</v>
      </c>
      <c r="D43" t="str">
        <f>_xlfn.CONCAT(C43,"-2014")</f>
        <v>bealbr01-2014</v>
      </c>
      <c r="E43" t="s">
        <v>30</v>
      </c>
      <c r="F43">
        <v>20</v>
      </c>
      <c r="G43" t="s">
        <v>46</v>
      </c>
      <c r="H43">
        <v>73</v>
      </c>
      <c r="I43">
        <v>73</v>
      </c>
      <c r="J43">
        <v>34.700000000000003</v>
      </c>
      <c r="K43">
        <v>6.6</v>
      </c>
      <c r="L43">
        <v>15.7</v>
      </c>
      <c r="M43">
        <v>0.41899999999999998</v>
      </c>
      <c r="N43">
        <v>1.9</v>
      </c>
      <c r="O43">
        <v>4.7</v>
      </c>
      <c r="P43">
        <v>0.40200000000000002</v>
      </c>
      <c r="Q43">
        <v>4.7</v>
      </c>
      <c r="R43">
        <v>11</v>
      </c>
      <c r="S43">
        <v>0.42599999999999999</v>
      </c>
      <c r="T43">
        <v>0.47899999999999998</v>
      </c>
      <c r="U43">
        <v>2</v>
      </c>
      <c r="V43">
        <v>2.6</v>
      </c>
      <c r="W43">
        <v>0.78800000000000003</v>
      </c>
      <c r="X43">
        <v>0.7</v>
      </c>
      <c r="Y43">
        <v>3</v>
      </c>
      <c r="Z43">
        <v>3.7</v>
      </c>
      <c r="AA43">
        <v>3.3</v>
      </c>
      <c r="AB43">
        <v>1</v>
      </c>
      <c r="AC43">
        <v>0.2</v>
      </c>
      <c r="AD43">
        <v>1.8</v>
      </c>
      <c r="AE43">
        <v>2.1</v>
      </c>
      <c r="AF43">
        <v>17.100000000000001</v>
      </c>
      <c r="AG43">
        <f>IF(IFERROR(VLOOKUP(C43,'2015'!$C:$AF,3,FALSE),1) = 1, 1, 0)</f>
        <v>0</v>
      </c>
    </row>
    <row r="44" spans="1:33" x14ac:dyDescent="0.2">
      <c r="A44">
        <v>43</v>
      </c>
      <c r="B44" t="s">
        <v>150</v>
      </c>
      <c r="C44" t="s">
        <v>151</v>
      </c>
      <c r="D44" t="str">
        <f>_xlfn.CONCAT(C44,"-2014")</f>
        <v>beaslmi01-2014</v>
      </c>
      <c r="E44" t="s">
        <v>35</v>
      </c>
      <c r="F44">
        <v>25</v>
      </c>
      <c r="G44" t="s">
        <v>41</v>
      </c>
      <c r="H44">
        <v>55</v>
      </c>
      <c r="I44">
        <v>2</v>
      </c>
      <c r="J44">
        <v>15.1</v>
      </c>
      <c r="K44">
        <v>3.2</v>
      </c>
      <c r="L44">
        <v>6.5</v>
      </c>
      <c r="M44">
        <v>0.499</v>
      </c>
      <c r="N44">
        <v>0.4</v>
      </c>
      <c r="O44">
        <v>1</v>
      </c>
      <c r="P44">
        <v>0.38900000000000001</v>
      </c>
      <c r="Q44">
        <v>2.8</v>
      </c>
      <c r="R44">
        <v>5.5</v>
      </c>
      <c r="S44">
        <v>0.51800000000000002</v>
      </c>
      <c r="T44">
        <v>0.52800000000000002</v>
      </c>
      <c r="U44">
        <v>1.1000000000000001</v>
      </c>
      <c r="V44">
        <v>1.4</v>
      </c>
      <c r="W44">
        <v>0.77200000000000002</v>
      </c>
      <c r="X44">
        <v>0.6</v>
      </c>
      <c r="Y44">
        <v>2.6</v>
      </c>
      <c r="Z44">
        <v>3.1</v>
      </c>
      <c r="AA44">
        <v>0.8</v>
      </c>
      <c r="AB44">
        <v>0.4</v>
      </c>
      <c r="AC44">
        <v>0.4</v>
      </c>
      <c r="AD44">
        <v>1</v>
      </c>
      <c r="AE44">
        <v>1.7</v>
      </c>
      <c r="AF44">
        <v>7.9</v>
      </c>
      <c r="AG44">
        <f>IF(IFERROR(VLOOKUP(C44,'2015'!$C:$AF,3,FALSE),1) = 1, 1, 0)</f>
        <v>0</v>
      </c>
    </row>
    <row r="45" spans="1:33" x14ac:dyDescent="0.2">
      <c r="A45">
        <v>44</v>
      </c>
      <c r="B45" t="s">
        <v>154</v>
      </c>
      <c r="C45" t="s">
        <v>155</v>
      </c>
      <c r="D45" t="str">
        <f>_xlfn.CONCAT(C45,"-2014")</f>
        <v>belinma01-2014</v>
      </c>
      <c r="E45" t="s">
        <v>35</v>
      </c>
      <c r="F45">
        <v>27</v>
      </c>
      <c r="G45" t="s">
        <v>58</v>
      </c>
      <c r="H45">
        <v>80</v>
      </c>
      <c r="I45">
        <v>25</v>
      </c>
      <c r="J45">
        <v>25.2</v>
      </c>
      <c r="K45">
        <v>4.2</v>
      </c>
      <c r="L45">
        <v>8.6999999999999993</v>
      </c>
      <c r="M45">
        <v>0.48499999999999999</v>
      </c>
      <c r="N45">
        <v>1.6</v>
      </c>
      <c r="O45">
        <v>3.7</v>
      </c>
      <c r="P45">
        <v>0.43</v>
      </c>
      <c r="Q45">
        <v>2.6</v>
      </c>
      <c r="R45">
        <v>5</v>
      </c>
      <c r="S45">
        <v>0.52500000000000002</v>
      </c>
      <c r="T45">
        <v>0.57599999999999996</v>
      </c>
      <c r="U45">
        <v>1.4</v>
      </c>
      <c r="V45">
        <v>1.6</v>
      </c>
      <c r="W45">
        <v>0.84699999999999998</v>
      </c>
      <c r="X45">
        <v>0.2</v>
      </c>
      <c r="Y45">
        <v>2.6</v>
      </c>
      <c r="Z45">
        <v>2.8</v>
      </c>
      <c r="AA45">
        <v>2.2000000000000002</v>
      </c>
      <c r="AB45">
        <v>0.6</v>
      </c>
      <c r="AC45">
        <v>0.1</v>
      </c>
      <c r="AD45">
        <v>1.2</v>
      </c>
      <c r="AE45">
        <v>1.6</v>
      </c>
      <c r="AF45">
        <v>11.4</v>
      </c>
      <c r="AG45">
        <f>IF(IFERROR(VLOOKUP(C45,'2015'!$C:$AF,3,FALSE),1) = 1, 1, 0)</f>
        <v>0</v>
      </c>
    </row>
    <row r="46" spans="1:33" x14ac:dyDescent="0.2">
      <c r="A46">
        <v>45</v>
      </c>
      <c r="B46" t="s">
        <v>1466</v>
      </c>
      <c r="C46" t="s">
        <v>1467</v>
      </c>
      <c r="D46" t="str">
        <f>_xlfn.CONCAT(C46,"-2014")</f>
        <v>bennean01-2014</v>
      </c>
      <c r="E46" t="s">
        <v>28</v>
      </c>
      <c r="F46">
        <v>20</v>
      </c>
      <c r="G46" t="s">
        <v>66</v>
      </c>
      <c r="H46">
        <v>52</v>
      </c>
      <c r="I46">
        <v>0</v>
      </c>
      <c r="J46">
        <v>12.8</v>
      </c>
      <c r="K46">
        <v>1.5</v>
      </c>
      <c r="L46">
        <v>4.3</v>
      </c>
      <c r="M46">
        <v>0.35599999999999998</v>
      </c>
      <c r="N46">
        <v>0.3</v>
      </c>
      <c r="O46">
        <v>1</v>
      </c>
      <c r="P46">
        <v>0.245</v>
      </c>
      <c r="Q46">
        <v>1.3</v>
      </c>
      <c r="R46">
        <v>3.3</v>
      </c>
      <c r="S46">
        <v>0.39</v>
      </c>
      <c r="T46">
        <v>0.38400000000000001</v>
      </c>
      <c r="U46">
        <v>0.8</v>
      </c>
      <c r="V46">
        <v>1.3</v>
      </c>
      <c r="W46">
        <v>0.63800000000000001</v>
      </c>
      <c r="X46">
        <v>0.9</v>
      </c>
      <c r="Y46">
        <v>2</v>
      </c>
      <c r="Z46">
        <v>3</v>
      </c>
      <c r="AA46">
        <v>0.3</v>
      </c>
      <c r="AB46">
        <v>0.4</v>
      </c>
      <c r="AC46">
        <v>0.2</v>
      </c>
      <c r="AD46">
        <v>0.9</v>
      </c>
      <c r="AE46">
        <v>1.8</v>
      </c>
      <c r="AF46">
        <v>4.2</v>
      </c>
      <c r="AG46">
        <f>IF(IFERROR(VLOOKUP(C46,'2015'!$C:$AF,3,FALSE),1) = 1, 1, 0)</f>
        <v>0</v>
      </c>
    </row>
    <row r="47" spans="1:33" x14ac:dyDescent="0.2">
      <c r="A47">
        <v>46</v>
      </c>
      <c r="B47" t="s">
        <v>1310</v>
      </c>
      <c r="C47" t="s">
        <v>1311</v>
      </c>
      <c r="D47" t="str">
        <f>_xlfn.CONCAT(C47,"-2014")</f>
        <v>beverpa01-2014</v>
      </c>
      <c r="E47" t="s">
        <v>38</v>
      </c>
      <c r="F47">
        <v>25</v>
      </c>
      <c r="G47" t="s">
        <v>43</v>
      </c>
      <c r="H47">
        <v>56</v>
      </c>
      <c r="I47">
        <v>55</v>
      </c>
      <c r="J47">
        <v>31.3</v>
      </c>
      <c r="K47">
        <v>3.6</v>
      </c>
      <c r="L47">
        <v>8.6</v>
      </c>
      <c r="M47">
        <v>0.41399999999999998</v>
      </c>
      <c r="N47">
        <v>1.6</v>
      </c>
      <c r="O47">
        <v>4.5999999999999996</v>
      </c>
      <c r="P47">
        <v>0.36099999999999999</v>
      </c>
      <c r="Q47">
        <v>1.9</v>
      </c>
      <c r="R47">
        <v>4</v>
      </c>
      <c r="S47">
        <v>0.47299999999999998</v>
      </c>
      <c r="T47">
        <v>0.50900000000000001</v>
      </c>
      <c r="U47">
        <v>1.5</v>
      </c>
      <c r="V47">
        <v>1.8</v>
      </c>
      <c r="W47">
        <v>0.81399999999999995</v>
      </c>
      <c r="X47">
        <v>1.3</v>
      </c>
      <c r="Y47">
        <v>2.2000000000000002</v>
      </c>
      <c r="Z47">
        <v>3.5</v>
      </c>
      <c r="AA47">
        <v>2.7</v>
      </c>
      <c r="AB47">
        <v>1.4</v>
      </c>
      <c r="AC47">
        <v>0.4</v>
      </c>
      <c r="AD47">
        <v>1.2</v>
      </c>
      <c r="AE47">
        <v>3.1</v>
      </c>
      <c r="AF47">
        <v>10.199999999999999</v>
      </c>
      <c r="AG47">
        <f>IF(IFERROR(VLOOKUP(C47,'2015'!$C:$AF,3,FALSE),1) = 1, 1, 0)</f>
        <v>0</v>
      </c>
    </row>
    <row r="48" spans="1:33" x14ac:dyDescent="0.2">
      <c r="A48">
        <v>47</v>
      </c>
      <c r="B48" t="s">
        <v>162</v>
      </c>
      <c r="C48" t="s">
        <v>163</v>
      </c>
      <c r="D48" t="str">
        <f>_xlfn.CONCAT(C48,"-2014")</f>
        <v>biedran01-2014</v>
      </c>
      <c r="E48" t="s">
        <v>32</v>
      </c>
      <c r="F48">
        <v>27</v>
      </c>
      <c r="G48" t="s">
        <v>60</v>
      </c>
      <c r="H48">
        <v>6</v>
      </c>
      <c r="I48">
        <v>0</v>
      </c>
      <c r="J48">
        <v>7.5</v>
      </c>
      <c r="K48">
        <v>0.2</v>
      </c>
      <c r="L48">
        <v>0.2</v>
      </c>
      <c r="M48">
        <v>1</v>
      </c>
      <c r="N48">
        <v>0</v>
      </c>
      <c r="O48">
        <v>0</v>
      </c>
      <c r="Q48">
        <v>0.2</v>
      </c>
      <c r="R48">
        <v>0.2</v>
      </c>
      <c r="S48">
        <v>1</v>
      </c>
      <c r="T48">
        <v>1</v>
      </c>
      <c r="U48">
        <v>0.2</v>
      </c>
      <c r="V48">
        <v>1</v>
      </c>
      <c r="W48">
        <v>0.16700000000000001</v>
      </c>
      <c r="X48">
        <v>0.3</v>
      </c>
      <c r="Y48">
        <v>2.5</v>
      </c>
      <c r="Z48">
        <v>2.8</v>
      </c>
      <c r="AA48">
        <v>0</v>
      </c>
      <c r="AB48">
        <v>0</v>
      </c>
      <c r="AC48">
        <v>0</v>
      </c>
      <c r="AD48">
        <v>0.3</v>
      </c>
      <c r="AE48">
        <v>1</v>
      </c>
      <c r="AF48">
        <v>0.5</v>
      </c>
      <c r="AG48">
        <f>IF(IFERROR(VLOOKUP(C48,'2015'!$C:$AF,3,FALSE),1) = 1, 1, 0)</f>
        <v>1</v>
      </c>
    </row>
    <row r="49" spans="1:33" x14ac:dyDescent="0.2">
      <c r="A49">
        <v>48</v>
      </c>
      <c r="B49" t="s">
        <v>164</v>
      </c>
      <c r="C49" t="s">
        <v>165</v>
      </c>
      <c r="D49" t="str">
        <f>_xlfn.CONCAT(C49,"-2014")</f>
        <v>billuch01-2014</v>
      </c>
      <c r="E49" t="s">
        <v>30</v>
      </c>
      <c r="F49">
        <v>37</v>
      </c>
      <c r="G49" t="s">
        <v>51</v>
      </c>
      <c r="H49">
        <v>19</v>
      </c>
      <c r="I49">
        <v>7</v>
      </c>
      <c r="J49">
        <v>16.3</v>
      </c>
      <c r="K49">
        <v>1.3</v>
      </c>
      <c r="L49">
        <v>4.2</v>
      </c>
      <c r="M49">
        <v>0.30399999999999999</v>
      </c>
      <c r="N49">
        <v>0.7</v>
      </c>
      <c r="O49">
        <v>2.5</v>
      </c>
      <c r="P49">
        <v>0.29199999999999998</v>
      </c>
      <c r="Q49">
        <v>0.5</v>
      </c>
      <c r="R49">
        <v>1.6</v>
      </c>
      <c r="S49">
        <v>0.32300000000000001</v>
      </c>
      <c r="T49">
        <v>0.39200000000000002</v>
      </c>
      <c r="U49">
        <v>0.5</v>
      </c>
      <c r="V49">
        <v>0.6</v>
      </c>
      <c r="W49">
        <v>0.83299999999999996</v>
      </c>
      <c r="X49">
        <v>0.2</v>
      </c>
      <c r="Y49">
        <v>1.3</v>
      </c>
      <c r="Z49">
        <v>1.5</v>
      </c>
      <c r="AA49">
        <v>2.2000000000000002</v>
      </c>
      <c r="AB49">
        <v>0.4</v>
      </c>
      <c r="AC49">
        <v>0.1</v>
      </c>
      <c r="AD49">
        <v>1.3</v>
      </c>
      <c r="AE49">
        <v>1.3</v>
      </c>
      <c r="AF49">
        <v>3.8</v>
      </c>
      <c r="AG49">
        <f>IF(IFERROR(VLOOKUP(C49,'2015'!$C:$AF,3,FALSE),1) = 1, 1, 0)</f>
        <v>1</v>
      </c>
    </row>
    <row r="50" spans="1:33" x14ac:dyDescent="0.2">
      <c r="A50">
        <v>49</v>
      </c>
      <c r="B50" t="s">
        <v>1132</v>
      </c>
      <c r="C50" t="s">
        <v>1133</v>
      </c>
      <c r="D50" t="str">
        <f>_xlfn.CONCAT(C50,"-2014")</f>
        <v>biyombi01-2014</v>
      </c>
      <c r="E50" t="s">
        <v>32</v>
      </c>
      <c r="F50">
        <v>21</v>
      </c>
      <c r="G50" t="s">
        <v>33</v>
      </c>
      <c r="H50">
        <v>77</v>
      </c>
      <c r="I50">
        <v>9</v>
      </c>
      <c r="J50">
        <v>13.9</v>
      </c>
      <c r="K50">
        <v>1.1000000000000001</v>
      </c>
      <c r="L50">
        <v>1.9</v>
      </c>
      <c r="M50">
        <v>0.61099999999999999</v>
      </c>
      <c r="N50">
        <v>0</v>
      </c>
      <c r="O50">
        <v>0</v>
      </c>
      <c r="Q50">
        <v>1.1000000000000001</v>
      </c>
      <c r="R50">
        <v>1.9</v>
      </c>
      <c r="S50">
        <v>0.61099999999999999</v>
      </c>
      <c r="T50">
        <v>0.61099999999999999</v>
      </c>
      <c r="U50">
        <v>0.6</v>
      </c>
      <c r="V50">
        <v>1.2</v>
      </c>
      <c r="W50">
        <v>0.51700000000000002</v>
      </c>
      <c r="X50">
        <v>1.4</v>
      </c>
      <c r="Y50">
        <v>3.4</v>
      </c>
      <c r="Z50">
        <v>4.8</v>
      </c>
      <c r="AA50">
        <v>0.1</v>
      </c>
      <c r="AB50">
        <v>0.1</v>
      </c>
      <c r="AC50">
        <v>1.1000000000000001</v>
      </c>
      <c r="AD50">
        <v>0.5</v>
      </c>
      <c r="AE50">
        <v>1.6</v>
      </c>
      <c r="AF50">
        <v>2.9</v>
      </c>
      <c r="AG50">
        <f>IF(IFERROR(VLOOKUP(C50,'2015'!$C:$AF,3,FALSE),1) = 1, 1, 0)</f>
        <v>0</v>
      </c>
    </row>
    <row r="51" spans="1:33" x14ac:dyDescent="0.2">
      <c r="A51">
        <v>50</v>
      </c>
      <c r="B51" t="s">
        <v>166</v>
      </c>
      <c r="C51" t="s">
        <v>167</v>
      </c>
      <c r="D51" t="str">
        <f>_xlfn.CONCAT(C51,"-2014")</f>
        <v>blairde01-2014</v>
      </c>
      <c r="E51" t="s">
        <v>28</v>
      </c>
      <c r="F51">
        <v>24</v>
      </c>
      <c r="G51" t="s">
        <v>54</v>
      </c>
      <c r="H51">
        <v>78</v>
      </c>
      <c r="I51">
        <v>13</v>
      </c>
      <c r="J51">
        <v>15.6</v>
      </c>
      <c r="K51">
        <v>2.7</v>
      </c>
      <c r="L51">
        <v>5</v>
      </c>
      <c r="M51">
        <v>0.53400000000000003</v>
      </c>
      <c r="N51">
        <v>0</v>
      </c>
      <c r="O51">
        <v>0</v>
      </c>
      <c r="P51">
        <v>0</v>
      </c>
      <c r="Q51">
        <v>2.7</v>
      </c>
      <c r="R51">
        <v>5</v>
      </c>
      <c r="S51">
        <v>0.53700000000000003</v>
      </c>
      <c r="T51">
        <v>0.53400000000000003</v>
      </c>
      <c r="U51">
        <v>1</v>
      </c>
      <c r="V51">
        <v>1.6</v>
      </c>
      <c r="W51">
        <v>0.63600000000000001</v>
      </c>
      <c r="X51">
        <v>1.8</v>
      </c>
      <c r="Y51">
        <v>2.9</v>
      </c>
      <c r="Z51">
        <v>4.7</v>
      </c>
      <c r="AA51">
        <v>0.9</v>
      </c>
      <c r="AB51">
        <v>0.8</v>
      </c>
      <c r="AC51">
        <v>0.3</v>
      </c>
      <c r="AD51">
        <v>1</v>
      </c>
      <c r="AE51">
        <v>2.5</v>
      </c>
      <c r="AF51">
        <v>6.4</v>
      </c>
      <c r="AG51">
        <f>IF(IFERROR(VLOOKUP(C51,'2015'!$C:$AF,3,FALSE),1) = 1, 1, 0)</f>
        <v>0</v>
      </c>
    </row>
    <row r="52" spans="1:33" x14ac:dyDescent="0.2">
      <c r="A52">
        <v>51</v>
      </c>
      <c r="B52" t="s">
        <v>168</v>
      </c>
      <c r="C52" t="s">
        <v>169</v>
      </c>
      <c r="D52" t="str">
        <f>_xlfn.CONCAT(C52,"-2014")</f>
        <v>blakest01-2014</v>
      </c>
      <c r="E52" t="s">
        <v>38</v>
      </c>
      <c r="F52">
        <v>33</v>
      </c>
      <c r="G52" t="s">
        <v>39</v>
      </c>
      <c r="H52">
        <v>55</v>
      </c>
      <c r="I52">
        <v>28</v>
      </c>
      <c r="J52">
        <v>27.2</v>
      </c>
      <c r="K52">
        <v>2.4</v>
      </c>
      <c r="L52">
        <v>6.4</v>
      </c>
      <c r="M52">
        <v>0.377</v>
      </c>
      <c r="N52">
        <v>1.4</v>
      </c>
      <c r="O52">
        <v>3.8</v>
      </c>
      <c r="P52">
        <v>0.376</v>
      </c>
      <c r="Q52">
        <v>1</v>
      </c>
      <c r="R52">
        <v>2.6</v>
      </c>
      <c r="S52">
        <v>0.378</v>
      </c>
      <c r="T52">
        <v>0.48899999999999999</v>
      </c>
      <c r="U52">
        <v>0.6</v>
      </c>
      <c r="V52">
        <v>0.8</v>
      </c>
      <c r="W52">
        <v>0.76700000000000002</v>
      </c>
      <c r="X52">
        <v>0.2</v>
      </c>
      <c r="Y52">
        <v>2.7</v>
      </c>
      <c r="Z52">
        <v>2.9</v>
      </c>
      <c r="AA52">
        <v>5.6</v>
      </c>
      <c r="AB52">
        <v>1</v>
      </c>
      <c r="AC52">
        <v>0.1</v>
      </c>
      <c r="AD52">
        <v>1.9</v>
      </c>
      <c r="AE52">
        <v>1.5</v>
      </c>
      <c r="AF52">
        <v>6.9</v>
      </c>
      <c r="AG52">
        <f>IF(IFERROR(VLOOKUP(C52,'2015'!$C:$AF,3,FALSE),1) = 1, 1, 0)</f>
        <v>0</v>
      </c>
    </row>
    <row r="53" spans="1:33" x14ac:dyDescent="0.2">
      <c r="A53">
        <v>52</v>
      </c>
      <c r="B53" t="s">
        <v>170</v>
      </c>
      <c r="C53" t="s">
        <v>171</v>
      </c>
      <c r="D53" t="str">
        <f>_xlfn.CONCAT(C53,"-2014")</f>
        <v>blatcan01-2014</v>
      </c>
      <c r="E53" t="s">
        <v>28</v>
      </c>
      <c r="F53">
        <v>27</v>
      </c>
      <c r="G53" t="s">
        <v>1312</v>
      </c>
      <c r="H53">
        <v>73</v>
      </c>
      <c r="I53">
        <v>7</v>
      </c>
      <c r="J53">
        <v>22.2</v>
      </c>
      <c r="K53">
        <v>4.4000000000000004</v>
      </c>
      <c r="L53">
        <v>9.1999999999999993</v>
      </c>
      <c r="M53">
        <v>0.47599999999999998</v>
      </c>
      <c r="N53">
        <v>0.2</v>
      </c>
      <c r="O53">
        <v>0.7</v>
      </c>
      <c r="P53">
        <v>0.27800000000000002</v>
      </c>
      <c r="Q53">
        <v>4.2</v>
      </c>
      <c r="R53">
        <v>8.5</v>
      </c>
      <c r="S53">
        <v>0.49399999999999999</v>
      </c>
      <c r="T53">
        <v>0.48699999999999999</v>
      </c>
      <c r="U53">
        <v>2.2000000000000002</v>
      </c>
      <c r="V53">
        <v>3</v>
      </c>
      <c r="W53">
        <v>0.74199999999999999</v>
      </c>
      <c r="X53">
        <v>1.6</v>
      </c>
      <c r="Y53">
        <v>3.7</v>
      </c>
      <c r="Z53">
        <v>5.3</v>
      </c>
      <c r="AA53">
        <v>1.5</v>
      </c>
      <c r="AB53">
        <v>1</v>
      </c>
      <c r="AC53">
        <v>0.5</v>
      </c>
      <c r="AD53">
        <v>1.5</v>
      </c>
      <c r="AE53">
        <v>2.2999999999999998</v>
      </c>
      <c r="AF53">
        <v>11.2</v>
      </c>
      <c r="AG53">
        <f>IF(IFERROR(VLOOKUP(C53,'2015'!$C:$AF,3,FALSE),1) = 1, 1, 0)</f>
        <v>1</v>
      </c>
    </row>
    <row r="54" spans="1:33" x14ac:dyDescent="0.2">
      <c r="A54">
        <v>53</v>
      </c>
      <c r="B54" t="s">
        <v>172</v>
      </c>
      <c r="C54" t="s">
        <v>173</v>
      </c>
      <c r="D54" t="str">
        <f>_xlfn.CONCAT(C54,"-2014")</f>
        <v>bledser01-2014</v>
      </c>
      <c r="E54" t="s">
        <v>38</v>
      </c>
      <c r="F54">
        <v>24</v>
      </c>
      <c r="G54" t="s">
        <v>42</v>
      </c>
      <c r="H54">
        <v>43</v>
      </c>
      <c r="I54">
        <v>40</v>
      </c>
      <c r="J54">
        <v>32.9</v>
      </c>
      <c r="K54">
        <v>6.2</v>
      </c>
      <c r="L54">
        <v>12.9</v>
      </c>
      <c r="M54">
        <v>0.47699999999999998</v>
      </c>
      <c r="N54">
        <v>1.2</v>
      </c>
      <c r="O54">
        <v>3.3</v>
      </c>
      <c r="P54">
        <v>0.35699999999999998</v>
      </c>
      <c r="Q54">
        <v>5</v>
      </c>
      <c r="R54">
        <v>9.6999999999999993</v>
      </c>
      <c r="S54">
        <v>0.51700000000000002</v>
      </c>
      <c r="T54">
        <v>0.52200000000000002</v>
      </c>
      <c r="U54">
        <v>4.3</v>
      </c>
      <c r="V54">
        <v>5.5</v>
      </c>
      <c r="W54">
        <v>0.77200000000000002</v>
      </c>
      <c r="X54">
        <v>0.6</v>
      </c>
      <c r="Y54">
        <v>4.0999999999999996</v>
      </c>
      <c r="Z54">
        <v>4.7</v>
      </c>
      <c r="AA54">
        <v>5.5</v>
      </c>
      <c r="AB54">
        <v>1.6</v>
      </c>
      <c r="AC54">
        <v>0.3</v>
      </c>
      <c r="AD54">
        <v>3.3</v>
      </c>
      <c r="AE54">
        <v>2.2999999999999998</v>
      </c>
      <c r="AF54">
        <v>17.7</v>
      </c>
      <c r="AG54">
        <f>IF(IFERROR(VLOOKUP(C54,'2015'!$C:$AF,3,FALSE),1) = 1, 1, 0)</f>
        <v>0</v>
      </c>
    </row>
    <row r="55" spans="1:33" x14ac:dyDescent="0.2">
      <c r="A55">
        <v>54</v>
      </c>
      <c r="B55" t="s">
        <v>1468</v>
      </c>
      <c r="C55" t="s">
        <v>1469</v>
      </c>
      <c r="D55" t="str">
        <f>_xlfn.CONCAT(C55,"-2014")</f>
        <v>blueva01-2014</v>
      </c>
      <c r="E55" t="s">
        <v>30</v>
      </c>
      <c r="F55">
        <v>21</v>
      </c>
      <c r="G55" t="s">
        <v>37</v>
      </c>
      <c r="H55">
        <v>3</v>
      </c>
      <c r="I55">
        <v>0</v>
      </c>
      <c r="J55">
        <v>5</v>
      </c>
      <c r="K55">
        <v>0.7</v>
      </c>
      <c r="L55">
        <v>1.3</v>
      </c>
      <c r="M55">
        <v>0.5</v>
      </c>
      <c r="N55">
        <v>0</v>
      </c>
      <c r="O55">
        <v>0.3</v>
      </c>
      <c r="P55">
        <v>0</v>
      </c>
      <c r="Q55">
        <v>0.7</v>
      </c>
      <c r="R55">
        <v>1</v>
      </c>
      <c r="S55">
        <v>0.66700000000000004</v>
      </c>
      <c r="T55">
        <v>0.5</v>
      </c>
      <c r="U55">
        <v>0.3</v>
      </c>
      <c r="V55">
        <v>1.7</v>
      </c>
      <c r="W55">
        <v>0.2</v>
      </c>
      <c r="X55">
        <v>0</v>
      </c>
      <c r="Y55">
        <v>1</v>
      </c>
      <c r="Z55">
        <v>1</v>
      </c>
      <c r="AA55">
        <v>0.3</v>
      </c>
      <c r="AB55">
        <v>0</v>
      </c>
      <c r="AC55">
        <v>0</v>
      </c>
      <c r="AD55">
        <v>0.7</v>
      </c>
      <c r="AE55">
        <v>0.3</v>
      </c>
      <c r="AF55">
        <v>1.7</v>
      </c>
      <c r="AG55">
        <f>IF(IFERROR(VLOOKUP(C55,'2015'!$C:$AF,3,FALSE),1) = 1, 1, 0)</f>
        <v>0</v>
      </c>
    </row>
    <row r="56" spans="1:33" x14ac:dyDescent="0.2">
      <c r="A56">
        <v>55</v>
      </c>
      <c r="B56" t="s">
        <v>174</v>
      </c>
      <c r="C56" t="s">
        <v>175</v>
      </c>
      <c r="D56" t="str">
        <f>_xlfn.CONCAT(C56,"-2014")</f>
        <v>boganke01-2014</v>
      </c>
      <c r="E56" t="s">
        <v>30</v>
      </c>
      <c r="F56">
        <v>33</v>
      </c>
      <c r="G56" t="s">
        <v>37</v>
      </c>
      <c r="H56">
        <v>6</v>
      </c>
      <c r="I56">
        <v>0</v>
      </c>
      <c r="J56">
        <v>9.1999999999999993</v>
      </c>
      <c r="K56">
        <v>0.5</v>
      </c>
      <c r="L56">
        <v>1</v>
      </c>
      <c r="M56">
        <v>0.5</v>
      </c>
      <c r="N56">
        <v>0.5</v>
      </c>
      <c r="O56">
        <v>1</v>
      </c>
      <c r="P56">
        <v>0.5</v>
      </c>
      <c r="Q56">
        <v>0</v>
      </c>
      <c r="R56">
        <v>0</v>
      </c>
      <c r="T56">
        <v>0.75</v>
      </c>
      <c r="U56">
        <v>0.5</v>
      </c>
      <c r="V56">
        <v>0.5</v>
      </c>
      <c r="W56">
        <v>1</v>
      </c>
      <c r="X56">
        <v>0</v>
      </c>
      <c r="Y56">
        <v>0.5</v>
      </c>
      <c r="Z56">
        <v>0.5</v>
      </c>
      <c r="AA56">
        <v>0.5</v>
      </c>
      <c r="AB56">
        <v>0.2</v>
      </c>
      <c r="AC56">
        <v>0</v>
      </c>
      <c r="AD56">
        <v>0.2</v>
      </c>
      <c r="AE56">
        <v>0.3</v>
      </c>
      <c r="AF56">
        <v>2</v>
      </c>
      <c r="AG56">
        <f>IF(IFERROR(VLOOKUP(C56,'2015'!$C:$AF,3,FALSE),1) = 1, 1, 0)</f>
        <v>1</v>
      </c>
    </row>
    <row r="57" spans="1:33" x14ac:dyDescent="0.2">
      <c r="A57">
        <v>56</v>
      </c>
      <c r="B57" t="s">
        <v>176</v>
      </c>
      <c r="C57" t="s">
        <v>177</v>
      </c>
      <c r="D57" t="str">
        <f>_xlfn.CONCAT(C57,"-2014")</f>
        <v>bogutan01-2014</v>
      </c>
      <c r="E57" t="s">
        <v>32</v>
      </c>
      <c r="F57">
        <v>29</v>
      </c>
      <c r="G57" t="s">
        <v>52</v>
      </c>
      <c r="H57">
        <v>67</v>
      </c>
      <c r="I57">
        <v>67</v>
      </c>
      <c r="J57">
        <v>26.4</v>
      </c>
      <c r="K57">
        <v>3.5</v>
      </c>
      <c r="L57">
        <v>5.6</v>
      </c>
      <c r="M57">
        <v>0.627</v>
      </c>
      <c r="N57">
        <v>0</v>
      </c>
      <c r="O57">
        <v>0</v>
      </c>
      <c r="Q57">
        <v>3.5</v>
      </c>
      <c r="R57">
        <v>5.6</v>
      </c>
      <c r="S57">
        <v>0.627</v>
      </c>
      <c r="T57">
        <v>0.627</v>
      </c>
      <c r="U57">
        <v>0.3</v>
      </c>
      <c r="V57">
        <v>1</v>
      </c>
      <c r="W57">
        <v>0.34399999999999997</v>
      </c>
      <c r="X57">
        <v>2.7</v>
      </c>
      <c r="Y57">
        <v>7.3</v>
      </c>
      <c r="Z57">
        <v>10</v>
      </c>
      <c r="AA57">
        <v>1.7</v>
      </c>
      <c r="AB57">
        <v>0.7</v>
      </c>
      <c r="AC57">
        <v>1.8</v>
      </c>
      <c r="AD57">
        <v>1.4</v>
      </c>
      <c r="AE57">
        <v>3.1</v>
      </c>
      <c r="AF57">
        <v>7.3</v>
      </c>
      <c r="AG57">
        <f>IF(IFERROR(VLOOKUP(C57,'2015'!$C:$AF,3,FALSE),1) = 1, 1, 0)</f>
        <v>0</v>
      </c>
    </row>
    <row r="58" spans="1:33" x14ac:dyDescent="0.2">
      <c r="A58">
        <v>57</v>
      </c>
      <c r="B58" t="s">
        <v>178</v>
      </c>
      <c r="C58" t="s">
        <v>179</v>
      </c>
      <c r="D58" t="str">
        <f>_xlfn.CONCAT(C58,"-2014")</f>
        <v>bonnema01-2014</v>
      </c>
      <c r="E58" t="s">
        <v>28</v>
      </c>
      <c r="F58">
        <v>33</v>
      </c>
      <c r="G58" t="s">
        <v>58</v>
      </c>
      <c r="H58">
        <v>61</v>
      </c>
      <c r="I58">
        <v>0</v>
      </c>
      <c r="J58">
        <v>11.3</v>
      </c>
      <c r="K58">
        <v>1.2</v>
      </c>
      <c r="L58">
        <v>2.7</v>
      </c>
      <c r="M58">
        <v>0.44500000000000001</v>
      </c>
      <c r="N58">
        <v>0.7</v>
      </c>
      <c r="O58">
        <v>1.6</v>
      </c>
      <c r="P58">
        <v>0.42899999999999999</v>
      </c>
      <c r="Q58">
        <v>0.5</v>
      </c>
      <c r="R58">
        <v>1.1000000000000001</v>
      </c>
      <c r="S58">
        <v>0.47</v>
      </c>
      <c r="T58">
        <v>0.57299999999999995</v>
      </c>
      <c r="U58">
        <v>0.1</v>
      </c>
      <c r="V58">
        <v>0.2</v>
      </c>
      <c r="W58">
        <v>0.75</v>
      </c>
      <c r="X58">
        <v>0.3</v>
      </c>
      <c r="Y58">
        <v>1.9</v>
      </c>
      <c r="Z58">
        <v>2.1</v>
      </c>
      <c r="AA58">
        <v>0.5</v>
      </c>
      <c r="AB58">
        <v>0.2</v>
      </c>
      <c r="AC58">
        <v>0.2</v>
      </c>
      <c r="AD58">
        <v>0.3</v>
      </c>
      <c r="AE58">
        <v>0.8</v>
      </c>
      <c r="AF58">
        <v>3.2</v>
      </c>
      <c r="AG58">
        <f>IF(IFERROR(VLOOKUP(C58,'2015'!$C:$AF,3,FALSE),1) = 1, 1, 0)</f>
        <v>0</v>
      </c>
    </row>
    <row r="59" spans="1:33" x14ac:dyDescent="0.2">
      <c r="A59">
        <v>58</v>
      </c>
      <c r="B59" t="s">
        <v>180</v>
      </c>
      <c r="C59" t="s">
        <v>181</v>
      </c>
      <c r="D59" t="str">
        <f>_xlfn.CONCAT(C59,"-2014")</f>
        <v>booketr01-2014</v>
      </c>
      <c r="E59" t="s">
        <v>28</v>
      </c>
      <c r="F59">
        <v>26</v>
      </c>
      <c r="G59" t="s">
        <v>46</v>
      </c>
      <c r="H59">
        <v>72</v>
      </c>
      <c r="I59">
        <v>45</v>
      </c>
      <c r="J59">
        <v>21.6</v>
      </c>
      <c r="K59">
        <v>3.1</v>
      </c>
      <c r="L59">
        <v>5.6</v>
      </c>
      <c r="M59">
        <v>0.55100000000000005</v>
      </c>
      <c r="N59">
        <v>0</v>
      </c>
      <c r="O59">
        <v>0</v>
      </c>
      <c r="P59">
        <v>0</v>
      </c>
      <c r="Q59">
        <v>3.1</v>
      </c>
      <c r="R59">
        <v>5.6</v>
      </c>
      <c r="S59">
        <v>0.55400000000000005</v>
      </c>
      <c r="T59">
        <v>0.55100000000000005</v>
      </c>
      <c r="U59">
        <v>0.7</v>
      </c>
      <c r="V59">
        <v>1.1000000000000001</v>
      </c>
      <c r="W59">
        <v>0.61799999999999999</v>
      </c>
      <c r="X59">
        <v>2.1</v>
      </c>
      <c r="Y59">
        <v>3.2</v>
      </c>
      <c r="Z59">
        <v>5.3</v>
      </c>
      <c r="AA59">
        <v>0.9</v>
      </c>
      <c r="AB59">
        <v>0.6</v>
      </c>
      <c r="AC59">
        <v>0.6</v>
      </c>
      <c r="AD59">
        <v>0.8</v>
      </c>
      <c r="AE59">
        <v>1.8</v>
      </c>
      <c r="AF59">
        <v>6.8</v>
      </c>
      <c r="AG59">
        <f>IF(IFERROR(VLOOKUP(C59,'2015'!$C:$AF,3,FALSE),1) = 1, 1, 0)</f>
        <v>0</v>
      </c>
    </row>
    <row r="60" spans="1:33" x14ac:dyDescent="0.2">
      <c r="A60">
        <v>59</v>
      </c>
      <c r="B60" t="s">
        <v>182</v>
      </c>
      <c r="C60" t="s">
        <v>183</v>
      </c>
      <c r="D60" t="str">
        <f>_xlfn.CONCAT(C60,"-2014")</f>
        <v>boozeca01-2014</v>
      </c>
      <c r="E60" t="s">
        <v>28</v>
      </c>
      <c r="F60">
        <v>32</v>
      </c>
      <c r="G60" t="s">
        <v>36</v>
      </c>
      <c r="H60">
        <v>76</v>
      </c>
      <c r="I60">
        <v>76</v>
      </c>
      <c r="J60">
        <v>28.2</v>
      </c>
      <c r="K60">
        <v>5.9</v>
      </c>
      <c r="L60">
        <v>12.9</v>
      </c>
      <c r="M60">
        <v>0.45600000000000002</v>
      </c>
      <c r="N60">
        <v>0</v>
      </c>
      <c r="O60">
        <v>0</v>
      </c>
      <c r="P60">
        <v>0</v>
      </c>
      <c r="Q60">
        <v>5.9</v>
      </c>
      <c r="R60">
        <v>12.9</v>
      </c>
      <c r="S60">
        <v>0.45700000000000002</v>
      </c>
      <c r="T60">
        <v>0.45600000000000002</v>
      </c>
      <c r="U60">
        <v>1.9</v>
      </c>
      <c r="V60">
        <v>2.5</v>
      </c>
      <c r="W60">
        <v>0.76700000000000002</v>
      </c>
      <c r="X60">
        <v>1.8</v>
      </c>
      <c r="Y60">
        <v>6.5</v>
      </c>
      <c r="Z60">
        <v>8.3000000000000007</v>
      </c>
      <c r="AA60">
        <v>1.6</v>
      </c>
      <c r="AB60">
        <v>0.7</v>
      </c>
      <c r="AC60">
        <v>0.3</v>
      </c>
      <c r="AD60">
        <v>2</v>
      </c>
      <c r="AE60">
        <v>2.8</v>
      </c>
      <c r="AF60">
        <v>13.7</v>
      </c>
      <c r="AG60">
        <f>IF(IFERROR(VLOOKUP(C60,'2015'!$C:$AF,3,FALSE),1) = 1, 1, 0)</f>
        <v>0</v>
      </c>
    </row>
    <row r="61" spans="1:33" x14ac:dyDescent="0.2">
      <c r="A61">
        <v>60</v>
      </c>
      <c r="B61" t="s">
        <v>184</v>
      </c>
      <c r="C61" t="s">
        <v>185</v>
      </c>
      <c r="D61" t="str">
        <f>_xlfn.CONCAT(C61,"-2014")</f>
        <v>boshch01-2014</v>
      </c>
      <c r="E61" t="s">
        <v>32</v>
      </c>
      <c r="F61">
        <v>29</v>
      </c>
      <c r="G61" t="s">
        <v>41</v>
      </c>
      <c r="H61">
        <v>79</v>
      </c>
      <c r="I61">
        <v>79</v>
      </c>
      <c r="J61">
        <v>32</v>
      </c>
      <c r="K61">
        <v>6.2</v>
      </c>
      <c r="L61">
        <v>12.1</v>
      </c>
      <c r="M61">
        <v>0.51600000000000001</v>
      </c>
      <c r="N61">
        <v>0.9</v>
      </c>
      <c r="O61">
        <v>2.8</v>
      </c>
      <c r="P61">
        <v>0.33900000000000002</v>
      </c>
      <c r="Q61">
        <v>5.3</v>
      </c>
      <c r="R61">
        <v>9.3000000000000007</v>
      </c>
      <c r="S61">
        <v>0.56899999999999995</v>
      </c>
      <c r="T61">
        <v>0.55500000000000005</v>
      </c>
      <c r="U61">
        <v>2.8</v>
      </c>
      <c r="V61">
        <v>3.4</v>
      </c>
      <c r="W61">
        <v>0.82</v>
      </c>
      <c r="X61">
        <v>1.2</v>
      </c>
      <c r="Y61">
        <v>5.4</v>
      </c>
      <c r="Z61">
        <v>6.6</v>
      </c>
      <c r="AA61">
        <v>1.1000000000000001</v>
      </c>
      <c r="AB61">
        <v>1</v>
      </c>
      <c r="AC61">
        <v>1</v>
      </c>
      <c r="AD61">
        <v>1.6</v>
      </c>
      <c r="AE61">
        <v>2.4</v>
      </c>
      <c r="AF61">
        <v>16.2</v>
      </c>
      <c r="AG61">
        <f>IF(IFERROR(VLOOKUP(C61,'2015'!$C:$AF,3,FALSE),1) = 1, 1, 0)</f>
        <v>0</v>
      </c>
    </row>
    <row r="62" spans="1:33" x14ac:dyDescent="0.2">
      <c r="A62">
        <v>61</v>
      </c>
      <c r="B62" t="s">
        <v>190</v>
      </c>
      <c r="C62" t="s">
        <v>191</v>
      </c>
      <c r="D62" t="str">
        <f>_xlfn.CONCAT(C62,"-2014")</f>
        <v>bradlav01-2014</v>
      </c>
      <c r="E62" t="s">
        <v>30</v>
      </c>
      <c r="F62">
        <v>23</v>
      </c>
      <c r="G62" t="s">
        <v>37</v>
      </c>
      <c r="H62">
        <v>60</v>
      </c>
      <c r="I62">
        <v>58</v>
      </c>
      <c r="J62">
        <v>30.9</v>
      </c>
      <c r="K62">
        <v>6</v>
      </c>
      <c r="L62">
        <v>13.8</v>
      </c>
      <c r="M62">
        <v>0.438</v>
      </c>
      <c r="N62">
        <v>1.3</v>
      </c>
      <c r="O62">
        <v>3.3</v>
      </c>
      <c r="P62">
        <v>0.39500000000000002</v>
      </c>
      <c r="Q62">
        <v>4.7</v>
      </c>
      <c r="R62">
        <v>10.4</v>
      </c>
      <c r="S62">
        <v>0.45100000000000001</v>
      </c>
      <c r="T62">
        <v>0.48499999999999999</v>
      </c>
      <c r="U62">
        <v>1.5</v>
      </c>
      <c r="V62">
        <v>1.9</v>
      </c>
      <c r="W62">
        <v>0.80400000000000005</v>
      </c>
      <c r="X62">
        <v>0.8</v>
      </c>
      <c r="Y62">
        <v>3</v>
      </c>
      <c r="Z62">
        <v>3.8</v>
      </c>
      <c r="AA62">
        <v>1.4</v>
      </c>
      <c r="AB62">
        <v>1.1000000000000001</v>
      </c>
      <c r="AC62">
        <v>0.2</v>
      </c>
      <c r="AD62">
        <v>1.6</v>
      </c>
      <c r="AE62">
        <v>2.4</v>
      </c>
      <c r="AF62">
        <v>14.9</v>
      </c>
      <c r="AG62">
        <f>IF(IFERROR(VLOOKUP(C62,'2015'!$C:$AF,3,FALSE),1) = 1, 1, 0)</f>
        <v>0</v>
      </c>
    </row>
    <row r="63" spans="1:33" x14ac:dyDescent="0.2">
      <c r="A63">
        <v>62</v>
      </c>
      <c r="B63" t="s">
        <v>192</v>
      </c>
      <c r="C63" t="s">
        <v>193</v>
      </c>
      <c r="D63" t="str">
        <f>_xlfn.CONCAT(C63,"-2014")</f>
        <v>brandel01-2014</v>
      </c>
      <c r="E63" t="s">
        <v>32</v>
      </c>
      <c r="F63">
        <v>34</v>
      </c>
      <c r="G63" t="s">
        <v>57</v>
      </c>
      <c r="H63">
        <v>73</v>
      </c>
      <c r="I63">
        <v>15</v>
      </c>
      <c r="J63">
        <v>19.399999999999999</v>
      </c>
      <c r="K63">
        <v>2.5</v>
      </c>
      <c r="L63">
        <v>4.5</v>
      </c>
      <c r="M63">
        <v>0.53900000000000003</v>
      </c>
      <c r="N63">
        <v>0</v>
      </c>
      <c r="O63">
        <v>0</v>
      </c>
      <c r="P63">
        <v>0</v>
      </c>
      <c r="Q63">
        <v>2.5</v>
      </c>
      <c r="R63">
        <v>4.5</v>
      </c>
      <c r="S63">
        <v>0.54200000000000004</v>
      </c>
      <c r="T63">
        <v>0.53900000000000003</v>
      </c>
      <c r="U63">
        <v>0.8</v>
      </c>
      <c r="V63">
        <v>1.3</v>
      </c>
      <c r="W63">
        <v>0.64900000000000002</v>
      </c>
      <c r="X63">
        <v>1.3</v>
      </c>
      <c r="Y63">
        <v>3.6</v>
      </c>
      <c r="Z63">
        <v>4.9000000000000004</v>
      </c>
      <c r="AA63">
        <v>1</v>
      </c>
      <c r="AB63">
        <v>0.5</v>
      </c>
      <c r="AC63">
        <v>1.2</v>
      </c>
      <c r="AD63">
        <v>0.8</v>
      </c>
      <c r="AE63">
        <v>2.6</v>
      </c>
      <c r="AF63">
        <v>5.7</v>
      </c>
      <c r="AG63">
        <f>IF(IFERROR(VLOOKUP(C63,'2015'!$C:$AF,3,FALSE),1) = 1, 1, 0)</f>
        <v>0</v>
      </c>
    </row>
    <row r="64" spans="1:33" x14ac:dyDescent="0.2">
      <c r="A64">
        <v>63</v>
      </c>
      <c r="B64" t="s">
        <v>194</v>
      </c>
      <c r="C64" t="s">
        <v>195</v>
      </c>
      <c r="D64" t="str">
        <f>_xlfn.CONCAT(C64,"-2014")</f>
        <v>breweco01-2014</v>
      </c>
      <c r="E64" t="s">
        <v>35</v>
      </c>
      <c r="F64">
        <v>27</v>
      </c>
      <c r="G64" t="s">
        <v>62</v>
      </c>
      <c r="H64">
        <v>81</v>
      </c>
      <c r="I64">
        <v>81</v>
      </c>
      <c r="J64">
        <v>32.200000000000003</v>
      </c>
      <c r="K64">
        <v>4.8</v>
      </c>
      <c r="L64">
        <v>10</v>
      </c>
      <c r="M64">
        <v>0.48099999999999998</v>
      </c>
      <c r="N64">
        <v>0.7</v>
      </c>
      <c r="O64">
        <v>2.6</v>
      </c>
      <c r="P64">
        <v>0.28000000000000003</v>
      </c>
      <c r="Q64">
        <v>4.0999999999999996</v>
      </c>
      <c r="R64">
        <v>7.4</v>
      </c>
      <c r="S64">
        <v>0.55200000000000005</v>
      </c>
      <c r="T64">
        <v>0.51700000000000002</v>
      </c>
      <c r="U64">
        <v>2</v>
      </c>
      <c r="V64">
        <v>2.8</v>
      </c>
      <c r="W64">
        <v>0.71799999999999997</v>
      </c>
      <c r="X64">
        <v>0.8</v>
      </c>
      <c r="Y64">
        <v>1.8</v>
      </c>
      <c r="Z64">
        <v>2.6</v>
      </c>
      <c r="AA64">
        <v>1.7</v>
      </c>
      <c r="AB64">
        <v>1.9</v>
      </c>
      <c r="AC64">
        <v>0.4</v>
      </c>
      <c r="AD64">
        <v>1.3</v>
      </c>
      <c r="AE64">
        <v>2.6</v>
      </c>
      <c r="AF64">
        <v>12.3</v>
      </c>
      <c r="AG64">
        <f>IF(IFERROR(VLOOKUP(C64,'2015'!$C:$AF,3,FALSE),1) = 1, 1, 0)</f>
        <v>0</v>
      </c>
    </row>
    <row r="65" spans="1:33" x14ac:dyDescent="0.2">
      <c r="A65">
        <v>64</v>
      </c>
      <c r="B65" t="s">
        <v>196</v>
      </c>
      <c r="C65" t="s">
        <v>197</v>
      </c>
      <c r="D65" t="str">
        <f>_xlfn.CONCAT(C65,"-2014")</f>
        <v>brewero02-2014</v>
      </c>
      <c r="E65" t="s">
        <v>35</v>
      </c>
      <c r="F65">
        <v>28</v>
      </c>
      <c r="G65" t="s">
        <v>39</v>
      </c>
      <c r="H65">
        <v>24</v>
      </c>
      <c r="I65">
        <v>3</v>
      </c>
      <c r="J65">
        <v>6.7</v>
      </c>
      <c r="K65">
        <v>0.1</v>
      </c>
      <c r="L65">
        <v>0.6</v>
      </c>
      <c r="M65">
        <v>0.2</v>
      </c>
      <c r="N65">
        <v>0</v>
      </c>
      <c r="O65">
        <v>0.3</v>
      </c>
      <c r="P65">
        <v>0.125</v>
      </c>
      <c r="Q65">
        <v>0.1</v>
      </c>
      <c r="R65">
        <v>0.3</v>
      </c>
      <c r="S65">
        <v>0.28599999999999998</v>
      </c>
      <c r="T65">
        <v>0.23300000000000001</v>
      </c>
      <c r="U65">
        <v>0</v>
      </c>
      <c r="V65">
        <v>0.1</v>
      </c>
      <c r="W65">
        <v>0</v>
      </c>
      <c r="X65">
        <v>0.1</v>
      </c>
      <c r="Y65">
        <v>0.5</v>
      </c>
      <c r="Z65">
        <v>0.6</v>
      </c>
      <c r="AA65">
        <v>0.4</v>
      </c>
      <c r="AB65">
        <v>0.3</v>
      </c>
      <c r="AC65">
        <v>0</v>
      </c>
      <c r="AD65">
        <v>0.1</v>
      </c>
      <c r="AE65">
        <v>0.2</v>
      </c>
      <c r="AF65">
        <v>0.3</v>
      </c>
      <c r="AG65">
        <f>IF(IFERROR(VLOOKUP(C65,'2015'!$C:$AF,3,FALSE),1) = 1, 1, 0)</f>
        <v>1</v>
      </c>
    </row>
    <row r="66" spans="1:33" x14ac:dyDescent="0.2">
      <c r="A66">
        <v>65</v>
      </c>
      <c r="B66" t="s">
        <v>200</v>
      </c>
      <c r="C66" t="s">
        <v>201</v>
      </c>
      <c r="D66" t="str">
        <f>_xlfn.CONCAT(C66,"-2014")</f>
        <v>brookaa01-2014</v>
      </c>
      <c r="E66" t="s">
        <v>38</v>
      </c>
      <c r="F66">
        <v>29</v>
      </c>
      <c r="G66" t="s">
        <v>39</v>
      </c>
      <c r="H66">
        <v>72</v>
      </c>
      <c r="I66">
        <v>12</v>
      </c>
      <c r="J66">
        <v>21.6</v>
      </c>
      <c r="K66">
        <v>3.2</v>
      </c>
      <c r="L66">
        <v>8.1</v>
      </c>
      <c r="M66">
        <v>0.40100000000000002</v>
      </c>
      <c r="N66">
        <v>1.3</v>
      </c>
      <c r="O66">
        <v>3.4</v>
      </c>
      <c r="P66">
        <v>0.38700000000000001</v>
      </c>
      <c r="Q66">
        <v>1.9</v>
      </c>
      <c r="R66">
        <v>4.5999999999999996</v>
      </c>
      <c r="S66">
        <v>0.41099999999999998</v>
      </c>
      <c r="T66">
        <v>0.48399999999999999</v>
      </c>
      <c r="U66">
        <v>1.2</v>
      </c>
      <c r="V66">
        <v>1.3</v>
      </c>
      <c r="W66">
        <v>0.874</v>
      </c>
      <c r="X66">
        <v>0.6</v>
      </c>
      <c r="Y66">
        <v>1.3</v>
      </c>
      <c r="Z66">
        <v>1.9</v>
      </c>
      <c r="AA66">
        <v>3.2</v>
      </c>
      <c r="AB66">
        <v>0.7</v>
      </c>
      <c r="AC66">
        <v>0.2</v>
      </c>
      <c r="AD66">
        <v>1.6</v>
      </c>
      <c r="AE66">
        <v>2</v>
      </c>
      <c r="AF66">
        <v>9</v>
      </c>
      <c r="AG66">
        <f>IF(IFERROR(VLOOKUP(C66,'2015'!$C:$AF,3,FALSE),1) = 1, 1, 0)</f>
        <v>0</v>
      </c>
    </row>
    <row r="67" spans="1:33" x14ac:dyDescent="0.2">
      <c r="A67">
        <v>66</v>
      </c>
      <c r="B67" t="s">
        <v>1134</v>
      </c>
      <c r="C67" t="s">
        <v>1135</v>
      </c>
      <c r="D67" t="str">
        <f>_xlfn.CONCAT(C67,"-2014")</f>
        <v>brookma01-2014</v>
      </c>
      <c r="E67" t="s">
        <v>30</v>
      </c>
      <c r="F67">
        <v>25</v>
      </c>
      <c r="G67" t="s">
        <v>39</v>
      </c>
      <c r="H67">
        <v>35</v>
      </c>
      <c r="I67">
        <v>0</v>
      </c>
      <c r="J67">
        <v>9</v>
      </c>
      <c r="K67">
        <v>1.6</v>
      </c>
      <c r="L67">
        <v>3.6</v>
      </c>
      <c r="M67">
        <v>0.45600000000000002</v>
      </c>
      <c r="N67">
        <v>0.4</v>
      </c>
      <c r="O67">
        <v>0.7</v>
      </c>
      <c r="P67">
        <v>0.52</v>
      </c>
      <c r="Q67">
        <v>1.3</v>
      </c>
      <c r="R67">
        <v>2.9</v>
      </c>
      <c r="S67">
        <v>0.44</v>
      </c>
      <c r="T67">
        <v>0.50800000000000001</v>
      </c>
      <c r="U67">
        <v>0.9</v>
      </c>
      <c r="V67">
        <v>1.3</v>
      </c>
      <c r="W67">
        <v>0.72699999999999998</v>
      </c>
      <c r="X67">
        <v>0.3</v>
      </c>
      <c r="Y67">
        <v>1.3</v>
      </c>
      <c r="Z67">
        <v>1.5</v>
      </c>
      <c r="AA67">
        <v>0.7</v>
      </c>
      <c r="AB67">
        <v>0.4</v>
      </c>
      <c r="AC67">
        <v>0.1</v>
      </c>
      <c r="AD67">
        <v>0.7</v>
      </c>
      <c r="AE67">
        <v>0.6</v>
      </c>
      <c r="AF67">
        <v>4.5</v>
      </c>
      <c r="AG67">
        <f>IF(IFERROR(VLOOKUP(C67,'2015'!$C:$AF,3,FALSE),1) = 1, 1, 0)</f>
        <v>1</v>
      </c>
    </row>
    <row r="68" spans="1:33" x14ac:dyDescent="0.2">
      <c r="A68">
        <v>67</v>
      </c>
      <c r="B68" t="s">
        <v>1470</v>
      </c>
      <c r="C68" t="s">
        <v>1471</v>
      </c>
      <c r="D68" t="str">
        <f>_xlfn.CONCAT(C68,"-2014")</f>
        <v>brownlo01-2014</v>
      </c>
      <c r="E68" t="s">
        <v>38</v>
      </c>
      <c r="F68">
        <v>23</v>
      </c>
      <c r="G68" t="s">
        <v>61</v>
      </c>
      <c r="H68">
        <v>26</v>
      </c>
      <c r="I68">
        <v>0</v>
      </c>
      <c r="J68">
        <v>8.6</v>
      </c>
      <c r="K68">
        <v>1</v>
      </c>
      <c r="L68">
        <v>3.3</v>
      </c>
      <c r="M68">
        <v>0.30199999999999999</v>
      </c>
      <c r="N68">
        <v>0.1</v>
      </c>
      <c r="O68">
        <v>1.2</v>
      </c>
      <c r="P68">
        <v>0.1</v>
      </c>
      <c r="Q68">
        <v>0.9</v>
      </c>
      <c r="R68">
        <v>2.2000000000000002</v>
      </c>
      <c r="S68">
        <v>0.41099999999999998</v>
      </c>
      <c r="T68">
        <v>0.32</v>
      </c>
      <c r="U68">
        <v>0.3</v>
      </c>
      <c r="V68">
        <v>0.5</v>
      </c>
      <c r="W68">
        <v>0.69199999999999995</v>
      </c>
      <c r="X68">
        <v>0.3</v>
      </c>
      <c r="Y68">
        <v>0.8</v>
      </c>
      <c r="Z68">
        <v>1.1000000000000001</v>
      </c>
      <c r="AA68">
        <v>1.6</v>
      </c>
      <c r="AB68">
        <v>0.5</v>
      </c>
      <c r="AC68">
        <v>0.1</v>
      </c>
      <c r="AD68">
        <v>0.6</v>
      </c>
      <c r="AE68">
        <v>0.7</v>
      </c>
      <c r="AF68">
        <v>2.5</v>
      </c>
      <c r="AG68">
        <f>IF(IFERROR(VLOOKUP(C68,'2015'!$C:$AF,3,FALSE),1) = 1, 1, 0)</f>
        <v>0</v>
      </c>
    </row>
    <row r="69" spans="1:33" x14ac:dyDescent="0.2">
      <c r="A69">
        <v>68</v>
      </c>
      <c r="B69" t="s">
        <v>206</v>
      </c>
      <c r="C69" t="s">
        <v>207</v>
      </c>
      <c r="D69" t="str">
        <f>_xlfn.CONCAT(C69,"-2014")</f>
        <v>brownsh01-2014</v>
      </c>
      <c r="E69" t="s">
        <v>30</v>
      </c>
      <c r="F69">
        <v>28</v>
      </c>
      <c r="G69" t="s">
        <v>39</v>
      </c>
      <c r="H69">
        <v>29</v>
      </c>
      <c r="I69">
        <v>1</v>
      </c>
      <c r="J69">
        <v>8.6999999999999993</v>
      </c>
      <c r="K69">
        <v>0.8</v>
      </c>
      <c r="L69">
        <v>2.2999999999999998</v>
      </c>
      <c r="M69">
        <v>0.36399999999999999</v>
      </c>
      <c r="N69">
        <v>0</v>
      </c>
      <c r="O69">
        <v>0.1</v>
      </c>
      <c r="P69">
        <v>0</v>
      </c>
      <c r="Q69">
        <v>0.8</v>
      </c>
      <c r="R69">
        <v>2.2000000000000002</v>
      </c>
      <c r="S69">
        <v>0.375</v>
      </c>
      <c r="T69">
        <v>0.36399999999999999</v>
      </c>
      <c r="U69">
        <v>0.5</v>
      </c>
      <c r="V69">
        <v>0.7</v>
      </c>
      <c r="W69">
        <v>0.71399999999999997</v>
      </c>
      <c r="X69">
        <v>0.2</v>
      </c>
      <c r="Y69">
        <v>0.7</v>
      </c>
      <c r="Z69">
        <v>1</v>
      </c>
      <c r="AA69">
        <v>0.3</v>
      </c>
      <c r="AB69">
        <v>0.4</v>
      </c>
      <c r="AC69">
        <v>0</v>
      </c>
      <c r="AD69">
        <v>0.6</v>
      </c>
      <c r="AE69">
        <v>0.8</v>
      </c>
      <c r="AF69">
        <v>2.2000000000000002</v>
      </c>
      <c r="AG69">
        <f>IF(IFERROR(VLOOKUP(C69,'2015'!$C:$AF,3,FALSE),1) = 1, 1, 0)</f>
        <v>0</v>
      </c>
    </row>
    <row r="70" spans="1:33" x14ac:dyDescent="0.2">
      <c r="A70">
        <v>69</v>
      </c>
      <c r="B70" t="s">
        <v>208</v>
      </c>
      <c r="C70" t="s">
        <v>209</v>
      </c>
      <c r="D70" t="str">
        <f>_xlfn.CONCAT(C70,"-2014")</f>
        <v>bryanko01-2014</v>
      </c>
      <c r="E70" t="s">
        <v>30</v>
      </c>
      <c r="F70">
        <v>35</v>
      </c>
      <c r="G70" t="s">
        <v>63</v>
      </c>
      <c r="H70">
        <v>6</v>
      </c>
      <c r="I70">
        <v>6</v>
      </c>
      <c r="J70">
        <v>29.5</v>
      </c>
      <c r="K70">
        <v>5.2</v>
      </c>
      <c r="L70">
        <v>12.2</v>
      </c>
      <c r="M70">
        <v>0.42499999999999999</v>
      </c>
      <c r="N70">
        <v>0.5</v>
      </c>
      <c r="O70">
        <v>2.7</v>
      </c>
      <c r="P70">
        <v>0.188</v>
      </c>
      <c r="Q70">
        <v>4.7</v>
      </c>
      <c r="R70">
        <v>9.5</v>
      </c>
      <c r="S70">
        <v>0.49099999999999999</v>
      </c>
      <c r="T70">
        <v>0.44500000000000001</v>
      </c>
      <c r="U70">
        <v>3</v>
      </c>
      <c r="V70">
        <v>3.5</v>
      </c>
      <c r="W70">
        <v>0.85699999999999998</v>
      </c>
      <c r="X70">
        <v>0.3</v>
      </c>
      <c r="Y70">
        <v>4</v>
      </c>
      <c r="Z70">
        <v>4.3</v>
      </c>
      <c r="AA70">
        <v>6.3</v>
      </c>
      <c r="AB70">
        <v>1.2</v>
      </c>
      <c r="AC70">
        <v>0.2</v>
      </c>
      <c r="AD70">
        <v>5.7</v>
      </c>
      <c r="AE70">
        <v>1.5</v>
      </c>
      <c r="AF70">
        <v>13.8</v>
      </c>
      <c r="AG70">
        <f>IF(IFERROR(VLOOKUP(C70,'2015'!$C:$AF,3,FALSE),1) = 1, 1, 0)</f>
        <v>0</v>
      </c>
    </row>
    <row r="71" spans="1:33" x14ac:dyDescent="0.2">
      <c r="A71">
        <v>70</v>
      </c>
      <c r="B71" t="s">
        <v>210</v>
      </c>
      <c r="C71" t="s">
        <v>211</v>
      </c>
      <c r="D71" t="str">
        <f>_xlfn.CONCAT(C71,"-2014")</f>
        <v>budinch01-2014</v>
      </c>
      <c r="E71" t="s">
        <v>35</v>
      </c>
      <c r="F71">
        <v>25</v>
      </c>
      <c r="G71" t="s">
        <v>62</v>
      </c>
      <c r="H71">
        <v>41</v>
      </c>
      <c r="I71">
        <v>8</v>
      </c>
      <c r="J71">
        <v>18.3</v>
      </c>
      <c r="K71">
        <v>2.4</v>
      </c>
      <c r="L71">
        <v>6.2</v>
      </c>
      <c r="M71">
        <v>0.39400000000000002</v>
      </c>
      <c r="N71">
        <v>1</v>
      </c>
      <c r="O71">
        <v>2.9</v>
      </c>
      <c r="P71">
        <v>0.35</v>
      </c>
      <c r="Q71">
        <v>1.4</v>
      </c>
      <c r="R71">
        <v>3.3</v>
      </c>
      <c r="S71">
        <v>0.433</v>
      </c>
      <c r="T71">
        <v>0.47599999999999998</v>
      </c>
      <c r="U71">
        <v>0.8</v>
      </c>
      <c r="V71">
        <v>1</v>
      </c>
      <c r="W71">
        <v>0.82099999999999995</v>
      </c>
      <c r="X71">
        <v>0.5</v>
      </c>
      <c r="Y71">
        <v>2</v>
      </c>
      <c r="Z71">
        <v>2.5</v>
      </c>
      <c r="AA71">
        <v>0.8</v>
      </c>
      <c r="AB71">
        <v>0.5</v>
      </c>
      <c r="AC71">
        <v>0</v>
      </c>
      <c r="AD71">
        <v>0.6</v>
      </c>
      <c r="AE71">
        <v>1.4</v>
      </c>
      <c r="AF71">
        <v>6.7</v>
      </c>
      <c r="AG71">
        <f>IF(IFERROR(VLOOKUP(C71,'2015'!$C:$AF,3,FALSE),1) = 1, 1, 0)</f>
        <v>0</v>
      </c>
    </row>
    <row r="72" spans="1:33" x14ac:dyDescent="0.2">
      <c r="A72">
        <v>71</v>
      </c>
      <c r="B72" t="s">
        <v>1472</v>
      </c>
      <c r="C72" t="s">
        <v>1473</v>
      </c>
      <c r="D72" t="str">
        <f>_xlfn.CONCAT(C72,"-2014")</f>
        <v>bullore01-2014</v>
      </c>
      <c r="E72" t="s">
        <v>35</v>
      </c>
      <c r="F72">
        <v>22</v>
      </c>
      <c r="G72" t="s">
        <v>59</v>
      </c>
      <c r="H72">
        <v>43</v>
      </c>
      <c r="I72">
        <v>0</v>
      </c>
      <c r="J72">
        <v>9.1999999999999993</v>
      </c>
      <c r="K72">
        <v>1</v>
      </c>
      <c r="L72">
        <v>2.8</v>
      </c>
      <c r="M72">
        <v>0.35499999999999998</v>
      </c>
      <c r="N72">
        <v>0.5</v>
      </c>
      <c r="O72">
        <v>1.7</v>
      </c>
      <c r="P72">
        <v>0.30099999999999999</v>
      </c>
      <c r="Q72">
        <v>0.5</v>
      </c>
      <c r="R72">
        <v>1.1000000000000001</v>
      </c>
      <c r="S72">
        <v>0.438</v>
      </c>
      <c r="T72">
        <v>0.44600000000000001</v>
      </c>
      <c r="U72">
        <v>0.2</v>
      </c>
      <c r="V72">
        <v>0.2</v>
      </c>
      <c r="W72">
        <v>0.77800000000000002</v>
      </c>
      <c r="X72">
        <v>0.3</v>
      </c>
      <c r="Y72">
        <v>1</v>
      </c>
      <c r="Z72">
        <v>1.3</v>
      </c>
      <c r="AA72">
        <v>0.3</v>
      </c>
      <c r="AB72">
        <v>0.2</v>
      </c>
      <c r="AC72">
        <v>0</v>
      </c>
      <c r="AD72">
        <v>0.3</v>
      </c>
      <c r="AE72">
        <v>0.6</v>
      </c>
      <c r="AF72">
        <v>2.7</v>
      </c>
      <c r="AG72">
        <f>IF(IFERROR(VLOOKUP(C72,'2015'!$C:$AF,3,FALSE),1) = 1, 1, 0)</f>
        <v>0</v>
      </c>
    </row>
    <row r="73" spans="1:33" x14ac:dyDescent="0.2">
      <c r="A73">
        <v>72</v>
      </c>
      <c r="B73" t="s">
        <v>1474</v>
      </c>
      <c r="C73" t="s">
        <v>1475</v>
      </c>
      <c r="D73" t="str">
        <f>_xlfn.CONCAT(C73,"-2014")</f>
        <v>burketr01-2014</v>
      </c>
      <c r="E73" t="s">
        <v>38</v>
      </c>
      <c r="F73">
        <v>21</v>
      </c>
      <c r="G73" t="s">
        <v>60</v>
      </c>
      <c r="H73">
        <v>70</v>
      </c>
      <c r="I73">
        <v>68</v>
      </c>
      <c r="J73">
        <v>32.299999999999997</v>
      </c>
      <c r="K73">
        <v>4.9000000000000004</v>
      </c>
      <c r="L73">
        <v>12.8</v>
      </c>
      <c r="M73">
        <v>0.38</v>
      </c>
      <c r="N73">
        <v>1.6</v>
      </c>
      <c r="O73">
        <v>4.8</v>
      </c>
      <c r="P73">
        <v>0.33</v>
      </c>
      <c r="Q73">
        <v>3.3</v>
      </c>
      <c r="R73">
        <v>8</v>
      </c>
      <c r="S73">
        <v>0.41</v>
      </c>
      <c r="T73">
        <v>0.442</v>
      </c>
      <c r="U73">
        <v>1.5</v>
      </c>
      <c r="V73">
        <v>1.6</v>
      </c>
      <c r="W73">
        <v>0.90300000000000002</v>
      </c>
      <c r="X73">
        <v>0.5</v>
      </c>
      <c r="Y73">
        <v>2.4</v>
      </c>
      <c r="Z73">
        <v>3</v>
      </c>
      <c r="AA73">
        <v>5.7</v>
      </c>
      <c r="AB73">
        <v>0.6</v>
      </c>
      <c r="AC73">
        <v>0.1</v>
      </c>
      <c r="AD73">
        <v>1.9</v>
      </c>
      <c r="AE73">
        <v>2.1</v>
      </c>
      <c r="AF73">
        <v>12.8</v>
      </c>
      <c r="AG73">
        <f>IF(IFERROR(VLOOKUP(C73,'2015'!$C:$AF,3,FALSE),1) = 1, 1, 0)</f>
        <v>0</v>
      </c>
    </row>
    <row r="74" spans="1:33" x14ac:dyDescent="0.2">
      <c r="A74">
        <v>73</v>
      </c>
      <c r="B74" t="s">
        <v>1136</v>
      </c>
      <c r="C74" t="s">
        <v>1137</v>
      </c>
      <c r="D74" t="str">
        <f>_xlfn.CONCAT(C74,"-2014")</f>
        <v>burksal01-2014</v>
      </c>
      <c r="E74" t="s">
        <v>30</v>
      </c>
      <c r="F74">
        <v>22</v>
      </c>
      <c r="G74" t="s">
        <v>60</v>
      </c>
      <c r="H74">
        <v>78</v>
      </c>
      <c r="I74">
        <v>12</v>
      </c>
      <c r="J74">
        <v>28.1</v>
      </c>
      <c r="K74">
        <v>4.9000000000000004</v>
      </c>
      <c r="L74">
        <v>10.7</v>
      </c>
      <c r="M74">
        <v>0.45700000000000002</v>
      </c>
      <c r="N74">
        <v>0.6</v>
      </c>
      <c r="O74">
        <v>1.8</v>
      </c>
      <c r="P74">
        <v>0.35</v>
      </c>
      <c r="Q74">
        <v>4.2</v>
      </c>
      <c r="R74">
        <v>8.8000000000000007</v>
      </c>
      <c r="S74">
        <v>0.48</v>
      </c>
      <c r="T74">
        <v>0.48699999999999999</v>
      </c>
      <c r="U74">
        <v>3.6</v>
      </c>
      <c r="V74">
        <v>4.8</v>
      </c>
      <c r="W74">
        <v>0.748</v>
      </c>
      <c r="X74">
        <v>0.8</v>
      </c>
      <c r="Y74">
        <v>2.5</v>
      </c>
      <c r="Z74">
        <v>3.3</v>
      </c>
      <c r="AA74">
        <v>2.7</v>
      </c>
      <c r="AB74">
        <v>0.9</v>
      </c>
      <c r="AC74">
        <v>0.2</v>
      </c>
      <c r="AD74">
        <v>1.9</v>
      </c>
      <c r="AE74">
        <v>2.4</v>
      </c>
      <c r="AF74">
        <v>14</v>
      </c>
      <c r="AG74">
        <f>IF(IFERROR(VLOOKUP(C74,'2015'!$C:$AF,3,FALSE),1) = 1, 1, 0)</f>
        <v>0</v>
      </c>
    </row>
    <row r="75" spans="1:33" x14ac:dyDescent="0.2">
      <c r="A75">
        <v>74</v>
      </c>
      <c r="B75" t="s">
        <v>212</v>
      </c>
      <c r="C75" t="s">
        <v>213</v>
      </c>
      <c r="D75" t="str">
        <f>_xlfn.CONCAT(C75,"-2014")</f>
        <v>butleca01-2014</v>
      </c>
      <c r="E75" t="s">
        <v>35</v>
      </c>
      <c r="F75">
        <v>33</v>
      </c>
      <c r="G75" t="s">
        <v>39</v>
      </c>
      <c r="H75">
        <v>56</v>
      </c>
      <c r="I75">
        <v>13</v>
      </c>
      <c r="J75">
        <v>25.3</v>
      </c>
      <c r="K75">
        <v>3.8</v>
      </c>
      <c r="L75">
        <v>9.6</v>
      </c>
      <c r="M75">
        <v>0.39400000000000002</v>
      </c>
      <c r="N75">
        <v>1.8</v>
      </c>
      <c r="O75">
        <v>4.4000000000000004</v>
      </c>
      <c r="P75">
        <v>0.39400000000000002</v>
      </c>
      <c r="Q75">
        <v>2.1</v>
      </c>
      <c r="R75">
        <v>5.2</v>
      </c>
      <c r="S75">
        <v>0.39500000000000002</v>
      </c>
      <c r="T75">
        <v>0.48499999999999999</v>
      </c>
      <c r="U75">
        <v>1.1000000000000001</v>
      </c>
      <c r="V75">
        <v>1.3</v>
      </c>
      <c r="W75">
        <v>0.84</v>
      </c>
      <c r="X75">
        <v>0.4</v>
      </c>
      <c r="Y75">
        <v>3.7</v>
      </c>
      <c r="Z75">
        <v>4.0999999999999996</v>
      </c>
      <c r="AA75">
        <v>1.5</v>
      </c>
      <c r="AB75">
        <v>0.8</v>
      </c>
      <c r="AC75">
        <v>0.3</v>
      </c>
      <c r="AD75">
        <v>1.1000000000000001</v>
      </c>
      <c r="AE75">
        <v>2.1</v>
      </c>
      <c r="AF75">
        <v>10.5</v>
      </c>
      <c r="AG75">
        <f>IF(IFERROR(VLOOKUP(C75,'2015'!$C:$AF,3,FALSE),1) = 1, 1, 0)</f>
        <v>0</v>
      </c>
    </row>
    <row r="76" spans="1:33" x14ac:dyDescent="0.2">
      <c r="A76">
        <v>75</v>
      </c>
      <c r="B76" t="s">
        <v>1138</v>
      </c>
      <c r="C76" t="s">
        <v>1139</v>
      </c>
      <c r="D76" t="str">
        <f>_xlfn.CONCAT(C76,"-2014")</f>
        <v>butleji01-2014</v>
      </c>
      <c r="E76" t="s">
        <v>30</v>
      </c>
      <c r="F76">
        <v>24</v>
      </c>
      <c r="G76" t="s">
        <v>36</v>
      </c>
      <c r="H76">
        <v>67</v>
      </c>
      <c r="I76">
        <v>67</v>
      </c>
      <c r="J76">
        <v>38.700000000000003</v>
      </c>
      <c r="K76">
        <v>4.0999999999999996</v>
      </c>
      <c r="L76">
        <v>10.3</v>
      </c>
      <c r="M76">
        <v>0.39700000000000002</v>
      </c>
      <c r="N76">
        <v>1</v>
      </c>
      <c r="O76">
        <v>3.6</v>
      </c>
      <c r="P76">
        <v>0.28299999999999997</v>
      </c>
      <c r="Q76">
        <v>3.1</v>
      </c>
      <c r="R76">
        <v>6.8</v>
      </c>
      <c r="S76">
        <v>0.45700000000000002</v>
      </c>
      <c r="T76">
        <v>0.44600000000000001</v>
      </c>
      <c r="U76">
        <v>3.9</v>
      </c>
      <c r="V76">
        <v>5</v>
      </c>
      <c r="W76">
        <v>0.76900000000000002</v>
      </c>
      <c r="X76">
        <v>1.3</v>
      </c>
      <c r="Y76">
        <v>3.6</v>
      </c>
      <c r="Z76">
        <v>4.9000000000000004</v>
      </c>
      <c r="AA76">
        <v>2.6</v>
      </c>
      <c r="AB76">
        <v>1.9</v>
      </c>
      <c r="AC76">
        <v>0.5</v>
      </c>
      <c r="AD76">
        <v>1.5</v>
      </c>
      <c r="AE76">
        <v>1.6</v>
      </c>
      <c r="AF76">
        <v>13.1</v>
      </c>
      <c r="AG76">
        <f>IF(IFERROR(VLOOKUP(C76,'2015'!$C:$AF,3,FALSE),1) = 1, 1, 0)</f>
        <v>0</v>
      </c>
    </row>
    <row r="77" spans="1:33" x14ac:dyDescent="0.2">
      <c r="A77">
        <v>76</v>
      </c>
      <c r="B77" t="s">
        <v>214</v>
      </c>
      <c r="C77" t="s">
        <v>215</v>
      </c>
      <c r="D77" t="str">
        <f>_xlfn.CONCAT(C77,"-2014")</f>
        <v>butlera01-2014</v>
      </c>
      <c r="E77" t="s">
        <v>30</v>
      </c>
      <c r="F77">
        <v>34</v>
      </c>
      <c r="G77" t="s">
        <v>65</v>
      </c>
      <c r="H77">
        <v>50</v>
      </c>
      <c r="I77">
        <v>2</v>
      </c>
      <c r="J77">
        <v>7.6</v>
      </c>
      <c r="K77">
        <v>1</v>
      </c>
      <c r="L77">
        <v>2.2000000000000002</v>
      </c>
      <c r="M77">
        <v>0.46400000000000002</v>
      </c>
      <c r="N77">
        <v>0.5</v>
      </c>
      <c r="O77">
        <v>1.2</v>
      </c>
      <c r="P77">
        <v>0.41899999999999998</v>
      </c>
      <c r="Q77">
        <v>0.5</v>
      </c>
      <c r="R77">
        <v>1</v>
      </c>
      <c r="S77">
        <v>0.52100000000000002</v>
      </c>
      <c r="T77">
        <v>0.58199999999999996</v>
      </c>
      <c r="U77">
        <v>0.2</v>
      </c>
      <c r="V77">
        <v>0.3</v>
      </c>
      <c r="W77">
        <v>0.57099999999999995</v>
      </c>
      <c r="X77">
        <v>0.1</v>
      </c>
      <c r="Y77">
        <v>0.7</v>
      </c>
      <c r="Z77">
        <v>0.8</v>
      </c>
      <c r="AA77">
        <v>0.3</v>
      </c>
      <c r="AB77">
        <v>0.1</v>
      </c>
      <c r="AC77">
        <v>0.2</v>
      </c>
      <c r="AD77">
        <v>0.2</v>
      </c>
      <c r="AE77">
        <v>0.6</v>
      </c>
      <c r="AF77">
        <v>2.7</v>
      </c>
      <c r="AG77">
        <f>IF(IFERROR(VLOOKUP(C77,'2015'!$C:$AF,3,FALSE),1) = 1, 1, 0)</f>
        <v>0</v>
      </c>
    </row>
    <row r="78" spans="1:33" x14ac:dyDescent="0.2">
      <c r="A78">
        <v>77</v>
      </c>
      <c r="B78" t="s">
        <v>1476</v>
      </c>
      <c r="C78" t="s">
        <v>1477</v>
      </c>
      <c r="D78" t="str">
        <f>_xlfn.CONCAT(C78,"-2014")</f>
        <v>buyckdw01-2014</v>
      </c>
      <c r="E78" t="s">
        <v>38</v>
      </c>
      <c r="F78">
        <v>24</v>
      </c>
      <c r="G78" t="s">
        <v>53</v>
      </c>
      <c r="H78">
        <v>14</v>
      </c>
      <c r="I78">
        <v>0</v>
      </c>
      <c r="J78">
        <v>10.4</v>
      </c>
      <c r="K78">
        <v>1.1000000000000001</v>
      </c>
      <c r="L78">
        <v>3.4</v>
      </c>
      <c r="M78">
        <v>0.313</v>
      </c>
      <c r="N78">
        <v>0.4</v>
      </c>
      <c r="O78">
        <v>1.2</v>
      </c>
      <c r="P78">
        <v>0.29399999999999998</v>
      </c>
      <c r="Q78">
        <v>0.7</v>
      </c>
      <c r="R78">
        <v>2.2000000000000002</v>
      </c>
      <c r="S78">
        <v>0.32300000000000001</v>
      </c>
      <c r="T78">
        <v>0.36499999999999999</v>
      </c>
      <c r="U78">
        <v>0.6</v>
      </c>
      <c r="V78">
        <v>0.6</v>
      </c>
      <c r="W78">
        <v>0.88900000000000001</v>
      </c>
      <c r="X78">
        <v>0.3</v>
      </c>
      <c r="Y78">
        <v>1.4</v>
      </c>
      <c r="Z78">
        <v>1.6</v>
      </c>
      <c r="AA78">
        <v>0.7</v>
      </c>
      <c r="AB78">
        <v>0.6</v>
      </c>
      <c r="AC78">
        <v>0</v>
      </c>
      <c r="AD78">
        <v>0.7</v>
      </c>
      <c r="AE78">
        <v>0.8</v>
      </c>
      <c r="AF78">
        <v>3.1</v>
      </c>
      <c r="AG78">
        <f>IF(IFERROR(VLOOKUP(C78,'2015'!$C:$AF,3,FALSE),1) = 1, 1, 0)</f>
        <v>0</v>
      </c>
    </row>
    <row r="79" spans="1:33" x14ac:dyDescent="0.2">
      <c r="A79">
        <v>78</v>
      </c>
      <c r="B79" t="s">
        <v>216</v>
      </c>
      <c r="C79" t="s">
        <v>217</v>
      </c>
      <c r="D79" t="str">
        <f>_xlfn.CONCAT(C79,"-2014")</f>
        <v>bynuman01-2014</v>
      </c>
      <c r="E79" t="s">
        <v>32</v>
      </c>
      <c r="F79">
        <v>26</v>
      </c>
      <c r="G79" t="s">
        <v>39</v>
      </c>
      <c r="H79">
        <v>26</v>
      </c>
      <c r="I79">
        <v>19</v>
      </c>
      <c r="J79">
        <v>19.8</v>
      </c>
      <c r="K79">
        <v>3.6</v>
      </c>
      <c r="L79">
        <v>8.6999999999999993</v>
      </c>
      <c r="M79">
        <v>0.41799999999999998</v>
      </c>
      <c r="N79">
        <v>0</v>
      </c>
      <c r="O79">
        <v>0</v>
      </c>
      <c r="Q79">
        <v>3.6</v>
      </c>
      <c r="R79">
        <v>8.6999999999999993</v>
      </c>
      <c r="S79">
        <v>0.41799999999999998</v>
      </c>
      <c r="T79">
        <v>0.41799999999999998</v>
      </c>
      <c r="U79">
        <v>1.4</v>
      </c>
      <c r="V79">
        <v>1.9</v>
      </c>
      <c r="W79">
        <v>0.755</v>
      </c>
      <c r="X79">
        <v>2</v>
      </c>
      <c r="Y79">
        <v>3.5</v>
      </c>
      <c r="Z79">
        <v>5.6</v>
      </c>
      <c r="AA79">
        <v>1.1000000000000001</v>
      </c>
      <c r="AB79">
        <v>0.2</v>
      </c>
      <c r="AC79">
        <v>1.1000000000000001</v>
      </c>
      <c r="AD79">
        <v>1.3</v>
      </c>
      <c r="AE79">
        <v>1.2</v>
      </c>
      <c r="AF79">
        <v>8.6999999999999993</v>
      </c>
      <c r="AG79">
        <f>IF(IFERROR(VLOOKUP(C79,'2015'!$C:$AF,3,FALSE),1) = 1, 1, 0)</f>
        <v>1</v>
      </c>
    </row>
    <row r="80" spans="1:33" x14ac:dyDescent="0.2">
      <c r="A80">
        <v>79</v>
      </c>
      <c r="B80" t="s">
        <v>218</v>
      </c>
      <c r="C80" t="s">
        <v>219</v>
      </c>
      <c r="D80" t="str">
        <f>_xlfn.CONCAT(C80,"-2014")</f>
        <v>bynumwi01-2014</v>
      </c>
      <c r="E80" t="s">
        <v>38</v>
      </c>
      <c r="F80">
        <v>31</v>
      </c>
      <c r="G80" t="s">
        <v>51</v>
      </c>
      <c r="H80">
        <v>56</v>
      </c>
      <c r="I80">
        <v>3</v>
      </c>
      <c r="J80">
        <v>18.8</v>
      </c>
      <c r="K80">
        <v>3.3</v>
      </c>
      <c r="L80">
        <v>7.7</v>
      </c>
      <c r="M80">
        <v>0.42799999999999999</v>
      </c>
      <c r="N80">
        <v>0.4</v>
      </c>
      <c r="O80">
        <v>1.1000000000000001</v>
      </c>
      <c r="P80">
        <v>0.32300000000000001</v>
      </c>
      <c r="Q80">
        <v>2.9</v>
      </c>
      <c r="R80">
        <v>6.6</v>
      </c>
      <c r="S80">
        <v>0.44600000000000001</v>
      </c>
      <c r="T80">
        <v>0.45100000000000001</v>
      </c>
      <c r="U80">
        <v>1.7</v>
      </c>
      <c r="V80">
        <v>2.2000000000000002</v>
      </c>
      <c r="W80">
        <v>0.80200000000000005</v>
      </c>
      <c r="X80">
        <v>0.4</v>
      </c>
      <c r="Y80">
        <v>1.3</v>
      </c>
      <c r="Z80">
        <v>1.8</v>
      </c>
      <c r="AA80">
        <v>3.9</v>
      </c>
      <c r="AB80">
        <v>0.7</v>
      </c>
      <c r="AC80">
        <v>0.1</v>
      </c>
      <c r="AD80">
        <v>1.8</v>
      </c>
      <c r="AE80">
        <v>2.2000000000000002</v>
      </c>
      <c r="AF80">
        <v>8.6999999999999993</v>
      </c>
      <c r="AG80">
        <f>IF(IFERROR(VLOOKUP(C80,'2015'!$C:$AF,3,FALSE),1) = 1, 1, 0)</f>
        <v>0</v>
      </c>
    </row>
    <row r="81" spans="1:33" x14ac:dyDescent="0.2">
      <c r="A81">
        <v>80</v>
      </c>
      <c r="B81" t="s">
        <v>1478</v>
      </c>
      <c r="C81" t="s">
        <v>1479</v>
      </c>
      <c r="D81" t="str">
        <f>_xlfn.CONCAT(C81,"-2014")</f>
        <v>calatni01-2014</v>
      </c>
      <c r="E81" t="s">
        <v>30</v>
      </c>
      <c r="F81">
        <v>24</v>
      </c>
      <c r="G81" t="s">
        <v>50</v>
      </c>
      <c r="H81">
        <v>71</v>
      </c>
      <c r="I81">
        <v>7</v>
      </c>
      <c r="J81">
        <v>16.5</v>
      </c>
      <c r="K81">
        <v>2</v>
      </c>
      <c r="L81">
        <v>4.4000000000000004</v>
      </c>
      <c r="M81">
        <v>0.45700000000000002</v>
      </c>
      <c r="N81">
        <v>0.3</v>
      </c>
      <c r="O81">
        <v>0.9</v>
      </c>
      <c r="P81">
        <v>0.311</v>
      </c>
      <c r="Q81">
        <v>1.7</v>
      </c>
      <c r="R81">
        <v>3.5</v>
      </c>
      <c r="S81">
        <v>0.49199999999999999</v>
      </c>
      <c r="T81">
        <v>0.48699999999999999</v>
      </c>
      <c r="U81">
        <v>0.6</v>
      </c>
      <c r="V81">
        <v>1</v>
      </c>
      <c r="W81">
        <v>0.61099999999999999</v>
      </c>
      <c r="X81">
        <v>0.3</v>
      </c>
      <c r="Y81">
        <v>1.6</v>
      </c>
      <c r="Z81">
        <v>1.9</v>
      </c>
      <c r="AA81">
        <v>2.9</v>
      </c>
      <c r="AB81">
        <v>0.9</v>
      </c>
      <c r="AC81">
        <v>0.1</v>
      </c>
      <c r="AD81">
        <v>1.4</v>
      </c>
      <c r="AE81">
        <v>1.6</v>
      </c>
      <c r="AF81">
        <v>4.9000000000000004</v>
      </c>
      <c r="AG81">
        <f>IF(IFERROR(VLOOKUP(C81,'2015'!$C:$AF,3,FALSE),1) = 1, 1, 0)</f>
        <v>0</v>
      </c>
    </row>
    <row r="82" spans="1:33" x14ac:dyDescent="0.2">
      <c r="A82">
        <v>81</v>
      </c>
      <c r="B82" t="s">
        <v>220</v>
      </c>
      <c r="C82" t="s">
        <v>221</v>
      </c>
      <c r="D82" t="str">
        <f>_xlfn.CONCAT(C82,"-2014")</f>
        <v>caldejo01-2014</v>
      </c>
      <c r="E82" t="s">
        <v>38</v>
      </c>
      <c r="F82">
        <v>32</v>
      </c>
      <c r="G82" t="s">
        <v>54</v>
      </c>
      <c r="H82">
        <v>81</v>
      </c>
      <c r="I82">
        <v>81</v>
      </c>
      <c r="J82">
        <v>30.5</v>
      </c>
      <c r="K82">
        <v>4.2</v>
      </c>
      <c r="L82">
        <v>9.1999999999999993</v>
      </c>
      <c r="M82">
        <v>0.45600000000000002</v>
      </c>
      <c r="N82">
        <v>2.4</v>
      </c>
      <c r="O82">
        <v>5.2</v>
      </c>
      <c r="P82">
        <v>0.44900000000000001</v>
      </c>
      <c r="Q82">
        <v>1.9</v>
      </c>
      <c r="R82">
        <v>4</v>
      </c>
      <c r="S82">
        <v>0.46400000000000002</v>
      </c>
      <c r="T82">
        <v>0.58399999999999996</v>
      </c>
      <c r="U82">
        <v>0.6</v>
      </c>
      <c r="V82">
        <v>0.8</v>
      </c>
      <c r="W82">
        <v>0.82499999999999996</v>
      </c>
      <c r="X82">
        <v>0.4</v>
      </c>
      <c r="Y82">
        <v>2</v>
      </c>
      <c r="Z82">
        <v>2.4</v>
      </c>
      <c r="AA82">
        <v>4.7</v>
      </c>
      <c r="AB82">
        <v>0.9</v>
      </c>
      <c r="AC82">
        <v>0.1</v>
      </c>
      <c r="AD82">
        <v>1.3</v>
      </c>
      <c r="AE82">
        <v>1.7</v>
      </c>
      <c r="AF82">
        <v>11.4</v>
      </c>
      <c r="AG82">
        <f>IF(IFERROR(VLOOKUP(C82,'2015'!$C:$AF,3,FALSE),1) = 1, 1, 0)</f>
        <v>0</v>
      </c>
    </row>
    <row r="83" spans="1:33" x14ac:dyDescent="0.2">
      <c r="A83">
        <v>82</v>
      </c>
      <c r="B83" t="s">
        <v>1480</v>
      </c>
      <c r="C83" t="s">
        <v>1481</v>
      </c>
      <c r="D83" t="str">
        <f>_xlfn.CONCAT(C83,"-2014")</f>
        <v>caldwke01-2014</v>
      </c>
      <c r="E83" t="s">
        <v>30</v>
      </c>
      <c r="F83">
        <v>20</v>
      </c>
      <c r="G83" t="s">
        <v>51</v>
      </c>
      <c r="H83">
        <v>80</v>
      </c>
      <c r="I83">
        <v>41</v>
      </c>
      <c r="J83">
        <v>19.8</v>
      </c>
      <c r="K83">
        <v>2.2999999999999998</v>
      </c>
      <c r="L83">
        <v>5.8</v>
      </c>
      <c r="M83">
        <v>0.39600000000000002</v>
      </c>
      <c r="N83">
        <v>0.7</v>
      </c>
      <c r="O83">
        <v>2.2999999999999998</v>
      </c>
      <c r="P83">
        <v>0.31900000000000001</v>
      </c>
      <c r="Q83">
        <v>1.5</v>
      </c>
      <c r="R83">
        <v>3.4</v>
      </c>
      <c r="S83">
        <v>0.44700000000000001</v>
      </c>
      <c r="T83">
        <v>0.46</v>
      </c>
      <c r="U83">
        <v>0.6</v>
      </c>
      <c r="V83">
        <v>0.8</v>
      </c>
      <c r="W83">
        <v>0.77</v>
      </c>
      <c r="X83">
        <v>0.5</v>
      </c>
      <c r="Y83">
        <v>1.5</v>
      </c>
      <c r="Z83">
        <v>2</v>
      </c>
      <c r="AA83">
        <v>0.7</v>
      </c>
      <c r="AB83">
        <v>0.9</v>
      </c>
      <c r="AC83">
        <v>0.2</v>
      </c>
      <c r="AD83">
        <v>0.4</v>
      </c>
      <c r="AE83">
        <v>1.8</v>
      </c>
      <c r="AF83">
        <v>5.9</v>
      </c>
      <c r="AG83">
        <f>IF(IFERROR(VLOOKUP(C83,'2015'!$C:$AF,3,FALSE),1) = 1, 1, 0)</f>
        <v>0</v>
      </c>
    </row>
    <row r="84" spans="1:33" x14ac:dyDescent="0.2">
      <c r="A84">
        <v>83</v>
      </c>
      <c r="B84" t="s">
        <v>1482</v>
      </c>
      <c r="C84" t="s">
        <v>1483</v>
      </c>
      <c r="D84" t="str">
        <f>_xlfn.CONCAT(C84,"-2014")</f>
        <v>canaais01-2014</v>
      </c>
      <c r="E84" t="s">
        <v>38</v>
      </c>
      <c r="F84">
        <v>22</v>
      </c>
      <c r="G84" t="s">
        <v>43</v>
      </c>
      <c r="H84">
        <v>22</v>
      </c>
      <c r="I84">
        <v>0</v>
      </c>
      <c r="J84">
        <v>11.5</v>
      </c>
      <c r="K84">
        <v>1.4</v>
      </c>
      <c r="L84">
        <v>4</v>
      </c>
      <c r="M84">
        <v>0.35599999999999998</v>
      </c>
      <c r="N84">
        <v>0.8</v>
      </c>
      <c r="O84">
        <v>2.5</v>
      </c>
      <c r="P84">
        <v>0.32700000000000001</v>
      </c>
      <c r="Q84">
        <v>0.6</v>
      </c>
      <c r="R84">
        <v>1.5</v>
      </c>
      <c r="S84">
        <v>0.40600000000000003</v>
      </c>
      <c r="T84">
        <v>0.46</v>
      </c>
      <c r="U84">
        <v>1</v>
      </c>
      <c r="V84">
        <v>1.3</v>
      </c>
      <c r="W84">
        <v>0.72399999999999998</v>
      </c>
      <c r="X84">
        <v>0.3</v>
      </c>
      <c r="Y84">
        <v>0.8</v>
      </c>
      <c r="Z84">
        <v>1.1000000000000001</v>
      </c>
      <c r="AA84">
        <v>1</v>
      </c>
      <c r="AB84">
        <v>0.4</v>
      </c>
      <c r="AC84">
        <v>0.2</v>
      </c>
      <c r="AD84">
        <v>1</v>
      </c>
      <c r="AE84">
        <v>1.1000000000000001</v>
      </c>
      <c r="AF84">
        <v>4.5999999999999996</v>
      </c>
      <c r="AG84">
        <f>IF(IFERROR(VLOOKUP(C84,'2015'!$C:$AF,3,FALSE),1) = 1, 1, 0)</f>
        <v>0</v>
      </c>
    </row>
    <row r="85" spans="1:33" x14ac:dyDescent="0.2">
      <c r="A85">
        <v>84</v>
      </c>
      <c r="B85" t="s">
        <v>230</v>
      </c>
      <c r="C85" t="s">
        <v>231</v>
      </c>
      <c r="D85" t="str">
        <f>_xlfn.CONCAT(C85,"-2014")</f>
        <v>carrode01-2014</v>
      </c>
      <c r="E85" t="s">
        <v>35</v>
      </c>
      <c r="F85">
        <v>27</v>
      </c>
      <c r="G85" t="s">
        <v>57</v>
      </c>
      <c r="H85">
        <v>73</v>
      </c>
      <c r="I85">
        <v>73</v>
      </c>
      <c r="J85">
        <v>32.1</v>
      </c>
      <c r="K85">
        <v>4.0999999999999996</v>
      </c>
      <c r="L85">
        <v>8.8000000000000007</v>
      </c>
      <c r="M85">
        <v>0.47</v>
      </c>
      <c r="N85">
        <v>1.3</v>
      </c>
      <c r="O85">
        <v>3.7</v>
      </c>
      <c r="P85">
        <v>0.36199999999999999</v>
      </c>
      <c r="Q85">
        <v>2.8</v>
      </c>
      <c r="R85">
        <v>5.0999999999999996</v>
      </c>
      <c r="S85">
        <v>0.54800000000000004</v>
      </c>
      <c r="T85">
        <v>0.54600000000000004</v>
      </c>
      <c r="U85">
        <v>1.5</v>
      </c>
      <c r="V85">
        <v>1.9</v>
      </c>
      <c r="W85">
        <v>0.77300000000000002</v>
      </c>
      <c r="X85">
        <v>1.5</v>
      </c>
      <c r="Y85">
        <v>4.0999999999999996</v>
      </c>
      <c r="Z85">
        <v>5.5</v>
      </c>
      <c r="AA85">
        <v>1.8</v>
      </c>
      <c r="AB85">
        <v>1.5</v>
      </c>
      <c r="AC85">
        <v>0.3</v>
      </c>
      <c r="AD85">
        <v>1.1000000000000001</v>
      </c>
      <c r="AE85">
        <v>2.6</v>
      </c>
      <c r="AF85">
        <v>11.1</v>
      </c>
      <c r="AG85">
        <f>IF(IFERROR(VLOOKUP(C85,'2015'!$C:$AF,3,FALSE),1) = 1, 1, 0)</f>
        <v>0</v>
      </c>
    </row>
    <row r="86" spans="1:33" x14ac:dyDescent="0.2">
      <c r="A86">
        <v>85</v>
      </c>
      <c r="B86" t="s">
        <v>236</v>
      </c>
      <c r="C86" t="s">
        <v>237</v>
      </c>
      <c r="D86" t="str">
        <f>_xlfn.CONCAT(C86,"-2014")</f>
        <v>cartevi01-2014</v>
      </c>
      <c r="E86" t="s">
        <v>30</v>
      </c>
      <c r="F86">
        <v>37</v>
      </c>
      <c r="G86" t="s">
        <v>54</v>
      </c>
      <c r="H86">
        <v>81</v>
      </c>
      <c r="I86">
        <v>0</v>
      </c>
      <c r="J86">
        <v>24.4</v>
      </c>
      <c r="K86">
        <v>4.0999999999999996</v>
      </c>
      <c r="L86">
        <v>10</v>
      </c>
      <c r="M86">
        <v>0.40699999999999997</v>
      </c>
      <c r="N86">
        <v>1.8</v>
      </c>
      <c r="O86">
        <v>4.5999999999999996</v>
      </c>
      <c r="P86">
        <v>0.39400000000000002</v>
      </c>
      <c r="Q86">
        <v>2.2999999999999998</v>
      </c>
      <c r="R86">
        <v>5.4</v>
      </c>
      <c r="S86">
        <v>0.41799999999999998</v>
      </c>
      <c r="T86">
        <v>0.497</v>
      </c>
      <c r="U86">
        <v>2</v>
      </c>
      <c r="V86">
        <v>2.4</v>
      </c>
      <c r="W86">
        <v>0.82099999999999995</v>
      </c>
      <c r="X86">
        <v>0.8</v>
      </c>
      <c r="Y86">
        <v>2.7</v>
      </c>
      <c r="Z86">
        <v>3.5</v>
      </c>
      <c r="AA86">
        <v>2.6</v>
      </c>
      <c r="AB86">
        <v>0.8</v>
      </c>
      <c r="AC86">
        <v>0.4</v>
      </c>
      <c r="AD86">
        <v>1.3</v>
      </c>
      <c r="AE86">
        <v>2.6</v>
      </c>
      <c r="AF86">
        <v>11.9</v>
      </c>
      <c r="AG86">
        <f>IF(IFERROR(VLOOKUP(C86,'2015'!$C:$AF,3,FALSE),1) = 1, 1, 0)</f>
        <v>0</v>
      </c>
    </row>
    <row r="87" spans="1:33" x14ac:dyDescent="0.2">
      <c r="A87">
        <v>86</v>
      </c>
      <c r="B87" t="s">
        <v>1484</v>
      </c>
      <c r="C87" t="s">
        <v>1485</v>
      </c>
      <c r="D87" t="str">
        <f>_xlfn.CONCAT(C87,"-2014")</f>
        <v>cartemi01-2014</v>
      </c>
      <c r="E87" t="s">
        <v>38</v>
      </c>
      <c r="F87">
        <v>22</v>
      </c>
      <c r="G87" t="s">
        <v>61</v>
      </c>
      <c r="H87">
        <v>70</v>
      </c>
      <c r="I87">
        <v>70</v>
      </c>
      <c r="J87">
        <v>34.5</v>
      </c>
      <c r="K87">
        <v>6.1</v>
      </c>
      <c r="L87">
        <v>15.1</v>
      </c>
      <c r="M87">
        <v>0.40500000000000003</v>
      </c>
      <c r="N87">
        <v>0.8</v>
      </c>
      <c r="O87">
        <v>3</v>
      </c>
      <c r="P87">
        <v>0.26400000000000001</v>
      </c>
      <c r="Q87">
        <v>5.3</v>
      </c>
      <c r="R87">
        <v>12.1</v>
      </c>
      <c r="S87">
        <v>0.44</v>
      </c>
      <c r="T87">
        <v>0.43099999999999999</v>
      </c>
      <c r="U87">
        <v>3.7</v>
      </c>
      <c r="V87">
        <v>5.2</v>
      </c>
      <c r="W87">
        <v>0.70299999999999996</v>
      </c>
      <c r="X87">
        <v>1.4</v>
      </c>
      <c r="Y87">
        <v>4.8</v>
      </c>
      <c r="Z87">
        <v>6.2</v>
      </c>
      <c r="AA87">
        <v>6.3</v>
      </c>
      <c r="AB87">
        <v>1.9</v>
      </c>
      <c r="AC87">
        <v>0.6</v>
      </c>
      <c r="AD87">
        <v>3.5</v>
      </c>
      <c r="AE87">
        <v>3</v>
      </c>
      <c r="AF87">
        <v>16.7</v>
      </c>
      <c r="AG87">
        <f>IF(IFERROR(VLOOKUP(C87,'2015'!$C:$AF,3,FALSE),1) = 1, 1, 0)</f>
        <v>0</v>
      </c>
    </row>
    <row r="88" spans="1:33" x14ac:dyDescent="0.2">
      <c r="A88">
        <v>87</v>
      </c>
      <c r="B88" t="s">
        <v>238</v>
      </c>
      <c r="C88" t="s">
        <v>239</v>
      </c>
      <c r="D88" t="str">
        <f>_xlfn.CONCAT(C88,"-2014")</f>
        <v>casspom01-2014</v>
      </c>
      <c r="E88" t="s">
        <v>28</v>
      </c>
      <c r="F88">
        <v>25</v>
      </c>
      <c r="G88" t="s">
        <v>43</v>
      </c>
      <c r="H88">
        <v>71</v>
      </c>
      <c r="I88">
        <v>2</v>
      </c>
      <c r="J88">
        <v>18.100000000000001</v>
      </c>
      <c r="K88">
        <v>2.4</v>
      </c>
      <c r="L88">
        <v>5.8</v>
      </c>
      <c r="M88">
        <v>0.42199999999999999</v>
      </c>
      <c r="N88">
        <v>0.9</v>
      </c>
      <c r="O88">
        <v>2.5</v>
      </c>
      <c r="P88">
        <v>0.34699999999999998</v>
      </c>
      <c r="Q88">
        <v>1.6</v>
      </c>
      <c r="R88">
        <v>3.3</v>
      </c>
      <c r="S88">
        <v>0.47899999999999998</v>
      </c>
      <c r="T88">
        <v>0.496</v>
      </c>
      <c r="U88">
        <v>1.2</v>
      </c>
      <c r="V88">
        <v>1.7</v>
      </c>
      <c r="W88">
        <v>0.68</v>
      </c>
      <c r="X88">
        <v>0.8</v>
      </c>
      <c r="Y88">
        <v>2.9</v>
      </c>
      <c r="Z88">
        <v>3.7</v>
      </c>
      <c r="AA88">
        <v>1.2</v>
      </c>
      <c r="AB88">
        <v>0.6</v>
      </c>
      <c r="AC88">
        <v>0.2</v>
      </c>
      <c r="AD88">
        <v>1</v>
      </c>
      <c r="AE88">
        <v>1.4</v>
      </c>
      <c r="AF88">
        <v>6.9</v>
      </c>
      <c r="AG88">
        <f>IF(IFERROR(VLOOKUP(C88,'2015'!$C:$AF,3,FALSE),1) = 1, 1, 0)</f>
        <v>0</v>
      </c>
    </row>
    <row r="89" spans="1:33" x14ac:dyDescent="0.2">
      <c r="A89">
        <v>88</v>
      </c>
      <c r="B89" t="s">
        <v>240</v>
      </c>
      <c r="C89" t="s">
        <v>241</v>
      </c>
      <c r="D89" t="str">
        <f>_xlfn.CONCAT(C89,"-2014")</f>
        <v>chalmma01-2014</v>
      </c>
      <c r="E89" t="s">
        <v>38</v>
      </c>
      <c r="F89">
        <v>27</v>
      </c>
      <c r="G89" t="s">
        <v>41</v>
      </c>
      <c r="H89">
        <v>73</v>
      </c>
      <c r="I89">
        <v>73</v>
      </c>
      <c r="J89">
        <v>29.8</v>
      </c>
      <c r="K89">
        <v>3.5</v>
      </c>
      <c r="L89">
        <v>7.7</v>
      </c>
      <c r="M89">
        <v>0.45400000000000001</v>
      </c>
      <c r="N89">
        <v>1.2</v>
      </c>
      <c r="O89">
        <v>3.1</v>
      </c>
      <c r="P89">
        <v>0.38500000000000001</v>
      </c>
      <c r="Q89">
        <v>2.2999999999999998</v>
      </c>
      <c r="R89">
        <v>4.5999999999999996</v>
      </c>
      <c r="S89">
        <v>0.5</v>
      </c>
      <c r="T89">
        <v>0.53100000000000003</v>
      </c>
      <c r="U89">
        <v>1.7</v>
      </c>
      <c r="V89">
        <v>2.2000000000000002</v>
      </c>
      <c r="W89">
        <v>0.74199999999999999</v>
      </c>
      <c r="X89">
        <v>0.6</v>
      </c>
      <c r="Y89">
        <v>2.4</v>
      </c>
      <c r="Z89">
        <v>2.9</v>
      </c>
      <c r="AA89">
        <v>4.9000000000000004</v>
      </c>
      <c r="AB89">
        <v>1.6</v>
      </c>
      <c r="AC89">
        <v>0.2</v>
      </c>
      <c r="AD89">
        <v>2.2000000000000002</v>
      </c>
      <c r="AE89">
        <v>2.9</v>
      </c>
      <c r="AF89">
        <v>9.8000000000000007</v>
      </c>
      <c r="AG89">
        <f>IF(IFERROR(VLOOKUP(C89,'2015'!$C:$AF,3,FALSE),1) = 1, 1, 0)</f>
        <v>0</v>
      </c>
    </row>
    <row r="90" spans="1:33" x14ac:dyDescent="0.2">
      <c r="A90">
        <v>89</v>
      </c>
      <c r="B90" t="s">
        <v>242</v>
      </c>
      <c r="C90" t="s">
        <v>243</v>
      </c>
      <c r="D90" t="str">
        <f>_xlfn.CONCAT(C90,"-2014")</f>
        <v>chandty01-2014</v>
      </c>
      <c r="E90" t="s">
        <v>32</v>
      </c>
      <c r="F90">
        <v>31</v>
      </c>
      <c r="G90" t="s">
        <v>55</v>
      </c>
      <c r="H90">
        <v>55</v>
      </c>
      <c r="I90">
        <v>55</v>
      </c>
      <c r="J90">
        <v>30.2</v>
      </c>
      <c r="K90">
        <v>3.5</v>
      </c>
      <c r="L90">
        <v>5.9</v>
      </c>
      <c r="M90">
        <v>0.59299999999999997</v>
      </c>
      <c r="N90">
        <v>0</v>
      </c>
      <c r="O90">
        <v>0</v>
      </c>
      <c r="P90">
        <v>0</v>
      </c>
      <c r="Q90">
        <v>3.5</v>
      </c>
      <c r="R90">
        <v>5.8</v>
      </c>
      <c r="S90">
        <v>0.59499999999999997</v>
      </c>
      <c r="T90">
        <v>0.59299999999999997</v>
      </c>
      <c r="U90">
        <v>1.8</v>
      </c>
      <c r="V90">
        <v>2.8</v>
      </c>
      <c r="W90">
        <v>0.63200000000000001</v>
      </c>
      <c r="X90">
        <v>2.9</v>
      </c>
      <c r="Y90">
        <v>6.7</v>
      </c>
      <c r="Z90">
        <v>9.6</v>
      </c>
      <c r="AA90">
        <v>1.1000000000000001</v>
      </c>
      <c r="AB90">
        <v>0.7</v>
      </c>
      <c r="AC90">
        <v>1.1000000000000001</v>
      </c>
      <c r="AD90">
        <v>1.3</v>
      </c>
      <c r="AE90">
        <v>2.6</v>
      </c>
      <c r="AF90">
        <v>8.6999999999999993</v>
      </c>
      <c r="AG90">
        <f>IF(IFERROR(VLOOKUP(C90,'2015'!$C:$AF,3,FALSE),1) = 1, 1, 0)</f>
        <v>0</v>
      </c>
    </row>
    <row r="91" spans="1:33" x14ac:dyDescent="0.2">
      <c r="A91">
        <v>90</v>
      </c>
      <c r="B91" t="s">
        <v>244</v>
      </c>
      <c r="C91" t="s">
        <v>245</v>
      </c>
      <c r="D91" t="str">
        <f>_xlfn.CONCAT(C91,"-2014")</f>
        <v>chandwi01-2014</v>
      </c>
      <c r="E91" t="s">
        <v>35</v>
      </c>
      <c r="F91">
        <v>26</v>
      </c>
      <c r="G91" t="s">
        <v>31</v>
      </c>
      <c r="H91">
        <v>62</v>
      </c>
      <c r="I91">
        <v>55</v>
      </c>
      <c r="J91">
        <v>31.1</v>
      </c>
      <c r="K91">
        <v>5</v>
      </c>
      <c r="L91">
        <v>11.9</v>
      </c>
      <c r="M91">
        <v>0.41599999999999998</v>
      </c>
      <c r="N91">
        <v>2</v>
      </c>
      <c r="O91">
        <v>5.7</v>
      </c>
      <c r="P91">
        <v>0.34799999999999998</v>
      </c>
      <c r="Q91">
        <v>3</v>
      </c>
      <c r="R91">
        <v>6.2</v>
      </c>
      <c r="S91">
        <v>0.47799999999999998</v>
      </c>
      <c r="T91">
        <v>0.499</v>
      </c>
      <c r="U91">
        <v>1.8</v>
      </c>
      <c r="V91">
        <v>2.5</v>
      </c>
      <c r="W91">
        <v>0.72399999999999998</v>
      </c>
      <c r="X91">
        <v>0.9</v>
      </c>
      <c r="Y91">
        <v>3.8</v>
      </c>
      <c r="Z91">
        <v>4.7</v>
      </c>
      <c r="AA91">
        <v>1.8</v>
      </c>
      <c r="AB91">
        <v>0.7</v>
      </c>
      <c r="AC91">
        <v>0.5</v>
      </c>
      <c r="AD91">
        <v>1.3</v>
      </c>
      <c r="AE91">
        <v>3.1</v>
      </c>
      <c r="AF91">
        <v>13.6</v>
      </c>
      <c r="AG91">
        <f>IF(IFERROR(VLOOKUP(C91,'2015'!$C:$AF,3,FALSE),1) = 1, 1, 0)</f>
        <v>0</v>
      </c>
    </row>
    <row r="92" spans="1:33" x14ac:dyDescent="0.2">
      <c r="A92">
        <v>91</v>
      </c>
      <c r="B92" t="s">
        <v>246</v>
      </c>
      <c r="C92" t="s">
        <v>247</v>
      </c>
      <c r="D92" t="str">
        <f>_xlfn.CONCAT(C92,"-2014")</f>
        <v>childjo01-2014</v>
      </c>
      <c r="E92" t="s">
        <v>35</v>
      </c>
      <c r="F92">
        <v>30</v>
      </c>
      <c r="G92" t="s">
        <v>1459</v>
      </c>
      <c r="H92">
        <v>4</v>
      </c>
      <c r="I92">
        <v>0</v>
      </c>
      <c r="J92">
        <v>6</v>
      </c>
      <c r="K92">
        <v>0</v>
      </c>
      <c r="L92">
        <v>0</v>
      </c>
      <c r="N92">
        <v>0</v>
      </c>
      <c r="O92">
        <v>0</v>
      </c>
      <c r="Q92">
        <v>0</v>
      </c>
      <c r="R92">
        <v>0</v>
      </c>
      <c r="U92">
        <v>0</v>
      </c>
      <c r="V92">
        <v>0</v>
      </c>
      <c r="X92">
        <v>0</v>
      </c>
      <c r="Y92">
        <v>0.8</v>
      </c>
      <c r="Z92">
        <v>0.8</v>
      </c>
      <c r="AA92">
        <v>0.5</v>
      </c>
      <c r="AB92">
        <v>0.3</v>
      </c>
      <c r="AC92">
        <v>0</v>
      </c>
      <c r="AD92">
        <v>0.3</v>
      </c>
      <c r="AE92">
        <v>0.3</v>
      </c>
      <c r="AF92">
        <v>0</v>
      </c>
      <c r="AG92">
        <f>IF(IFERROR(VLOOKUP(C92,'2015'!$C:$AF,3,FALSE),1) = 1, 1, 0)</f>
        <v>1</v>
      </c>
    </row>
    <row r="93" spans="1:33" x14ac:dyDescent="0.2">
      <c r="A93">
        <v>92</v>
      </c>
      <c r="B93" t="s">
        <v>1486</v>
      </c>
      <c r="C93" t="s">
        <v>1487</v>
      </c>
      <c r="D93" t="str">
        <f>_xlfn.CONCAT(C93,"-2014")</f>
        <v>chrisdi01-2014</v>
      </c>
      <c r="E93" t="s">
        <v>35</v>
      </c>
      <c r="F93">
        <v>27</v>
      </c>
      <c r="G93" t="s">
        <v>42</v>
      </c>
      <c r="H93">
        <v>31</v>
      </c>
      <c r="I93">
        <v>0</v>
      </c>
      <c r="J93">
        <v>6.4</v>
      </c>
      <c r="K93">
        <v>0.7</v>
      </c>
      <c r="L93">
        <v>2</v>
      </c>
      <c r="M93">
        <v>0.35499999999999998</v>
      </c>
      <c r="N93">
        <v>0.3</v>
      </c>
      <c r="O93">
        <v>1</v>
      </c>
      <c r="P93">
        <v>0.28999999999999998</v>
      </c>
      <c r="Q93">
        <v>0.4</v>
      </c>
      <c r="R93">
        <v>1</v>
      </c>
      <c r="S93">
        <v>0.41899999999999998</v>
      </c>
      <c r="T93">
        <v>0.42699999999999999</v>
      </c>
      <c r="U93">
        <v>0.6</v>
      </c>
      <c r="V93">
        <v>0.8</v>
      </c>
      <c r="W93">
        <v>0.75</v>
      </c>
      <c r="X93">
        <v>0.4</v>
      </c>
      <c r="Y93">
        <v>0.8</v>
      </c>
      <c r="Z93">
        <v>1.2</v>
      </c>
      <c r="AA93">
        <v>0.3</v>
      </c>
      <c r="AB93">
        <v>0.1</v>
      </c>
      <c r="AC93">
        <v>0.1</v>
      </c>
      <c r="AD93">
        <v>0.2</v>
      </c>
      <c r="AE93">
        <v>0.6</v>
      </c>
      <c r="AF93">
        <v>2.2999999999999998</v>
      </c>
      <c r="AG93">
        <f>IF(IFERROR(VLOOKUP(C93,'2015'!$C:$AF,3,FALSE),1) = 1, 1, 0)</f>
        <v>1</v>
      </c>
    </row>
    <row r="94" spans="1:33" x14ac:dyDescent="0.2">
      <c r="A94">
        <v>93</v>
      </c>
      <c r="B94" t="s">
        <v>248</v>
      </c>
      <c r="C94" t="s">
        <v>249</v>
      </c>
      <c r="D94" t="str">
        <f>_xlfn.CONCAT(C94,"-2014")</f>
        <v>clarkea01-2014</v>
      </c>
      <c r="E94" t="s">
        <v>28</v>
      </c>
      <c r="F94">
        <v>26</v>
      </c>
      <c r="G94" t="s">
        <v>39</v>
      </c>
      <c r="H94">
        <v>54</v>
      </c>
      <c r="I94">
        <v>17</v>
      </c>
      <c r="J94">
        <v>14.2</v>
      </c>
      <c r="K94">
        <v>1.8</v>
      </c>
      <c r="L94">
        <v>4.8</v>
      </c>
      <c r="M94">
        <v>0.372</v>
      </c>
      <c r="N94">
        <v>0.8</v>
      </c>
      <c r="O94">
        <v>2.2999999999999998</v>
      </c>
      <c r="P94">
        <v>0.33600000000000002</v>
      </c>
      <c r="Q94">
        <v>1</v>
      </c>
      <c r="R94">
        <v>2.6</v>
      </c>
      <c r="S94">
        <v>0.40300000000000002</v>
      </c>
      <c r="T94">
        <v>0.45</v>
      </c>
      <c r="U94">
        <v>0.4</v>
      </c>
      <c r="V94">
        <v>0.6</v>
      </c>
      <c r="W94">
        <v>0.64700000000000002</v>
      </c>
      <c r="X94">
        <v>0.4</v>
      </c>
      <c r="Y94">
        <v>2.2000000000000002</v>
      </c>
      <c r="Z94">
        <v>2.6</v>
      </c>
      <c r="AA94">
        <v>0.3</v>
      </c>
      <c r="AB94">
        <v>0.3</v>
      </c>
      <c r="AC94">
        <v>0.5</v>
      </c>
      <c r="AD94">
        <v>0.6</v>
      </c>
      <c r="AE94">
        <v>1.2</v>
      </c>
      <c r="AF94">
        <v>4.8</v>
      </c>
      <c r="AG94">
        <f>IF(IFERROR(VLOOKUP(C94,'2015'!$C:$AF,3,FALSE),1) = 1, 1, 0)</f>
        <v>0</v>
      </c>
    </row>
    <row r="95" spans="1:33" x14ac:dyDescent="0.2">
      <c r="A95">
        <v>94</v>
      </c>
      <c r="B95" t="s">
        <v>1488</v>
      </c>
      <c r="C95" t="s">
        <v>1489</v>
      </c>
      <c r="D95" t="str">
        <f>_xlfn.CONCAT(C95,"-2014")</f>
        <v>clarkia01-2014</v>
      </c>
      <c r="E95" t="s">
        <v>30</v>
      </c>
      <c r="F95">
        <v>22</v>
      </c>
      <c r="G95" t="s">
        <v>60</v>
      </c>
      <c r="H95">
        <v>23</v>
      </c>
      <c r="I95">
        <v>0</v>
      </c>
      <c r="J95">
        <v>7.5</v>
      </c>
      <c r="K95">
        <v>1.1000000000000001</v>
      </c>
      <c r="L95">
        <v>2.9</v>
      </c>
      <c r="M95">
        <v>0.38800000000000001</v>
      </c>
      <c r="N95">
        <v>0.5</v>
      </c>
      <c r="O95">
        <v>1.3</v>
      </c>
      <c r="P95">
        <v>0.35499999999999998</v>
      </c>
      <c r="Q95">
        <v>0.7</v>
      </c>
      <c r="R95">
        <v>1.6</v>
      </c>
      <c r="S95">
        <v>0.41699999999999998</v>
      </c>
      <c r="T95">
        <v>0.47</v>
      </c>
      <c r="U95">
        <v>0.2</v>
      </c>
      <c r="V95">
        <v>0.3</v>
      </c>
      <c r="W95">
        <v>0.71399999999999997</v>
      </c>
      <c r="X95">
        <v>0.1</v>
      </c>
      <c r="Y95">
        <v>0.7</v>
      </c>
      <c r="Z95">
        <v>0.8</v>
      </c>
      <c r="AA95">
        <v>0.7</v>
      </c>
      <c r="AB95">
        <v>0.3</v>
      </c>
      <c r="AC95">
        <v>0.1</v>
      </c>
      <c r="AD95">
        <v>0.6</v>
      </c>
      <c r="AE95">
        <v>1</v>
      </c>
      <c r="AF95">
        <v>3</v>
      </c>
      <c r="AG95">
        <f>IF(IFERROR(VLOOKUP(C95,'2015'!$C:$AF,3,FALSE),1) = 1, 1, 0)</f>
        <v>0</v>
      </c>
    </row>
    <row r="96" spans="1:33" x14ac:dyDescent="0.2">
      <c r="A96">
        <v>95</v>
      </c>
      <c r="B96" t="s">
        <v>1313</v>
      </c>
      <c r="C96" t="s">
        <v>1314</v>
      </c>
      <c r="D96" t="str">
        <f>_xlfn.CONCAT(C96,"-2014")</f>
        <v>clavevi01-2014</v>
      </c>
      <c r="E96" t="s">
        <v>35</v>
      </c>
      <c r="F96">
        <v>25</v>
      </c>
      <c r="G96" t="s">
        <v>34</v>
      </c>
      <c r="H96">
        <v>21</v>
      </c>
      <c r="I96">
        <v>0</v>
      </c>
      <c r="J96">
        <v>8.8000000000000007</v>
      </c>
      <c r="K96">
        <v>0.8</v>
      </c>
      <c r="L96">
        <v>2</v>
      </c>
      <c r="M96">
        <v>0.40500000000000003</v>
      </c>
      <c r="N96">
        <v>0.1</v>
      </c>
      <c r="O96">
        <v>0.9</v>
      </c>
      <c r="P96">
        <v>0.16700000000000001</v>
      </c>
      <c r="Q96">
        <v>0.7</v>
      </c>
      <c r="R96">
        <v>1.1000000000000001</v>
      </c>
      <c r="S96">
        <v>0.58299999999999996</v>
      </c>
      <c r="T96">
        <v>0.44</v>
      </c>
      <c r="U96">
        <v>0.5</v>
      </c>
      <c r="V96">
        <v>0.5</v>
      </c>
      <c r="W96">
        <v>0.90900000000000003</v>
      </c>
      <c r="X96">
        <v>0.4</v>
      </c>
      <c r="Y96">
        <v>1.4</v>
      </c>
      <c r="Z96">
        <v>1.9</v>
      </c>
      <c r="AA96">
        <v>0.6</v>
      </c>
      <c r="AB96">
        <v>0.1</v>
      </c>
      <c r="AC96">
        <v>0.1</v>
      </c>
      <c r="AD96">
        <v>0.5</v>
      </c>
      <c r="AE96">
        <v>0.8</v>
      </c>
      <c r="AF96">
        <v>2.2000000000000002</v>
      </c>
      <c r="AG96">
        <f>IF(IFERROR(VLOOKUP(C96,'2015'!$C:$AF,3,FALSE),1) = 1, 1, 0)</f>
        <v>0</v>
      </c>
    </row>
    <row r="97" spans="1:33" x14ac:dyDescent="0.2">
      <c r="A97">
        <v>96</v>
      </c>
      <c r="B97" t="s">
        <v>1142</v>
      </c>
      <c r="C97" t="s">
        <v>1143</v>
      </c>
      <c r="D97" t="str">
        <f>_xlfn.CONCAT(C97,"-2014")</f>
        <v>coleno01-2014</v>
      </c>
      <c r="E97" t="s">
        <v>38</v>
      </c>
      <c r="F97">
        <v>25</v>
      </c>
      <c r="G97" t="s">
        <v>41</v>
      </c>
      <c r="H97">
        <v>82</v>
      </c>
      <c r="I97">
        <v>6</v>
      </c>
      <c r="J97">
        <v>24.6</v>
      </c>
      <c r="K97">
        <v>2.5</v>
      </c>
      <c r="L97">
        <v>6.1</v>
      </c>
      <c r="M97">
        <v>0.41399999999999998</v>
      </c>
      <c r="N97">
        <v>0.7</v>
      </c>
      <c r="O97">
        <v>2.1</v>
      </c>
      <c r="P97">
        <v>0.34499999999999997</v>
      </c>
      <c r="Q97">
        <v>1.8</v>
      </c>
      <c r="R97">
        <v>4</v>
      </c>
      <c r="S97">
        <v>0.45100000000000001</v>
      </c>
      <c r="T97">
        <v>0.47399999999999998</v>
      </c>
      <c r="U97">
        <v>0.6</v>
      </c>
      <c r="V97">
        <v>0.8</v>
      </c>
      <c r="W97">
        <v>0.77900000000000003</v>
      </c>
      <c r="X97">
        <v>0.2</v>
      </c>
      <c r="Y97">
        <v>1.7</v>
      </c>
      <c r="Z97">
        <v>2</v>
      </c>
      <c r="AA97">
        <v>3</v>
      </c>
      <c r="AB97">
        <v>0.9</v>
      </c>
      <c r="AC97">
        <v>0.1</v>
      </c>
      <c r="AD97">
        <v>1.5</v>
      </c>
      <c r="AE97">
        <v>1.9</v>
      </c>
      <c r="AF97">
        <v>6.4</v>
      </c>
      <c r="AG97">
        <f>IF(IFERROR(VLOOKUP(C97,'2015'!$C:$AF,3,FALSE),1) = 1, 1, 0)</f>
        <v>0</v>
      </c>
    </row>
    <row r="98" spans="1:33" x14ac:dyDescent="0.2">
      <c r="A98">
        <v>97</v>
      </c>
      <c r="B98" t="s">
        <v>252</v>
      </c>
      <c r="C98" t="s">
        <v>253</v>
      </c>
      <c r="D98" t="str">
        <f>_xlfn.CONCAT(C98,"-2014")</f>
        <v>collija04-2014</v>
      </c>
      <c r="E98" t="s">
        <v>32</v>
      </c>
      <c r="F98">
        <v>35</v>
      </c>
      <c r="G98" t="s">
        <v>1312</v>
      </c>
      <c r="H98">
        <v>22</v>
      </c>
      <c r="I98">
        <v>1</v>
      </c>
      <c r="J98">
        <v>7.8</v>
      </c>
      <c r="K98">
        <v>0.5</v>
      </c>
      <c r="L98">
        <v>1.1000000000000001</v>
      </c>
      <c r="M98">
        <v>0.45800000000000002</v>
      </c>
      <c r="N98">
        <v>0</v>
      </c>
      <c r="O98">
        <v>0.1</v>
      </c>
      <c r="P98">
        <v>0</v>
      </c>
      <c r="Q98">
        <v>0.5</v>
      </c>
      <c r="R98">
        <v>1</v>
      </c>
      <c r="S98">
        <v>0.52400000000000002</v>
      </c>
      <c r="T98">
        <v>0.45800000000000002</v>
      </c>
      <c r="U98">
        <v>0.1</v>
      </c>
      <c r="V98">
        <v>0.2</v>
      </c>
      <c r="W98">
        <v>0.75</v>
      </c>
      <c r="X98">
        <v>0.3</v>
      </c>
      <c r="Y98">
        <v>0.5</v>
      </c>
      <c r="Z98">
        <v>0.9</v>
      </c>
      <c r="AA98">
        <v>0.2</v>
      </c>
      <c r="AB98">
        <v>0.4</v>
      </c>
      <c r="AC98">
        <v>0</v>
      </c>
      <c r="AD98">
        <v>0.3</v>
      </c>
      <c r="AE98">
        <v>1.4</v>
      </c>
      <c r="AF98">
        <v>1.1000000000000001</v>
      </c>
      <c r="AG98">
        <f>IF(IFERROR(VLOOKUP(C98,'2015'!$C:$AF,3,FALSE),1) = 1, 1, 0)</f>
        <v>1</v>
      </c>
    </row>
    <row r="99" spans="1:33" x14ac:dyDescent="0.2">
      <c r="A99">
        <v>98</v>
      </c>
      <c r="B99" t="s">
        <v>256</v>
      </c>
      <c r="C99" t="s">
        <v>257</v>
      </c>
      <c r="D99" t="str">
        <f>_xlfn.CONCAT(C99,"-2014")</f>
        <v>collida01-2014</v>
      </c>
      <c r="E99" t="s">
        <v>38</v>
      </c>
      <c r="F99">
        <v>26</v>
      </c>
      <c r="G99" t="s">
        <v>59</v>
      </c>
      <c r="H99">
        <v>80</v>
      </c>
      <c r="I99">
        <v>35</v>
      </c>
      <c r="J99">
        <v>25.9</v>
      </c>
      <c r="K99">
        <v>4.0999999999999996</v>
      </c>
      <c r="L99">
        <v>8.6999999999999993</v>
      </c>
      <c r="M99">
        <v>0.46700000000000003</v>
      </c>
      <c r="N99">
        <v>0.9</v>
      </c>
      <c r="O99">
        <v>2.4</v>
      </c>
      <c r="P99">
        <v>0.376</v>
      </c>
      <c r="Q99">
        <v>3.2</v>
      </c>
      <c r="R99">
        <v>6.3</v>
      </c>
      <c r="S99">
        <v>0.501</v>
      </c>
      <c r="T99">
        <v>0.51800000000000002</v>
      </c>
      <c r="U99">
        <v>2.4</v>
      </c>
      <c r="V99">
        <v>2.8</v>
      </c>
      <c r="W99">
        <v>0.85699999999999998</v>
      </c>
      <c r="X99">
        <v>0.6</v>
      </c>
      <c r="Y99">
        <v>1.8</v>
      </c>
      <c r="Z99">
        <v>2.4</v>
      </c>
      <c r="AA99">
        <v>3.7</v>
      </c>
      <c r="AB99">
        <v>1.2</v>
      </c>
      <c r="AC99">
        <v>0.2</v>
      </c>
      <c r="AD99">
        <v>1.7</v>
      </c>
      <c r="AE99">
        <v>1.9</v>
      </c>
      <c r="AF99">
        <v>11.4</v>
      </c>
      <c r="AG99">
        <f>IF(IFERROR(VLOOKUP(C99,'2015'!$C:$AF,3,FALSE),1) = 1, 1, 0)</f>
        <v>0</v>
      </c>
    </row>
    <row r="100" spans="1:33" x14ac:dyDescent="0.2">
      <c r="A100">
        <v>99</v>
      </c>
      <c r="B100" t="s">
        <v>258</v>
      </c>
      <c r="C100" t="s">
        <v>259</v>
      </c>
      <c r="D100" t="str">
        <f>_xlfn.CONCAT(C100,"-2014")</f>
        <v>collini01-2014</v>
      </c>
      <c r="E100" t="s">
        <v>28</v>
      </c>
      <c r="F100">
        <v>33</v>
      </c>
      <c r="G100" t="s">
        <v>44</v>
      </c>
      <c r="H100">
        <v>81</v>
      </c>
      <c r="I100">
        <v>0</v>
      </c>
      <c r="J100">
        <v>16.7</v>
      </c>
      <c r="K100">
        <v>1.7</v>
      </c>
      <c r="L100">
        <v>3</v>
      </c>
      <c r="M100">
        <v>0.55600000000000005</v>
      </c>
      <c r="N100">
        <v>0</v>
      </c>
      <c r="O100">
        <v>0.2</v>
      </c>
      <c r="P100">
        <v>0.23499999999999999</v>
      </c>
      <c r="Q100">
        <v>1.6</v>
      </c>
      <c r="R100">
        <v>2.8</v>
      </c>
      <c r="S100">
        <v>0.57999999999999996</v>
      </c>
      <c r="T100">
        <v>0.56399999999999995</v>
      </c>
      <c r="U100">
        <v>0.8</v>
      </c>
      <c r="V100">
        <v>1.1000000000000001</v>
      </c>
      <c r="W100">
        <v>0.71</v>
      </c>
      <c r="X100">
        <v>1.4</v>
      </c>
      <c r="Y100">
        <v>2.2000000000000002</v>
      </c>
      <c r="Z100">
        <v>3.6</v>
      </c>
      <c r="AA100">
        <v>1.3</v>
      </c>
      <c r="AB100">
        <v>0.4</v>
      </c>
      <c r="AC100">
        <v>0.3</v>
      </c>
      <c r="AD100">
        <v>0.9</v>
      </c>
      <c r="AE100">
        <v>2.2999999999999998</v>
      </c>
      <c r="AF100">
        <v>4.2</v>
      </c>
      <c r="AG100">
        <f>IF(IFERROR(VLOOKUP(C100,'2015'!$C:$AF,3,FALSE),1) = 1, 1, 0)</f>
        <v>0</v>
      </c>
    </row>
    <row r="101" spans="1:33" x14ac:dyDescent="0.2">
      <c r="A101">
        <v>100</v>
      </c>
      <c r="B101" t="s">
        <v>260</v>
      </c>
      <c r="C101" t="s">
        <v>261</v>
      </c>
      <c r="D101" t="str">
        <f>_xlfn.CONCAT(C101,"-2014")</f>
        <v>conlemi01-2014</v>
      </c>
      <c r="E101" t="s">
        <v>38</v>
      </c>
      <c r="F101">
        <v>26</v>
      </c>
      <c r="G101" t="s">
        <v>50</v>
      </c>
      <c r="H101">
        <v>73</v>
      </c>
      <c r="I101">
        <v>73</v>
      </c>
      <c r="J101">
        <v>33.5</v>
      </c>
      <c r="K101">
        <v>6.3</v>
      </c>
      <c r="L101">
        <v>14.1</v>
      </c>
      <c r="M101">
        <v>0.45</v>
      </c>
      <c r="N101">
        <v>1.4</v>
      </c>
      <c r="O101">
        <v>4</v>
      </c>
      <c r="P101">
        <v>0.36099999999999999</v>
      </c>
      <c r="Q101">
        <v>4.9000000000000004</v>
      </c>
      <c r="R101">
        <v>10.1</v>
      </c>
      <c r="S101">
        <v>0.48399999999999999</v>
      </c>
      <c r="T101">
        <v>0.5</v>
      </c>
      <c r="U101">
        <v>3.1</v>
      </c>
      <c r="V101">
        <v>3.8</v>
      </c>
      <c r="W101">
        <v>0.81499999999999995</v>
      </c>
      <c r="X101">
        <v>0.6</v>
      </c>
      <c r="Y101">
        <v>2.4</v>
      </c>
      <c r="Z101">
        <v>2.9</v>
      </c>
      <c r="AA101">
        <v>6</v>
      </c>
      <c r="AB101">
        <v>1.5</v>
      </c>
      <c r="AC101">
        <v>0.2</v>
      </c>
      <c r="AD101">
        <v>2.1</v>
      </c>
      <c r="AE101">
        <v>1.9</v>
      </c>
      <c r="AF101">
        <v>17.2</v>
      </c>
      <c r="AG101">
        <f>IF(IFERROR(VLOOKUP(C101,'2015'!$C:$AF,3,FALSE),1) = 1, 1, 0)</f>
        <v>0</v>
      </c>
    </row>
    <row r="102" spans="1:33" x14ac:dyDescent="0.2">
      <c r="A102">
        <v>101</v>
      </c>
      <c r="B102" t="s">
        <v>1315</v>
      </c>
      <c r="C102" t="s">
        <v>1316</v>
      </c>
      <c r="D102" t="str">
        <f>_xlfn.CONCAT(C102,"-2014")</f>
        <v>copelch01-2014</v>
      </c>
      <c r="E102" t="s">
        <v>35</v>
      </c>
      <c r="F102">
        <v>29</v>
      </c>
      <c r="G102" t="s">
        <v>65</v>
      </c>
      <c r="H102">
        <v>41</v>
      </c>
      <c r="I102">
        <v>0</v>
      </c>
      <c r="J102">
        <v>6.5</v>
      </c>
      <c r="K102">
        <v>1.3</v>
      </c>
      <c r="L102">
        <v>2.9</v>
      </c>
      <c r="M102">
        <v>0.47</v>
      </c>
      <c r="N102">
        <v>0.8</v>
      </c>
      <c r="O102">
        <v>1.9</v>
      </c>
      <c r="P102">
        <v>0.41799999999999998</v>
      </c>
      <c r="Q102">
        <v>0.5</v>
      </c>
      <c r="R102">
        <v>0.9</v>
      </c>
      <c r="S102">
        <v>0.57899999999999996</v>
      </c>
      <c r="T102">
        <v>0.61099999999999999</v>
      </c>
      <c r="U102">
        <v>0.2</v>
      </c>
      <c r="V102">
        <v>0.3</v>
      </c>
      <c r="W102">
        <v>0.71399999999999997</v>
      </c>
      <c r="X102">
        <v>0.2</v>
      </c>
      <c r="Y102">
        <v>0.6</v>
      </c>
      <c r="Z102">
        <v>0.8</v>
      </c>
      <c r="AA102">
        <v>0.4</v>
      </c>
      <c r="AB102">
        <v>0.1</v>
      </c>
      <c r="AC102">
        <v>0.2</v>
      </c>
      <c r="AD102">
        <v>0.3</v>
      </c>
      <c r="AE102">
        <v>0.9</v>
      </c>
      <c r="AF102">
        <v>3.7</v>
      </c>
      <c r="AG102">
        <f>IF(IFERROR(VLOOKUP(C102,'2015'!$C:$AF,3,FALSE),1) = 1, 1, 0)</f>
        <v>0</v>
      </c>
    </row>
    <row r="103" spans="1:33" x14ac:dyDescent="0.2">
      <c r="A103">
        <v>102</v>
      </c>
      <c r="B103" t="s">
        <v>268</v>
      </c>
      <c r="C103" t="s">
        <v>269</v>
      </c>
      <c r="D103" t="str">
        <f>_xlfn.CONCAT(C103,"-2014")</f>
        <v>couside01-2014</v>
      </c>
      <c r="E103" t="s">
        <v>32</v>
      </c>
      <c r="F103">
        <v>23</v>
      </c>
      <c r="G103" t="s">
        <v>49</v>
      </c>
      <c r="H103">
        <v>71</v>
      </c>
      <c r="I103">
        <v>71</v>
      </c>
      <c r="J103">
        <v>32.4</v>
      </c>
      <c r="K103">
        <v>8.3000000000000007</v>
      </c>
      <c r="L103">
        <v>16.8</v>
      </c>
      <c r="M103">
        <v>0.496</v>
      </c>
      <c r="N103">
        <v>0</v>
      </c>
      <c r="O103">
        <v>0.1</v>
      </c>
      <c r="P103">
        <v>0</v>
      </c>
      <c r="Q103">
        <v>8.3000000000000007</v>
      </c>
      <c r="R103">
        <v>16.7</v>
      </c>
      <c r="S103">
        <v>0.499</v>
      </c>
      <c r="T103">
        <v>0.496</v>
      </c>
      <c r="U103">
        <v>6.1</v>
      </c>
      <c r="V103">
        <v>8.4</v>
      </c>
      <c r="W103">
        <v>0.72599999999999998</v>
      </c>
      <c r="X103">
        <v>3.1</v>
      </c>
      <c r="Y103">
        <v>8.6</v>
      </c>
      <c r="Z103">
        <v>11.7</v>
      </c>
      <c r="AA103">
        <v>2.9</v>
      </c>
      <c r="AB103">
        <v>1.5</v>
      </c>
      <c r="AC103">
        <v>1.3</v>
      </c>
      <c r="AD103">
        <v>3.5</v>
      </c>
      <c r="AE103">
        <v>3.8</v>
      </c>
      <c r="AF103">
        <v>22.7</v>
      </c>
      <c r="AG103">
        <f>IF(IFERROR(VLOOKUP(C103,'2015'!$C:$AF,3,FALSE),1) = 1, 1, 0)</f>
        <v>0</v>
      </c>
    </row>
    <row r="104" spans="1:33" x14ac:dyDescent="0.2">
      <c r="A104">
        <v>103</v>
      </c>
      <c r="B104" t="s">
        <v>1490</v>
      </c>
      <c r="C104" t="s">
        <v>1491</v>
      </c>
      <c r="D104" t="str">
        <f>_xlfn.CONCAT(C104,"-2014")</f>
        <v>covinro01-2014</v>
      </c>
      <c r="E104" t="s">
        <v>35</v>
      </c>
      <c r="F104">
        <v>23</v>
      </c>
      <c r="G104" t="s">
        <v>43</v>
      </c>
      <c r="H104">
        <v>7</v>
      </c>
      <c r="I104">
        <v>0</v>
      </c>
      <c r="J104">
        <v>4.9000000000000004</v>
      </c>
      <c r="K104">
        <v>0.9</v>
      </c>
      <c r="L104">
        <v>2</v>
      </c>
      <c r="M104">
        <v>0.42899999999999999</v>
      </c>
      <c r="N104">
        <v>0.6</v>
      </c>
      <c r="O104">
        <v>1.6</v>
      </c>
      <c r="P104">
        <v>0.36399999999999999</v>
      </c>
      <c r="Q104">
        <v>0.3</v>
      </c>
      <c r="R104">
        <v>0.4</v>
      </c>
      <c r="S104">
        <v>0.66700000000000004</v>
      </c>
      <c r="T104">
        <v>0.57099999999999995</v>
      </c>
      <c r="U104">
        <v>0</v>
      </c>
      <c r="V104">
        <v>0</v>
      </c>
      <c r="X104">
        <v>0.3</v>
      </c>
      <c r="Y104">
        <v>0.4</v>
      </c>
      <c r="Z104">
        <v>0.7</v>
      </c>
      <c r="AA104">
        <v>0</v>
      </c>
      <c r="AB104">
        <v>0.3</v>
      </c>
      <c r="AC104">
        <v>0</v>
      </c>
      <c r="AD104">
        <v>0.1</v>
      </c>
      <c r="AE104">
        <v>0.4</v>
      </c>
      <c r="AF104">
        <v>2.2999999999999998</v>
      </c>
      <c r="AG104">
        <f>IF(IFERROR(VLOOKUP(C104,'2015'!$C:$AF,3,FALSE),1) = 1, 1, 0)</f>
        <v>0</v>
      </c>
    </row>
    <row r="105" spans="1:33" x14ac:dyDescent="0.2">
      <c r="A105">
        <v>104</v>
      </c>
      <c r="B105" t="s">
        <v>1492</v>
      </c>
      <c r="C105" t="s">
        <v>1493</v>
      </c>
      <c r="D105" t="str">
        <f>_xlfn.CONCAT(C105,"-2014")</f>
        <v>crabbal01-2014</v>
      </c>
      <c r="E105" t="s">
        <v>30</v>
      </c>
      <c r="F105">
        <v>21</v>
      </c>
      <c r="G105" t="s">
        <v>34</v>
      </c>
      <c r="H105">
        <v>15</v>
      </c>
      <c r="I105">
        <v>0</v>
      </c>
      <c r="J105">
        <v>6.7</v>
      </c>
      <c r="K105">
        <v>0.8</v>
      </c>
      <c r="L105">
        <v>2.2000000000000002</v>
      </c>
      <c r="M105">
        <v>0.36399999999999999</v>
      </c>
      <c r="N105">
        <v>0.4</v>
      </c>
      <c r="O105">
        <v>0.9</v>
      </c>
      <c r="P105">
        <v>0.42899999999999999</v>
      </c>
      <c r="Q105">
        <v>0.4</v>
      </c>
      <c r="R105">
        <v>1.3</v>
      </c>
      <c r="S105">
        <v>0.316</v>
      </c>
      <c r="T105">
        <v>0.45500000000000002</v>
      </c>
      <c r="U105">
        <v>0.2</v>
      </c>
      <c r="V105">
        <v>0.3</v>
      </c>
      <c r="W105">
        <v>0.75</v>
      </c>
      <c r="X105">
        <v>0.1</v>
      </c>
      <c r="Y105">
        <v>0.5</v>
      </c>
      <c r="Z105">
        <v>0.6</v>
      </c>
      <c r="AA105">
        <v>0.4</v>
      </c>
      <c r="AB105">
        <v>0.1</v>
      </c>
      <c r="AC105">
        <v>0.1</v>
      </c>
      <c r="AD105">
        <v>0.2</v>
      </c>
      <c r="AE105">
        <v>0.7</v>
      </c>
      <c r="AF105">
        <v>2.2000000000000002</v>
      </c>
      <c r="AG105">
        <f>IF(IFERROR(VLOOKUP(C105,'2015'!$C:$AF,3,FALSE),1) = 1, 1, 0)</f>
        <v>0</v>
      </c>
    </row>
    <row r="106" spans="1:33" x14ac:dyDescent="0.2">
      <c r="A106">
        <v>105</v>
      </c>
      <c r="B106" t="s">
        <v>270</v>
      </c>
      <c r="C106" t="s">
        <v>271</v>
      </c>
      <c r="D106" t="str">
        <f>_xlfn.CONCAT(C106,"-2014")</f>
        <v>crawfja01-2014</v>
      </c>
      <c r="E106" t="s">
        <v>30</v>
      </c>
      <c r="F106">
        <v>33</v>
      </c>
      <c r="G106" t="s">
        <v>59</v>
      </c>
      <c r="H106">
        <v>69</v>
      </c>
      <c r="I106">
        <v>24</v>
      </c>
      <c r="J106">
        <v>30.3</v>
      </c>
      <c r="K106">
        <v>6.1</v>
      </c>
      <c r="L106">
        <v>14.7</v>
      </c>
      <c r="M106">
        <v>0.41599999999999998</v>
      </c>
      <c r="N106">
        <v>2.2999999999999998</v>
      </c>
      <c r="O106">
        <v>6.5</v>
      </c>
      <c r="P106">
        <v>0.36099999999999999</v>
      </c>
      <c r="Q106">
        <v>3.8</v>
      </c>
      <c r="R106">
        <v>8.1999999999999993</v>
      </c>
      <c r="S106">
        <v>0.46</v>
      </c>
      <c r="T106">
        <v>0.496</v>
      </c>
      <c r="U106">
        <v>4</v>
      </c>
      <c r="V106">
        <v>4.7</v>
      </c>
      <c r="W106">
        <v>0.86599999999999999</v>
      </c>
      <c r="X106">
        <v>0.5</v>
      </c>
      <c r="Y106">
        <v>1.8</v>
      </c>
      <c r="Z106">
        <v>2.2999999999999998</v>
      </c>
      <c r="AA106">
        <v>3.2</v>
      </c>
      <c r="AB106">
        <v>0.9</v>
      </c>
      <c r="AC106">
        <v>0.2</v>
      </c>
      <c r="AD106">
        <v>2</v>
      </c>
      <c r="AE106">
        <v>1.7</v>
      </c>
      <c r="AF106">
        <v>18.600000000000001</v>
      </c>
      <c r="AG106">
        <f>IF(IFERROR(VLOOKUP(C106,'2015'!$C:$AF,3,FALSE),1) = 1, 1, 0)</f>
        <v>0</v>
      </c>
    </row>
    <row r="107" spans="1:33" x14ac:dyDescent="0.2">
      <c r="A107">
        <v>106</v>
      </c>
      <c r="B107" t="s">
        <v>272</v>
      </c>
      <c r="C107" t="s">
        <v>273</v>
      </c>
      <c r="D107" t="str">
        <f>_xlfn.CONCAT(C107,"-2014")</f>
        <v>crawfjo02-2014</v>
      </c>
      <c r="E107" t="s">
        <v>69</v>
      </c>
      <c r="F107">
        <v>25</v>
      </c>
      <c r="G107" t="s">
        <v>39</v>
      </c>
      <c r="H107">
        <v>81</v>
      </c>
      <c r="I107">
        <v>35</v>
      </c>
      <c r="J107">
        <v>23</v>
      </c>
      <c r="K107">
        <v>4</v>
      </c>
      <c r="L107">
        <v>9.6999999999999993</v>
      </c>
      <c r="M107">
        <v>0.41499999999999998</v>
      </c>
      <c r="N107">
        <v>1.1000000000000001</v>
      </c>
      <c r="O107">
        <v>3.5</v>
      </c>
      <c r="P107">
        <v>0.316</v>
      </c>
      <c r="Q107">
        <v>2.9</v>
      </c>
      <c r="R107">
        <v>6.2</v>
      </c>
      <c r="S107">
        <v>0.47099999999999997</v>
      </c>
      <c r="T107">
        <v>0.47199999999999998</v>
      </c>
      <c r="U107">
        <v>1.8</v>
      </c>
      <c r="V107">
        <v>2.1</v>
      </c>
      <c r="W107">
        <v>0.86399999999999999</v>
      </c>
      <c r="X107">
        <v>0.3</v>
      </c>
      <c r="Y107">
        <v>1.9</v>
      </c>
      <c r="Z107">
        <v>2.2999999999999998</v>
      </c>
      <c r="AA107">
        <v>3.5</v>
      </c>
      <c r="AB107">
        <v>0.6</v>
      </c>
      <c r="AC107">
        <v>0.1</v>
      </c>
      <c r="AD107">
        <v>1.7</v>
      </c>
      <c r="AE107">
        <v>1.5</v>
      </c>
      <c r="AF107">
        <v>11</v>
      </c>
      <c r="AG107">
        <f>IF(IFERROR(VLOOKUP(C107,'2015'!$C:$AF,3,FALSE),1) = 1, 1, 0)</f>
        <v>1</v>
      </c>
    </row>
    <row r="108" spans="1:33" x14ac:dyDescent="0.2">
      <c r="A108">
        <v>107</v>
      </c>
      <c r="B108" t="s">
        <v>1317</v>
      </c>
      <c r="C108" t="s">
        <v>1318</v>
      </c>
      <c r="D108" t="str">
        <f>_xlfn.CONCAT(C108,"-2014")</f>
        <v>crowdja01-2014</v>
      </c>
      <c r="E108" t="s">
        <v>35</v>
      </c>
      <c r="F108">
        <v>23</v>
      </c>
      <c r="G108" t="s">
        <v>54</v>
      </c>
      <c r="H108">
        <v>78</v>
      </c>
      <c r="I108">
        <v>8</v>
      </c>
      <c r="J108">
        <v>16.100000000000001</v>
      </c>
      <c r="K108">
        <v>1.7</v>
      </c>
      <c r="L108">
        <v>3.8</v>
      </c>
      <c r="M108">
        <v>0.439</v>
      </c>
      <c r="N108">
        <v>0.6</v>
      </c>
      <c r="O108">
        <v>1.9</v>
      </c>
      <c r="P108">
        <v>0.33100000000000002</v>
      </c>
      <c r="Q108">
        <v>1</v>
      </c>
      <c r="R108">
        <v>1.9</v>
      </c>
      <c r="S108">
        <v>0.55200000000000005</v>
      </c>
      <c r="T108">
        <v>0.52400000000000002</v>
      </c>
      <c r="U108">
        <v>0.6</v>
      </c>
      <c r="V108">
        <v>0.8</v>
      </c>
      <c r="W108">
        <v>0.754</v>
      </c>
      <c r="X108">
        <v>0.6</v>
      </c>
      <c r="Y108">
        <v>1.9</v>
      </c>
      <c r="Z108">
        <v>2.5</v>
      </c>
      <c r="AA108">
        <v>0.8</v>
      </c>
      <c r="AB108">
        <v>0.8</v>
      </c>
      <c r="AC108">
        <v>0.3</v>
      </c>
      <c r="AD108">
        <v>0.5</v>
      </c>
      <c r="AE108">
        <v>1.3</v>
      </c>
      <c r="AF108">
        <v>4.5999999999999996</v>
      </c>
      <c r="AG108">
        <f>IF(IFERROR(VLOOKUP(C108,'2015'!$C:$AF,3,FALSE),1) = 1, 1, 0)</f>
        <v>0</v>
      </c>
    </row>
    <row r="109" spans="1:33" x14ac:dyDescent="0.2">
      <c r="A109">
        <v>108</v>
      </c>
      <c r="B109" t="s">
        <v>274</v>
      </c>
      <c r="C109" t="s">
        <v>275</v>
      </c>
      <c r="D109" t="str">
        <f>_xlfn.CONCAT(C109,"-2014")</f>
        <v>cunnida01-2014</v>
      </c>
      <c r="E109" t="s">
        <v>28</v>
      </c>
      <c r="F109">
        <v>26</v>
      </c>
      <c r="G109" t="s">
        <v>62</v>
      </c>
      <c r="H109">
        <v>81</v>
      </c>
      <c r="I109">
        <v>7</v>
      </c>
      <c r="J109">
        <v>20.2</v>
      </c>
      <c r="K109">
        <v>2.9</v>
      </c>
      <c r="L109">
        <v>6.3</v>
      </c>
      <c r="M109">
        <v>0.46400000000000002</v>
      </c>
      <c r="N109">
        <v>0</v>
      </c>
      <c r="O109">
        <v>0.1</v>
      </c>
      <c r="P109">
        <v>0</v>
      </c>
      <c r="Q109">
        <v>2.9</v>
      </c>
      <c r="R109">
        <v>6.2</v>
      </c>
      <c r="S109">
        <v>0.46800000000000003</v>
      </c>
      <c r="T109">
        <v>0.46400000000000002</v>
      </c>
      <c r="U109">
        <v>0.5</v>
      </c>
      <c r="V109">
        <v>0.8</v>
      </c>
      <c r="W109">
        <v>0.56699999999999995</v>
      </c>
      <c r="X109">
        <v>1.4</v>
      </c>
      <c r="Y109">
        <v>2.7</v>
      </c>
      <c r="Z109">
        <v>4.0999999999999996</v>
      </c>
      <c r="AA109">
        <v>1</v>
      </c>
      <c r="AB109">
        <v>0.8</v>
      </c>
      <c r="AC109">
        <v>0.7</v>
      </c>
      <c r="AD109">
        <v>0.5</v>
      </c>
      <c r="AE109">
        <v>1.8</v>
      </c>
      <c r="AF109">
        <v>6.3</v>
      </c>
      <c r="AG109">
        <f>IF(IFERROR(VLOOKUP(C109,'2015'!$C:$AF,3,FALSE),1) = 1, 1, 0)</f>
        <v>0</v>
      </c>
    </row>
    <row r="110" spans="1:33" x14ac:dyDescent="0.2">
      <c r="A110">
        <v>109</v>
      </c>
      <c r="B110" t="s">
        <v>1319</v>
      </c>
      <c r="C110" t="s">
        <v>1320</v>
      </c>
      <c r="D110" t="str">
        <f>_xlfn.CONCAT(C110,"-2014")</f>
        <v>cunnija01-2014</v>
      </c>
      <c r="E110" t="s">
        <v>30</v>
      </c>
      <c r="F110">
        <v>22</v>
      </c>
      <c r="G110" t="s">
        <v>39</v>
      </c>
      <c r="H110">
        <v>13</v>
      </c>
      <c r="I110">
        <v>0</v>
      </c>
      <c r="J110">
        <v>6.2</v>
      </c>
      <c r="K110">
        <v>0.5</v>
      </c>
      <c r="L110">
        <v>1.6</v>
      </c>
      <c r="M110">
        <v>0.28599999999999998</v>
      </c>
      <c r="N110">
        <v>0.1</v>
      </c>
      <c r="O110">
        <v>0.5</v>
      </c>
      <c r="P110">
        <v>0.14299999999999999</v>
      </c>
      <c r="Q110">
        <v>0.4</v>
      </c>
      <c r="R110">
        <v>1.1000000000000001</v>
      </c>
      <c r="S110">
        <v>0.35699999999999998</v>
      </c>
      <c r="T110">
        <v>0.31</v>
      </c>
      <c r="U110">
        <v>1</v>
      </c>
      <c r="V110">
        <v>1.2</v>
      </c>
      <c r="W110">
        <v>0.81299999999999994</v>
      </c>
      <c r="X110">
        <v>0.1</v>
      </c>
      <c r="Y110">
        <v>0.4</v>
      </c>
      <c r="Z110">
        <v>0.5</v>
      </c>
      <c r="AA110">
        <v>0.6</v>
      </c>
      <c r="AB110">
        <v>0.2</v>
      </c>
      <c r="AC110">
        <v>0</v>
      </c>
      <c r="AD110">
        <v>0.2</v>
      </c>
      <c r="AE110">
        <v>1.2</v>
      </c>
      <c r="AF110">
        <v>2</v>
      </c>
      <c r="AG110">
        <f>IF(IFERROR(VLOOKUP(C110,'2015'!$C:$AF,3,FALSE),1) = 1, 1, 0)</f>
        <v>0</v>
      </c>
    </row>
    <row r="111" spans="1:33" x14ac:dyDescent="0.2">
      <c r="A111">
        <v>110</v>
      </c>
      <c r="B111" t="s">
        <v>1494</v>
      </c>
      <c r="C111" t="s">
        <v>1495</v>
      </c>
      <c r="D111" t="str">
        <f>_xlfn.CONCAT(C111,"-2014")</f>
        <v>curryse01-2014</v>
      </c>
      <c r="E111" t="s">
        <v>38</v>
      </c>
      <c r="F111">
        <v>23</v>
      </c>
      <c r="G111" t="s">
        <v>39</v>
      </c>
      <c r="H111">
        <v>2</v>
      </c>
      <c r="I111">
        <v>0</v>
      </c>
      <c r="J111">
        <v>6.5</v>
      </c>
      <c r="K111">
        <v>0.5</v>
      </c>
      <c r="L111">
        <v>1.5</v>
      </c>
      <c r="M111">
        <v>0.33300000000000002</v>
      </c>
      <c r="N111">
        <v>0.5</v>
      </c>
      <c r="O111">
        <v>0.5</v>
      </c>
      <c r="P111">
        <v>1</v>
      </c>
      <c r="Q111">
        <v>0</v>
      </c>
      <c r="R111">
        <v>1</v>
      </c>
      <c r="S111">
        <v>0</v>
      </c>
      <c r="T111">
        <v>0.5</v>
      </c>
      <c r="U111">
        <v>0</v>
      </c>
      <c r="V111">
        <v>0</v>
      </c>
      <c r="X111">
        <v>0</v>
      </c>
      <c r="Y111">
        <v>0.5</v>
      </c>
      <c r="Z111">
        <v>0.5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1.5</v>
      </c>
      <c r="AG111">
        <f>IF(IFERROR(VLOOKUP(C111,'2015'!$C:$AF,3,FALSE),1) = 1, 1, 0)</f>
        <v>0</v>
      </c>
    </row>
    <row r="112" spans="1:33" x14ac:dyDescent="0.2">
      <c r="A112">
        <v>111</v>
      </c>
      <c r="B112" t="s">
        <v>276</v>
      </c>
      <c r="C112" t="s">
        <v>277</v>
      </c>
      <c r="D112" t="str">
        <f>_xlfn.CONCAT(C112,"-2014")</f>
        <v>curryst01-2014</v>
      </c>
      <c r="E112" t="s">
        <v>38</v>
      </c>
      <c r="F112">
        <v>25</v>
      </c>
      <c r="G112" t="s">
        <v>52</v>
      </c>
      <c r="H112">
        <v>78</v>
      </c>
      <c r="I112">
        <v>78</v>
      </c>
      <c r="J112">
        <v>36.5</v>
      </c>
      <c r="K112">
        <v>8.4</v>
      </c>
      <c r="L112">
        <v>17.7</v>
      </c>
      <c r="M112">
        <v>0.47099999999999997</v>
      </c>
      <c r="N112">
        <v>3.3</v>
      </c>
      <c r="O112">
        <v>7.9</v>
      </c>
      <c r="P112">
        <v>0.42399999999999999</v>
      </c>
      <c r="Q112">
        <v>5</v>
      </c>
      <c r="R112">
        <v>9.8000000000000007</v>
      </c>
      <c r="S112">
        <v>0.50900000000000001</v>
      </c>
      <c r="T112">
        <v>0.56599999999999995</v>
      </c>
      <c r="U112">
        <v>3.9</v>
      </c>
      <c r="V112">
        <v>4.5</v>
      </c>
      <c r="W112">
        <v>0.88500000000000001</v>
      </c>
      <c r="X112">
        <v>0.6</v>
      </c>
      <c r="Y112">
        <v>3.7</v>
      </c>
      <c r="Z112">
        <v>4.3</v>
      </c>
      <c r="AA112">
        <v>8.5</v>
      </c>
      <c r="AB112">
        <v>1.6</v>
      </c>
      <c r="AC112">
        <v>0.2</v>
      </c>
      <c r="AD112">
        <v>3.8</v>
      </c>
      <c r="AE112">
        <v>2.5</v>
      </c>
      <c r="AF112">
        <v>24</v>
      </c>
      <c r="AG112">
        <f>IF(IFERROR(VLOOKUP(C112,'2015'!$C:$AF,3,FALSE),1) = 1, 1, 0)</f>
        <v>0</v>
      </c>
    </row>
    <row r="113" spans="1:33" x14ac:dyDescent="0.2">
      <c r="A113">
        <v>112</v>
      </c>
      <c r="B113" t="s">
        <v>278</v>
      </c>
      <c r="C113" t="s">
        <v>279</v>
      </c>
      <c r="D113" t="str">
        <f>_xlfn.CONCAT(C113,"-2014")</f>
        <v>dalemsa01-2014</v>
      </c>
      <c r="E113" t="s">
        <v>32</v>
      </c>
      <c r="F113">
        <v>32</v>
      </c>
      <c r="G113" t="s">
        <v>54</v>
      </c>
      <c r="H113">
        <v>80</v>
      </c>
      <c r="I113">
        <v>68</v>
      </c>
      <c r="J113">
        <v>20.2</v>
      </c>
      <c r="K113">
        <v>2.7</v>
      </c>
      <c r="L113">
        <v>4.7</v>
      </c>
      <c r="M113">
        <v>0.56799999999999995</v>
      </c>
      <c r="N113">
        <v>0</v>
      </c>
      <c r="O113">
        <v>0</v>
      </c>
      <c r="P113">
        <v>0</v>
      </c>
      <c r="Q113">
        <v>2.7</v>
      </c>
      <c r="R113">
        <v>4.7</v>
      </c>
      <c r="S113">
        <v>0.56899999999999995</v>
      </c>
      <c r="T113">
        <v>0.56799999999999995</v>
      </c>
      <c r="U113">
        <v>1.3</v>
      </c>
      <c r="V113">
        <v>1.7</v>
      </c>
      <c r="W113">
        <v>0.73699999999999999</v>
      </c>
      <c r="X113">
        <v>2.5</v>
      </c>
      <c r="Y113">
        <v>4.3</v>
      </c>
      <c r="Z113">
        <v>6.8</v>
      </c>
      <c r="AA113">
        <v>0.5</v>
      </c>
      <c r="AB113">
        <v>0.5</v>
      </c>
      <c r="AC113">
        <v>1.2</v>
      </c>
      <c r="AD113">
        <v>1.1000000000000001</v>
      </c>
      <c r="AE113">
        <v>2.6</v>
      </c>
      <c r="AF113">
        <v>6.6</v>
      </c>
      <c r="AG113">
        <f>IF(IFERROR(VLOOKUP(C113,'2015'!$C:$AF,3,FALSE),1) = 1, 1, 0)</f>
        <v>0</v>
      </c>
    </row>
    <row r="114" spans="1:33" x14ac:dyDescent="0.2">
      <c r="A114">
        <v>113</v>
      </c>
      <c r="B114" t="s">
        <v>1496</v>
      </c>
      <c r="C114" t="s">
        <v>1497</v>
      </c>
      <c r="D114" t="str">
        <f>_xlfn.CONCAT(C114,"-2014")</f>
        <v>danietr01-2014</v>
      </c>
      <c r="E114" t="s">
        <v>30</v>
      </c>
      <c r="F114">
        <v>22</v>
      </c>
      <c r="G114" t="s">
        <v>43</v>
      </c>
      <c r="H114">
        <v>5</v>
      </c>
      <c r="I114">
        <v>1</v>
      </c>
      <c r="J114">
        <v>15</v>
      </c>
      <c r="K114">
        <v>3</v>
      </c>
      <c r="L114">
        <v>6.2</v>
      </c>
      <c r="M114">
        <v>0.48399999999999999</v>
      </c>
      <c r="N114">
        <v>2.4</v>
      </c>
      <c r="O114">
        <v>5</v>
      </c>
      <c r="P114">
        <v>0.48</v>
      </c>
      <c r="Q114">
        <v>0.6</v>
      </c>
      <c r="R114">
        <v>1.2</v>
      </c>
      <c r="S114">
        <v>0.5</v>
      </c>
      <c r="T114">
        <v>0.67700000000000005</v>
      </c>
      <c r="U114">
        <v>0</v>
      </c>
      <c r="V114">
        <v>0</v>
      </c>
      <c r="X114">
        <v>0</v>
      </c>
      <c r="Y114">
        <v>0.8</v>
      </c>
      <c r="Z114">
        <v>0.8</v>
      </c>
      <c r="AA114">
        <v>1</v>
      </c>
      <c r="AB114">
        <v>0</v>
      </c>
      <c r="AC114">
        <v>0</v>
      </c>
      <c r="AD114">
        <v>0.6</v>
      </c>
      <c r="AE114">
        <v>1.2</v>
      </c>
      <c r="AF114">
        <v>8.4</v>
      </c>
      <c r="AG114">
        <f>IF(IFERROR(VLOOKUP(C114,'2015'!$C:$AF,3,FALSE),1) = 1, 1, 0)</f>
        <v>0</v>
      </c>
    </row>
    <row r="115" spans="1:33" x14ac:dyDescent="0.2">
      <c r="A115">
        <v>114</v>
      </c>
      <c r="B115" t="s">
        <v>1498</v>
      </c>
      <c r="C115" t="s">
        <v>1499</v>
      </c>
      <c r="D115" t="str">
        <f>_xlfn.CONCAT(C115,"-2014")</f>
        <v>datomlu01-2014</v>
      </c>
      <c r="E115" t="s">
        <v>35</v>
      </c>
      <c r="F115">
        <v>26</v>
      </c>
      <c r="G115" t="s">
        <v>51</v>
      </c>
      <c r="H115">
        <v>34</v>
      </c>
      <c r="I115">
        <v>0</v>
      </c>
      <c r="J115">
        <v>7</v>
      </c>
      <c r="K115">
        <v>1</v>
      </c>
      <c r="L115">
        <v>2.9</v>
      </c>
      <c r="M115">
        <v>0.35099999999999998</v>
      </c>
      <c r="N115">
        <v>0.2</v>
      </c>
      <c r="O115">
        <v>1.1000000000000001</v>
      </c>
      <c r="P115">
        <v>0.17899999999999999</v>
      </c>
      <c r="Q115">
        <v>0.8</v>
      </c>
      <c r="R115">
        <v>1.7</v>
      </c>
      <c r="S115">
        <v>0.46600000000000003</v>
      </c>
      <c r="T115">
        <v>0.38700000000000001</v>
      </c>
      <c r="U115">
        <v>0.2</v>
      </c>
      <c r="V115">
        <v>0.3</v>
      </c>
      <c r="W115">
        <v>0.8</v>
      </c>
      <c r="X115">
        <v>0.4</v>
      </c>
      <c r="Y115">
        <v>0.9</v>
      </c>
      <c r="Z115">
        <v>1.4</v>
      </c>
      <c r="AA115">
        <v>0.3</v>
      </c>
      <c r="AB115">
        <v>0.2</v>
      </c>
      <c r="AC115">
        <v>0</v>
      </c>
      <c r="AD115">
        <v>0.3</v>
      </c>
      <c r="AE115">
        <v>0.6</v>
      </c>
      <c r="AF115">
        <v>2.4</v>
      </c>
      <c r="AG115">
        <f>IF(IFERROR(VLOOKUP(C115,'2015'!$C:$AF,3,FALSE),1) = 1, 1, 0)</f>
        <v>0</v>
      </c>
    </row>
    <row r="116" spans="1:33" x14ac:dyDescent="0.2">
      <c r="A116">
        <v>115</v>
      </c>
      <c r="B116" t="s">
        <v>1500</v>
      </c>
      <c r="C116" t="s">
        <v>1501</v>
      </c>
      <c r="D116" t="str">
        <f>_xlfn.CONCAT(C116,"-2014")</f>
        <v>daviebr01-2014</v>
      </c>
      <c r="E116" t="s">
        <v>28</v>
      </c>
      <c r="F116">
        <v>22</v>
      </c>
      <c r="G116" t="s">
        <v>61</v>
      </c>
      <c r="H116">
        <v>51</v>
      </c>
      <c r="I116">
        <v>0</v>
      </c>
      <c r="J116">
        <v>11.3</v>
      </c>
      <c r="K116">
        <v>1.1000000000000001</v>
      </c>
      <c r="L116">
        <v>2.5</v>
      </c>
      <c r="M116">
        <v>0.42199999999999999</v>
      </c>
      <c r="N116">
        <v>0</v>
      </c>
      <c r="O116">
        <v>0.2</v>
      </c>
      <c r="P116">
        <v>0.2</v>
      </c>
      <c r="Q116">
        <v>1</v>
      </c>
      <c r="R116">
        <v>2.2999999999999998</v>
      </c>
      <c r="S116">
        <v>0.441</v>
      </c>
      <c r="T116">
        <v>0.43</v>
      </c>
      <c r="U116">
        <v>0.7</v>
      </c>
      <c r="V116">
        <v>1</v>
      </c>
      <c r="W116">
        <v>0.64200000000000002</v>
      </c>
      <c r="X116">
        <v>0.7</v>
      </c>
      <c r="Y116">
        <v>1.4</v>
      </c>
      <c r="Z116">
        <v>2.1</v>
      </c>
      <c r="AA116">
        <v>0.5</v>
      </c>
      <c r="AB116">
        <v>0.5</v>
      </c>
      <c r="AC116">
        <v>0.2</v>
      </c>
      <c r="AD116">
        <v>0.7</v>
      </c>
      <c r="AE116">
        <v>1.8</v>
      </c>
      <c r="AF116">
        <v>2.8</v>
      </c>
      <c r="AG116">
        <f>IF(IFERROR(VLOOKUP(C116,'2015'!$C:$AF,3,FALSE),1) = 1, 1, 0)</f>
        <v>0</v>
      </c>
    </row>
    <row r="117" spans="1:33" x14ac:dyDescent="0.2">
      <c r="A117">
        <v>116</v>
      </c>
      <c r="B117" t="s">
        <v>1321</v>
      </c>
      <c r="C117" t="s">
        <v>1322</v>
      </c>
      <c r="D117" t="str">
        <f>_xlfn.CONCAT(C117,"-2014")</f>
        <v>davisan02-2014</v>
      </c>
      <c r="E117" t="s">
        <v>28</v>
      </c>
      <c r="F117">
        <v>20</v>
      </c>
      <c r="G117" t="s">
        <v>1459</v>
      </c>
      <c r="H117">
        <v>67</v>
      </c>
      <c r="I117">
        <v>66</v>
      </c>
      <c r="J117">
        <v>35.200000000000003</v>
      </c>
      <c r="K117">
        <v>7.8</v>
      </c>
      <c r="L117">
        <v>15</v>
      </c>
      <c r="M117">
        <v>0.51900000000000002</v>
      </c>
      <c r="N117">
        <v>0</v>
      </c>
      <c r="O117">
        <v>0.1</v>
      </c>
      <c r="P117">
        <v>0.222</v>
      </c>
      <c r="Q117">
        <v>7.8</v>
      </c>
      <c r="R117">
        <v>14.9</v>
      </c>
      <c r="S117">
        <v>0.52200000000000002</v>
      </c>
      <c r="T117">
        <v>0.52</v>
      </c>
      <c r="U117">
        <v>5.2</v>
      </c>
      <c r="V117">
        <v>6.6</v>
      </c>
      <c r="W117">
        <v>0.79100000000000004</v>
      </c>
      <c r="X117">
        <v>3.1</v>
      </c>
      <c r="Y117">
        <v>7</v>
      </c>
      <c r="Z117">
        <v>10</v>
      </c>
      <c r="AA117">
        <v>1.6</v>
      </c>
      <c r="AB117">
        <v>1.3</v>
      </c>
      <c r="AC117">
        <v>2.8</v>
      </c>
      <c r="AD117">
        <v>1.6</v>
      </c>
      <c r="AE117">
        <v>3</v>
      </c>
      <c r="AF117">
        <v>20.8</v>
      </c>
      <c r="AG117">
        <f>IF(IFERROR(VLOOKUP(C117,'2015'!$C:$AF,3,FALSE),1) = 1, 1, 0)</f>
        <v>0</v>
      </c>
    </row>
    <row r="118" spans="1:33" x14ac:dyDescent="0.2">
      <c r="A118">
        <v>117</v>
      </c>
      <c r="B118" t="s">
        <v>288</v>
      </c>
      <c r="C118" t="s">
        <v>289</v>
      </c>
      <c r="D118" t="str">
        <f>_xlfn.CONCAT(C118,"-2014")</f>
        <v>davised01-2014</v>
      </c>
      <c r="E118" t="s">
        <v>28</v>
      </c>
      <c r="F118">
        <v>24</v>
      </c>
      <c r="G118" t="s">
        <v>50</v>
      </c>
      <c r="H118">
        <v>63</v>
      </c>
      <c r="I118">
        <v>4</v>
      </c>
      <c r="J118">
        <v>15.2</v>
      </c>
      <c r="K118">
        <v>2.5</v>
      </c>
      <c r="L118">
        <v>4.5999999999999996</v>
      </c>
      <c r="M118">
        <v>0.53400000000000003</v>
      </c>
      <c r="N118">
        <v>0</v>
      </c>
      <c r="O118">
        <v>0</v>
      </c>
      <c r="Q118">
        <v>2.5</v>
      </c>
      <c r="R118">
        <v>4.5999999999999996</v>
      </c>
      <c r="S118">
        <v>0.53400000000000003</v>
      </c>
      <c r="T118">
        <v>0.53400000000000003</v>
      </c>
      <c r="U118">
        <v>0.7</v>
      </c>
      <c r="V118">
        <v>1.4</v>
      </c>
      <c r="W118">
        <v>0.52800000000000002</v>
      </c>
      <c r="X118">
        <v>1.5</v>
      </c>
      <c r="Y118">
        <v>2.7</v>
      </c>
      <c r="Z118">
        <v>4.0999999999999996</v>
      </c>
      <c r="AA118">
        <v>0.4</v>
      </c>
      <c r="AB118">
        <v>0.3</v>
      </c>
      <c r="AC118">
        <v>0.7</v>
      </c>
      <c r="AD118">
        <v>0.6</v>
      </c>
      <c r="AE118">
        <v>1.8</v>
      </c>
      <c r="AF118">
        <v>5.7</v>
      </c>
      <c r="AG118">
        <f>IF(IFERROR(VLOOKUP(C118,'2015'!$C:$AF,3,FALSE),1) = 1, 1, 0)</f>
        <v>0</v>
      </c>
    </row>
    <row r="119" spans="1:33" x14ac:dyDescent="0.2">
      <c r="A119">
        <v>118</v>
      </c>
      <c r="B119" t="s">
        <v>290</v>
      </c>
      <c r="C119" t="s">
        <v>291</v>
      </c>
      <c r="D119" t="str">
        <f>_xlfn.CONCAT(C119,"-2014")</f>
        <v>davisgl01-2014</v>
      </c>
      <c r="E119" t="s">
        <v>28</v>
      </c>
      <c r="F119">
        <v>28</v>
      </c>
      <c r="G119" t="s">
        <v>39</v>
      </c>
      <c r="H119">
        <v>68</v>
      </c>
      <c r="I119">
        <v>44</v>
      </c>
      <c r="J119">
        <v>24.4</v>
      </c>
      <c r="K119">
        <v>4</v>
      </c>
      <c r="L119">
        <v>8.6999999999999993</v>
      </c>
      <c r="M119">
        <v>0.45700000000000002</v>
      </c>
      <c r="N119">
        <v>0.1</v>
      </c>
      <c r="O119">
        <v>0.2</v>
      </c>
      <c r="P119">
        <v>0.36399999999999999</v>
      </c>
      <c r="Q119">
        <v>3.9</v>
      </c>
      <c r="R119">
        <v>8.6</v>
      </c>
      <c r="S119">
        <v>0.45900000000000002</v>
      </c>
      <c r="T119">
        <v>0.46</v>
      </c>
      <c r="U119">
        <v>1.4</v>
      </c>
      <c r="V119">
        <v>2</v>
      </c>
      <c r="W119">
        <v>0.69299999999999995</v>
      </c>
      <c r="X119">
        <v>1.6</v>
      </c>
      <c r="Y119">
        <v>3.6</v>
      </c>
      <c r="Z119">
        <v>5.2</v>
      </c>
      <c r="AA119">
        <v>1.1000000000000001</v>
      </c>
      <c r="AB119">
        <v>0.9</v>
      </c>
      <c r="AC119">
        <v>0.4</v>
      </c>
      <c r="AD119">
        <v>1.1000000000000001</v>
      </c>
      <c r="AE119">
        <v>2.2999999999999998</v>
      </c>
      <c r="AF119">
        <v>9.4</v>
      </c>
      <c r="AG119">
        <f>IF(IFERROR(VLOOKUP(C119,'2015'!$C:$AF,3,FALSE),1) = 1, 1, 0)</f>
        <v>0</v>
      </c>
    </row>
    <row r="120" spans="1:33" x14ac:dyDescent="0.2">
      <c r="A120">
        <v>119</v>
      </c>
      <c r="B120" t="s">
        <v>292</v>
      </c>
      <c r="C120" t="s">
        <v>293</v>
      </c>
      <c r="D120" t="str">
        <f>_xlfn.CONCAT(C120,"-2014")</f>
        <v>dayeau01-2014</v>
      </c>
      <c r="E120" t="s">
        <v>35</v>
      </c>
      <c r="F120">
        <v>25</v>
      </c>
      <c r="G120" t="s">
        <v>39</v>
      </c>
      <c r="H120">
        <v>22</v>
      </c>
      <c r="I120">
        <v>1</v>
      </c>
      <c r="J120">
        <v>6.7</v>
      </c>
      <c r="K120">
        <v>1.1000000000000001</v>
      </c>
      <c r="L120">
        <v>3.1</v>
      </c>
      <c r="M120">
        <v>0.35299999999999998</v>
      </c>
      <c r="N120">
        <v>0.5</v>
      </c>
      <c r="O120">
        <v>1.7</v>
      </c>
      <c r="P120">
        <v>0.32400000000000001</v>
      </c>
      <c r="Q120">
        <v>0.5</v>
      </c>
      <c r="R120">
        <v>1.4</v>
      </c>
      <c r="S120">
        <v>0.38700000000000001</v>
      </c>
      <c r="T120">
        <v>0.441</v>
      </c>
      <c r="U120">
        <v>0.3</v>
      </c>
      <c r="V120">
        <v>0.5</v>
      </c>
      <c r="W120">
        <v>0.6</v>
      </c>
      <c r="X120">
        <v>0.2</v>
      </c>
      <c r="Y120">
        <v>1</v>
      </c>
      <c r="Z120">
        <v>1.2</v>
      </c>
      <c r="AA120">
        <v>0.4</v>
      </c>
      <c r="AB120">
        <v>0.2</v>
      </c>
      <c r="AC120">
        <v>0.2</v>
      </c>
      <c r="AD120">
        <v>0.2</v>
      </c>
      <c r="AE120">
        <v>0.8</v>
      </c>
      <c r="AF120">
        <v>3</v>
      </c>
      <c r="AG120">
        <f>IF(IFERROR(VLOOKUP(C120,'2015'!$C:$AF,3,FALSE),1) = 1, 1, 0)</f>
        <v>0</v>
      </c>
    </row>
    <row r="121" spans="1:33" x14ac:dyDescent="0.2">
      <c r="A121">
        <v>120</v>
      </c>
      <c r="B121" t="s">
        <v>1323</v>
      </c>
      <c r="C121" t="s">
        <v>1324</v>
      </c>
      <c r="D121" t="str">
        <f>_xlfn.CONCAT(C121,"-2014")</f>
        <v>decolna01-2014</v>
      </c>
      <c r="E121" t="s">
        <v>35</v>
      </c>
      <c r="F121">
        <v>26</v>
      </c>
      <c r="G121" t="s">
        <v>39</v>
      </c>
      <c r="H121">
        <v>47</v>
      </c>
      <c r="I121">
        <v>3</v>
      </c>
      <c r="J121">
        <v>10.5</v>
      </c>
      <c r="K121">
        <v>1.4</v>
      </c>
      <c r="L121">
        <v>3.3</v>
      </c>
      <c r="M121">
        <v>0.41799999999999998</v>
      </c>
      <c r="N121">
        <v>0.4</v>
      </c>
      <c r="O121">
        <v>1.1000000000000001</v>
      </c>
      <c r="P121">
        <v>0.34</v>
      </c>
      <c r="Q121">
        <v>1</v>
      </c>
      <c r="R121">
        <v>2.1</v>
      </c>
      <c r="S121">
        <v>0.46</v>
      </c>
      <c r="T121">
        <v>0.47699999999999998</v>
      </c>
      <c r="U121">
        <v>0.7</v>
      </c>
      <c r="V121">
        <v>0.7</v>
      </c>
      <c r="W121">
        <v>0.88600000000000001</v>
      </c>
      <c r="X121">
        <v>0.3</v>
      </c>
      <c r="Y121">
        <v>1.3</v>
      </c>
      <c r="Z121">
        <v>1.6</v>
      </c>
      <c r="AA121">
        <v>1.4</v>
      </c>
      <c r="AB121">
        <v>0.5</v>
      </c>
      <c r="AC121">
        <v>0.1</v>
      </c>
      <c r="AD121">
        <v>0.7</v>
      </c>
      <c r="AE121">
        <v>1</v>
      </c>
      <c r="AF121">
        <v>3.8</v>
      </c>
      <c r="AG121">
        <f>IF(IFERROR(VLOOKUP(C121,'2015'!$C:$AF,3,FALSE),1) = 1, 1, 0)</f>
        <v>1</v>
      </c>
    </row>
    <row r="122" spans="1:33" x14ac:dyDescent="0.2">
      <c r="A122">
        <v>121</v>
      </c>
      <c r="B122" t="s">
        <v>1502</v>
      </c>
      <c r="C122" t="s">
        <v>1503</v>
      </c>
      <c r="D122" t="str">
        <f>_xlfn.CONCAT(C122,"-2014")</f>
        <v>dedmode01-2014</v>
      </c>
      <c r="E122" t="s">
        <v>32</v>
      </c>
      <c r="F122">
        <v>24</v>
      </c>
      <c r="G122" t="s">
        <v>39</v>
      </c>
      <c r="H122">
        <v>31</v>
      </c>
      <c r="I122">
        <v>6</v>
      </c>
      <c r="J122">
        <v>12.6</v>
      </c>
      <c r="K122">
        <v>1.2</v>
      </c>
      <c r="L122">
        <v>2.7</v>
      </c>
      <c r="M122">
        <v>0.45800000000000002</v>
      </c>
      <c r="N122">
        <v>0</v>
      </c>
      <c r="O122">
        <v>0</v>
      </c>
      <c r="Q122">
        <v>1.2</v>
      </c>
      <c r="R122">
        <v>2.7</v>
      </c>
      <c r="S122">
        <v>0.45800000000000002</v>
      </c>
      <c r="T122">
        <v>0.45800000000000002</v>
      </c>
      <c r="U122">
        <v>0.7</v>
      </c>
      <c r="V122">
        <v>1</v>
      </c>
      <c r="W122">
        <v>0.65600000000000003</v>
      </c>
      <c r="X122">
        <v>1.2</v>
      </c>
      <c r="Y122">
        <v>2.9</v>
      </c>
      <c r="Z122">
        <v>4.0999999999999996</v>
      </c>
      <c r="AA122">
        <v>0.2</v>
      </c>
      <c r="AB122">
        <v>0.2</v>
      </c>
      <c r="AC122">
        <v>0.7</v>
      </c>
      <c r="AD122">
        <v>0.6</v>
      </c>
      <c r="AE122">
        <v>2.1</v>
      </c>
      <c r="AF122">
        <v>3.1</v>
      </c>
      <c r="AG122">
        <f>IF(IFERROR(VLOOKUP(C122,'2015'!$C:$AF,3,FALSE),1) = 1, 1, 0)</f>
        <v>0</v>
      </c>
    </row>
    <row r="123" spans="1:33" x14ac:dyDescent="0.2">
      <c r="A123">
        <v>122</v>
      </c>
      <c r="B123" t="s">
        <v>1504</v>
      </c>
      <c r="C123" t="s">
        <v>1505</v>
      </c>
      <c r="D123" t="str">
        <f>_xlfn.CONCAT(C123,"-2014")</f>
        <v>dellama01-2014</v>
      </c>
      <c r="E123" t="s">
        <v>30</v>
      </c>
      <c r="F123">
        <v>23</v>
      </c>
      <c r="G123" t="s">
        <v>66</v>
      </c>
      <c r="H123">
        <v>72</v>
      </c>
      <c r="I123">
        <v>4</v>
      </c>
      <c r="J123">
        <v>17.7</v>
      </c>
      <c r="K123">
        <v>1.7</v>
      </c>
      <c r="L123">
        <v>4.0999999999999996</v>
      </c>
      <c r="M123">
        <v>0.41199999999999998</v>
      </c>
      <c r="N123">
        <v>0.8</v>
      </c>
      <c r="O123">
        <v>2.2000000000000002</v>
      </c>
      <c r="P123">
        <v>0.36799999999999999</v>
      </c>
      <c r="Q123">
        <v>0.9</v>
      </c>
      <c r="R123">
        <v>2</v>
      </c>
      <c r="S123">
        <v>0.46100000000000002</v>
      </c>
      <c r="T123">
        <v>0.50800000000000001</v>
      </c>
      <c r="U123">
        <v>0.5</v>
      </c>
      <c r="V123">
        <v>0.7</v>
      </c>
      <c r="W123">
        <v>0.79200000000000004</v>
      </c>
      <c r="X123">
        <v>0.4</v>
      </c>
      <c r="Y123">
        <v>1.3</v>
      </c>
      <c r="Z123">
        <v>1.7</v>
      </c>
      <c r="AA123">
        <v>2.6</v>
      </c>
      <c r="AB123">
        <v>0.5</v>
      </c>
      <c r="AC123">
        <v>0.1</v>
      </c>
      <c r="AD123">
        <v>0.8</v>
      </c>
      <c r="AE123">
        <v>1.7</v>
      </c>
      <c r="AF123">
        <v>4.7</v>
      </c>
      <c r="AG123">
        <f>IF(IFERROR(VLOOKUP(C123,'2015'!$C:$AF,3,FALSE),1) = 1, 1, 0)</f>
        <v>0</v>
      </c>
    </row>
    <row r="124" spans="1:33" x14ac:dyDescent="0.2">
      <c r="A124">
        <v>123</v>
      </c>
      <c r="B124" t="s">
        <v>296</v>
      </c>
      <c r="C124" t="s">
        <v>297</v>
      </c>
      <c r="D124" t="str">
        <f>_xlfn.CONCAT(C124,"-2014")</f>
        <v>denglu01-2014</v>
      </c>
      <c r="E124" t="s">
        <v>35</v>
      </c>
      <c r="F124">
        <v>28</v>
      </c>
      <c r="G124" t="s">
        <v>39</v>
      </c>
      <c r="H124">
        <v>63</v>
      </c>
      <c r="I124">
        <v>63</v>
      </c>
      <c r="J124">
        <v>35.1</v>
      </c>
      <c r="K124">
        <v>5.9</v>
      </c>
      <c r="L124">
        <v>13.7</v>
      </c>
      <c r="M124">
        <v>0.43099999999999999</v>
      </c>
      <c r="N124">
        <v>0.9</v>
      </c>
      <c r="O124">
        <v>3</v>
      </c>
      <c r="P124">
        <v>0.30199999999999999</v>
      </c>
      <c r="Q124">
        <v>5</v>
      </c>
      <c r="R124">
        <v>10.7</v>
      </c>
      <c r="S124">
        <v>0.46800000000000003</v>
      </c>
      <c r="T124">
        <v>0.46500000000000002</v>
      </c>
      <c r="U124">
        <v>3.4</v>
      </c>
      <c r="V124">
        <v>4.3</v>
      </c>
      <c r="W124">
        <v>0.79100000000000004</v>
      </c>
      <c r="X124">
        <v>1.6</v>
      </c>
      <c r="Y124">
        <v>4.2</v>
      </c>
      <c r="Z124">
        <v>5.7</v>
      </c>
      <c r="AA124">
        <v>2.9</v>
      </c>
      <c r="AB124">
        <v>1</v>
      </c>
      <c r="AC124">
        <v>0.1</v>
      </c>
      <c r="AD124">
        <v>1.8</v>
      </c>
      <c r="AE124">
        <v>1.8</v>
      </c>
      <c r="AF124">
        <v>16</v>
      </c>
      <c r="AG124">
        <f>IF(IFERROR(VLOOKUP(C124,'2015'!$C:$AF,3,FALSE),1) = 1, 1, 0)</f>
        <v>0</v>
      </c>
    </row>
    <row r="125" spans="1:33" x14ac:dyDescent="0.2">
      <c r="A125">
        <v>124</v>
      </c>
      <c r="B125" t="s">
        <v>298</v>
      </c>
      <c r="C125" t="s">
        <v>299</v>
      </c>
      <c r="D125" t="str">
        <f>_xlfn.CONCAT(C125,"-2014")</f>
        <v>derozde01-2014</v>
      </c>
      <c r="E125" t="s">
        <v>30</v>
      </c>
      <c r="F125">
        <v>24</v>
      </c>
      <c r="G125" t="s">
        <v>53</v>
      </c>
      <c r="H125">
        <v>79</v>
      </c>
      <c r="I125">
        <v>79</v>
      </c>
      <c r="J125">
        <v>38.200000000000003</v>
      </c>
      <c r="K125">
        <v>7.6</v>
      </c>
      <c r="L125">
        <v>17.8</v>
      </c>
      <c r="M125">
        <v>0.42899999999999999</v>
      </c>
      <c r="N125">
        <v>0.8</v>
      </c>
      <c r="O125">
        <v>2.7</v>
      </c>
      <c r="P125">
        <v>0.30499999999999999</v>
      </c>
      <c r="Q125">
        <v>6.8</v>
      </c>
      <c r="R125">
        <v>15.2</v>
      </c>
      <c r="S125">
        <v>0.45100000000000001</v>
      </c>
      <c r="T125">
        <v>0.45200000000000001</v>
      </c>
      <c r="U125">
        <v>6.6</v>
      </c>
      <c r="V125">
        <v>8</v>
      </c>
      <c r="W125">
        <v>0.82399999999999995</v>
      </c>
      <c r="X125">
        <v>0.6</v>
      </c>
      <c r="Y125">
        <v>3.7</v>
      </c>
      <c r="Z125">
        <v>4.3</v>
      </c>
      <c r="AA125">
        <v>4</v>
      </c>
      <c r="AB125">
        <v>1.1000000000000001</v>
      </c>
      <c r="AC125">
        <v>0.4</v>
      </c>
      <c r="AD125">
        <v>2.2000000000000002</v>
      </c>
      <c r="AE125">
        <v>2.5</v>
      </c>
      <c r="AF125">
        <v>22.7</v>
      </c>
      <c r="AG125">
        <f>IF(IFERROR(VLOOKUP(C125,'2015'!$C:$AF,3,FALSE),1) = 1, 1, 0)</f>
        <v>0</v>
      </c>
    </row>
    <row r="126" spans="1:33" x14ac:dyDescent="0.2">
      <c r="A126">
        <v>125</v>
      </c>
      <c r="B126" t="s">
        <v>300</v>
      </c>
      <c r="C126" t="s">
        <v>301</v>
      </c>
      <c r="D126" t="str">
        <f>_xlfn.CONCAT(C126,"-2014")</f>
        <v>diawbo01-2014</v>
      </c>
      <c r="E126" t="s">
        <v>28</v>
      </c>
      <c r="F126">
        <v>31</v>
      </c>
      <c r="G126" t="s">
        <v>58</v>
      </c>
      <c r="H126">
        <v>79</v>
      </c>
      <c r="I126">
        <v>24</v>
      </c>
      <c r="J126">
        <v>25</v>
      </c>
      <c r="K126">
        <v>3.8</v>
      </c>
      <c r="L126">
        <v>7.3</v>
      </c>
      <c r="M126">
        <v>0.52100000000000002</v>
      </c>
      <c r="N126">
        <v>0.6</v>
      </c>
      <c r="O126">
        <v>1.4</v>
      </c>
      <c r="P126">
        <v>0.40200000000000002</v>
      </c>
      <c r="Q126">
        <v>3.3</v>
      </c>
      <c r="R126">
        <v>5.9</v>
      </c>
      <c r="S126">
        <v>0.54900000000000004</v>
      </c>
      <c r="T126">
        <v>0.55900000000000005</v>
      </c>
      <c r="U126">
        <v>0.9</v>
      </c>
      <c r="V126">
        <v>1.2</v>
      </c>
      <c r="W126">
        <v>0.73899999999999999</v>
      </c>
      <c r="X126">
        <v>0.9</v>
      </c>
      <c r="Y126">
        <v>3.2</v>
      </c>
      <c r="Z126">
        <v>4.0999999999999996</v>
      </c>
      <c r="AA126">
        <v>2.8</v>
      </c>
      <c r="AB126">
        <v>0.6</v>
      </c>
      <c r="AC126">
        <v>0.4</v>
      </c>
      <c r="AD126">
        <v>1.5</v>
      </c>
      <c r="AE126">
        <v>1.8</v>
      </c>
      <c r="AF126">
        <v>9.1</v>
      </c>
      <c r="AG126">
        <f>IF(IFERROR(VLOOKUP(C126,'2015'!$C:$AF,3,FALSE),1) = 1, 1, 0)</f>
        <v>0</v>
      </c>
    </row>
    <row r="127" spans="1:33" x14ac:dyDescent="0.2">
      <c r="A127">
        <v>126</v>
      </c>
      <c r="B127" t="s">
        <v>1506</v>
      </c>
      <c r="C127" t="s">
        <v>1507</v>
      </c>
      <c r="D127" t="str">
        <f>_xlfn.CONCAT(C127,"-2014")</f>
        <v>dienggo01-2014</v>
      </c>
      <c r="E127" t="s">
        <v>32</v>
      </c>
      <c r="F127">
        <v>24</v>
      </c>
      <c r="G127" t="s">
        <v>62</v>
      </c>
      <c r="H127">
        <v>60</v>
      </c>
      <c r="I127">
        <v>15</v>
      </c>
      <c r="J127">
        <v>13.6</v>
      </c>
      <c r="K127">
        <v>1.9</v>
      </c>
      <c r="L127">
        <v>3.8</v>
      </c>
      <c r="M127">
        <v>0.498</v>
      </c>
      <c r="N127">
        <v>0</v>
      </c>
      <c r="O127">
        <v>0</v>
      </c>
      <c r="P127">
        <v>1</v>
      </c>
      <c r="Q127">
        <v>1.9</v>
      </c>
      <c r="R127">
        <v>3.8</v>
      </c>
      <c r="S127">
        <v>0.496</v>
      </c>
      <c r="T127">
        <v>0.5</v>
      </c>
      <c r="U127">
        <v>1</v>
      </c>
      <c r="V127">
        <v>1.6</v>
      </c>
      <c r="W127">
        <v>0.63400000000000001</v>
      </c>
      <c r="X127">
        <v>1.7</v>
      </c>
      <c r="Y127">
        <v>3.3</v>
      </c>
      <c r="Z127">
        <v>5</v>
      </c>
      <c r="AA127">
        <v>0.7</v>
      </c>
      <c r="AB127">
        <v>0.5</v>
      </c>
      <c r="AC127">
        <v>0.8</v>
      </c>
      <c r="AD127">
        <v>0.9</v>
      </c>
      <c r="AE127">
        <v>1.8</v>
      </c>
      <c r="AF127">
        <v>4.8</v>
      </c>
      <c r="AG127">
        <f>IF(IFERROR(VLOOKUP(C127,'2015'!$C:$AF,3,FALSE),1) = 1, 1, 0)</f>
        <v>0</v>
      </c>
    </row>
    <row r="128" spans="1:33" x14ac:dyDescent="0.2">
      <c r="A128">
        <v>127</v>
      </c>
      <c r="B128" t="s">
        <v>310</v>
      </c>
      <c r="C128" t="s">
        <v>311</v>
      </c>
      <c r="D128" t="str">
        <f>_xlfn.CONCAT(C128,"-2014")</f>
        <v>douglto01-2014</v>
      </c>
      <c r="E128" t="s">
        <v>38</v>
      </c>
      <c r="F128">
        <v>27</v>
      </c>
      <c r="G128" t="s">
        <v>39</v>
      </c>
      <c r="H128">
        <v>51</v>
      </c>
      <c r="I128">
        <v>17</v>
      </c>
      <c r="J128">
        <v>13.2</v>
      </c>
      <c r="K128">
        <v>1.4</v>
      </c>
      <c r="L128">
        <v>3.7</v>
      </c>
      <c r="M128">
        <v>0.38400000000000001</v>
      </c>
      <c r="N128">
        <v>0.6</v>
      </c>
      <c r="O128">
        <v>2</v>
      </c>
      <c r="P128">
        <v>0.30399999999999999</v>
      </c>
      <c r="Q128">
        <v>0.8</v>
      </c>
      <c r="R128">
        <v>1.7</v>
      </c>
      <c r="S128">
        <v>0.47699999999999998</v>
      </c>
      <c r="T128">
        <v>0.46600000000000003</v>
      </c>
      <c r="U128">
        <v>0.5</v>
      </c>
      <c r="V128">
        <v>0.7</v>
      </c>
      <c r="W128">
        <v>0.73499999999999999</v>
      </c>
      <c r="X128">
        <v>0.4</v>
      </c>
      <c r="Y128">
        <v>1.4</v>
      </c>
      <c r="Z128">
        <v>1.7</v>
      </c>
      <c r="AA128">
        <v>1.3</v>
      </c>
      <c r="AB128">
        <v>0.4</v>
      </c>
      <c r="AC128">
        <v>0.1</v>
      </c>
      <c r="AD128">
        <v>0.7</v>
      </c>
      <c r="AE128">
        <v>1.6</v>
      </c>
      <c r="AF128">
        <v>4</v>
      </c>
      <c r="AG128">
        <f>IF(IFERROR(VLOOKUP(C128,'2015'!$C:$AF,3,FALSE),1) = 1, 1, 0)</f>
        <v>0</v>
      </c>
    </row>
    <row r="129" spans="1:33" x14ac:dyDescent="0.2">
      <c r="A129">
        <v>128</v>
      </c>
      <c r="B129" t="s">
        <v>312</v>
      </c>
      <c r="C129" t="s">
        <v>313</v>
      </c>
      <c r="D129" t="str">
        <f>_xlfn.CONCAT(C129,"-2014")</f>
        <v>douglch01-2014</v>
      </c>
      <c r="E129" t="s">
        <v>35</v>
      </c>
      <c r="F129">
        <v>27</v>
      </c>
      <c r="G129" t="s">
        <v>33</v>
      </c>
      <c r="H129">
        <v>49</v>
      </c>
      <c r="I129">
        <v>8</v>
      </c>
      <c r="J129">
        <v>20.7</v>
      </c>
      <c r="K129">
        <v>2.2999999999999998</v>
      </c>
      <c r="L129">
        <v>5.0999999999999996</v>
      </c>
      <c r="M129">
        <v>0.44</v>
      </c>
      <c r="N129">
        <v>1</v>
      </c>
      <c r="O129">
        <v>2.7</v>
      </c>
      <c r="P129">
        <v>0.38600000000000001</v>
      </c>
      <c r="Q129">
        <v>1.2</v>
      </c>
      <c r="R129">
        <v>2.4</v>
      </c>
      <c r="S129">
        <v>0.5</v>
      </c>
      <c r="T129">
        <v>0.54200000000000004</v>
      </c>
      <c r="U129">
        <v>1.3</v>
      </c>
      <c r="V129">
        <v>1.7</v>
      </c>
      <c r="W129">
        <v>0.80500000000000005</v>
      </c>
      <c r="X129">
        <v>0.3</v>
      </c>
      <c r="Y129">
        <v>2.1</v>
      </c>
      <c r="Z129">
        <v>2.4</v>
      </c>
      <c r="AA129">
        <v>1</v>
      </c>
      <c r="AB129">
        <v>0.6</v>
      </c>
      <c r="AC129">
        <v>0.3</v>
      </c>
      <c r="AD129">
        <v>0.7</v>
      </c>
      <c r="AE129">
        <v>1.2</v>
      </c>
      <c r="AF129">
        <v>6.9</v>
      </c>
      <c r="AG129">
        <f>IF(IFERROR(VLOOKUP(C129,'2015'!$C:$AF,3,FALSE),1) = 1, 1, 0)</f>
        <v>0</v>
      </c>
    </row>
    <row r="130" spans="1:33" x14ac:dyDescent="0.2">
      <c r="A130">
        <v>129</v>
      </c>
      <c r="B130" t="s">
        <v>316</v>
      </c>
      <c r="C130" t="s">
        <v>317</v>
      </c>
      <c r="D130" t="str">
        <f>_xlfn.CONCAT(C130,"-2014")</f>
        <v>dragigo01-2014</v>
      </c>
      <c r="E130" t="s">
        <v>30</v>
      </c>
      <c r="F130">
        <v>27</v>
      </c>
      <c r="G130" t="s">
        <v>42</v>
      </c>
      <c r="H130">
        <v>76</v>
      </c>
      <c r="I130">
        <v>75</v>
      </c>
      <c r="J130">
        <v>35.1</v>
      </c>
      <c r="K130">
        <v>7.3</v>
      </c>
      <c r="L130">
        <v>14.4</v>
      </c>
      <c r="M130">
        <v>0.505</v>
      </c>
      <c r="N130">
        <v>1.6</v>
      </c>
      <c r="O130">
        <v>3.9</v>
      </c>
      <c r="P130">
        <v>0.40799999999999997</v>
      </c>
      <c r="Q130">
        <v>5.7</v>
      </c>
      <c r="R130">
        <v>10.4</v>
      </c>
      <c r="S130">
        <v>0.54200000000000004</v>
      </c>
      <c r="T130">
        <v>0.56100000000000005</v>
      </c>
      <c r="U130">
        <v>4.2</v>
      </c>
      <c r="V130">
        <v>5.5</v>
      </c>
      <c r="W130">
        <v>0.76</v>
      </c>
      <c r="X130">
        <v>0.9</v>
      </c>
      <c r="Y130">
        <v>2.2999999999999998</v>
      </c>
      <c r="Z130">
        <v>3.2</v>
      </c>
      <c r="AA130">
        <v>5.9</v>
      </c>
      <c r="AB130">
        <v>1.4</v>
      </c>
      <c r="AC130">
        <v>0.3</v>
      </c>
      <c r="AD130">
        <v>2.8</v>
      </c>
      <c r="AE130">
        <v>2.7</v>
      </c>
      <c r="AF130">
        <v>20.3</v>
      </c>
      <c r="AG130">
        <f>IF(IFERROR(VLOOKUP(C130,'2015'!$C:$AF,3,FALSE),1) = 1, 1, 0)</f>
        <v>0</v>
      </c>
    </row>
    <row r="131" spans="1:33" x14ac:dyDescent="0.2">
      <c r="A131">
        <v>130</v>
      </c>
      <c r="B131" t="s">
        <v>1325</v>
      </c>
      <c r="C131" t="s">
        <v>1326</v>
      </c>
      <c r="D131" t="str">
        <f>_xlfn.CONCAT(C131,"-2014")</f>
        <v>drumman01-2014</v>
      </c>
      <c r="E131" t="s">
        <v>32</v>
      </c>
      <c r="F131">
        <v>20</v>
      </c>
      <c r="G131" t="s">
        <v>51</v>
      </c>
      <c r="H131">
        <v>81</v>
      </c>
      <c r="I131">
        <v>81</v>
      </c>
      <c r="J131">
        <v>32.299999999999997</v>
      </c>
      <c r="K131">
        <v>5.9</v>
      </c>
      <c r="L131">
        <v>9.5</v>
      </c>
      <c r="M131">
        <v>0.623</v>
      </c>
      <c r="N131">
        <v>0</v>
      </c>
      <c r="O131">
        <v>0</v>
      </c>
      <c r="P131">
        <v>0</v>
      </c>
      <c r="Q131">
        <v>5.9</v>
      </c>
      <c r="R131">
        <v>9.5</v>
      </c>
      <c r="S131">
        <v>0.625</v>
      </c>
      <c r="T131">
        <v>0.623</v>
      </c>
      <c r="U131">
        <v>1.7</v>
      </c>
      <c r="V131">
        <v>4</v>
      </c>
      <c r="W131">
        <v>0.41799999999999998</v>
      </c>
      <c r="X131">
        <v>5.4</v>
      </c>
      <c r="Y131">
        <v>7.8</v>
      </c>
      <c r="Z131">
        <v>13.2</v>
      </c>
      <c r="AA131">
        <v>0.4</v>
      </c>
      <c r="AB131">
        <v>1.2</v>
      </c>
      <c r="AC131">
        <v>1.6</v>
      </c>
      <c r="AD131">
        <v>1.4</v>
      </c>
      <c r="AE131">
        <v>3.4</v>
      </c>
      <c r="AF131">
        <v>13.5</v>
      </c>
      <c r="AG131">
        <f>IF(IFERROR(VLOOKUP(C131,'2015'!$C:$AF,3,FALSE),1) = 1, 1, 0)</f>
        <v>0</v>
      </c>
    </row>
    <row r="132" spans="1:33" x14ac:dyDescent="0.2">
      <c r="A132">
        <v>131</v>
      </c>
      <c r="B132" t="s">
        <v>318</v>
      </c>
      <c r="C132" t="s">
        <v>319</v>
      </c>
      <c r="D132" t="str">
        <f>_xlfn.CONCAT(C132,"-2014")</f>
        <v>dudleja01-2014</v>
      </c>
      <c r="E132" t="s">
        <v>35</v>
      </c>
      <c r="F132">
        <v>28</v>
      </c>
      <c r="G132" t="s">
        <v>59</v>
      </c>
      <c r="H132">
        <v>74</v>
      </c>
      <c r="I132">
        <v>43</v>
      </c>
      <c r="J132">
        <v>23.4</v>
      </c>
      <c r="K132">
        <v>2.6</v>
      </c>
      <c r="L132">
        <v>6</v>
      </c>
      <c r="M132">
        <v>0.438</v>
      </c>
      <c r="N132">
        <v>1.1000000000000001</v>
      </c>
      <c r="O132">
        <v>3</v>
      </c>
      <c r="P132">
        <v>0.36</v>
      </c>
      <c r="Q132">
        <v>1.6</v>
      </c>
      <c r="R132">
        <v>3</v>
      </c>
      <c r="S132">
        <v>0.51800000000000002</v>
      </c>
      <c r="T132">
        <v>0.52900000000000003</v>
      </c>
      <c r="U132">
        <v>0.5</v>
      </c>
      <c r="V132">
        <v>0.8</v>
      </c>
      <c r="W132">
        <v>0.65500000000000003</v>
      </c>
      <c r="X132">
        <v>0.5</v>
      </c>
      <c r="Y132">
        <v>1.7</v>
      </c>
      <c r="Z132">
        <v>2.2000000000000002</v>
      </c>
      <c r="AA132">
        <v>1.4</v>
      </c>
      <c r="AB132">
        <v>0.6</v>
      </c>
      <c r="AC132">
        <v>0.1</v>
      </c>
      <c r="AD132">
        <v>0.8</v>
      </c>
      <c r="AE132">
        <v>2</v>
      </c>
      <c r="AF132">
        <v>6.9</v>
      </c>
      <c r="AG132">
        <f>IF(IFERROR(VLOOKUP(C132,'2015'!$C:$AF,3,FALSE),1) = 1, 1, 0)</f>
        <v>0</v>
      </c>
    </row>
    <row r="133" spans="1:33" x14ac:dyDescent="0.2">
      <c r="A133">
        <v>132</v>
      </c>
      <c r="B133" t="s">
        <v>322</v>
      </c>
      <c r="C133" t="s">
        <v>323</v>
      </c>
      <c r="D133" t="str">
        <f>_xlfn.CONCAT(C133,"-2014")</f>
        <v>duncati01-2014</v>
      </c>
      <c r="E133" t="s">
        <v>32</v>
      </c>
      <c r="F133">
        <v>37</v>
      </c>
      <c r="G133" t="s">
        <v>58</v>
      </c>
      <c r="H133">
        <v>74</v>
      </c>
      <c r="I133">
        <v>74</v>
      </c>
      <c r="J133">
        <v>29.2</v>
      </c>
      <c r="K133">
        <v>6</v>
      </c>
      <c r="L133">
        <v>12.2</v>
      </c>
      <c r="M133">
        <v>0.49</v>
      </c>
      <c r="N133">
        <v>0</v>
      </c>
      <c r="O133">
        <v>0.1</v>
      </c>
      <c r="P133">
        <v>0</v>
      </c>
      <c r="Q133">
        <v>6</v>
      </c>
      <c r="R133">
        <v>12.2</v>
      </c>
      <c r="S133">
        <v>0.49299999999999999</v>
      </c>
      <c r="T133">
        <v>0.49</v>
      </c>
      <c r="U133">
        <v>3.1</v>
      </c>
      <c r="V133">
        <v>4.3</v>
      </c>
      <c r="W133">
        <v>0.73099999999999998</v>
      </c>
      <c r="X133">
        <v>2.1</v>
      </c>
      <c r="Y133">
        <v>7.6</v>
      </c>
      <c r="Z133">
        <v>9.6999999999999993</v>
      </c>
      <c r="AA133">
        <v>3</v>
      </c>
      <c r="AB133">
        <v>0.6</v>
      </c>
      <c r="AC133">
        <v>1.9</v>
      </c>
      <c r="AD133">
        <v>2.1</v>
      </c>
      <c r="AE133">
        <v>1.8</v>
      </c>
      <c r="AF133">
        <v>15.1</v>
      </c>
      <c r="AG133">
        <f>IF(IFERROR(VLOOKUP(C133,'2015'!$C:$AF,3,FALSE),1) = 1, 1, 0)</f>
        <v>0</v>
      </c>
    </row>
    <row r="134" spans="1:33" x14ac:dyDescent="0.2">
      <c r="A134">
        <v>133</v>
      </c>
      <c r="B134" t="s">
        <v>324</v>
      </c>
      <c r="C134" t="s">
        <v>325</v>
      </c>
      <c r="D134" t="str">
        <f>_xlfn.CONCAT(C134,"-2014")</f>
        <v>dunlemi02-2014</v>
      </c>
      <c r="E134" t="s">
        <v>35</v>
      </c>
      <c r="F134">
        <v>33</v>
      </c>
      <c r="G134" t="s">
        <v>36</v>
      </c>
      <c r="H134">
        <v>82</v>
      </c>
      <c r="I134">
        <v>61</v>
      </c>
      <c r="J134">
        <v>31.5</v>
      </c>
      <c r="K134">
        <v>4.0999999999999996</v>
      </c>
      <c r="L134">
        <v>9.4</v>
      </c>
      <c r="M134">
        <v>0.43</v>
      </c>
      <c r="N134">
        <v>1.5</v>
      </c>
      <c r="O134">
        <v>4</v>
      </c>
      <c r="P134">
        <v>0.38</v>
      </c>
      <c r="Q134">
        <v>2.6</v>
      </c>
      <c r="R134">
        <v>5.5</v>
      </c>
      <c r="S134">
        <v>0.46700000000000003</v>
      </c>
      <c r="T134">
        <v>0.51</v>
      </c>
      <c r="U134">
        <v>1.7</v>
      </c>
      <c r="V134">
        <v>2</v>
      </c>
      <c r="W134">
        <v>0.85399999999999998</v>
      </c>
      <c r="X134">
        <v>0.6</v>
      </c>
      <c r="Y134">
        <v>3.6</v>
      </c>
      <c r="Z134">
        <v>4.2</v>
      </c>
      <c r="AA134">
        <v>2.2999999999999998</v>
      </c>
      <c r="AB134">
        <v>0.8</v>
      </c>
      <c r="AC134">
        <v>0.6</v>
      </c>
      <c r="AD134">
        <v>1.3</v>
      </c>
      <c r="AE134">
        <v>2</v>
      </c>
      <c r="AF134">
        <v>11.3</v>
      </c>
      <c r="AG134">
        <f>IF(IFERROR(VLOOKUP(C134,'2015'!$C:$AF,3,FALSE),1) = 1, 1, 0)</f>
        <v>0</v>
      </c>
    </row>
    <row r="135" spans="1:33" x14ac:dyDescent="0.2">
      <c r="A135">
        <v>134</v>
      </c>
      <c r="B135" t="s">
        <v>328</v>
      </c>
      <c r="C135" t="s">
        <v>329</v>
      </c>
      <c r="D135" t="str">
        <f>_xlfn.CONCAT(C135,"-2014")</f>
        <v>duranke01-2014</v>
      </c>
      <c r="E135" t="s">
        <v>35</v>
      </c>
      <c r="F135">
        <v>25</v>
      </c>
      <c r="G135" t="s">
        <v>44</v>
      </c>
      <c r="H135">
        <v>81</v>
      </c>
      <c r="I135">
        <v>81</v>
      </c>
      <c r="J135">
        <v>38.5</v>
      </c>
      <c r="K135">
        <v>10.5</v>
      </c>
      <c r="L135">
        <v>20.8</v>
      </c>
      <c r="M135">
        <v>0.503</v>
      </c>
      <c r="N135">
        <v>2.4</v>
      </c>
      <c r="O135">
        <v>6.1</v>
      </c>
      <c r="P135">
        <v>0.39100000000000001</v>
      </c>
      <c r="Q135">
        <v>8.1</v>
      </c>
      <c r="R135">
        <v>14.8</v>
      </c>
      <c r="S135">
        <v>0.54900000000000004</v>
      </c>
      <c r="T135">
        <v>0.56000000000000005</v>
      </c>
      <c r="U135">
        <v>8.6999999999999993</v>
      </c>
      <c r="V135">
        <v>9.9</v>
      </c>
      <c r="W135">
        <v>0.873</v>
      </c>
      <c r="X135">
        <v>0.7</v>
      </c>
      <c r="Y135">
        <v>6.7</v>
      </c>
      <c r="Z135">
        <v>7.4</v>
      </c>
      <c r="AA135">
        <v>5.5</v>
      </c>
      <c r="AB135">
        <v>1.3</v>
      </c>
      <c r="AC135">
        <v>0.7</v>
      </c>
      <c r="AD135">
        <v>3.5</v>
      </c>
      <c r="AE135">
        <v>2.1</v>
      </c>
      <c r="AF135">
        <v>32</v>
      </c>
      <c r="AG135">
        <f>IF(IFERROR(VLOOKUP(C135,'2015'!$C:$AF,3,FALSE),1) = 1, 1, 0)</f>
        <v>0</v>
      </c>
    </row>
    <row r="136" spans="1:33" x14ac:dyDescent="0.2">
      <c r="A136">
        <v>135</v>
      </c>
      <c r="B136" t="s">
        <v>1508</v>
      </c>
      <c r="C136" t="s">
        <v>1509</v>
      </c>
      <c r="D136" t="str">
        <f>_xlfn.CONCAT(C136,"-2014")</f>
        <v>edwarsh01-2014</v>
      </c>
      <c r="E136" t="s">
        <v>35</v>
      </c>
      <c r="F136">
        <v>26</v>
      </c>
      <c r="G136" t="s">
        <v>66</v>
      </c>
      <c r="H136">
        <v>2</v>
      </c>
      <c r="I136">
        <v>0</v>
      </c>
      <c r="J136">
        <v>6</v>
      </c>
      <c r="K136">
        <v>0.5</v>
      </c>
      <c r="L136">
        <v>1.5</v>
      </c>
      <c r="M136">
        <v>0.33300000000000002</v>
      </c>
      <c r="N136">
        <v>0</v>
      </c>
      <c r="O136">
        <v>0</v>
      </c>
      <c r="Q136">
        <v>0.5</v>
      </c>
      <c r="R136">
        <v>1.5</v>
      </c>
      <c r="S136">
        <v>0.33300000000000002</v>
      </c>
      <c r="T136">
        <v>0.33300000000000002</v>
      </c>
      <c r="U136">
        <v>0</v>
      </c>
      <c r="V136">
        <v>0</v>
      </c>
      <c r="X136">
        <v>0.5</v>
      </c>
      <c r="Y136">
        <v>0.5</v>
      </c>
      <c r="Z136">
        <v>1</v>
      </c>
      <c r="AA136">
        <v>0</v>
      </c>
      <c r="AB136">
        <v>0</v>
      </c>
      <c r="AC136">
        <v>0</v>
      </c>
      <c r="AD136">
        <v>0.5</v>
      </c>
      <c r="AE136">
        <v>0.5</v>
      </c>
      <c r="AF136">
        <v>1</v>
      </c>
      <c r="AG136">
        <f>IF(IFERROR(VLOOKUP(C136,'2015'!$C:$AF,3,FALSE),1) = 1, 1, 0)</f>
        <v>1</v>
      </c>
    </row>
    <row r="137" spans="1:33" x14ac:dyDescent="0.2">
      <c r="A137">
        <v>136</v>
      </c>
      <c r="B137" t="s">
        <v>332</v>
      </c>
      <c r="C137" t="s">
        <v>333</v>
      </c>
      <c r="D137" t="str">
        <f>_xlfn.CONCAT(C137,"-2014")</f>
        <v>ellinwa01-2014</v>
      </c>
      <c r="E137" t="s">
        <v>30</v>
      </c>
      <c r="F137">
        <v>26</v>
      </c>
      <c r="G137" t="s">
        <v>54</v>
      </c>
      <c r="H137">
        <v>45</v>
      </c>
      <c r="I137">
        <v>1</v>
      </c>
      <c r="J137">
        <v>8.6999999999999993</v>
      </c>
      <c r="K137">
        <v>1.2</v>
      </c>
      <c r="L137">
        <v>2.8</v>
      </c>
      <c r="M137">
        <v>0.437</v>
      </c>
      <c r="N137">
        <v>0.6</v>
      </c>
      <c r="O137">
        <v>1.3</v>
      </c>
      <c r="P137">
        <v>0.42399999999999999</v>
      </c>
      <c r="Q137">
        <v>0.7</v>
      </c>
      <c r="R137">
        <v>1.5</v>
      </c>
      <c r="S137">
        <v>0.44800000000000001</v>
      </c>
      <c r="T137">
        <v>0.53600000000000003</v>
      </c>
      <c r="U137">
        <v>0.2</v>
      </c>
      <c r="V137">
        <v>0.2</v>
      </c>
      <c r="W137">
        <v>0.90900000000000003</v>
      </c>
      <c r="X137">
        <v>0.2</v>
      </c>
      <c r="Y137">
        <v>0.8</v>
      </c>
      <c r="Z137">
        <v>1</v>
      </c>
      <c r="AA137">
        <v>0.4</v>
      </c>
      <c r="AB137">
        <v>0.4</v>
      </c>
      <c r="AC137">
        <v>0</v>
      </c>
      <c r="AD137">
        <v>0.2</v>
      </c>
      <c r="AE137">
        <v>0.7</v>
      </c>
      <c r="AF137">
        <v>3.2</v>
      </c>
      <c r="AG137">
        <f>IF(IFERROR(VLOOKUP(C137,'2015'!$C:$AF,3,FALSE),1) = 1, 1, 0)</f>
        <v>0</v>
      </c>
    </row>
    <row r="138" spans="1:33" x14ac:dyDescent="0.2">
      <c r="A138">
        <v>137</v>
      </c>
      <c r="B138" t="s">
        <v>334</v>
      </c>
      <c r="C138" t="s">
        <v>335</v>
      </c>
      <c r="D138" t="str">
        <f>_xlfn.CONCAT(C138,"-2014")</f>
        <v>ellismo01-2014</v>
      </c>
      <c r="E138" t="s">
        <v>30</v>
      </c>
      <c r="F138">
        <v>28</v>
      </c>
      <c r="G138" t="s">
        <v>54</v>
      </c>
      <c r="H138">
        <v>82</v>
      </c>
      <c r="I138">
        <v>82</v>
      </c>
      <c r="J138">
        <v>36.9</v>
      </c>
      <c r="K138">
        <v>7</v>
      </c>
      <c r="L138">
        <v>15.6</v>
      </c>
      <c r="M138">
        <v>0.45100000000000001</v>
      </c>
      <c r="N138">
        <v>0.8</v>
      </c>
      <c r="O138">
        <v>2.5</v>
      </c>
      <c r="P138">
        <v>0.33</v>
      </c>
      <c r="Q138">
        <v>6.2</v>
      </c>
      <c r="R138">
        <v>13</v>
      </c>
      <c r="S138">
        <v>0.47399999999999998</v>
      </c>
      <c r="T138">
        <v>0.47799999999999998</v>
      </c>
      <c r="U138">
        <v>4.0999999999999996</v>
      </c>
      <c r="V138">
        <v>5.2</v>
      </c>
      <c r="W138">
        <v>0.78800000000000003</v>
      </c>
      <c r="X138">
        <v>0.5</v>
      </c>
      <c r="Y138">
        <v>3.1</v>
      </c>
      <c r="Z138">
        <v>3.6</v>
      </c>
      <c r="AA138">
        <v>5.7</v>
      </c>
      <c r="AB138">
        <v>1.7</v>
      </c>
      <c r="AC138">
        <v>0.3</v>
      </c>
      <c r="AD138">
        <v>3.2</v>
      </c>
      <c r="AE138">
        <v>2.4</v>
      </c>
      <c r="AF138">
        <v>19</v>
      </c>
      <c r="AG138">
        <f>IF(IFERROR(VLOOKUP(C138,'2015'!$C:$AF,3,FALSE),1) = 1, 1, 0)</f>
        <v>0</v>
      </c>
    </row>
    <row r="139" spans="1:33" x14ac:dyDescent="0.2">
      <c r="A139">
        <v>138</v>
      </c>
      <c r="B139" t="s">
        <v>338</v>
      </c>
      <c r="C139" t="s">
        <v>339</v>
      </c>
      <c r="D139" t="str">
        <f>_xlfn.CONCAT(C139,"-2014")</f>
        <v>elyme01-2014</v>
      </c>
      <c r="E139" t="s">
        <v>32</v>
      </c>
      <c r="F139">
        <v>35</v>
      </c>
      <c r="G139" t="s">
        <v>1459</v>
      </c>
      <c r="H139">
        <v>2</v>
      </c>
      <c r="I139">
        <v>0</v>
      </c>
      <c r="J139">
        <v>13.5</v>
      </c>
      <c r="K139">
        <v>1.5</v>
      </c>
      <c r="L139">
        <v>3</v>
      </c>
      <c r="M139">
        <v>0.5</v>
      </c>
      <c r="N139">
        <v>0</v>
      </c>
      <c r="O139">
        <v>0</v>
      </c>
      <c r="Q139">
        <v>1.5</v>
      </c>
      <c r="R139">
        <v>3</v>
      </c>
      <c r="S139">
        <v>0.5</v>
      </c>
      <c r="T139">
        <v>0.5</v>
      </c>
      <c r="U139">
        <v>0</v>
      </c>
      <c r="V139">
        <v>0</v>
      </c>
      <c r="X139">
        <v>0</v>
      </c>
      <c r="Y139">
        <v>0.5</v>
      </c>
      <c r="Z139">
        <v>0.5</v>
      </c>
      <c r="AA139">
        <v>0</v>
      </c>
      <c r="AB139">
        <v>0</v>
      </c>
      <c r="AC139">
        <v>0.5</v>
      </c>
      <c r="AD139">
        <v>0</v>
      </c>
      <c r="AE139">
        <v>2.5</v>
      </c>
      <c r="AF139">
        <v>3</v>
      </c>
      <c r="AG139">
        <f>IF(IFERROR(VLOOKUP(C139,'2015'!$C:$AF,3,FALSE),1) = 1, 1, 0)</f>
        <v>1</v>
      </c>
    </row>
    <row r="140" spans="1:33" x14ac:dyDescent="0.2">
      <c r="A140">
        <v>139</v>
      </c>
      <c r="B140" t="s">
        <v>342</v>
      </c>
      <c r="C140" t="s">
        <v>343</v>
      </c>
      <c r="D140" t="str">
        <f>_xlfn.CONCAT(C140,"-2014")</f>
        <v>evansje01-2014</v>
      </c>
      <c r="E140" t="s">
        <v>35</v>
      </c>
      <c r="F140">
        <v>26</v>
      </c>
      <c r="G140" t="s">
        <v>60</v>
      </c>
      <c r="H140">
        <v>66</v>
      </c>
      <c r="I140">
        <v>4</v>
      </c>
      <c r="J140">
        <v>18.3</v>
      </c>
      <c r="K140">
        <v>2.7</v>
      </c>
      <c r="L140">
        <v>5</v>
      </c>
      <c r="M140">
        <v>0.52700000000000002</v>
      </c>
      <c r="N140">
        <v>0</v>
      </c>
      <c r="O140">
        <v>0</v>
      </c>
      <c r="P140">
        <v>0</v>
      </c>
      <c r="Q140">
        <v>2.7</v>
      </c>
      <c r="R140">
        <v>5</v>
      </c>
      <c r="S140">
        <v>0.53</v>
      </c>
      <c r="T140">
        <v>0.52700000000000002</v>
      </c>
      <c r="U140">
        <v>0.8</v>
      </c>
      <c r="V140">
        <v>1.1000000000000001</v>
      </c>
      <c r="W140">
        <v>0.68</v>
      </c>
      <c r="X140">
        <v>1.8</v>
      </c>
      <c r="Y140">
        <v>2.9</v>
      </c>
      <c r="Z140">
        <v>4.7</v>
      </c>
      <c r="AA140">
        <v>0.7</v>
      </c>
      <c r="AB140">
        <v>0.6</v>
      </c>
      <c r="AC140">
        <v>0.7</v>
      </c>
      <c r="AD140">
        <v>0.6</v>
      </c>
      <c r="AE140">
        <v>2.1</v>
      </c>
      <c r="AF140">
        <v>6.1</v>
      </c>
      <c r="AG140">
        <f>IF(IFERROR(VLOOKUP(C140,'2015'!$C:$AF,3,FALSE),1) = 1, 1, 0)</f>
        <v>0</v>
      </c>
    </row>
    <row r="141" spans="1:33" x14ac:dyDescent="0.2">
      <c r="A141">
        <v>140</v>
      </c>
      <c r="B141" t="s">
        <v>346</v>
      </c>
      <c r="C141" t="s">
        <v>347</v>
      </c>
      <c r="D141" t="str">
        <f>_xlfn.CONCAT(C141,"-2014")</f>
        <v>evansre01-2014</v>
      </c>
      <c r="E141" t="s">
        <v>28</v>
      </c>
      <c r="F141">
        <v>33</v>
      </c>
      <c r="G141" t="s">
        <v>39</v>
      </c>
      <c r="H141">
        <v>54</v>
      </c>
      <c r="I141">
        <v>20</v>
      </c>
      <c r="J141">
        <v>16.600000000000001</v>
      </c>
      <c r="K141">
        <v>1.3</v>
      </c>
      <c r="L141">
        <v>2.8</v>
      </c>
      <c r="M141">
        <v>0.47299999999999998</v>
      </c>
      <c r="N141">
        <v>0</v>
      </c>
      <c r="O141">
        <v>0</v>
      </c>
      <c r="Q141">
        <v>1.3</v>
      </c>
      <c r="R141">
        <v>2.8</v>
      </c>
      <c r="S141">
        <v>0.47299999999999998</v>
      </c>
      <c r="T141">
        <v>0.47299999999999998</v>
      </c>
      <c r="U141">
        <v>1.3</v>
      </c>
      <c r="V141">
        <v>2.4</v>
      </c>
      <c r="W141">
        <v>0.55400000000000005</v>
      </c>
      <c r="X141">
        <v>2.1</v>
      </c>
      <c r="Y141">
        <v>4.0999999999999996</v>
      </c>
      <c r="Z141">
        <v>6.2</v>
      </c>
      <c r="AA141">
        <v>0.4</v>
      </c>
      <c r="AB141">
        <v>0.7</v>
      </c>
      <c r="AC141">
        <v>0.1</v>
      </c>
      <c r="AD141">
        <v>1.1000000000000001</v>
      </c>
      <c r="AE141">
        <v>2.2000000000000002</v>
      </c>
      <c r="AF141">
        <v>4</v>
      </c>
      <c r="AG141">
        <f>IF(IFERROR(VLOOKUP(C141,'2015'!$C:$AF,3,FALSE),1) = 1, 1, 0)</f>
        <v>0</v>
      </c>
    </row>
    <row r="142" spans="1:33" x14ac:dyDescent="0.2">
      <c r="A142">
        <v>141</v>
      </c>
      <c r="B142" t="s">
        <v>348</v>
      </c>
      <c r="C142" t="s">
        <v>349</v>
      </c>
      <c r="D142" t="str">
        <f>_xlfn.CONCAT(C142,"-2014")</f>
        <v>evansty01-2014</v>
      </c>
      <c r="E142" t="s">
        <v>35</v>
      </c>
      <c r="F142">
        <v>24</v>
      </c>
      <c r="G142" t="s">
        <v>1459</v>
      </c>
      <c r="H142">
        <v>72</v>
      </c>
      <c r="I142">
        <v>22</v>
      </c>
      <c r="J142">
        <v>28.2</v>
      </c>
      <c r="K142">
        <v>5.4</v>
      </c>
      <c r="L142">
        <v>12.5</v>
      </c>
      <c r="M142">
        <v>0.436</v>
      </c>
      <c r="N142">
        <v>0.3</v>
      </c>
      <c r="O142">
        <v>1.3</v>
      </c>
      <c r="P142">
        <v>0.221</v>
      </c>
      <c r="Q142">
        <v>5.0999999999999996</v>
      </c>
      <c r="R142">
        <v>11.1</v>
      </c>
      <c r="S142">
        <v>0.46100000000000002</v>
      </c>
      <c r="T142">
        <v>0.44800000000000001</v>
      </c>
      <c r="U142">
        <v>3.3</v>
      </c>
      <c r="V142">
        <v>4.3</v>
      </c>
      <c r="W142">
        <v>0.77100000000000002</v>
      </c>
      <c r="X142">
        <v>1.1000000000000001</v>
      </c>
      <c r="Y142">
        <v>3.7</v>
      </c>
      <c r="Z142">
        <v>4.7</v>
      </c>
      <c r="AA142">
        <v>5</v>
      </c>
      <c r="AB142">
        <v>1.2</v>
      </c>
      <c r="AC142">
        <v>0.3</v>
      </c>
      <c r="AD142">
        <v>2.4</v>
      </c>
      <c r="AE142">
        <v>2.2000000000000002</v>
      </c>
      <c r="AF142">
        <v>14.5</v>
      </c>
      <c r="AG142">
        <f>IF(IFERROR(VLOOKUP(C142,'2015'!$C:$AF,3,FALSE),1) = 1, 1, 0)</f>
        <v>0</v>
      </c>
    </row>
    <row r="143" spans="1:33" x14ac:dyDescent="0.2">
      <c r="A143">
        <v>142</v>
      </c>
      <c r="B143" t="s">
        <v>1154</v>
      </c>
      <c r="C143" t="s">
        <v>1155</v>
      </c>
      <c r="D143" t="str">
        <f>_xlfn.CONCAT(C143,"-2014")</f>
        <v>farieke01-2014</v>
      </c>
      <c r="E143" t="s">
        <v>28</v>
      </c>
      <c r="F143">
        <v>24</v>
      </c>
      <c r="G143" t="s">
        <v>31</v>
      </c>
      <c r="H143">
        <v>80</v>
      </c>
      <c r="I143">
        <v>77</v>
      </c>
      <c r="J143">
        <v>27.2</v>
      </c>
      <c r="K143">
        <v>5.6</v>
      </c>
      <c r="L143">
        <v>10.3</v>
      </c>
      <c r="M143">
        <v>0.54500000000000004</v>
      </c>
      <c r="N143">
        <v>0</v>
      </c>
      <c r="O143">
        <v>0</v>
      </c>
      <c r="P143">
        <v>0</v>
      </c>
      <c r="Q143">
        <v>5.6</v>
      </c>
      <c r="R143">
        <v>10.199999999999999</v>
      </c>
      <c r="S143">
        <v>0.54700000000000004</v>
      </c>
      <c r="T143">
        <v>0.54500000000000004</v>
      </c>
      <c r="U143">
        <v>2.5</v>
      </c>
      <c r="V143">
        <v>3.9</v>
      </c>
      <c r="W143">
        <v>0.65</v>
      </c>
      <c r="X143">
        <v>3</v>
      </c>
      <c r="Y143">
        <v>5.6</v>
      </c>
      <c r="Z143">
        <v>8.6</v>
      </c>
      <c r="AA143">
        <v>1.2</v>
      </c>
      <c r="AB143">
        <v>0.9</v>
      </c>
      <c r="AC143">
        <v>0.9</v>
      </c>
      <c r="AD143">
        <v>1.7</v>
      </c>
      <c r="AE143">
        <v>2.4</v>
      </c>
      <c r="AF143">
        <v>13.7</v>
      </c>
      <c r="AG143">
        <f>IF(IFERROR(VLOOKUP(C143,'2015'!$C:$AF,3,FALSE),1) = 1, 1, 0)</f>
        <v>0</v>
      </c>
    </row>
    <row r="144" spans="1:33" x14ac:dyDescent="0.2">
      <c r="A144">
        <v>143</v>
      </c>
      <c r="B144" t="s">
        <v>354</v>
      </c>
      <c r="C144" t="s">
        <v>355</v>
      </c>
      <c r="D144" t="str">
        <f>_xlfn.CONCAT(C144,"-2014")</f>
        <v>farmajo01-2014</v>
      </c>
      <c r="E144" t="s">
        <v>38</v>
      </c>
      <c r="F144">
        <v>27</v>
      </c>
      <c r="G144" t="s">
        <v>63</v>
      </c>
      <c r="H144">
        <v>41</v>
      </c>
      <c r="I144">
        <v>5</v>
      </c>
      <c r="J144">
        <v>22.2</v>
      </c>
      <c r="K144">
        <v>3.7</v>
      </c>
      <c r="L144">
        <v>8.9</v>
      </c>
      <c r="M144">
        <v>0.41499999999999998</v>
      </c>
      <c r="N144">
        <v>1.7</v>
      </c>
      <c r="O144">
        <v>3.9</v>
      </c>
      <c r="P144">
        <v>0.438</v>
      </c>
      <c r="Q144">
        <v>2</v>
      </c>
      <c r="R144">
        <v>5</v>
      </c>
      <c r="S144">
        <v>0.39700000000000002</v>
      </c>
      <c r="T144">
        <v>0.51100000000000001</v>
      </c>
      <c r="U144">
        <v>1.1000000000000001</v>
      </c>
      <c r="V144">
        <v>1.4</v>
      </c>
      <c r="W144">
        <v>0.746</v>
      </c>
      <c r="X144">
        <v>0.5</v>
      </c>
      <c r="Y144">
        <v>2</v>
      </c>
      <c r="Z144">
        <v>2.5</v>
      </c>
      <c r="AA144">
        <v>4.9000000000000004</v>
      </c>
      <c r="AB144">
        <v>0.9</v>
      </c>
      <c r="AC144">
        <v>0.2</v>
      </c>
      <c r="AD144">
        <v>2.2999999999999998</v>
      </c>
      <c r="AE144">
        <v>1.6</v>
      </c>
      <c r="AF144">
        <v>10.1</v>
      </c>
      <c r="AG144">
        <f>IF(IFERROR(VLOOKUP(C144,'2015'!$C:$AF,3,FALSE),1) = 1, 1, 0)</f>
        <v>0</v>
      </c>
    </row>
    <row r="145" spans="1:33" x14ac:dyDescent="0.2">
      <c r="A145">
        <v>144</v>
      </c>
      <c r="B145" t="s">
        <v>1510</v>
      </c>
      <c r="C145" t="s">
        <v>1511</v>
      </c>
      <c r="D145" t="str">
        <f>_xlfn.CONCAT(C145,"-2014")</f>
        <v>favervi01-2014</v>
      </c>
      <c r="E145" t="s">
        <v>32</v>
      </c>
      <c r="F145">
        <v>25</v>
      </c>
      <c r="G145" t="s">
        <v>37</v>
      </c>
      <c r="H145">
        <v>37</v>
      </c>
      <c r="I145">
        <v>8</v>
      </c>
      <c r="J145">
        <v>13.2</v>
      </c>
      <c r="K145">
        <v>1.7</v>
      </c>
      <c r="L145">
        <v>4</v>
      </c>
      <c r="M145">
        <v>0.435</v>
      </c>
      <c r="N145">
        <v>0.3</v>
      </c>
      <c r="O145">
        <v>1.1000000000000001</v>
      </c>
      <c r="P145">
        <v>0.3</v>
      </c>
      <c r="Q145">
        <v>1.4</v>
      </c>
      <c r="R145">
        <v>2.9</v>
      </c>
      <c r="S145">
        <v>0.48599999999999999</v>
      </c>
      <c r="T145">
        <v>0.47599999999999998</v>
      </c>
      <c r="U145">
        <v>0.6</v>
      </c>
      <c r="V145">
        <v>1</v>
      </c>
      <c r="W145">
        <v>0.64900000000000002</v>
      </c>
      <c r="X145">
        <v>1.1000000000000001</v>
      </c>
      <c r="Y145">
        <v>2.2999999999999998</v>
      </c>
      <c r="Z145">
        <v>3.5</v>
      </c>
      <c r="AA145">
        <v>0.4</v>
      </c>
      <c r="AB145">
        <v>0.4</v>
      </c>
      <c r="AC145">
        <v>0.7</v>
      </c>
      <c r="AD145">
        <v>1.1000000000000001</v>
      </c>
      <c r="AE145">
        <v>2</v>
      </c>
      <c r="AF145">
        <v>4.4000000000000004</v>
      </c>
      <c r="AG145">
        <f>IF(IFERROR(VLOOKUP(C145,'2015'!$C:$AF,3,FALSE),1) = 1, 1, 0)</f>
        <v>1</v>
      </c>
    </row>
    <row r="146" spans="1:33" x14ac:dyDescent="0.2">
      <c r="A146">
        <v>145</v>
      </c>
      <c r="B146" t="s">
        <v>356</v>
      </c>
      <c r="C146" t="s">
        <v>357</v>
      </c>
      <c r="D146" t="str">
        <f>_xlfn.CONCAT(C146,"-2014")</f>
        <v>favorde01-2014</v>
      </c>
      <c r="E146" t="s">
        <v>28</v>
      </c>
      <c r="F146">
        <v>22</v>
      </c>
      <c r="G146" t="s">
        <v>60</v>
      </c>
      <c r="H146">
        <v>73</v>
      </c>
      <c r="I146">
        <v>73</v>
      </c>
      <c r="J146">
        <v>30.2</v>
      </c>
      <c r="K146">
        <v>5.3</v>
      </c>
      <c r="L146">
        <v>10.199999999999999</v>
      </c>
      <c r="M146">
        <v>0.52200000000000002</v>
      </c>
      <c r="N146">
        <v>0</v>
      </c>
      <c r="O146">
        <v>0</v>
      </c>
      <c r="P146">
        <v>0</v>
      </c>
      <c r="Q146">
        <v>5.3</v>
      </c>
      <c r="R146">
        <v>10.199999999999999</v>
      </c>
      <c r="S146">
        <v>0.52300000000000002</v>
      </c>
      <c r="T146">
        <v>0.52200000000000002</v>
      </c>
      <c r="U146">
        <v>2.6</v>
      </c>
      <c r="V146">
        <v>3.9</v>
      </c>
      <c r="W146">
        <v>0.66900000000000004</v>
      </c>
      <c r="X146">
        <v>2.7</v>
      </c>
      <c r="Y146">
        <v>6</v>
      </c>
      <c r="Z146">
        <v>8.6999999999999993</v>
      </c>
      <c r="AA146">
        <v>1.2</v>
      </c>
      <c r="AB146">
        <v>1</v>
      </c>
      <c r="AC146">
        <v>1.5</v>
      </c>
      <c r="AD146">
        <v>1.8</v>
      </c>
      <c r="AE146">
        <v>3.2</v>
      </c>
      <c r="AF146">
        <v>13.3</v>
      </c>
      <c r="AG146">
        <f>IF(IFERROR(VLOOKUP(C146,'2015'!$C:$AF,3,FALSE),1) = 1, 1, 0)</f>
        <v>0</v>
      </c>
    </row>
    <row r="147" spans="1:33" x14ac:dyDescent="0.2">
      <c r="A147">
        <v>146</v>
      </c>
      <c r="B147" t="s">
        <v>1512</v>
      </c>
      <c r="C147" t="s">
        <v>1513</v>
      </c>
      <c r="D147" t="str">
        <f>_xlfn.CONCAT(C147,"-2014")</f>
        <v>felixca01-2014</v>
      </c>
      <c r="E147" t="s">
        <v>30</v>
      </c>
      <c r="F147">
        <v>23</v>
      </c>
      <c r="G147" t="s">
        <v>66</v>
      </c>
      <c r="H147">
        <v>7</v>
      </c>
      <c r="I147">
        <v>0</v>
      </c>
      <c r="J147">
        <v>5.4</v>
      </c>
      <c r="K147">
        <v>1</v>
      </c>
      <c r="L147">
        <v>2</v>
      </c>
      <c r="M147">
        <v>0.5</v>
      </c>
      <c r="N147">
        <v>0.3</v>
      </c>
      <c r="O147">
        <v>0.7</v>
      </c>
      <c r="P147">
        <v>0.4</v>
      </c>
      <c r="Q147">
        <v>0.7</v>
      </c>
      <c r="R147">
        <v>1.3</v>
      </c>
      <c r="S147">
        <v>0.55600000000000005</v>
      </c>
      <c r="T147">
        <v>0.57099999999999995</v>
      </c>
      <c r="U147">
        <v>0.4</v>
      </c>
      <c r="V147">
        <v>0.6</v>
      </c>
      <c r="W147">
        <v>0.75</v>
      </c>
      <c r="X147">
        <v>0.1</v>
      </c>
      <c r="Y147">
        <v>0.7</v>
      </c>
      <c r="Z147">
        <v>0.9</v>
      </c>
      <c r="AA147">
        <v>0.6</v>
      </c>
      <c r="AB147">
        <v>0</v>
      </c>
      <c r="AC147">
        <v>0</v>
      </c>
      <c r="AD147">
        <v>0.6</v>
      </c>
      <c r="AE147">
        <v>0.6</v>
      </c>
      <c r="AF147">
        <v>2.7</v>
      </c>
      <c r="AG147">
        <f>IF(IFERROR(VLOOKUP(C147,'2015'!$C:$AF,3,FALSE),1) = 1, 1, 0)</f>
        <v>1</v>
      </c>
    </row>
    <row r="148" spans="1:33" x14ac:dyDescent="0.2">
      <c r="A148">
        <v>147</v>
      </c>
      <c r="B148" t="s">
        <v>358</v>
      </c>
      <c r="C148" t="s">
        <v>359</v>
      </c>
      <c r="D148" t="str">
        <f>_xlfn.CONCAT(C148,"-2014")</f>
        <v>feltora01-2014</v>
      </c>
      <c r="E148" t="s">
        <v>38</v>
      </c>
      <c r="F148">
        <v>29</v>
      </c>
      <c r="G148" t="s">
        <v>55</v>
      </c>
      <c r="H148">
        <v>65</v>
      </c>
      <c r="I148">
        <v>65</v>
      </c>
      <c r="J148">
        <v>31</v>
      </c>
      <c r="K148">
        <v>3.7</v>
      </c>
      <c r="L148">
        <v>9.4</v>
      </c>
      <c r="M148">
        <v>0.39500000000000002</v>
      </c>
      <c r="N148">
        <v>1</v>
      </c>
      <c r="O148">
        <v>3</v>
      </c>
      <c r="P148">
        <v>0.318</v>
      </c>
      <c r="Q148">
        <v>2.7</v>
      </c>
      <c r="R148">
        <v>6.4</v>
      </c>
      <c r="S148">
        <v>0.43099999999999999</v>
      </c>
      <c r="T148">
        <v>0.44600000000000001</v>
      </c>
      <c r="U148">
        <v>1.4</v>
      </c>
      <c r="V148">
        <v>1.9</v>
      </c>
      <c r="W148">
        <v>0.72099999999999997</v>
      </c>
      <c r="X148">
        <v>0.8</v>
      </c>
      <c r="Y148">
        <v>2.2000000000000002</v>
      </c>
      <c r="Z148">
        <v>3</v>
      </c>
      <c r="AA148">
        <v>5.6</v>
      </c>
      <c r="AB148">
        <v>1.2</v>
      </c>
      <c r="AC148">
        <v>0.4</v>
      </c>
      <c r="AD148">
        <v>2</v>
      </c>
      <c r="AE148">
        <v>2.4</v>
      </c>
      <c r="AF148">
        <v>9.6999999999999993</v>
      </c>
      <c r="AG148">
        <f>IF(IFERROR(VLOOKUP(C148,'2015'!$C:$AF,3,FALSE),1) = 1, 1, 0)</f>
        <v>0</v>
      </c>
    </row>
    <row r="149" spans="1:33" x14ac:dyDescent="0.2">
      <c r="A149">
        <v>148</v>
      </c>
      <c r="B149" t="s">
        <v>364</v>
      </c>
      <c r="C149" t="s">
        <v>365</v>
      </c>
      <c r="D149" t="str">
        <f>_xlfn.CONCAT(C149,"-2014")</f>
        <v>fieldla01-2014</v>
      </c>
      <c r="E149" t="s">
        <v>35</v>
      </c>
      <c r="F149">
        <v>25</v>
      </c>
      <c r="G149" t="s">
        <v>53</v>
      </c>
      <c r="H149">
        <v>30</v>
      </c>
      <c r="I149">
        <v>2</v>
      </c>
      <c r="J149">
        <v>10.7</v>
      </c>
      <c r="K149">
        <v>0.9</v>
      </c>
      <c r="L149">
        <v>2.2000000000000002</v>
      </c>
      <c r="M149">
        <v>0.40300000000000002</v>
      </c>
      <c r="N149">
        <v>0</v>
      </c>
      <c r="O149">
        <v>0.2</v>
      </c>
      <c r="P149">
        <v>0</v>
      </c>
      <c r="Q149">
        <v>0.9</v>
      </c>
      <c r="R149">
        <v>2.1</v>
      </c>
      <c r="S149">
        <v>0.435</v>
      </c>
      <c r="T149">
        <v>0.40300000000000002</v>
      </c>
      <c r="U149">
        <v>0.5</v>
      </c>
      <c r="V149">
        <v>0.7</v>
      </c>
      <c r="W149">
        <v>0.63600000000000001</v>
      </c>
      <c r="X149">
        <v>0.5</v>
      </c>
      <c r="Y149">
        <v>1.5</v>
      </c>
      <c r="Z149">
        <v>2</v>
      </c>
      <c r="AA149">
        <v>0.7</v>
      </c>
      <c r="AB149">
        <v>0.3</v>
      </c>
      <c r="AC149">
        <v>0.1</v>
      </c>
      <c r="AD149">
        <v>0.4</v>
      </c>
      <c r="AE149">
        <v>0.8</v>
      </c>
      <c r="AF149">
        <v>2.2999999999999998</v>
      </c>
      <c r="AG149">
        <f>IF(IFERROR(VLOOKUP(C149,'2015'!$C:$AF,3,FALSE),1) = 1, 1, 0)</f>
        <v>0</v>
      </c>
    </row>
    <row r="150" spans="1:33" x14ac:dyDescent="0.2">
      <c r="A150">
        <v>149</v>
      </c>
      <c r="B150" t="s">
        <v>366</v>
      </c>
      <c r="C150" t="s">
        <v>367</v>
      </c>
      <c r="D150" t="str">
        <f>_xlfn.CONCAT(C150,"-2014")</f>
        <v>fishede01-2014</v>
      </c>
      <c r="E150" t="s">
        <v>30</v>
      </c>
      <c r="F150">
        <v>39</v>
      </c>
      <c r="G150" t="s">
        <v>44</v>
      </c>
      <c r="H150">
        <v>81</v>
      </c>
      <c r="I150">
        <v>0</v>
      </c>
      <c r="J150">
        <v>17.600000000000001</v>
      </c>
      <c r="K150">
        <v>1.7</v>
      </c>
      <c r="L150">
        <v>4.5</v>
      </c>
      <c r="M150">
        <v>0.39100000000000001</v>
      </c>
      <c r="N150">
        <v>1.1000000000000001</v>
      </c>
      <c r="O150">
        <v>2.8</v>
      </c>
      <c r="P150">
        <v>0.38400000000000001</v>
      </c>
      <c r="Q150">
        <v>0.7</v>
      </c>
      <c r="R150">
        <v>1.6</v>
      </c>
      <c r="S150">
        <v>0.40200000000000002</v>
      </c>
      <c r="T150">
        <v>0.51200000000000001</v>
      </c>
      <c r="U150">
        <v>0.7</v>
      </c>
      <c r="V150">
        <v>0.9</v>
      </c>
      <c r="W150">
        <v>0.77500000000000002</v>
      </c>
      <c r="X150">
        <v>0.1</v>
      </c>
      <c r="Y150">
        <v>1.4</v>
      </c>
      <c r="Z150">
        <v>1.5</v>
      </c>
      <c r="AA150">
        <v>1.4</v>
      </c>
      <c r="AB150">
        <v>0.9</v>
      </c>
      <c r="AC150">
        <v>0</v>
      </c>
      <c r="AD150">
        <v>0.6</v>
      </c>
      <c r="AE150">
        <v>1.9</v>
      </c>
      <c r="AF150">
        <v>5.2</v>
      </c>
      <c r="AG150">
        <f>IF(IFERROR(VLOOKUP(C150,'2015'!$C:$AF,3,FALSE),1) = 1, 1, 0)</f>
        <v>1</v>
      </c>
    </row>
    <row r="151" spans="1:33" x14ac:dyDescent="0.2">
      <c r="A151">
        <v>150</v>
      </c>
      <c r="B151" t="s">
        <v>1331</v>
      </c>
      <c r="C151" t="s">
        <v>1332</v>
      </c>
      <c r="D151" t="str">
        <f>_xlfn.CONCAT(C151,"-2014")</f>
        <v>fournev01-2014</v>
      </c>
      <c r="E151" t="s">
        <v>30</v>
      </c>
      <c r="F151">
        <v>21</v>
      </c>
      <c r="G151" t="s">
        <v>31</v>
      </c>
      <c r="H151">
        <v>76</v>
      </c>
      <c r="I151">
        <v>4</v>
      </c>
      <c r="J151">
        <v>19.8</v>
      </c>
      <c r="K151">
        <v>3</v>
      </c>
      <c r="L151">
        <v>7.2</v>
      </c>
      <c r="M151">
        <v>0.41899999999999998</v>
      </c>
      <c r="N151">
        <v>1.2</v>
      </c>
      <c r="O151">
        <v>3.1</v>
      </c>
      <c r="P151">
        <v>0.376</v>
      </c>
      <c r="Q151">
        <v>1.8</v>
      </c>
      <c r="R151">
        <v>4</v>
      </c>
      <c r="S151">
        <v>0.45300000000000001</v>
      </c>
      <c r="T151">
        <v>0.501</v>
      </c>
      <c r="U151">
        <v>1.2</v>
      </c>
      <c r="V151">
        <v>1.6</v>
      </c>
      <c r="W151">
        <v>0.75600000000000001</v>
      </c>
      <c r="X151">
        <v>0.4</v>
      </c>
      <c r="Y151">
        <v>2.2000000000000002</v>
      </c>
      <c r="Z151">
        <v>2.7</v>
      </c>
      <c r="AA151">
        <v>1.5</v>
      </c>
      <c r="AB151">
        <v>0.4</v>
      </c>
      <c r="AC151">
        <v>0.1</v>
      </c>
      <c r="AD151">
        <v>1.3</v>
      </c>
      <c r="AE151">
        <v>2.4</v>
      </c>
      <c r="AF151">
        <v>8.4</v>
      </c>
      <c r="AG151">
        <f>IF(IFERROR(VLOOKUP(C151,'2015'!$C:$AF,3,FALSE),1) = 1, 1, 0)</f>
        <v>0</v>
      </c>
    </row>
    <row r="152" spans="1:33" x14ac:dyDescent="0.2">
      <c r="A152">
        <v>151</v>
      </c>
      <c r="B152" t="s">
        <v>376</v>
      </c>
      <c r="C152" t="s">
        <v>377</v>
      </c>
      <c r="D152" t="str">
        <f>_xlfn.CONCAT(C152,"-2014")</f>
        <v>foyera01-2014</v>
      </c>
      <c r="E152" t="s">
        <v>30</v>
      </c>
      <c r="F152">
        <v>30</v>
      </c>
      <c r="G152" t="s">
        <v>31</v>
      </c>
      <c r="H152">
        <v>81</v>
      </c>
      <c r="I152">
        <v>78</v>
      </c>
      <c r="J152">
        <v>30.7</v>
      </c>
      <c r="K152">
        <v>4.5</v>
      </c>
      <c r="L152">
        <v>10.8</v>
      </c>
      <c r="M152">
        <v>0.41299999999999998</v>
      </c>
      <c r="N152">
        <v>2.2999999999999998</v>
      </c>
      <c r="O152">
        <v>6.1</v>
      </c>
      <c r="P152">
        <v>0.38</v>
      </c>
      <c r="Q152">
        <v>2.1</v>
      </c>
      <c r="R152">
        <v>4.7</v>
      </c>
      <c r="S152">
        <v>0.45600000000000002</v>
      </c>
      <c r="T152">
        <v>0.52100000000000002</v>
      </c>
      <c r="U152">
        <v>1.9</v>
      </c>
      <c r="V152">
        <v>2.2999999999999998</v>
      </c>
      <c r="W152">
        <v>0.84899999999999998</v>
      </c>
      <c r="X152">
        <v>0.4</v>
      </c>
      <c r="Y152">
        <v>2.4</v>
      </c>
      <c r="Z152">
        <v>2.9</v>
      </c>
      <c r="AA152">
        <v>3.5</v>
      </c>
      <c r="AB152">
        <v>0.8</v>
      </c>
      <c r="AC152">
        <v>0.5</v>
      </c>
      <c r="AD152">
        <v>1.8</v>
      </c>
      <c r="AE152">
        <v>2.5</v>
      </c>
      <c r="AF152">
        <v>13.2</v>
      </c>
      <c r="AG152">
        <f>IF(IFERROR(VLOOKUP(C152,'2015'!$C:$AF,3,FALSE),1) = 1, 1, 0)</f>
        <v>0</v>
      </c>
    </row>
    <row r="153" spans="1:33" x14ac:dyDescent="0.2">
      <c r="A153">
        <v>152</v>
      </c>
      <c r="B153" t="s">
        <v>1514</v>
      </c>
      <c r="C153" t="s">
        <v>1515</v>
      </c>
      <c r="D153" t="str">
        <f>_xlfn.CONCAT(C153,"-2014")</f>
        <v>frankja01-2014</v>
      </c>
      <c r="E153" t="s">
        <v>30</v>
      </c>
      <c r="F153">
        <v>22</v>
      </c>
      <c r="G153" t="s">
        <v>50</v>
      </c>
      <c r="H153">
        <v>21</v>
      </c>
      <c r="I153">
        <v>0</v>
      </c>
      <c r="J153">
        <v>7.7</v>
      </c>
      <c r="K153">
        <v>0.8</v>
      </c>
      <c r="L153">
        <v>1.9</v>
      </c>
      <c r="M153">
        <v>0.41</v>
      </c>
      <c r="N153">
        <v>0.2</v>
      </c>
      <c r="O153">
        <v>0.5</v>
      </c>
      <c r="P153">
        <v>0.45500000000000002</v>
      </c>
      <c r="Q153">
        <v>0.5</v>
      </c>
      <c r="R153">
        <v>1.3</v>
      </c>
      <c r="S153">
        <v>0.39300000000000002</v>
      </c>
      <c r="T153">
        <v>0.47399999999999998</v>
      </c>
      <c r="U153">
        <v>0.1</v>
      </c>
      <c r="V153">
        <v>0.1</v>
      </c>
      <c r="W153">
        <v>1</v>
      </c>
      <c r="X153">
        <v>0.2</v>
      </c>
      <c r="Y153">
        <v>0.9</v>
      </c>
      <c r="Z153">
        <v>1.1000000000000001</v>
      </c>
      <c r="AA153">
        <v>0.3</v>
      </c>
      <c r="AB153">
        <v>0.2</v>
      </c>
      <c r="AC153">
        <v>0.1</v>
      </c>
      <c r="AD153">
        <v>0.5</v>
      </c>
      <c r="AE153">
        <v>1.1000000000000001</v>
      </c>
      <c r="AF153">
        <v>1.9</v>
      </c>
      <c r="AG153">
        <f>IF(IFERROR(VLOOKUP(C153,'2015'!$C:$AF,3,FALSE),1) = 1, 1, 0)</f>
        <v>0</v>
      </c>
    </row>
    <row r="154" spans="1:33" x14ac:dyDescent="0.2">
      <c r="A154">
        <v>153</v>
      </c>
      <c r="B154" t="s">
        <v>1160</v>
      </c>
      <c r="C154" t="s">
        <v>1161</v>
      </c>
      <c r="D154" t="str">
        <f>_xlfn.CONCAT(C154,"-2014")</f>
        <v>fredeji01-2014</v>
      </c>
      <c r="E154" t="s">
        <v>30</v>
      </c>
      <c r="F154">
        <v>24</v>
      </c>
      <c r="G154" t="s">
        <v>39</v>
      </c>
      <c r="H154">
        <v>49</v>
      </c>
      <c r="I154">
        <v>0</v>
      </c>
      <c r="J154">
        <v>10.6</v>
      </c>
      <c r="K154">
        <v>2.2000000000000002</v>
      </c>
      <c r="L154">
        <v>4.5999999999999996</v>
      </c>
      <c r="M154">
        <v>0.47099999999999997</v>
      </c>
      <c r="N154">
        <v>0.8</v>
      </c>
      <c r="O154">
        <v>1.7</v>
      </c>
      <c r="P154">
        <v>0.47599999999999998</v>
      </c>
      <c r="Q154">
        <v>1.4</v>
      </c>
      <c r="R154">
        <v>2.9</v>
      </c>
      <c r="S154">
        <v>0.46899999999999997</v>
      </c>
      <c r="T154">
        <v>0.55900000000000005</v>
      </c>
      <c r="U154">
        <v>0.4</v>
      </c>
      <c r="V154">
        <v>0.4</v>
      </c>
      <c r="W154">
        <v>0.90500000000000003</v>
      </c>
      <c r="X154">
        <v>0.2</v>
      </c>
      <c r="Y154">
        <v>0.9</v>
      </c>
      <c r="Z154">
        <v>1.1000000000000001</v>
      </c>
      <c r="AA154">
        <v>1.3</v>
      </c>
      <c r="AB154">
        <v>0.3</v>
      </c>
      <c r="AC154">
        <v>0.1</v>
      </c>
      <c r="AD154">
        <v>1</v>
      </c>
      <c r="AE154">
        <v>0.7</v>
      </c>
      <c r="AF154">
        <v>5.6</v>
      </c>
      <c r="AG154">
        <f>IF(IFERROR(VLOOKUP(C154,'2015'!$C:$AF,3,FALSE),1) = 1, 1, 0)</f>
        <v>0</v>
      </c>
    </row>
    <row r="155" spans="1:33" x14ac:dyDescent="0.2">
      <c r="A155">
        <v>154</v>
      </c>
      <c r="B155" t="s">
        <v>1333</v>
      </c>
      <c r="C155" t="s">
        <v>1334</v>
      </c>
      <c r="D155" t="str">
        <f>_xlfn.CONCAT(C155,"-2014")</f>
        <v>freeljo01-2014</v>
      </c>
      <c r="E155" t="s">
        <v>32</v>
      </c>
      <c r="F155">
        <v>26</v>
      </c>
      <c r="G155" t="s">
        <v>34</v>
      </c>
      <c r="H155">
        <v>52</v>
      </c>
      <c r="I155">
        <v>0</v>
      </c>
      <c r="J155">
        <v>14</v>
      </c>
      <c r="K155">
        <v>1.5</v>
      </c>
      <c r="L155">
        <v>3.1</v>
      </c>
      <c r="M155">
        <v>0.47499999999999998</v>
      </c>
      <c r="N155">
        <v>0</v>
      </c>
      <c r="O155">
        <v>0</v>
      </c>
      <c r="P155">
        <v>0</v>
      </c>
      <c r="Q155">
        <v>1.5</v>
      </c>
      <c r="R155">
        <v>3.1</v>
      </c>
      <c r="S155">
        <v>0.48099999999999998</v>
      </c>
      <c r="T155">
        <v>0.47499999999999998</v>
      </c>
      <c r="U155">
        <v>0.4</v>
      </c>
      <c r="V155">
        <v>0.6</v>
      </c>
      <c r="W155">
        <v>0.69</v>
      </c>
      <c r="X155">
        <v>1.7</v>
      </c>
      <c r="Y155">
        <v>2.2999999999999998</v>
      </c>
      <c r="Z155">
        <v>4</v>
      </c>
      <c r="AA155">
        <v>0.7</v>
      </c>
      <c r="AB155">
        <v>0.2</v>
      </c>
      <c r="AC155">
        <v>0.4</v>
      </c>
      <c r="AD155">
        <v>0.6</v>
      </c>
      <c r="AE155">
        <v>1.8</v>
      </c>
      <c r="AF155">
        <v>3.3</v>
      </c>
      <c r="AG155">
        <f>IF(IFERROR(VLOOKUP(C155,'2015'!$C:$AF,3,FALSE),1) = 1, 1, 0)</f>
        <v>0</v>
      </c>
    </row>
    <row r="156" spans="1:33" x14ac:dyDescent="0.2">
      <c r="A156">
        <v>155</v>
      </c>
      <c r="B156" t="s">
        <v>378</v>
      </c>
      <c r="C156" t="s">
        <v>379</v>
      </c>
      <c r="D156" t="str">
        <f>_xlfn.CONCAT(C156,"-2014")</f>
        <v>fryech01-2014</v>
      </c>
      <c r="E156" t="s">
        <v>28</v>
      </c>
      <c r="F156">
        <v>30</v>
      </c>
      <c r="G156" t="s">
        <v>42</v>
      </c>
      <c r="H156">
        <v>82</v>
      </c>
      <c r="I156">
        <v>82</v>
      </c>
      <c r="J156">
        <v>28.2</v>
      </c>
      <c r="K156">
        <v>4.0999999999999996</v>
      </c>
      <c r="L156">
        <v>9.5</v>
      </c>
      <c r="M156">
        <v>0.432</v>
      </c>
      <c r="N156">
        <v>2</v>
      </c>
      <c r="O156">
        <v>5.3</v>
      </c>
      <c r="P156">
        <v>0.37</v>
      </c>
      <c r="Q156">
        <v>2.1</v>
      </c>
      <c r="R156">
        <v>4.2</v>
      </c>
      <c r="S156">
        <v>0.50900000000000001</v>
      </c>
      <c r="T156">
        <v>0.53500000000000003</v>
      </c>
      <c r="U156">
        <v>1</v>
      </c>
      <c r="V156">
        <v>1.2</v>
      </c>
      <c r="W156">
        <v>0.82099999999999995</v>
      </c>
      <c r="X156">
        <v>0.9</v>
      </c>
      <c r="Y156">
        <v>4.2</v>
      </c>
      <c r="Z156">
        <v>5.0999999999999996</v>
      </c>
      <c r="AA156">
        <v>1.2</v>
      </c>
      <c r="AB156">
        <v>0.7</v>
      </c>
      <c r="AC156">
        <v>0.8</v>
      </c>
      <c r="AD156">
        <v>1.1000000000000001</v>
      </c>
      <c r="AE156">
        <v>3</v>
      </c>
      <c r="AF156">
        <v>11.1</v>
      </c>
      <c r="AG156">
        <f>IF(IFERROR(VLOOKUP(C156,'2015'!$C:$AF,3,FALSE),1) = 1, 1, 0)</f>
        <v>0</v>
      </c>
    </row>
    <row r="157" spans="1:33" x14ac:dyDescent="0.2">
      <c r="A157">
        <v>156</v>
      </c>
      <c r="B157" t="s">
        <v>386</v>
      </c>
      <c r="C157" t="s">
        <v>387</v>
      </c>
      <c r="D157" t="str">
        <f>_xlfn.CONCAT(C157,"-2014")</f>
        <v>garcifr01-2014</v>
      </c>
      <c r="E157" t="s">
        <v>35</v>
      </c>
      <c r="F157">
        <v>32</v>
      </c>
      <c r="G157" t="s">
        <v>43</v>
      </c>
      <c r="H157">
        <v>55</v>
      </c>
      <c r="I157">
        <v>4</v>
      </c>
      <c r="J157">
        <v>19.7</v>
      </c>
      <c r="K157">
        <v>2.1</v>
      </c>
      <c r="L157">
        <v>5.3</v>
      </c>
      <c r="M157">
        <v>0.40100000000000002</v>
      </c>
      <c r="N157">
        <v>1.3</v>
      </c>
      <c r="O157">
        <v>3.5</v>
      </c>
      <c r="P157">
        <v>0.35799999999999998</v>
      </c>
      <c r="Q157">
        <v>0.9</v>
      </c>
      <c r="R157">
        <v>1.8</v>
      </c>
      <c r="S157">
        <v>0.48499999999999999</v>
      </c>
      <c r="T157">
        <v>0.51900000000000002</v>
      </c>
      <c r="U157">
        <v>0.2</v>
      </c>
      <c r="V157">
        <v>0.3</v>
      </c>
      <c r="W157">
        <v>0.52600000000000002</v>
      </c>
      <c r="X157">
        <v>0.4</v>
      </c>
      <c r="Y157">
        <v>1.8</v>
      </c>
      <c r="Z157">
        <v>2.2000000000000002</v>
      </c>
      <c r="AA157">
        <v>1.1000000000000001</v>
      </c>
      <c r="AB157">
        <v>0.5</v>
      </c>
      <c r="AC157">
        <v>0.6</v>
      </c>
      <c r="AD157">
        <v>0.5</v>
      </c>
      <c r="AE157">
        <v>2.2000000000000002</v>
      </c>
      <c r="AF157">
        <v>5.7</v>
      </c>
      <c r="AG157">
        <f>IF(IFERROR(VLOOKUP(C157,'2015'!$C:$AF,3,FALSE),1) = 1, 1, 0)</f>
        <v>0</v>
      </c>
    </row>
    <row r="158" spans="1:33" x14ac:dyDescent="0.2">
      <c r="A158">
        <v>157</v>
      </c>
      <c r="B158" t="s">
        <v>388</v>
      </c>
      <c r="C158" t="s">
        <v>389</v>
      </c>
      <c r="D158" t="str">
        <f>_xlfn.CONCAT(C158,"-2014")</f>
        <v>garneke01-2014</v>
      </c>
      <c r="E158" t="s">
        <v>32</v>
      </c>
      <c r="F158">
        <v>37</v>
      </c>
      <c r="G158" t="s">
        <v>1312</v>
      </c>
      <c r="H158">
        <v>54</v>
      </c>
      <c r="I158">
        <v>54</v>
      </c>
      <c r="J158">
        <v>20.5</v>
      </c>
      <c r="K158">
        <v>2.9</v>
      </c>
      <c r="L158">
        <v>6.6</v>
      </c>
      <c r="M158">
        <v>0.441</v>
      </c>
      <c r="N158">
        <v>0</v>
      </c>
      <c r="O158">
        <v>0.1</v>
      </c>
      <c r="P158">
        <v>0</v>
      </c>
      <c r="Q158">
        <v>2.9</v>
      </c>
      <c r="R158">
        <v>6.5</v>
      </c>
      <c r="S158">
        <v>0.44500000000000001</v>
      </c>
      <c r="T158">
        <v>0.441</v>
      </c>
      <c r="U158">
        <v>0.7</v>
      </c>
      <c r="V158">
        <v>0.9</v>
      </c>
      <c r="W158">
        <v>0.80900000000000005</v>
      </c>
      <c r="X158">
        <v>1.1000000000000001</v>
      </c>
      <c r="Y158">
        <v>5.5</v>
      </c>
      <c r="Z158">
        <v>6.6</v>
      </c>
      <c r="AA158">
        <v>1.5</v>
      </c>
      <c r="AB158">
        <v>0.8</v>
      </c>
      <c r="AC158">
        <v>0.7</v>
      </c>
      <c r="AD158">
        <v>1.3</v>
      </c>
      <c r="AE158">
        <v>2.2999999999999998</v>
      </c>
      <c r="AF158">
        <v>6.5</v>
      </c>
      <c r="AG158">
        <f>IF(IFERROR(VLOOKUP(C158,'2015'!$C:$AF,3,FALSE),1) = 1, 1, 0)</f>
        <v>0</v>
      </c>
    </row>
    <row r="159" spans="1:33" x14ac:dyDescent="0.2">
      <c r="A159">
        <v>158</v>
      </c>
      <c r="B159" t="s">
        <v>1335</v>
      </c>
      <c r="C159" t="s">
        <v>1336</v>
      </c>
      <c r="D159" t="str">
        <f>_xlfn.CONCAT(C159,"-2014")</f>
        <v>garredi02-2014</v>
      </c>
      <c r="E159" t="s">
        <v>38</v>
      </c>
      <c r="F159">
        <v>25</v>
      </c>
      <c r="G159" t="s">
        <v>60</v>
      </c>
      <c r="H159">
        <v>71</v>
      </c>
      <c r="I159">
        <v>0</v>
      </c>
      <c r="J159">
        <v>14.8</v>
      </c>
      <c r="K159">
        <v>1.4</v>
      </c>
      <c r="L159">
        <v>3.7</v>
      </c>
      <c r="M159">
        <v>0.38100000000000001</v>
      </c>
      <c r="N159">
        <v>0.5</v>
      </c>
      <c r="O159">
        <v>1.4</v>
      </c>
      <c r="P159">
        <v>0.375</v>
      </c>
      <c r="Q159">
        <v>0.9</v>
      </c>
      <c r="R159">
        <v>2.4</v>
      </c>
      <c r="S159">
        <v>0.38500000000000001</v>
      </c>
      <c r="T159">
        <v>0.44900000000000001</v>
      </c>
      <c r="U159">
        <v>0.1</v>
      </c>
      <c r="V159">
        <v>0.2</v>
      </c>
      <c r="W159">
        <v>0.83299999999999996</v>
      </c>
      <c r="X159">
        <v>0.2</v>
      </c>
      <c r="Y159">
        <v>1.2</v>
      </c>
      <c r="Z159">
        <v>1.4</v>
      </c>
      <c r="AA159">
        <v>1.7</v>
      </c>
      <c r="AB159">
        <v>0.6</v>
      </c>
      <c r="AC159">
        <v>0.1</v>
      </c>
      <c r="AD159">
        <v>1.1000000000000001</v>
      </c>
      <c r="AE159">
        <v>1.1000000000000001</v>
      </c>
      <c r="AF159">
        <v>3.5</v>
      </c>
      <c r="AG159">
        <f>IF(IFERROR(VLOOKUP(C159,'2015'!$C:$AF,3,FALSE),1) = 1, 1, 0)</f>
        <v>1</v>
      </c>
    </row>
    <row r="160" spans="1:33" x14ac:dyDescent="0.2">
      <c r="A160">
        <v>159</v>
      </c>
      <c r="B160" t="s">
        <v>390</v>
      </c>
      <c r="C160" t="s">
        <v>391</v>
      </c>
      <c r="D160" t="str">
        <f>_xlfn.CONCAT(C160,"-2014")</f>
        <v>gasolma01-2014</v>
      </c>
      <c r="E160" t="s">
        <v>32</v>
      </c>
      <c r="F160">
        <v>29</v>
      </c>
      <c r="G160" t="s">
        <v>50</v>
      </c>
      <c r="H160">
        <v>59</v>
      </c>
      <c r="I160">
        <v>59</v>
      </c>
      <c r="J160">
        <v>33.4</v>
      </c>
      <c r="K160">
        <v>5.7</v>
      </c>
      <c r="L160">
        <v>12.1</v>
      </c>
      <c r="M160">
        <v>0.47299999999999998</v>
      </c>
      <c r="N160">
        <v>0</v>
      </c>
      <c r="O160">
        <v>0.2</v>
      </c>
      <c r="P160">
        <v>0.182</v>
      </c>
      <c r="Q160">
        <v>5.7</v>
      </c>
      <c r="R160">
        <v>11.9</v>
      </c>
      <c r="S160">
        <v>0.47699999999999998</v>
      </c>
      <c r="T160">
        <v>0.47399999999999998</v>
      </c>
      <c r="U160">
        <v>3.1</v>
      </c>
      <c r="V160">
        <v>4.0999999999999996</v>
      </c>
      <c r="W160">
        <v>0.76800000000000002</v>
      </c>
      <c r="X160">
        <v>1.4</v>
      </c>
      <c r="Y160">
        <v>5.8</v>
      </c>
      <c r="Z160">
        <v>7.2</v>
      </c>
      <c r="AA160">
        <v>3.6</v>
      </c>
      <c r="AB160">
        <v>1</v>
      </c>
      <c r="AC160">
        <v>1.3</v>
      </c>
      <c r="AD160">
        <v>1.9</v>
      </c>
      <c r="AE160">
        <v>2.5</v>
      </c>
      <c r="AF160">
        <v>14.6</v>
      </c>
      <c r="AG160">
        <f>IF(IFERROR(VLOOKUP(C160,'2015'!$C:$AF,3,FALSE),1) = 1, 1, 0)</f>
        <v>0</v>
      </c>
    </row>
    <row r="161" spans="1:33" x14ac:dyDescent="0.2">
      <c r="A161">
        <v>160</v>
      </c>
      <c r="B161" t="s">
        <v>392</v>
      </c>
      <c r="C161" t="s">
        <v>393</v>
      </c>
      <c r="D161" t="str">
        <f>_xlfn.CONCAT(C161,"-2014")</f>
        <v>gasolpa01-2014</v>
      </c>
      <c r="E161" t="s">
        <v>32</v>
      </c>
      <c r="F161">
        <v>33</v>
      </c>
      <c r="G161" t="s">
        <v>63</v>
      </c>
      <c r="H161">
        <v>60</v>
      </c>
      <c r="I161">
        <v>60</v>
      </c>
      <c r="J161">
        <v>31.4</v>
      </c>
      <c r="K161">
        <v>7.1</v>
      </c>
      <c r="L161">
        <v>14.8</v>
      </c>
      <c r="M161">
        <v>0.48</v>
      </c>
      <c r="N161">
        <v>0.1</v>
      </c>
      <c r="O161">
        <v>0.2</v>
      </c>
      <c r="P161">
        <v>0.28599999999999998</v>
      </c>
      <c r="Q161">
        <v>7</v>
      </c>
      <c r="R161">
        <v>14.5</v>
      </c>
      <c r="S161">
        <v>0.48299999999999998</v>
      </c>
      <c r="T161">
        <v>0.48199999999999998</v>
      </c>
      <c r="U161">
        <v>3.1</v>
      </c>
      <c r="V161">
        <v>4.2</v>
      </c>
      <c r="W161">
        <v>0.73599999999999999</v>
      </c>
      <c r="X161">
        <v>2.1</v>
      </c>
      <c r="Y161">
        <v>7.6</v>
      </c>
      <c r="Z161">
        <v>9.6999999999999993</v>
      </c>
      <c r="AA161">
        <v>3.4</v>
      </c>
      <c r="AB161">
        <v>0.5</v>
      </c>
      <c r="AC161">
        <v>1.5</v>
      </c>
      <c r="AD161">
        <v>2.4</v>
      </c>
      <c r="AE161">
        <v>2.1</v>
      </c>
      <c r="AF161">
        <v>17.399999999999999</v>
      </c>
      <c r="AG161">
        <f>IF(IFERROR(VLOOKUP(C161,'2015'!$C:$AF,3,FALSE),1) = 1, 1, 0)</f>
        <v>0</v>
      </c>
    </row>
    <row r="162" spans="1:33" x14ac:dyDescent="0.2">
      <c r="A162">
        <v>161</v>
      </c>
      <c r="B162" t="s">
        <v>394</v>
      </c>
      <c r="C162" t="s">
        <v>395</v>
      </c>
      <c r="D162" t="str">
        <f>_xlfn.CONCAT(C162,"-2014")</f>
        <v>gayru01-2014</v>
      </c>
      <c r="E162" t="s">
        <v>35</v>
      </c>
      <c r="F162">
        <v>27</v>
      </c>
      <c r="G162" t="s">
        <v>39</v>
      </c>
      <c r="H162">
        <v>73</v>
      </c>
      <c r="I162">
        <v>73</v>
      </c>
      <c r="J162">
        <v>34.700000000000003</v>
      </c>
      <c r="K162">
        <v>7.4</v>
      </c>
      <c r="L162">
        <v>16.2</v>
      </c>
      <c r="M162">
        <v>0.45500000000000002</v>
      </c>
      <c r="N162">
        <v>0.9</v>
      </c>
      <c r="O162">
        <v>2.7</v>
      </c>
      <c r="P162">
        <v>0.33</v>
      </c>
      <c r="Q162">
        <v>6.5</v>
      </c>
      <c r="R162">
        <v>13.5</v>
      </c>
      <c r="S162">
        <v>0.48099999999999998</v>
      </c>
      <c r="T162">
        <v>0.48299999999999998</v>
      </c>
      <c r="U162">
        <v>4.4000000000000004</v>
      </c>
      <c r="V162">
        <v>5.3</v>
      </c>
      <c r="W162">
        <v>0.82199999999999995</v>
      </c>
      <c r="X162">
        <v>1.5</v>
      </c>
      <c r="Y162">
        <v>4.4000000000000004</v>
      </c>
      <c r="Z162">
        <v>6</v>
      </c>
      <c r="AA162">
        <v>2.9</v>
      </c>
      <c r="AB162">
        <v>1.3</v>
      </c>
      <c r="AC162">
        <v>0.8</v>
      </c>
      <c r="AD162">
        <v>3.1</v>
      </c>
      <c r="AE162">
        <v>2.2999999999999998</v>
      </c>
      <c r="AF162">
        <v>20</v>
      </c>
      <c r="AG162">
        <f>IF(IFERROR(VLOOKUP(C162,'2015'!$C:$AF,3,FALSE),1) = 1, 1, 0)</f>
        <v>0</v>
      </c>
    </row>
    <row r="163" spans="1:33" x14ac:dyDescent="0.2">
      <c r="A163">
        <v>162</v>
      </c>
      <c r="B163" t="s">
        <v>396</v>
      </c>
      <c r="C163" t="s">
        <v>397</v>
      </c>
      <c r="D163" t="str">
        <f>_xlfn.CONCAT(C163,"-2014")</f>
        <v>geeal01-2014</v>
      </c>
      <c r="E163" t="s">
        <v>35</v>
      </c>
      <c r="F163">
        <v>26</v>
      </c>
      <c r="G163" t="s">
        <v>66</v>
      </c>
      <c r="H163">
        <v>65</v>
      </c>
      <c r="I163">
        <v>24</v>
      </c>
      <c r="J163">
        <v>15.7</v>
      </c>
      <c r="K163">
        <v>1.5</v>
      </c>
      <c r="L163">
        <v>3.6</v>
      </c>
      <c r="M163">
        <v>0.41499999999999998</v>
      </c>
      <c r="N163">
        <v>0.3</v>
      </c>
      <c r="O163">
        <v>0.9</v>
      </c>
      <c r="P163">
        <v>0.32800000000000001</v>
      </c>
      <c r="Q163">
        <v>1.2</v>
      </c>
      <c r="R163">
        <v>2.7</v>
      </c>
      <c r="S163">
        <v>0.44400000000000001</v>
      </c>
      <c r="T163">
        <v>0.45600000000000002</v>
      </c>
      <c r="U163">
        <v>0.7</v>
      </c>
      <c r="V163">
        <v>0.9</v>
      </c>
      <c r="W163">
        <v>0.70499999999999996</v>
      </c>
      <c r="X163">
        <v>0.5</v>
      </c>
      <c r="Y163">
        <v>1.8</v>
      </c>
      <c r="Z163">
        <v>2.2999999999999998</v>
      </c>
      <c r="AA163">
        <v>0.7</v>
      </c>
      <c r="AB163">
        <v>0.6</v>
      </c>
      <c r="AC163">
        <v>0.2</v>
      </c>
      <c r="AD163">
        <v>0.7</v>
      </c>
      <c r="AE163">
        <v>1.5</v>
      </c>
      <c r="AF163">
        <v>4</v>
      </c>
      <c r="AG163">
        <f>IF(IFERROR(VLOOKUP(C163,'2015'!$C:$AF,3,FALSE),1) = 1, 1, 0)</f>
        <v>0</v>
      </c>
    </row>
    <row r="164" spans="1:33" x14ac:dyDescent="0.2">
      <c r="A164">
        <v>163</v>
      </c>
      <c r="B164" t="s">
        <v>398</v>
      </c>
      <c r="C164" t="s">
        <v>399</v>
      </c>
      <c r="D164" t="str">
        <f>_xlfn.CONCAT(C164,"-2014")</f>
        <v>georgpa01-2014</v>
      </c>
      <c r="E164" t="s">
        <v>35</v>
      </c>
      <c r="F164">
        <v>23</v>
      </c>
      <c r="G164" t="s">
        <v>65</v>
      </c>
      <c r="H164">
        <v>80</v>
      </c>
      <c r="I164">
        <v>80</v>
      </c>
      <c r="J164">
        <v>36.200000000000003</v>
      </c>
      <c r="K164">
        <v>7.2</v>
      </c>
      <c r="L164">
        <v>17</v>
      </c>
      <c r="M164">
        <v>0.42399999999999999</v>
      </c>
      <c r="N164">
        <v>2.2999999999999998</v>
      </c>
      <c r="O164">
        <v>6.3</v>
      </c>
      <c r="P164">
        <v>0.36399999999999999</v>
      </c>
      <c r="Q164">
        <v>4.9000000000000004</v>
      </c>
      <c r="R164">
        <v>10.8</v>
      </c>
      <c r="S164">
        <v>0.45800000000000002</v>
      </c>
      <c r="T164">
        <v>0.49</v>
      </c>
      <c r="U164">
        <v>5</v>
      </c>
      <c r="V164">
        <v>5.8</v>
      </c>
      <c r="W164">
        <v>0.86399999999999999</v>
      </c>
      <c r="X164">
        <v>0.8</v>
      </c>
      <c r="Y164">
        <v>6</v>
      </c>
      <c r="Z164">
        <v>6.8</v>
      </c>
      <c r="AA164">
        <v>3.5</v>
      </c>
      <c r="AB164">
        <v>1.9</v>
      </c>
      <c r="AC164">
        <v>0.3</v>
      </c>
      <c r="AD164">
        <v>2.8</v>
      </c>
      <c r="AE164">
        <v>2.5</v>
      </c>
      <c r="AF164">
        <v>21.7</v>
      </c>
      <c r="AG164">
        <f>IF(IFERROR(VLOOKUP(C164,'2015'!$C:$AF,3,FALSE),1) = 1, 1, 0)</f>
        <v>0</v>
      </c>
    </row>
    <row r="165" spans="1:33" x14ac:dyDescent="0.2">
      <c r="A165">
        <v>164</v>
      </c>
      <c r="B165" t="s">
        <v>402</v>
      </c>
      <c r="C165" t="s">
        <v>403</v>
      </c>
      <c r="D165" t="str">
        <f>_xlfn.CONCAT(C165,"-2014")</f>
        <v>gibsota01-2014</v>
      </c>
      <c r="E165" t="s">
        <v>28</v>
      </c>
      <c r="F165">
        <v>28</v>
      </c>
      <c r="G165" t="s">
        <v>36</v>
      </c>
      <c r="H165">
        <v>82</v>
      </c>
      <c r="I165">
        <v>8</v>
      </c>
      <c r="J165">
        <v>28.7</v>
      </c>
      <c r="K165">
        <v>5.2</v>
      </c>
      <c r="L165">
        <v>10.9</v>
      </c>
      <c r="M165">
        <v>0.47899999999999998</v>
      </c>
      <c r="N165">
        <v>0</v>
      </c>
      <c r="O165">
        <v>0.1</v>
      </c>
      <c r="P165">
        <v>0</v>
      </c>
      <c r="Q165">
        <v>5.2</v>
      </c>
      <c r="R165">
        <v>10.8</v>
      </c>
      <c r="S165">
        <v>0.48299999999999998</v>
      </c>
      <c r="T165">
        <v>0.47899999999999998</v>
      </c>
      <c r="U165">
        <v>2.6</v>
      </c>
      <c r="V165">
        <v>3.4</v>
      </c>
      <c r="W165">
        <v>0.751</v>
      </c>
      <c r="X165">
        <v>2.4</v>
      </c>
      <c r="Y165">
        <v>4.4000000000000004</v>
      </c>
      <c r="Z165">
        <v>6.8</v>
      </c>
      <c r="AA165">
        <v>1.1000000000000001</v>
      </c>
      <c r="AB165">
        <v>0.5</v>
      </c>
      <c r="AC165">
        <v>1.4</v>
      </c>
      <c r="AD165">
        <v>1.8</v>
      </c>
      <c r="AE165">
        <v>2.5</v>
      </c>
      <c r="AF165">
        <v>13</v>
      </c>
      <c r="AG165">
        <f>IF(IFERROR(VLOOKUP(C165,'2015'!$C:$AF,3,FALSE),1) = 1, 1, 0)</f>
        <v>0</v>
      </c>
    </row>
    <row r="166" spans="1:33" x14ac:dyDescent="0.2">
      <c r="A166">
        <v>165</v>
      </c>
      <c r="B166" t="s">
        <v>404</v>
      </c>
      <c r="C166" t="s">
        <v>405</v>
      </c>
      <c r="D166" t="str">
        <f>_xlfn.CONCAT(C166,"-2014")</f>
        <v>ginobma01-2014</v>
      </c>
      <c r="E166" t="s">
        <v>30</v>
      </c>
      <c r="F166">
        <v>36</v>
      </c>
      <c r="G166" t="s">
        <v>58</v>
      </c>
      <c r="H166">
        <v>68</v>
      </c>
      <c r="I166">
        <v>3</v>
      </c>
      <c r="J166">
        <v>22.8</v>
      </c>
      <c r="K166">
        <v>4.3</v>
      </c>
      <c r="L166">
        <v>9.1999999999999993</v>
      </c>
      <c r="M166">
        <v>0.46899999999999997</v>
      </c>
      <c r="N166">
        <v>1.3</v>
      </c>
      <c r="O166">
        <v>3.8</v>
      </c>
      <c r="P166">
        <v>0.34899999999999998</v>
      </c>
      <c r="Q166">
        <v>3</v>
      </c>
      <c r="R166">
        <v>5.4</v>
      </c>
      <c r="S166">
        <v>0.55300000000000005</v>
      </c>
      <c r="T166">
        <v>0.54100000000000004</v>
      </c>
      <c r="U166">
        <v>2.4</v>
      </c>
      <c r="V166">
        <v>2.8</v>
      </c>
      <c r="W166">
        <v>0.85099999999999998</v>
      </c>
      <c r="X166">
        <v>0.4</v>
      </c>
      <c r="Y166">
        <v>2.5</v>
      </c>
      <c r="Z166">
        <v>3</v>
      </c>
      <c r="AA166">
        <v>4.3</v>
      </c>
      <c r="AB166">
        <v>1</v>
      </c>
      <c r="AC166">
        <v>0.3</v>
      </c>
      <c r="AD166">
        <v>2</v>
      </c>
      <c r="AE166">
        <v>1.9</v>
      </c>
      <c r="AF166">
        <v>12.3</v>
      </c>
      <c r="AG166">
        <f>IF(IFERROR(VLOOKUP(C166,'2015'!$C:$AF,3,FALSE),1) = 1, 1, 0)</f>
        <v>0</v>
      </c>
    </row>
    <row r="167" spans="1:33" x14ac:dyDescent="0.2">
      <c r="A167">
        <v>166</v>
      </c>
      <c r="B167" t="s">
        <v>1516</v>
      </c>
      <c r="C167" t="s">
        <v>1517</v>
      </c>
      <c r="D167" t="str">
        <f>_xlfn.CONCAT(C167,"-2014")</f>
        <v>goberru01-2014</v>
      </c>
      <c r="E167" t="s">
        <v>32</v>
      </c>
      <c r="F167">
        <v>21</v>
      </c>
      <c r="G167" t="s">
        <v>60</v>
      </c>
      <c r="H167">
        <v>45</v>
      </c>
      <c r="I167">
        <v>0</v>
      </c>
      <c r="J167">
        <v>9.6</v>
      </c>
      <c r="K167">
        <v>0.8</v>
      </c>
      <c r="L167">
        <v>1.6</v>
      </c>
      <c r="M167">
        <v>0.48599999999999999</v>
      </c>
      <c r="N167">
        <v>0</v>
      </c>
      <c r="O167">
        <v>0</v>
      </c>
      <c r="Q167">
        <v>0.8</v>
      </c>
      <c r="R167">
        <v>1.6</v>
      </c>
      <c r="S167">
        <v>0.48599999999999999</v>
      </c>
      <c r="T167">
        <v>0.48599999999999999</v>
      </c>
      <c r="U167">
        <v>0.7</v>
      </c>
      <c r="V167">
        <v>1.4</v>
      </c>
      <c r="W167">
        <v>0.49199999999999999</v>
      </c>
      <c r="X167">
        <v>1.1000000000000001</v>
      </c>
      <c r="Y167">
        <v>2.2999999999999998</v>
      </c>
      <c r="Z167">
        <v>3.4</v>
      </c>
      <c r="AA167">
        <v>0.2</v>
      </c>
      <c r="AB167">
        <v>0.2</v>
      </c>
      <c r="AC167">
        <v>0.9</v>
      </c>
      <c r="AD167">
        <v>0.7</v>
      </c>
      <c r="AE167">
        <v>1.3</v>
      </c>
      <c r="AF167">
        <v>2.2999999999999998</v>
      </c>
      <c r="AG167">
        <f>IF(IFERROR(VLOOKUP(C167,'2015'!$C:$AF,3,FALSE),1) = 1, 1, 0)</f>
        <v>0</v>
      </c>
    </row>
    <row r="168" spans="1:33" x14ac:dyDescent="0.2">
      <c r="A168">
        <v>167</v>
      </c>
      <c r="B168" t="s">
        <v>406</v>
      </c>
      <c r="C168" t="s">
        <v>407</v>
      </c>
      <c r="D168" t="str">
        <f>_xlfn.CONCAT(C168,"-2014")</f>
        <v>gomesry01-2014</v>
      </c>
      <c r="E168" t="s">
        <v>35</v>
      </c>
      <c r="F168">
        <v>31</v>
      </c>
      <c r="G168" t="s">
        <v>44</v>
      </c>
      <c r="H168">
        <v>5</v>
      </c>
      <c r="I168">
        <v>0</v>
      </c>
      <c r="J168">
        <v>6.8</v>
      </c>
      <c r="K168">
        <v>0.6</v>
      </c>
      <c r="L168">
        <v>1.6</v>
      </c>
      <c r="M168">
        <v>0.375</v>
      </c>
      <c r="N168">
        <v>0</v>
      </c>
      <c r="O168">
        <v>0.4</v>
      </c>
      <c r="P168">
        <v>0</v>
      </c>
      <c r="Q168">
        <v>0.6</v>
      </c>
      <c r="R168">
        <v>1.2</v>
      </c>
      <c r="S168">
        <v>0.5</v>
      </c>
      <c r="T168">
        <v>0.375</v>
      </c>
      <c r="U168">
        <v>0</v>
      </c>
      <c r="V168">
        <v>0</v>
      </c>
      <c r="X168">
        <v>0</v>
      </c>
      <c r="Y168">
        <v>0.8</v>
      </c>
      <c r="Z168">
        <v>0.8</v>
      </c>
      <c r="AA168">
        <v>0.2</v>
      </c>
      <c r="AB168">
        <v>0</v>
      </c>
      <c r="AC168">
        <v>0</v>
      </c>
      <c r="AD168">
        <v>0.2</v>
      </c>
      <c r="AE168">
        <v>1</v>
      </c>
      <c r="AF168">
        <v>1.2</v>
      </c>
      <c r="AG168">
        <f>IF(IFERROR(VLOOKUP(C168,'2015'!$C:$AF,3,FALSE),1) = 1, 1, 0)</f>
        <v>1</v>
      </c>
    </row>
    <row r="169" spans="1:33" x14ac:dyDescent="0.2">
      <c r="A169">
        <v>168</v>
      </c>
      <c r="B169" t="s">
        <v>408</v>
      </c>
      <c r="C169" t="s">
        <v>409</v>
      </c>
      <c r="D169" t="str">
        <f>_xlfn.CONCAT(C169,"-2014")</f>
        <v>goodedr01-2014</v>
      </c>
      <c r="E169" t="s">
        <v>32</v>
      </c>
      <c r="F169">
        <v>32</v>
      </c>
      <c r="G169" t="s">
        <v>46</v>
      </c>
      <c r="H169">
        <v>22</v>
      </c>
      <c r="I169">
        <v>0</v>
      </c>
      <c r="J169">
        <v>18</v>
      </c>
      <c r="K169">
        <v>3.5</v>
      </c>
      <c r="L169">
        <v>6.5</v>
      </c>
      <c r="M169">
        <v>0.53100000000000003</v>
      </c>
      <c r="N169">
        <v>0.3</v>
      </c>
      <c r="O169">
        <v>0.8</v>
      </c>
      <c r="P169">
        <v>0.41199999999999998</v>
      </c>
      <c r="Q169">
        <v>3.1</v>
      </c>
      <c r="R169">
        <v>5.7</v>
      </c>
      <c r="S169">
        <v>0.54800000000000004</v>
      </c>
      <c r="T169">
        <v>0.55600000000000005</v>
      </c>
      <c r="U169">
        <v>1.1000000000000001</v>
      </c>
      <c r="V169">
        <v>1.2</v>
      </c>
      <c r="W169">
        <v>0.88900000000000001</v>
      </c>
      <c r="X169">
        <v>1.7</v>
      </c>
      <c r="Y169">
        <v>3.5</v>
      </c>
      <c r="Z169">
        <v>5.2</v>
      </c>
      <c r="AA169">
        <v>0.7</v>
      </c>
      <c r="AB169">
        <v>0.5</v>
      </c>
      <c r="AC169">
        <v>0.3</v>
      </c>
      <c r="AD169">
        <v>0.8</v>
      </c>
      <c r="AE169">
        <v>2.4</v>
      </c>
      <c r="AF169">
        <v>8.3000000000000007</v>
      </c>
      <c r="AG169">
        <f>IF(IFERROR(VLOOKUP(C169,'2015'!$C:$AF,3,FALSE),1) = 1, 1, 0)</f>
        <v>0</v>
      </c>
    </row>
    <row r="170" spans="1:33" x14ac:dyDescent="0.2">
      <c r="A170">
        <v>169</v>
      </c>
      <c r="B170" t="s">
        <v>1518</v>
      </c>
      <c r="C170" t="s">
        <v>1519</v>
      </c>
      <c r="D170" t="str">
        <f>_xlfn.CONCAT(C170,"-2014")</f>
        <v>goodwar01-2014</v>
      </c>
      <c r="E170" t="s">
        <v>30</v>
      </c>
      <c r="F170">
        <v>19</v>
      </c>
      <c r="G170" t="s">
        <v>42</v>
      </c>
      <c r="H170">
        <v>52</v>
      </c>
      <c r="I170">
        <v>0</v>
      </c>
      <c r="J170">
        <v>10.3</v>
      </c>
      <c r="K170">
        <v>1.5</v>
      </c>
      <c r="L170">
        <v>3.2</v>
      </c>
      <c r="M170">
        <v>0.45500000000000002</v>
      </c>
      <c r="N170">
        <v>0.1</v>
      </c>
      <c r="O170">
        <v>0.7</v>
      </c>
      <c r="P170">
        <v>0.13900000000000001</v>
      </c>
      <c r="Q170">
        <v>1.4</v>
      </c>
      <c r="R170">
        <v>2.5</v>
      </c>
      <c r="S170">
        <v>0.54200000000000004</v>
      </c>
      <c r="T170">
        <v>0.47</v>
      </c>
      <c r="U170">
        <v>0.7</v>
      </c>
      <c r="V170">
        <v>1.1000000000000001</v>
      </c>
      <c r="W170">
        <v>0.67300000000000004</v>
      </c>
      <c r="X170">
        <v>0.5</v>
      </c>
      <c r="Y170">
        <v>1.2</v>
      </c>
      <c r="Z170">
        <v>1.7</v>
      </c>
      <c r="AA170">
        <v>0.4</v>
      </c>
      <c r="AB170">
        <v>0.4</v>
      </c>
      <c r="AC170">
        <v>0.2</v>
      </c>
      <c r="AD170">
        <v>0.8</v>
      </c>
      <c r="AE170">
        <v>0.9</v>
      </c>
      <c r="AF170">
        <v>3.7</v>
      </c>
      <c r="AG170">
        <f>IF(IFERROR(VLOOKUP(C170,'2015'!$C:$AF,3,FALSE),1) = 1, 1, 0)</f>
        <v>0</v>
      </c>
    </row>
    <row r="171" spans="1:33" x14ac:dyDescent="0.2">
      <c r="A171">
        <v>170</v>
      </c>
      <c r="B171" t="s">
        <v>410</v>
      </c>
      <c r="C171" t="s">
        <v>411</v>
      </c>
      <c r="D171" t="str">
        <f>_xlfn.CONCAT(C171,"-2014")</f>
        <v>gordobe01-2014</v>
      </c>
      <c r="E171" t="s">
        <v>30</v>
      </c>
      <c r="F171">
        <v>30</v>
      </c>
      <c r="G171" t="s">
        <v>33</v>
      </c>
      <c r="H171">
        <v>19</v>
      </c>
      <c r="I171">
        <v>0</v>
      </c>
      <c r="J171">
        <v>14.7</v>
      </c>
      <c r="K171">
        <v>1.9</v>
      </c>
      <c r="L171">
        <v>5.7</v>
      </c>
      <c r="M171">
        <v>0.34300000000000003</v>
      </c>
      <c r="N171">
        <v>0.4</v>
      </c>
      <c r="O171">
        <v>1.5</v>
      </c>
      <c r="P171">
        <v>0.27600000000000002</v>
      </c>
      <c r="Q171">
        <v>1.5</v>
      </c>
      <c r="R171">
        <v>4.2</v>
      </c>
      <c r="S171">
        <v>0.36699999999999999</v>
      </c>
      <c r="T171">
        <v>0.38</v>
      </c>
      <c r="U171">
        <v>0.9</v>
      </c>
      <c r="V171">
        <v>1.1000000000000001</v>
      </c>
      <c r="W171">
        <v>0.81</v>
      </c>
      <c r="X171">
        <v>0.2</v>
      </c>
      <c r="Y171">
        <v>1.3</v>
      </c>
      <c r="Z171">
        <v>1.4</v>
      </c>
      <c r="AA171">
        <v>1.1000000000000001</v>
      </c>
      <c r="AB171">
        <v>0.5</v>
      </c>
      <c r="AC171">
        <v>0.1</v>
      </c>
      <c r="AD171">
        <v>1.1000000000000001</v>
      </c>
      <c r="AE171">
        <v>0.9</v>
      </c>
      <c r="AF171">
        <v>5.2</v>
      </c>
      <c r="AG171">
        <f>IF(IFERROR(VLOOKUP(C171,'2015'!$C:$AF,3,FALSE),1) = 1, 1, 0)</f>
        <v>0</v>
      </c>
    </row>
    <row r="172" spans="1:33" x14ac:dyDescent="0.2">
      <c r="A172">
        <v>171</v>
      </c>
      <c r="B172" t="s">
        <v>412</v>
      </c>
      <c r="C172" t="s">
        <v>413</v>
      </c>
      <c r="D172" t="str">
        <f>_xlfn.CONCAT(C172,"-2014")</f>
        <v>gordoer01-2014</v>
      </c>
      <c r="E172" t="s">
        <v>30</v>
      </c>
      <c r="F172">
        <v>25</v>
      </c>
      <c r="G172" t="s">
        <v>1459</v>
      </c>
      <c r="H172">
        <v>64</v>
      </c>
      <c r="I172">
        <v>64</v>
      </c>
      <c r="J172">
        <v>32.1</v>
      </c>
      <c r="K172">
        <v>5.6</v>
      </c>
      <c r="L172">
        <v>12.8</v>
      </c>
      <c r="M172">
        <v>0.436</v>
      </c>
      <c r="N172">
        <v>1.6</v>
      </c>
      <c r="O172">
        <v>4</v>
      </c>
      <c r="P172">
        <v>0.39100000000000001</v>
      </c>
      <c r="Q172">
        <v>4</v>
      </c>
      <c r="R172">
        <v>8.6999999999999993</v>
      </c>
      <c r="S172">
        <v>0.45600000000000002</v>
      </c>
      <c r="T172">
        <v>0.498</v>
      </c>
      <c r="U172">
        <v>2.7</v>
      </c>
      <c r="V172">
        <v>3.5</v>
      </c>
      <c r="W172">
        <v>0.78500000000000003</v>
      </c>
      <c r="X172">
        <v>0.5</v>
      </c>
      <c r="Y172">
        <v>2.1</v>
      </c>
      <c r="Z172">
        <v>2.6</v>
      </c>
      <c r="AA172">
        <v>3.3</v>
      </c>
      <c r="AB172">
        <v>1.2</v>
      </c>
      <c r="AC172">
        <v>0.2</v>
      </c>
      <c r="AD172">
        <v>2.1</v>
      </c>
      <c r="AE172">
        <v>1.8</v>
      </c>
      <c r="AF172">
        <v>15.4</v>
      </c>
      <c r="AG172">
        <f>IF(IFERROR(VLOOKUP(C172,'2015'!$C:$AF,3,FALSE),1) = 1, 1, 0)</f>
        <v>0</v>
      </c>
    </row>
    <row r="173" spans="1:33" x14ac:dyDescent="0.2">
      <c r="A173">
        <v>172</v>
      </c>
      <c r="B173" t="s">
        <v>414</v>
      </c>
      <c r="C173" t="s">
        <v>415</v>
      </c>
      <c r="D173" t="str">
        <f>_xlfn.CONCAT(C173,"-2014")</f>
        <v>gortama01-2014</v>
      </c>
      <c r="E173" t="s">
        <v>32</v>
      </c>
      <c r="F173">
        <v>29</v>
      </c>
      <c r="G173" t="s">
        <v>46</v>
      </c>
      <c r="H173">
        <v>81</v>
      </c>
      <c r="I173">
        <v>80</v>
      </c>
      <c r="J173">
        <v>32.799999999999997</v>
      </c>
      <c r="K173">
        <v>5.6</v>
      </c>
      <c r="L173">
        <v>10.4</v>
      </c>
      <c r="M173">
        <v>0.54200000000000004</v>
      </c>
      <c r="N173">
        <v>0</v>
      </c>
      <c r="O173">
        <v>0</v>
      </c>
      <c r="P173">
        <v>1</v>
      </c>
      <c r="Q173">
        <v>5.6</v>
      </c>
      <c r="R173">
        <v>10.4</v>
      </c>
      <c r="S173">
        <v>0.54100000000000004</v>
      </c>
      <c r="T173">
        <v>0.54200000000000004</v>
      </c>
      <c r="U173">
        <v>1.9</v>
      </c>
      <c r="V173">
        <v>2.8</v>
      </c>
      <c r="W173">
        <v>0.68600000000000005</v>
      </c>
      <c r="X173">
        <v>2.5</v>
      </c>
      <c r="Y173">
        <v>7</v>
      </c>
      <c r="Z173">
        <v>9.5</v>
      </c>
      <c r="AA173">
        <v>1.7</v>
      </c>
      <c r="AB173">
        <v>0.5</v>
      </c>
      <c r="AC173">
        <v>1.5</v>
      </c>
      <c r="AD173">
        <v>1.6</v>
      </c>
      <c r="AE173">
        <v>2.5</v>
      </c>
      <c r="AF173">
        <v>13.2</v>
      </c>
      <c r="AG173">
        <f>IF(IFERROR(VLOOKUP(C173,'2015'!$C:$AF,3,FALSE),1) = 1, 1, 0)</f>
        <v>0</v>
      </c>
    </row>
    <row r="174" spans="1:33" x14ac:dyDescent="0.2">
      <c r="A174">
        <v>173</v>
      </c>
      <c r="B174" t="s">
        <v>420</v>
      </c>
      <c r="C174" t="s">
        <v>421</v>
      </c>
      <c r="D174" t="str">
        <f>_xlfn.CONCAT(C174,"-2014")</f>
        <v>grangda01-2014</v>
      </c>
      <c r="E174" t="s">
        <v>35</v>
      </c>
      <c r="F174">
        <v>30</v>
      </c>
      <c r="G174" t="s">
        <v>39</v>
      </c>
      <c r="H174">
        <v>41</v>
      </c>
      <c r="I174">
        <v>2</v>
      </c>
      <c r="J174">
        <v>20.7</v>
      </c>
      <c r="K174">
        <v>2.8</v>
      </c>
      <c r="L174">
        <v>7.5</v>
      </c>
      <c r="M174">
        <v>0.378</v>
      </c>
      <c r="N174">
        <v>1</v>
      </c>
      <c r="O174">
        <v>3.1</v>
      </c>
      <c r="P174">
        <v>0.33600000000000002</v>
      </c>
      <c r="Q174">
        <v>1.8</v>
      </c>
      <c r="R174">
        <v>4.4000000000000004</v>
      </c>
      <c r="S174">
        <v>0.40799999999999997</v>
      </c>
      <c r="T174">
        <v>0.44800000000000001</v>
      </c>
      <c r="U174">
        <v>1.5</v>
      </c>
      <c r="V174">
        <v>1.6</v>
      </c>
      <c r="W174">
        <v>0.94</v>
      </c>
      <c r="X174">
        <v>0.8</v>
      </c>
      <c r="Y174">
        <v>2.5</v>
      </c>
      <c r="Z174">
        <v>3.2</v>
      </c>
      <c r="AA174">
        <v>1</v>
      </c>
      <c r="AB174">
        <v>0.3</v>
      </c>
      <c r="AC174">
        <v>0.4</v>
      </c>
      <c r="AD174">
        <v>1.1000000000000001</v>
      </c>
      <c r="AE174">
        <v>1.5</v>
      </c>
      <c r="AF174">
        <v>8.1999999999999993</v>
      </c>
      <c r="AG174">
        <f>IF(IFERROR(VLOOKUP(C174,'2015'!$C:$AF,3,FALSE),1) = 1, 1, 0)</f>
        <v>0</v>
      </c>
    </row>
    <row r="175" spans="1:33" x14ac:dyDescent="0.2">
      <c r="A175">
        <v>174</v>
      </c>
      <c r="B175" t="s">
        <v>422</v>
      </c>
      <c r="C175" t="s">
        <v>423</v>
      </c>
      <c r="D175" t="str">
        <f>_xlfn.CONCAT(C175,"-2014")</f>
        <v>grayaa01-2014</v>
      </c>
      <c r="E175" t="s">
        <v>32</v>
      </c>
      <c r="F175">
        <v>29</v>
      </c>
      <c r="G175" t="s">
        <v>39</v>
      </c>
      <c r="H175">
        <v>37</v>
      </c>
      <c r="I175">
        <v>6</v>
      </c>
      <c r="J175">
        <v>9.6</v>
      </c>
      <c r="K175">
        <v>0.7</v>
      </c>
      <c r="L175">
        <v>1.6</v>
      </c>
      <c r="M175">
        <v>0.443</v>
      </c>
      <c r="N175">
        <v>0</v>
      </c>
      <c r="O175">
        <v>0</v>
      </c>
      <c r="P175">
        <v>0</v>
      </c>
      <c r="Q175">
        <v>0.7</v>
      </c>
      <c r="R175">
        <v>1.6</v>
      </c>
      <c r="S175">
        <v>0.45</v>
      </c>
      <c r="T175">
        <v>0.443</v>
      </c>
      <c r="U175">
        <v>0.3</v>
      </c>
      <c r="V175">
        <v>0.5</v>
      </c>
      <c r="W175">
        <v>0.55000000000000004</v>
      </c>
      <c r="X175">
        <v>1.1000000000000001</v>
      </c>
      <c r="Y175">
        <v>1.9</v>
      </c>
      <c r="Z175">
        <v>3</v>
      </c>
      <c r="AA175">
        <v>0.6</v>
      </c>
      <c r="AB175">
        <v>0.3</v>
      </c>
      <c r="AC175">
        <v>0.2</v>
      </c>
      <c r="AD175">
        <v>0.8</v>
      </c>
      <c r="AE175">
        <v>1.7</v>
      </c>
      <c r="AF175">
        <v>1.8</v>
      </c>
      <c r="AG175">
        <f>IF(IFERROR(VLOOKUP(C175,'2015'!$C:$AF,3,FALSE),1) = 1, 1, 0)</f>
        <v>1</v>
      </c>
    </row>
    <row r="176" spans="1:33" x14ac:dyDescent="0.2">
      <c r="A176">
        <v>175</v>
      </c>
      <c r="B176" t="s">
        <v>424</v>
      </c>
      <c r="C176" t="s">
        <v>425</v>
      </c>
      <c r="D176" t="str">
        <f>_xlfn.CONCAT(C176,"-2014")</f>
        <v>greenda02-2014</v>
      </c>
      <c r="E176" t="s">
        <v>30</v>
      </c>
      <c r="F176">
        <v>26</v>
      </c>
      <c r="G176" t="s">
        <v>58</v>
      </c>
      <c r="H176">
        <v>68</v>
      </c>
      <c r="I176">
        <v>59</v>
      </c>
      <c r="J176">
        <v>24.3</v>
      </c>
      <c r="K176">
        <v>3.2</v>
      </c>
      <c r="L176">
        <v>7.4</v>
      </c>
      <c r="M176">
        <v>0.432</v>
      </c>
      <c r="N176">
        <v>1.9</v>
      </c>
      <c r="O176">
        <v>4.7</v>
      </c>
      <c r="P176">
        <v>0.41499999999999998</v>
      </c>
      <c r="Q176">
        <v>1.3</v>
      </c>
      <c r="R176">
        <v>2.8</v>
      </c>
      <c r="S176">
        <v>0.46</v>
      </c>
      <c r="T176">
        <v>0.56200000000000006</v>
      </c>
      <c r="U176">
        <v>0.7</v>
      </c>
      <c r="V176">
        <v>0.9</v>
      </c>
      <c r="W176">
        <v>0.79400000000000004</v>
      </c>
      <c r="X176">
        <v>0.4</v>
      </c>
      <c r="Y176">
        <v>3</v>
      </c>
      <c r="Z176">
        <v>3.4</v>
      </c>
      <c r="AA176">
        <v>1.5</v>
      </c>
      <c r="AB176">
        <v>1</v>
      </c>
      <c r="AC176">
        <v>0.9</v>
      </c>
      <c r="AD176">
        <v>1.1000000000000001</v>
      </c>
      <c r="AE176">
        <v>1.6</v>
      </c>
      <c r="AF176">
        <v>9.1</v>
      </c>
      <c r="AG176">
        <f>IF(IFERROR(VLOOKUP(C176,'2015'!$C:$AF,3,FALSE),1) = 1, 1, 0)</f>
        <v>0</v>
      </c>
    </row>
    <row r="177" spans="1:33" x14ac:dyDescent="0.2">
      <c r="A177">
        <v>176</v>
      </c>
      <c r="B177" t="s">
        <v>1339</v>
      </c>
      <c r="C177" t="s">
        <v>1340</v>
      </c>
      <c r="D177" t="str">
        <f>_xlfn.CONCAT(C177,"-2014")</f>
        <v>greendr01-2014</v>
      </c>
      <c r="E177" t="s">
        <v>35</v>
      </c>
      <c r="F177">
        <v>23</v>
      </c>
      <c r="G177" t="s">
        <v>52</v>
      </c>
      <c r="H177">
        <v>82</v>
      </c>
      <c r="I177">
        <v>12</v>
      </c>
      <c r="J177">
        <v>21.9</v>
      </c>
      <c r="K177">
        <v>2.2999999999999998</v>
      </c>
      <c r="L177">
        <v>5.6</v>
      </c>
      <c r="M177">
        <v>0.40699999999999997</v>
      </c>
      <c r="N177">
        <v>0.7</v>
      </c>
      <c r="O177">
        <v>2</v>
      </c>
      <c r="P177">
        <v>0.33300000000000002</v>
      </c>
      <c r="Q177">
        <v>1.6</v>
      </c>
      <c r="R177">
        <v>3.6</v>
      </c>
      <c r="S177">
        <v>0.44900000000000001</v>
      </c>
      <c r="T177">
        <v>0.46700000000000003</v>
      </c>
      <c r="U177">
        <v>1</v>
      </c>
      <c r="V177">
        <v>1.5</v>
      </c>
      <c r="W177">
        <v>0.66700000000000004</v>
      </c>
      <c r="X177">
        <v>1</v>
      </c>
      <c r="Y177">
        <v>3.9</v>
      </c>
      <c r="Z177">
        <v>5</v>
      </c>
      <c r="AA177">
        <v>1.9</v>
      </c>
      <c r="AB177">
        <v>1.2</v>
      </c>
      <c r="AC177">
        <v>0.9</v>
      </c>
      <c r="AD177">
        <v>1.1000000000000001</v>
      </c>
      <c r="AE177">
        <v>2.8</v>
      </c>
      <c r="AF177">
        <v>6.2</v>
      </c>
      <c r="AG177">
        <f>IF(IFERROR(VLOOKUP(C177,'2015'!$C:$AF,3,FALSE),1) = 1, 1, 0)</f>
        <v>0</v>
      </c>
    </row>
    <row r="178" spans="1:33" x14ac:dyDescent="0.2">
      <c r="A178">
        <v>177</v>
      </c>
      <c r="B178" t="s">
        <v>1166</v>
      </c>
      <c r="C178" t="s">
        <v>1167</v>
      </c>
      <c r="D178" t="str">
        <f>_xlfn.CONCAT(C178,"-2014")</f>
        <v>greenge01-2014</v>
      </c>
      <c r="E178" t="s">
        <v>30</v>
      </c>
      <c r="F178">
        <v>28</v>
      </c>
      <c r="G178" t="s">
        <v>42</v>
      </c>
      <c r="H178">
        <v>82</v>
      </c>
      <c r="I178">
        <v>48</v>
      </c>
      <c r="J178">
        <v>28.4</v>
      </c>
      <c r="K178">
        <v>5.5</v>
      </c>
      <c r="L178">
        <v>12.3</v>
      </c>
      <c r="M178">
        <v>0.44500000000000001</v>
      </c>
      <c r="N178">
        <v>2.5</v>
      </c>
      <c r="O178">
        <v>6.2</v>
      </c>
      <c r="P178">
        <v>0.4</v>
      </c>
      <c r="Q178">
        <v>3</v>
      </c>
      <c r="R178">
        <v>6</v>
      </c>
      <c r="S178">
        <v>0.49199999999999999</v>
      </c>
      <c r="T178">
        <v>0.54700000000000004</v>
      </c>
      <c r="U178">
        <v>2.4</v>
      </c>
      <c r="V178">
        <v>2.8</v>
      </c>
      <c r="W178">
        <v>0.84799999999999998</v>
      </c>
      <c r="X178">
        <v>0.6</v>
      </c>
      <c r="Y178">
        <v>2.8</v>
      </c>
      <c r="Z178">
        <v>3.4</v>
      </c>
      <c r="AA178">
        <v>1.5</v>
      </c>
      <c r="AB178">
        <v>0.9</v>
      </c>
      <c r="AC178">
        <v>0.5</v>
      </c>
      <c r="AD178">
        <v>1.8</v>
      </c>
      <c r="AE178">
        <v>2.7</v>
      </c>
      <c r="AF178">
        <v>15.8</v>
      </c>
      <c r="AG178">
        <f>IF(IFERROR(VLOOKUP(C178,'2015'!$C:$AF,3,FALSE),1) = 1, 1, 0)</f>
        <v>0</v>
      </c>
    </row>
    <row r="179" spans="1:33" x14ac:dyDescent="0.2">
      <c r="A179">
        <v>178</v>
      </c>
      <c r="B179" t="s">
        <v>426</v>
      </c>
      <c r="C179" t="s">
        <v>427</v>
      </c>
      <c r="D179" t="str">
        <f>_xlfn.CONCAT(C179,"-2014")</f>
        <v>greenje02-2014</v>
      </c>
      <c r="E179" t="s">
        <v>35</v>
      </c>
      <c r="F179">
        <v>27</v>
      </c>
      <c r="G179" t="s">
        <v>37</v>
      </c>
      <c r="H179">
        <v>82</v>
      </c>
      <c r="I179">
        <v>82</v>
      </c>
      <c r="J179">
        <v>34.200000000000003</v>
      </c>
      <c r="K179">
        <v>5.9</v>
      </c>
      <c r="L179">
        <v>14.3</v>
      </c>
      <c r="M179">
        <v>0.41199999999999998</v>
      </c>
      <c r="N179">
        <v>1.6</v>
      </c>
      <c r="O179">
        <v>4.8</v>
      </c>
      <c r="P179">
        <v>0.34100000000000003</v>
      </c>
      <c r="Q179">
        <v>4.2</v>
      </c>
      <c r="R179">
        <v>9.5</v>
      </c>
      <c r="S179">
        <v>0.44800000000000001</v>
      </c>
      <c r="T179">
        <v>0.46899999999999997</v>
      </c>
      <c r="U179">
        <v>3.5</v>
      </c>
      <c r="V179">
        <v>4.3</v>
      </c>
      <c r="W179">
        <v>0.79500000000000004</v>
      </c>
      <c r="X179">
        <v>0.7</v>
      </c>
      <c r="Y179">
        <v>4</v>
      </c>
      <c r="Z179">
        <v>4.5999999999999996</v>
      </c>
      <c r="AA179">
        <v>1.7</v>
      </c>
      <c r="AB179">
        <v>0.7</v>
      </c>
      <c r="AC179">
        <v>0.6</v>
      </c>
      <c r="AD179">
        <v>2</v>
      </c>
      <c r="AE179">
        <v>2.2000000000000002</v>
      </c>
      <c r="AF179">
        <v>16.899999999999999</v>
      </c>
      <c r="AG179">
        <f>IF(IFERROR(VLOOKUP(C179,'2015'!$C:$AF,3,FALSE),1) = 1, 1, 0)</f>
        <v>0</v>
      </c>
    </row>
    <row r="180" spans="1:33" x14ac:dyDescent="0.2">
      <c r="A180">
        <v>179</v>
      </c>
      <c r="B180" t="s">
        <v>428</v>
      </c>
      <c r="C180" t="s">
        <v>429</v>
      </c>
      <c r="D180" t="str">
        <f>_xlfn.CONCAT(C180,"-2014")</f>
        <v>greenwi01-2014</v>
      </c>
      <c r="E180" t="s">
        <v>30</v>
      </c>
      <c r="F180">
        <v>32</v>
      </c>
      <c r="G180" t="s">
        <v>59</v>
      </c>
      <c r="H180">
        <v>55</v>
      </c>
      <c r="I180">
        <v>9</v>
      </c>
      <c r="J180">
        <v>15.8</v>
      </c>
      <c r="K180">
        <v>1.9</v>
      </c>
      <c r="L180">
        <v>4.9000000000000004</v>
      </c>
      <c r="M180">
        <v>0.376</v>
      </c>
      <c r="N180">
        <v>0.7</v>
      </c>
      <c r="O180">
        <v>2.2000000000000002</v>
      </c>
      <c r="P180">
        <v>0.33900000000000002</v>
      </c>
      <c r="Q180">
        <v>1.1000000000000001</v>
      </c>
      <c r="R180">
        <v>2.7</v>
      </c>
      <c r="S180">
        <v>0.40699999999999997</v>
      </c>
      <c r="T180">
        <v>0.45200000000000001</v>
      </c>
      <c r="U180">
        <v>0.5</v>
      </c>
      <c r="V180">
        <v>0.6</v>
      </c>
      <c r="W180">
        <v>0.82399999999999995</v>
      </c>
      <c r="X180">
        <v>0.2</v>
      </c>
      <c r="Y180">
        <v>1.2</v>
      </c>
      <c r="Z180">
        <v>1.4</v>
      </c>
      <c r="AA180">
        <v>0.9</v>
      </c>
      <c r="AB180">
        <v>0.4</v>
      </c>
      <c r="AC180">
        <v>0.2</v>
      </c>
      <c r="AD180">
        <v>0.6</v>
      </c>
      <c r="AE180">
        <v>1.7</v>
      </c>
      <c r="AF180">
        <v>5</v>
      </c>
      <c r="AG180">
        <f>IF(IFERROR(VLOOKUP(C180,'2015'!$C:$AF,3,FALSE),1) = 1, 1, 0)</f>
        <v>0</v>
      </c>
    </row>
    <row r="181" spans="1:33" x14ac:dyDescent="0.2">
      <c r="A181">
        <v>180</v>
      </c>
      <c r="B181" t="s">
        <v>434</v>
      </c>
      <c r="C181" t="s">
        <v>435</v>
      </c>
      <c r="D181" t="str">
        <f>_xlfn.CONCAT(C181,"-2014")</f>
        <v>griffbl01-2014</v>
      </c>
      <c r="E181" t="s">
        <v>28</v>
      </c>
      <c r="F181">
        <v>24</v>
      </c>
      <c r="G181" t="s">
        <v>59</v>
      </c>
      <c r="H181">
        <v>80</v>
      </c>
      <c r="I181">
        <v>80</v>
      </c>
      <c r="J181">
        <v>35.799999999999997</v>
      </c>
      <c r="K181">
        <v>9</v>
      </c>
      <c r="L181">
        <v>17</v>
      </c>
      <c r="M181">
        <v>0.52800000000000002</v>
      </c>
      <c r="N181">
        <v>0.2</v>
      </c>
      <c r="O181">
        <v>0.6</v>
      </c>
      <c r="P181">
        <v>0.27300000000000002</v>
      </c>
      <c r="Q181">
        <v>8.8000000000000007</v>
      </c>
      <c r="R181">
        <v>16.399999999999999</v>
      </c>
      <c r="S181">
        <v>0.53700000000000003</v>
      </c>
      <c r="T181">
        <v>0.53300000000000003</v>
      </c>
      <c r="U181">
        <v>6</v>
      </c>
      <c r="V181">
        <v>8.4</v>
      </c>
      <c r="W181">
        <v>0.71499999999999997</v>
      </c>
      <c r="X181">
        <v>2.4</v>
      </c>
      <c r="Y181">
        <v>7.1</v>
      </c>
      <c r="Z181">
        <v>9.5</v>
      </c>
      <c r="AA181">
        <v>3.9</v>
      </c>
      <c r="AB181">
        <v>1.2</v>
      </c>
      <c r="AC181">
        <v>0.6</v>
      </c>
      <c r="AD181">
        <v>2.8</v>
      </c>
      <c r="AE181">
        <v>3.3</v>
      </c>
      <c r="AF181">
        <v>24.1</v>
      </c>
      <c r="AG181">
        <f>IF(IFERROR(VLOOKUP(C181,'2015'!$C:$AF,3,FALSE),1) = 1, 1, 0)</f>
        <v>0</v>
      </c>
    </row>
    <row r="182" spans="1:33" x14ac:dyDescent="0.2">
      <c r="A182">
        <v>181</v>
      </c>
      <c r="B182" t="s">
        <v>1520</v>
      </c>
      <c r="C182" t="s">
        <v>1521</v>
      </c>
      <c r="D182" t="str">
        <f>_xlfn.CONCAT(C182,"-2014")</f>
        <v>gutiejo01-2014</v>
      </c>
      <c r="E182" t="s">
        <v>38</v>
      </c>
      <c r="F182">
        <v>25</v>
      </c>
      <c r="G182" t="s">
        <v>1312</v>
      </c>
      <c r="H182">
        <v>15</v>
      </c>
      <c r="I182">
        <v>2</v>
      </c>
      <c r="J182">
        <v>16.3</v>
      </c>
      <c r="K182">
        <v>1.7</v>
      </c>
      <c r="L182">
        <v>3.6</v>
      </c>
      <c r="M182">
        <v>0.46300000000000002</v>
      </c>
      <c r="N182">
        <v>0.2</v>
      </c>
      <c r="O182">
        <v>0.8</v>
      </c>
      <c r="P182">
        <v>0.25</v>
      </c>
      <c r="Q182">
        <v>1.5</v>
      </c>
      <c r="R182">
        <v>2.8</v>
      </c>
      <c r="S182">
        <v>0.52400000000000002</v>
      </c>
      <c r="T182">
        <v>0.49099999999999999</v>
      </c>
      <c r="U182">
        <v>0.6</v>
      </c>
      <c r="V182">
        <v>0.8</v>
      </c>
      <c r="W182">
        <v>0.75</v>
      </c>
      <c r="X182">
        <v>0.2</v>
      </c>
      <c r="Y182">
        <v>1.3</v>
      </c>
      <c r="Z182">
        <v>1.5</v>
      </c>
      <c r="AA182">
        <v>2</v>
      </c>
      <c r="AB182">
        <v>0.7</v>
      </c>
      <c r="AC182">
        <v>0.1</v>
      </c>
      <c r="AD182">
        <v>0.9</v>
      </c>
      <c r="AE182">
        <v>2.5</v>
      </c>
      <c r="AF182">
        <v>4.0999999999999996</v>
      </c>
      <c r="AG182">
        <f>IF(IFERROR(VLOOKUP(C182,'2015'!$C:$AF,3,FALSE),1) = 1, 1, 0)</f>
        <v>0</v>
      </c>
    </row>
    <row r="183" spans="1:33" x14ac:dyDescent="0.2">
      <c r="A183">
        <v>182</v>
      </c>
      <c r="B183" t="s">
        <v>1168</v>
      </c>
      <c r="C183" t="s">
        <v>1169</v>
      </c>
      <c r="D183" t="str">
        <f>_xlfn.CONCAT(C183,"-2014")</f>
        <v>hamiljo02-2014</v>
      </c>
      <c r="E183" t="s">
        <v>35</v>
      </c>
      <c r="F183">
        <v>23</v>
      </c>
      <c r="G183" t="s">
        <v>39</v>
      </c>
      <c r="H183">
        <v>60</v>
      </c>
      <c r="I183">
        <v>12</v>
      </c>
      <c r="J183">
        <v>17</v>
      </c>
      <c r="K183">
        <v>2.5</v>
      </c>
      <c r="L183">
        <v>6.3</v>
      </c>
      <c r="M183">
        <v>0.39100000000000001</v>
      </c>
      <c r="N183">
        <v>1.2</v>
      </c>
      <c r="O183">
        <v>3.3</v>
      </c>
      <c r="P183">
        <v>0.35399999999999998</v>
      </c>
      <c r="Q183">
        <v>1.3</v>
      </c>
      <c r="R183">
        <v>3</v>
      </c>
      <c r="S183">
        <v>0.433</v>
      </c>
      <c r="T183">
        <v>0.48399999999999999</v>
      </c>
      <c r="U183">
        <v>0.7</v>
      </c>
      <c r="V183">
        <v>0.9</v>
      </c>
      <c r="W183">
        <v>0.78400000000000003</v>
      </c>
      <c r="X183">
        <v>0.5</v>
      </c>
      <c r="Y183">
        <v>2.7</v>
      </c>
      <c r="Z183">
        <v>3.2</v>
      </c>
      <c r="AA183">
        <v>0.9</v>
      </c>
      <c r="AB183">
        <v>0.7</v>
      </c>
      <c r="AC183">
        <v>0.3</v>
      </c>
      <c r="AD183">
        <v>0.8</v>
      </c>
      <c r="AE183">
        <v>1.1000000000000001</v>
      </c>
      <c r="AF183">
        <v>6.7</v>
      </c>
      <c r="AG183">
        <f>IF(IFERROR(VLOOKUP(C183,'2015'!$C:$AF,3,FALSE),1) = 1, 1, 0)</f>
        <v>0</v>
      </c>
    </row>
    <row r="184" spans="1:33" x14ac:dyDescent="0.2">
      <c r="A184">
        <v>183</v>
      </c>
      <c r="B184" t="s">
        <v>1522</v>
      </c>
      <c r="C184" t="s">
        <v>1523</v>
      </c>
      <c r="D184" t="str">
        <f>_xlfn.CONCAT(C184,"-2014")</f>
        <v>hamilju01-2014</v>
      </c>
      <c r="E184" t="s">
        <v>32</v>
      </c>
      <c r="F184">
        <v>23</v>
      </c>
      <c r="G184" t="s">
        <v>39</v>
      </c>
      <c r="H184">
        <v>8</v>
      </c>
      <c r="I184">
        <v>0</v>
      </c>
      <c r="J184">
        <v>9</v>
      </c>
      <c r="K184">
        <v>1.1000000000000001</v>
      </c>
      <c r="L184">
        <v>2.5</v>
      </c>
      <c r="M184">
        <v>0.45</v>
      </c>
      <c r="N184">
        <v>0.4</v>
      </c>
      <c r="O184">
        <v>1.1000000000000001</v>
      </c>
      <c r="P184">
        <v>0.33300000000000002</v>
      </c>
      <c r="Q184">
        <v>0.8</v>
      </c>
      <c r="R184">
        <v>1.4</v>
      </c>
      <c r="S184">
        <v>0.54500000000000004</v>
      </c>
      <c r="T184">
        <v>0.52500000000000002</v>
      </c>
      <c r="U184">
        <v>0.6</v>
      </c>
      <c r="V184">
        <v>0.6</v>
      </c>
      <c r="W184">
        <v>1</v>
      </c>
      <c r="X184">
        <v>0.5</v>
      </c>
      <c r="Y184">
        <v>0.4</v>
      </c>
      <c r="Z184">
        <v>0.9</v>
      </c>
      <c r="AA184">
        <v>0</v>
      </c>
      <c r="AB184">
        <v>0.6</v>
      </c>
      <c r="AC184">
        <v>0</v>
      </c>
      <c r="AD184">
        <v>0.5</v>
      </c>
      <c r="AE184">
        <v>1</v>
      </c>
      <c r="AF184">
        <v>3.3</v>
      </c>
      <c r="AG184">
        <f>IF(IFERROR(VLOOKUP(C184,'2015'!$C:$AF,3,FALSE),1) = 1, 1, 0)</f>
        <v>0</v>
      </c>
    </row>
    <row r="185" spans="1:33" x14ac:dyDescent="0.2">
      <c r="A185">
        <v>184</v>
      </c>
      <c r="B185" t="s">
        <v>440</v>
      </c>
      <c r="C185" t="s">
        <v>441</v>
      </c>
      <c r="D185" t="str">
        <f>_xlfn.CONCAT(C185,"-2014")</f>
        <v>hansbty01-2014</v>
      </c>
      <c r="E185" t="s">
        <v>28</v>
      </c>
      <c r="F185">
        <v>28</v>
      </c>
      <c r="G185" t="s">
        <v>53</v>
      </c>
      <c r="H185">
        <v>64</v>
      </c>
      <c r="I185">
        <v>4</v>
      </c>
      <c r="J185">
        <v>15.3</v>
      </c>
      <c r="K185">
        <v>1.5</v>
      </c>
      <c r="L185">
        <v>3.1</v>
      </c>
      <c r="M185">
        <v>0.47399999999999998</v>
      </c>
      <c r="N185">
        <v>0</v>
      </c>
      <c r="O185">
        <v>0</v>
      </c>
      <c r="P185">
        <v>0</v>
      </c>
      <c r="Q185">
        <v>1.5</v>
      </c>
      <c r="R185">
        <v>3</v>
      </c>
      <c r="S185">
        <v>0.47899999999999998</v>
      </c>
      <c r="T185">
        <v>0.47399999999999998</v>
      </c>
      <c r="U185">
        <v>2</v>
      </c>
      <c r="V185">
        <v>2.9</v>
      </c>
      <c r="W185">
        <v>0.68100000000000005</v>
      </c>
      <c r="X185">
        <v>1.9</v>
      </c>
      <c r="Y185">
        <v>2.6</v>
      </c>
      <c r="Z185">
        <v>4.5</v>
      </c>
      <c r="AA185">
        <v>0.3</v>
      </c>
      <c r="AB185">
        <v>0.4</v>
      </c>
      <c r="AC185">
        <v>0.3</v>
      </c>
      <c r="AD185">
        <v>0.7</v>
      </c>
      <c r="AE185">
        <v>2.1</v>
      </c>
      <c r="AF185">
        <v>4.9000000000000004</v>
      </c>
      <c r="AG185">
        <f>IF(IFERROR(VLOOKUP(C185,'2015'!$C:$AF,3,FALSE),1) = 1, 1, 0)</f>
        <v>0</v>
      </c>
    </row>
    <row r="186" spans="1:33" x14ac:dyDescent="0.2">
      <c r="A186">
        <v>185</v>
      </c>
      <c r="B186" t="s">
        <v>1524</v>
      </c>
      <c r="C186" t="s">
        <v>1525</v>
      </c>
      <c r="D186" t="str">
        <f>_xlfn.CONCAT(C186,"-2014")</f>
        <v>hardati02-2014</v>
      </c>
      <c r="E186" t="s">
        <v>30</v>
      </c>
      <c r="F186">
        <v>21</v>
      </c>
      <c r="G186" t="s">
        <v>55</v>
      </c>
      <c r="H186">
        <v>81</v>
      </c>
      <c r="I186">
        <v>1</v>
      </c>
      <c r="J186">
        <v>23.1</v>
      </c>
      <c r="K186">
        <v>3.6</v>
      </c>
      <c r="L186">
        <v>8.5</v>
      </c>
      <c r="M186">
        <v>0.42799999999999999</v>
      </c>
      <c r="N186">
        <v>1.6</v>
      </c>
      <c r="O186">
        <v>4.4000000000000004</v>
      </c>
      <c r="P186">
        <v>0.36299999999999999</v>
      </c>
      <c r="Q186">
        <v>2</v>
      </c>
      <c r="R186">
        <v>4.0999999999999996</v>
      </c>
      <c r="S186">
        <v>0.498</v>
      </c>
      <c r="T186">
        <v>0.52300000000000002</v>
      </c>
      <c r="U186">
        <v>1.3</v>
      </c>
      <c r="V186">
        <v>1.6</v>
      </c>
      <c r="W186">
        <v>0.82799999999999996</v>
      </c>
      <c r="X186">
        <v>0.2</v>
      </c>
      <c r="Y186">
        <v>1.3</v>
      </c>
      <c r="Z186">
        <v>1.5</v>
      </c>
      <c r="AA186">
        <v>0.8</v>
      </c>
      <c r="AB186">
        <v>0.5</v>
      </c>
      <c r="AC186">
        <v>0.1</v>
      </c>
      <c r="AD186">
        <v>0.6</v>
      </c>
      <c r="AE186">
        <v>1.8</v>
      </c>
      <c r="AF186">
        <v>10.199999999999999</v>
      </c>
      <c r="AG186">
        <f>IF(IFERROR(VLOOKUP(C186,'2015'!$C:$AF,3,FALSE),1) = 1, 1, 0)</f>
        <v>0</v>
      </c>
    </row>
    <row r="187" spans="1:33" x14ac:dyDescent="0.2">
      <c r="A187">
        <v>186</v>
      </c>
      <c r="B187" t="s">
        <v>444</v>
      </c>
      <c r="C187" t="s">
        <v>445</v>
      </c>
      <c r="D187" t="str">
        <f>_xlfn.CONCAT(C187,"-2014")</f>
        <v>hardeja01-2014</v>
      </c>
      <c r="E187" t="s">
        <v>30</v>
      </c>
      <c r="F187">
        <v>24</v>
      </c>
      <c r="G187" t="s">
        <v>43</v>
      </c>
      <c r="H187">
        <v>73</v>
      </c>
      <c r="I187">
        <v>73</v>
      </c>
      <c r="J187">
        <v>38</v>
      </c>
      <c r="K187">
        <v>7.5</v>
      </c>
      <c r="L187">
        <v>16.5</v>
      </c>
      <c r="M187">
        <v>0.45600000000000002</v>
      </c>
      <c r="N187">
        <v>2.4</v>
      </c>
      <c r="O187">
        <v>6.6</v>
      </c>
      <c r="P187">
        <v>0.36599999999999999</v>
      </c>
      <c r="Q187">
        <v>5.0999999999999996</v>
      </c>
      <c r="R187">
        <v>9.9</v>
      </c>
      <c r="S187">
        <v>0.51500000000000001</v>
      </c>
      <c r="T187">
        <v>0.52900000000000003</v>
      </c>
      <c r="U187">
        <v>7.9</v>
      </c>
      <c r="V187">
        <v>9.1</v>
      </c>
      <c r="W187">
        <v>0.86599999999999999</v>
      </c>
      <c r="X187">
        <v>0.8</v>
      </c>
      <c r="Y187">
        <v>3.9</v>
      </c>
      <c r="Z187">
        <v>4.7</v>
      </c>
      <c r="AA187">
        <v>6.1</v>
      </c>
      <c r="AB187">
        <v>1.6</v>
      </c>
      <c r="AC187">
        <v>0.4</v>
      </c>
      <c r="AD187">
        <v>3.6</v>
      </c>
      <c r="AE187">
        <v>2.4</v>
      </c>
      <c r="AF187">
        <v>25.4</v>
      </c>
      <c r="AG187">
        <f>IF(IFERROR(VLOOKUP(C187,'2015'!$C:$AF,3,FALSE),1) = 1, 1, 0)</f>
        <v>0</v>
      </c>
    </row>
    <row r="188" spans="1:33" x14ac:dyDescent="0.2">
      <c r="A188">
        <v>187</v>
      </c>
      <c r="B188" t="s">
        <v>1343</v>
      </c>
      <c r="C188" t="s">
        <v>1344</v>
      </c>
      <c r="D188" t="str">
        <f>_xlfn.CONCAT(C188,"-2014")</f>
        <v>harklma01-2014</v>
      </c>
      <c r="E188" t="s">
        <v>35</v>
      </c>
      <c r="F188">
        <v>20</v>
      </c>
      <c r="G188" t="s">
        <v>45</v>
      </c>
      <c r="H188">
        <v>80</v>
      </c>
      <c r="I188">
        <v>41</v>
      </c>
      <c r="J188">
        <v>24.4</v>
      </c>
      <c r="K188">
        <v>2.8</v>
      </c>
      <c r="L188">
        <v>6</v>
      </c>
      <c r="M188">
        <v>0.46400000000000002</v>
      </c>
      <c r="N188">
        <v>0.7</v>
      </c>
      <c r="O188">
        <v>1.9</v>
      </c>
      <c r="P188">
        <v>0.38300000000000001</v>
      </c>
      <c r="Q188">
        <v>2.1</v>
      </c>
      <c r="R188">
        <v>4.0999999999999996</v>
      </c>
      <c r="S188">
        <v>0.502</v>
      </c>
      <c r="T188">
        <v>0.52500000000000002</v>
      </c>
      <c r="U188">
        <v>1.1000000000000001</v>
      </c>
      <c r="V188">
        <v>1.8</v>
      </c>
      <c r="W188">
        <v>0.59399999999999997</v>
      </c>
      <c r="X188">
        <v>0.9</v>
      </c>
      <c r="Y188">
        <v>2.4</v>
      </c>
      <c r="Z188">
        <v>3.3</v>
      </c>
      <c r="AA188">
        <v>1</v>
      </c>
      <c r="AB188">
        <v>1.2</v>
      </c>
      <c r="AC188">
        <v>0.6</v>
      </c>
      <c r="AD188">
        <v>1.1000000000000001</v>
      </c>
      <c r="AE188">
        <v>1.8</v>
      </c>
      <c r="AF188">
        <v>7.4</v>
      </c>
      <c r="AG188">
        <f>IF(IFERROR(VLOOKUP(C188,'2015'!$C:$AF,3,FALSE),1) = 1, 1, 0)</f>
        <v>0</v>
      </c>
    </row>
    <row r="189" spans="1:33" x14ac:dyDescent="0.2">
      <c r="A189">
        <v>188</v>
      </c>
      <c r="B189" t="s">
        <v>1172</v>
      </c>
      <c r="C189" t="s">
        <v>1173</v>
      </c>
      <c r="D189" t="str">
        <f>_xlfn.CONCAT(C189,"-2014")</f>
        <v>harrejo01-2014</v>
      </c>
      <c r="E189" t="s">
        <v>32</v>
      </c>
      <c r="F189">
        <v>24</v>
      </c>
      <c r="G189" t="s">
        <v>51</v>
      </c>
      <c r="H189">
        <v>32</v>
      </c>
      <c r="I189">
        <v>0</v>
      </c>
      <c r="J189">
        <v>9.9</v>
      </c>
      <c r="K189">
        <v>1.2</v>
      </c>
      <c r="L189">
        <v>2.6</v>
      </c>
      <c r="M189">
        <v>0.46300000000000002</v>
      </c>
      <c r="N189">
        <v>0.4</v>
      </c>
      <c r="O189">
        <v>1</v>
      </c>
      <c r="P189">
        <v>0.38700000000000001</v>
      </c>
      <c r="Q189">
        <v>0.8</v>
      </c>
      <c r="R189">
        <v>1.6</v>
      </c>
      <c r="S189">
        <v>0.51</v>
      </c>
      <c r="T189">
        <v>0.53700000000000003</v>
      </c>
      <c r="U189">
        <v>0.2</v>
      </c>
      <c r="V189">
        <v>0.2</v>
      </c>
      <c r="W189">
        <v>0.71399999999999997</v>
      </c>
      <c r="X189">
        <v>0.9</v>
      </c>
      <c r="Y189">
        <v>1.4</v>
      </c>
      <c r="Z189">
        <v>2.4</v>
      </c>
      <c r="AA189">
        <v>0.5</v>
      </c>
      <c r="AB189">
        <v>0.2</v>
      </c>
      <c r="AC189">
        <v>0.5</v>
      </c>
      <c r="AD189">
        <v>0.3</v>
      </c>
      <c r="AE189">
        <v>1.4</v>
      </c>
      <c r="AF189">
        <v>2.9</v>
      </c>
      <c r="AG189">
        <f>IF(IFERROR(VLOOKUP(C189,'2015'!$C:$AF,3,FALSE),1) = 1, 1, 0)</f>
        <v>1</v>
      </c>
    </row>
    <row r="190" spans="1:33" x14ac:dyDescent="0.2">
      <c r="A190">
        <v>189</v>
      </c>
      <c r="B190" t="s">
        <v>446</v>
      </c>
      <c r="C190" t="s">
        <v>447</v>
      </c>
      <c r="D190" t="str">
        <f>_xlfn.CONCAT(C190,"-2014")</f>
        <v>harrial01-2014</v>
      </c>
      <c r="E190" t="s">
        <v>28</v>
      </c>
      <c r="F190">
        <v>33</v>
      </c>
      <c r="G190" t="s">
        <v>46</v>
      </c>
      <c r="H190">
        <v>34</v>
      </c>
      <c r="I190">
        <v>0</v>
      </c>
      <c r="J190">
        <v>15</v>
      </c>
      <c r="K190">
        <v>2.4</v>
      </c>
      <c r="L190">
        <v>6.1</v>
      </c>
      <c r="M190">
        <v>0.39600000000000002</v>
      </c>
      <c r="N190">
        <v>1</v>
      </c>
      <c r="O190">
        <v>2.9</v>
      </c>
      <c r="P190">
        <v>0.34</v>
      </c>
      <c r="Q190">
        <v>1.4</v>
      </c>
      <c r="R190">
        <v>3.1</v>
      </c>
      <c r="S190">
        <v>0.44900000000000001</v>
      </c>
      <c r="T190">
        <v>0.47799999999999998</v>
      </c>
      <c r="U190">
        <v>0.8</v>
      </c>
      <c r="V190">
        <v>1</v>
      </c>
      <c r="W190">
        <v>0.77100000000000002</v>
      </c>
      <c r="X190">
        <v>0.4</v>
      </c>
      <c r="Y190">
        <v>1.9</v>
      </c>
      <c r="Z190">
        <v>2.4</v>
      </c>
      <c r="AA190">
        <v>0.8</v>
      </c>
      <c r="AB190">
        <v>0.4</v>
      </c>
      <c r="AC190">
        <v>0</v>
      </c>
      <c r="AD190">
        <v>1</v>
      </c>
      <c r="AE190">
        <v>2.1</v>
      </c>
      <c r="AF190">
        <v>6.6</v>
      </c>
      <c r="AG190">
        <f>IF(IFERROR(VLOOKUP(C190,'2015'!$C:$AF,3,FALSE),1) = 1, 1, 0)</f>
        <v>1</v>
      </c>
    </row>
    <row r="191" spans="1:33" x14ac:dyDescent="0.2">
      <c r="A191">
        <v>190</v>
      </c>
      <c r="B191" t="s">
        <v>448</v>
      </c>
      <c r="C191" t="s">
        <v>449</v>
      </c>
      <c r="D191" t="str">
        <f>_xlfn.CONCAT(C191,"-2014")</f>
        <v>harride01-2014</v>
      </c>
      <c r="E191" t="s">
        <v>38</v>
      </c>
      <c r="F191">
        <v>30</v>
      </c>
      <c r="G191" t="s">
        <v>54</v>
      </c>
      <c r="H191">
        <v>40</v>
      </c>
      <c r="I191">
        <v>0</v>
      </c>
      <c r="J191">
        <v>20.5</v>
      </c>
      <c r="K191">
        <v>2.4</v>
      </c>
      <c r="L191">
        <v>6.4</v>
      </c>
      <c r="M191">
        <v>0.378</v>
      </c>
      <c r="N191">
        <v>0.8</v>
      </c>
      <c r="O191">
        <v>2.5</v>
      </c>
      <c r="P191">
        <v>0.307</v>
      </c>
      <c r="Q191">
        <v>1.6</v>
      </c>
      <c r="R191">
        <v>3.8</v>
      </c>
      <c r="S191">
        <v>0.42499999999999999</v>
      </c>
      <c r="T191">
        <v>0.439</v>
      </c>
      <c r="U191">
        <v>2.2999999999999998</v>
      </c>
      <c r="V191">
        <v>2.9</v>
      </c>
      <c r="W191">
        <v>0.8</v>
      </c>
      <c r="X191">
        <v>0.2</v>
      </c>
      <c r="Y191">
        <v>1.9</v>
      </c>
      <c r="Z191">
        <v>2.1</v>
      </c>
      <c r="AA191">
        <v>4.5</v>
      </c>
      <c r="AB191">
        <v>0.7</v>
      </c>
      <c r="AC191">
        <v>0.1</v>
      </c>
      <c r="AD191">
        <v>1.5</v>
      </c>
      <c r="AE191">
        <v>1.8</v>
      </c>
      <c r="AF191">
        <v>7.9</v>
      </c>
      <c r="AG191">
        <f>IF(IFERROR(VLOOKUP(C191,'2015'!$C:$AF,3,FALSE),1) = 1, 1, 0)</f>
        <v>0</v>
      </c>
    </row>
    <row r="192" spans="1:33" x14ac:dyDescent="0.2">
      <c r="A192">
        <v>191</v>
      </c>
      <c r="B192" t="s">
        <v>1526</v>
      </c>
      <c r="C192" t="s">
        <v>1527</v>
      </c>
      <c r="D192" t="str">
        <f>_xlfn.CONCAT(C192,"-2014")</f>
        <v>harriel01-2014</v>
      </c>
      <c r="E192" t="s">
        <v>35</v>
      </c>
      <c r="F192">
        <v>24</v>
      </c>
      <c r="G192" t="s">
        <v>63</v>
      </c>
      <c r="H192">
        <v>2</v>
      </c>
      <c r="I192">
        <v>0</v>
      </c>
      <c r="J192">
        <v>5.5</v>
      </c>
      <c r="K192">
        <v>0</v>
      </c>
      <c r="L192">
        <v>0.5</v>
      </c>
      <c r="M192">
        <v>0</v>
      </c>
      <c r="N192">
        <v>0</v>
      </c>
      <c r="O192">
        <v>0</v>
      </c>
      <c r="Q192">
        <v>0</v>
      </c>
      <c r="R192">
        <v>0.5</v>
      </c>
      <c r="S192">
        <v>0</v>
      </c>
      <c r="T192">
        <v>0</v>
      </c>
      <c r="U192">
        <v>0</v>
      </c>
      <c r="V192">
        <v>0</v>
      </c>
      <c r="X192">
        <v>0.5</v>
      </c>
      <c r="Y192">
        <v>0</v>
      </c>
      <c r="Z192">
        <v>0.5</v>
      </c>
      <c r="AA192">
        <v>0.5</v>
      </c>
      <c r="AB192">
        <v>0.5</v>
      </c>
      <c r="AC192">
        <v>0</v>
      </c>
      <c r="AD192">
        <v>0</v>
      </c>
      <c r="AE192">
        <v>0</v>
      </c>
      <c r="AF192">
        <v>0</v>
      </c>
      <c r="AG192">
        <f>IF(IFERROR(VLOOKUP(C192,'2015'!$C:$AF,3,FALSE),1) = 1, 1, 0)</f>
        <v>1</v>
      </c>
    </row>
    <row r="193" spans="1:33" x14ac:dyDescent="0.2">
      <c r="A193">
        <v>192</v>
      </c>
      <c r="B193" t="s">
        <v>450</v>
      </c>
      <c r="C193" t="s">
        <v>451</v>
      </c>
      <c r="D193" t="str">
        <f>_xlfn.CONCAT(C193,"-2014")</f>
        <v>harrima01-2014</v>
      </c>
      <c r="E193" t="s">
        <v>30</v>
      </c>
      <c r="F193">
        <v>24</v>
      </c>
      <c r="G193" t="s">
        <v>63</v>
      </c>
      <c r="H193">
        <v>9</v>
      </c>
      <c r="I193">
        <v>0</v>
      </c>
      <c r="J193">
        <v>20</v>
      </c>
      <c r="K193">
        <v>3.1</v>
      </c>
      <c r="L193">
        <v>7.8</v>
      </c>
      <c r="M193">
        <v>0.4</v>
      </c>
      <c r="N193">
        <v>0.8</v>
      </c>
      <c r="O193">
        <v>2.2000000000000002</v>
      </c>
      <c r="P193">
        <v>0.35</v>
      </c>
      <c r="Q193">
        <v>2.2999999999999998</v>
      </c>
      <c r="R193">
        <v>5.6</v>
      </c>
      <c r="S193">
        <v>0.42</v>
      </c>
      <c r="T193">
        <v>0.45</v>
      </c>
      <c r="U193">
        <v>1.1000000000000001</v>
      </c>
      <c r="V193">
        <v>1.3</v>
      </c>
      <c r="W193">
        <v>0.83299999999999996</v>
      </c>
      <c r="X193">
        <v>0.8</v>
      </c>
      <c r="Y193">
        <v>3</v>
      </c>
      <c r="Z193">
        <v>3.8</v>
      </c>
      <c r="AA193">
        <v>1.2</v>
      </c>
      <c r="AB193">
        <v>0.4</v>
      </c>
      <c r="AC193">
        <v>0.1</v>
      </c>
      <c r="AD193">
        <v>1</v>
      </c>
      <c r="AE193">
        <v>1.1000000000000001</v>
      </c>
      <c r="AF193">
        <v>8.1</v>
      </c>
      <c r="AG193">
        <f>IF(IFERROR(VLOOKUP(C193,'2015'!$C:$AF,3,FALSE),1) = 1, 1, 0)</f>
        <v>1</v>
      </c>
    </row>
    <row r="194" spans="1:33" x14ac:dyDescent="0.2">
      <c r="A194">
        <v>193</v>
      </c>
      <c r="B194" t="s">
        <v>452</v>
      </c>
      <c r="C194" t="s">
        <v>453</v>
      </c>
      <c r="D194" t="str">
        <f>_xlfn.CONCAT(C194,"-2014")</f>
        <v>harrimi01-2014</v>
      </c>
      <c r="E194" t="s">
        <v>28</v>
      </c>
      <c r="F194">
        <v>30</v>
      </c>
      <c r="G194" t="s">
        <v>60</v>
      </c>
      <c r="H194">
        <v>20</v>
      </c>
      <c r="I194">
        <v>0</v>
      </c>
      <c r="J194">
        <v>11.3</v>
      </c>
      <c r="K194">
        <v>1.5</v>
      </c>
      <c r="L194">
        <v>3.1</v>
      </c>
      <c r="M194">
        <v>0.47499999999999998</v>
      </c>
      <c r="N194">
        <v>0</v>
      </c>
      <c r="O194">
        <v>0.1</v>
      </c>
      <c r="P194">
        <v>0</v>
      </c>
      <c r="Q194">
        <v>1.5</v>
      </c>
      <c r="R194">
        <v>3</v>
      </c>
      <c r="S194">
        <v>0.49199999999999999</v>
      </c>
      <c r="T194">
        <v>0.47499999999999998</v>
      </c>
      <c r="U194">
        <v>1.3</v>
      </c>
      <c r="V194">
        <v>1.4</v>
      </c>
      <c r="W194">
        <v>0.96299999999999997</v>
      </c>
      <c r="X194">
        <v>0.8</v>
      </c>
      <c r="Y194">
        <v>0.9</v>
      </c>
      <c r="Z194">
        <v>1.7</v>
      </c>
      <c r="AA194">
        <v>0.3</v>
      </c>
      <c r="AB194">
        <v>0.8</v>
      </c>
      <c r="AC194">
        <v>0.4</v>
      </c>
      <c r="AD194">
        <v>0.6</v>
      </c>
      <c r="AE194">
        <v>1.8</v>
      </c>
      <c r="AF194">
        <v>4.2</v>
      </c>
      <c r="AG194">
        <f>IF(IFERROR(VLOOKUP(C194,'2015'!$C:$AF,3,FALSE),1) = 1, 1, 0)</f>
        <v>1</v>
      </c>
    </row>
    <row r="195" spans="1:33" x14ac:dyDescent="0.2">
      <c r="A195">
        <v>194</v>
      </c>
      <c r="B195" t="s">
        <v>1176</v>
      </c>
      <c r="C195" t="s">
        <v>1177</v>
      </c>
      <c r="D195" t="str">
        <f>_xlfn.CONCAT(C195,"-2014")</f>
        <v>harrito02-2014</v>
      </c>
      <c r="E195" t="s">
        <v>28</v>
      </c>
      <c r="F195">
        <v>21</v>
      </c>
      <c r="G195" t="s">
        <v>45</v>
      </c>
      <c r="H195">
        <v>61</v>
      </c>
      <c r="I195">
        <v>36</v>
      </c>
      <c r="J195">
        <v>30.3</v>
      </c>
      <c r="K195">
        <v>5.4</v>
      </c>
      <c r="L195">
        <v>11.7</v>
      </c>
      <c r="M195">
        <v>0.46400000000000002</v>
      </c>
      <c r="N195">
        <v>0.5</v>
      </c>
      <c r="O195">
        <v>2.1</v>
      </c>
      <c r="P195">
        <v>0.254</v>
      </c>
      <c r="Q195">
        <v>4.9000000000000004</v>
      </c>
      <c r="R195">
        <v>9.6999999999999993</v>
      </c>
      <c r="S195">
        <v>0.50800000000000001</v>
      </c>
      <c r="T195">
        <v>0.48599999999999999</v>
      </c>
      <c r="U195">
        <v>3.2</v>
      </c>
      <c r="V195">
        <v>4</v>
      </c>
      <c r="W195">
        <v>0.80700000000000005</v>
      </c>
      <c r="X195">
        <v>1.4</v>
      </c>
      <c r="Y195">
        <v>5.5</v>
      </c>
      <c r="Z195">
        <v>7</v>
      </c>
      <c r="AA195">
        <v>1.3</v>
      </c>
      <c r="AB195">
        <v>0.7</v>
      </c>
      <c r="AC195">
        <v>0.4</v>
      </c>
      <c r="AD195">
        <v>1.3</v>
      </c>
      <c r="AE195">
        <v>2.2999999999999998</v>
      </c>
      <c r="AF195">
        <v>14.6</v>
      </c>
      <c r="AG195">
        <f>IF(IFERROR(VLOOKUP(C195,'2015'!$C:$AF,3,FALSE),1) = 1, 1, 0)</f>
        <v>0</v>
      </c>
    </row>
    <row r="196" spans="1:33" x14ac:dyDescent="0.2">
      <c r="A196">
        <v>195</v>
      </c>
      <c r="B196" t="s">
        <v>454</v>
      </c>
      <c r="C196" t="s">
        <v>455</v>
      </c>
      <c r="D196" t="str">
        <f>_xlfn.CONCAT(C196,"-2014")</f>
        <v>hasleud01-2014</v>
      </c>
      <c r="E196" t="s">
        <v>28</v>
      </c>
      <c r="F196">
        <v>33</v>
      </c>
      <c r="G196" t="s">
        <v>41</v>
      </c>
      <c r="H196">
        <v>46</v>
      </c>
      <c r="I196">
        <v>18</v>
      </c>
      <c r="J196">
        <v>14.2</v>
      </c>
      <c r="K196">
        <v>1.6</v>
      </c>
      <c r="L196">
        <v>3.2</v>
      </c>
      <c r="M196">
        <v>0.50700000000000001</v>
      </c>
      <c r="N196">
        <v>0</v>
      </c>
      <c r="O196">
        <v>0</v>
      </c>
      <c r="Q196">
        <v>1.6</v>
      </c>
      <c r="R196">
        <v>3.2</v>
      </c>
      <c r="S196">
        <v>0.50700000000000001</v>
      </c>
      <c r="T196">
        <v>0.50700000000000001</v>
      </c>
      <c r="U196">
        <v>0.5</v>
      </c>
      <c r="V196">
        <v>1</v>
      </c>
      <c r="W196">
        <v>0.56799999999999995</v>
      </c>
      <c r="X196">
        <v>0.9</v>
      </c>
      <c r="Y196">
        <v>2.9</v>
      </c>
      <c r="Z196">
        <v>3.8</v>
      </c>
      <c r="AA196">
        <v>0.3</v>
      </c>
      <c r="AB196">
        <v>0.2</v>
      </c>
      <c r="AC196">
        <v>0.3</v>
      </c>
      <c r="AD196">
        <v>0.5</v>
      </c>
      <c r="AE196">
        <v>1.7</v>
      </c>
      <c r="AF196">
        <v>3.8</v>
      </c>
      <c r="AG196">
        <f>IF(IFERROR(VLOOKUP(C196,'2015'!$C:$AF,3,FALSE),1) = 1, 1, 0)</f>
        <v>0</v>
      </c>
    </row>
    <row r="197" spans="1:33" x14ac:dyDescent="0.2">
      <c r="A197">
        <v>196</v>
      </c>
      <c r="B197" t="s">
        <v>456</v>
      </c>
      <c r="C197" t="s">
        <v>457</v>
      </c>
      <c r="D197" t="str">
        <f>_xlfn.CONCAT(C197,"-2014")</f>
        <v>hawessp01-2014</v>
      </c>
      <c r="E197" t="s">
        <v>32</v>
      </c>
      <c r="F197">
        <v>25</v>
      </c>
      <c r="G197" t="s">
        <v>39</v>
      </c>
      <c r="H197">
        <v>80</v>
      </c>
      <c r="I197">
        <v>78</v>
      </c>
      <c r="J197">
        <v>30.9</v>
      </c>
      <c r="K197">
        <v>5</v>
      </c>
      <c r="L197">
        <v>11</v>
      </c>
      <c r="M197">
        <v>0.45600000000000002</v>
      </c>
      <c r="N197">
        <v>1.6</v>
      </c>
      <c r="O197">
        <v>3.9</v>
      </c>
      <c r="P197">
        <v>0.41599999999999998</v>
      </c>
      <c r="Q197">
        <v>3.4</v>
      </c>
      <c r="R197">
        <v>7.2</v>
      </c>
      <c r="S197">
        <v>0.47799999999999998</v>
      </c>
      <c r="T197">
        <v>0.52900000000000003</v>
      </c>
      <c r="U197">
        <v>1.5</v>
      </c>
      <c r="V197">
        <v>1.9</v>
      </c>
      <c r="W197">
        <v>0.78300000000000003</v>
      </c>
      <c r="X197">
        <v>1.6</v>
      </c>
      <c r="Y197">
        <v>6.6</v>
      </c>
      <c r="Z197">
        <v>8.3000000000000007</v>
      </c>
      <c r="AA197">
        <v>3</v>
      </c>
      <c r="AB197">
        <v>0.6</v>
      </c>
      <c r="AC197">
        <v>1.2</v>
      </c>
      <c r="AD197">
        <v>2.2000000000000002</v>
      </c>
      <c r="AE197">
        <v>3</v>
      </c>
      <c r="AF197">
        <v>13.2</v>
      </c>
      <c r="AG197">
        <f>IF(IFERROR(VLOOKUP(C197,'2015'!$C:$AF,3,FALSE),1) = 1, 1, 0)</f>
        <v>0</v>
      </c>
    </row>
    <row r="198" spans="1:33" x14ac:dyDescent="0.2">
      <c r="A198">
        <v>197</v>
      </c>
      <c r="B198" t="s">
        <v>458</v>
      </c>
      <c r="C198" t="s">
        <v>459</v>
      </c>
      <c r="D198" t="str">
        <f>_xlfn.CONCAT(C198,"-2014")</f>
        <v>hayesch01-2014</v>
      </c>
      <c r="E198" t="s">
        <v>32</v>
      </c>
      <c r="F198">
        <v>30</v>
      </c>
      <c r="G198" t="s">
        <v>39</v>
      </c>
      <c r="H198">
        <v>61</v>
      </c>
      <c r="I198">
        <v>1</v>
      </c>
      <c r="J198">
        <v>12.4</v>
      </c>
      <c r="K198">
        <v>0.9</v>
      </c>
      <c r="L198">
        <v>2.1</v>
      </c>
      <c r="M198">
        <v>0.43099999999999999</v>
      </c>
      <c r="N198">
        <v>0</v>
      </c>
      <c r="O198">
        <v>0</v>
      </c>
      <c r="P198">
        <v>0</v>
      </c>
      <c r="Q198">
        <v>0.9</v>
      </c>
      <c r="R198">
        <v>2.1</v>
      </c>
      <c r="S198">
        <v>0.434</v>
      </c>
      <c r="T198">
        <v>0.43099999999999999</v>
      </c>
      <c r="U198">
        <v>0.3</v>
      </c>
      <c r="V198">
        <v>0.4</v>
      </c>
      <c r="W198">
        <v>0.8</v>
      </c>
      <c r="X198">
        <v>1.1000000000000001</v>
      </c>
      <c r="Y198">
        <v>2.2999999999999998</v>
      </c>
      <c r="Z198">
        <v>3.4</v>
      </c>
      <c r="AA198">
        <v>0.6</v>
      </c>
      <c r="AB198">
        <v>0.6</v>
      </c>
      <c r="AC198">
        <v>0.2</v>
      </c>
      <c r="AD198">
        <v>0.5</v>
      </c>
      <c r="AE198">
        <v>1.6</v>
      </c>
      <c r="AF198">
        <v>2.2000000000000002</v>
      </c>
      <c r="AG198">
        <f>IF(IFERROR(VLOOKUP(C198,'2015'!$C:$AF,3,FALSE),1) = 1, 1, 0)</f>
        <v>0</v>
      </c>
    </row>
    <row r="199" spans="1:33" x14ac:dyDescent="0.2">
      <c r="A199">
        <v>198</v>
      </c>
      <c r="B199" t="s">
        <v>460</v>
      </c>
      <c r="C199" t="s">
        <v>461</v>
      </c>
      <c r="D199" t="str">
        <f>_xlfn.CONCAT(C199,"-2014")</f>
        <v>haywago01-2014</v>
      </c>
      <c r="E199" t="s">
        <v>35</v>
      </c>
      <c r="F199">
        <v>23</v>
      </c>
      <c r="G199" t="s">
        <v>60</v>
      </c>
      <c r="H199">
        <v>77</v>
      </c>
      <c r="I199">
        <v>77</v>
      </c>
      <c r="J199">
        <v>36.4</v>
      </c>
      <c r="K199">
        <v>5.5</v>
      </c>
      <c r="L199">
        <v>13.4</v>
      </c>
      <c r="M199">
        <v>0.41299999999999998</v>
      </c>
      <c r="N199">
        <v>1.1000000000000001</v>
      </c>
      <c r="O199">
        <v>3.6</v>
      </c>
      <c r="P199">
        <v>0.30399999999999999</v>
      </c>
      <c r="Q199">
        <v>4.4000000000000004</v>
      </c>
      <c r="R199">
        <v>9.8000000000000007</v>
      </c>
      <c r="S199">
        <v>0.45300000000000001</v>
      </c>
      <c r="T199">
        <v>0.45400000000000001</v>
      </c>
      <c r="U199">
        <v>4</v>
      </c>
      <c r="V199">
        <v>4.9000000000000004</v>
      </c>
      <c r="W199">
        <v>0.81599999999999995</v>
      </c>
      <c r="X199">
        <v>0.8</v>
      </c>
      <c r="Y199">
        <v>4.3</v>
      </c>
      <c r="Z199">
        <v>5.0999999999999996</v>
      </c>
      <c r="AA199">
        <v>5.2</v>
      </c>
      <c r="AB199">
        <v>1.4</v>
      </c>
      <c r="AC199">
        <v>0.5</v>
      </c>
      <c r="AD199">
        <v>2.8</v>
      </c>
      <c r="AE199">
        <v>2</v>
      </c>
      <c r="AF199">
        <v>16.2</v>
      </c>
      <c r="AG199">
        <f>IF(IFERROR(VLOOKUP(C199,'2015'!$C:$AF,3,FALSE),1) = 1, 1, 0)</f>
        <v>0</v>
      </c>
    </row>
    <row r="200" spans="1:33" x14ac:dyDescent="0.2">
      <c r="A200">
        <v>199</v>
      </c>
      <c r="B200" t="s">
        <v>468</v>
      </c>
      <c r="C200" t="s">
        <v>469</v>
      </c>
      <c r="D200" t="str">
        <f>_xlfn.CONCAT(C200,"-2014")</f>
        <v>hendege02-2014</v>
      </c>
      <c r="E200" t="s">
        <v>30</v>
      </c>
      <c r="F200">
        <v>26</v>
      </c>
      <c r="G200" t="s">
        <v>33</v>
      </c>
      <c r="H200">
        <v>77</v>
      </c>
      <c r="I200">
        <v>77</v>
      </c>
      <c r="J200">
        <v>32</v>
      </c>
      <c r="K200">
        <v>5.2</v>
      </c>
      <c r="L200">
        <v>12.1</v>
      </c>
      <c r="M200">
        <v>0.433</v>
      </c>
      <c r="N200">
        <v>0.5</v>
      </c>
      <c r="O200">
        <v>1.5</v>
      </c>
      <c r="P200">
        <v>0.34799999999999998</v>
      </c>
      <c r="Q200">
        <v>4.7</v>
      </c>
      <c r="R200">
        <v>10.6</v>
      </c>
      <c r="S200">
        <v>0.44500000000000001</v>
      </c>
      <c r="T200">
        <v>0.45500000000000002</v>
      </c>
      <c r="U200">
        <v>3.1</v>
      </c>
      <c r="V200">
        <v>4</v>
      </c>
      <c r="W200">
        <v>0.76100000000000001</v>
      </c>
      <c r="X200">
        <v>0.4</v>
      </c>
      <c r="Y200">
        <v>3.6</v>
      </c>
      <c r="Z200">
        <v>4</v>
      </c>
      <c r="AA200">
        <v>2.6</v>
      </c>
      <c r="AB200">
        <v>0.7</v>
      </c>
      <c r="AC200">
        <v>0.4</v>
      </c>
      <c r="AD200">
        <v>1.5</v>
      </c>
      <c r="AE200">
        <v>2.1</v>
      </c>
      <c r="AF200">
        <v>14</v>
      </c>
      <c r="AG200">
        <f>IF(IFERROR(VLOOKUP(C200,'2015'!$C:$AF,3,FALSE),1) = 1, 1, 0)</f>
        <v>0</v>
      </c>
    </row>
    <row r="201" spans="1:33" x14ac:dyDescent="0.2">
      <c r="A201">
        <v>200</v>
      </c>
      <c r="B201" t="s">
        <v>470</v>
      </c>
      <c r="C201" t="s">
        <v>471</v>
      </c>
      <c r="D201" t="str">
        <f>_xlfn.CONCAT(C201,"-2014")</f>
        <v>henryxa01-2014</v>
      </c>
      <c r="E201" t="s">
        <v>35</v>
      </c>
      <c r="F201">
        <v>22</v>
      </c>
      <c r="G201" t="s">
        <v>63</v>
      </c>
      <c r="H201">
        <v>43</v>
      </c>
      <c r="I201">
        <v>5</v>
      </c>
      <c r="J201">
        <v>21.1</v>
      </c>
      <c r="K201">
        <v>3.3</v>
      </c>
      <c r="L201">
        <v>8</v>
      </c>
      <c r="M201">
        <v>0.41699999999999998</v>
      </c>
      <c r="N201">
        <v>0.7</v>
      </c>
      <c r="O201">
        <v>1.9</v>
      </c>
      <c r="P201">
        <v>0.34599999999999997</v>
      </c>
      <c r="Q201">
        <v>2.7</v>
      </c>
      <c r="R201">
        <v>6.1</v>
      </c>
      <c r="S201">
        <v>0.439</v>
      </c>
      <c r="T201">
        <v>0.45800000000000002</v>
      </c>
      <c r="U201">
        <v>2.7</v>
      </c>
      <c r="V201">
        <v>4.0999999999999996</v>
      </c>
      <c r="W201">
        <v>0.65500000000000003</v>
      </c>
      <c r="X201">
        <v>0.6</v>
      </c>
      <c r="Y201">
        <v>2.1</v>
      </c>
      <c r="Z201">
        <v>2.7</v>
      </c>
      <c r="AA201">
        <v>1.2</v>
      </c>
      <c r="AB201">
        <v>1</v>
      </c>
      <c r="AC201">
        <v>0.2</v>
      </c>
      <c r="AD201">
        <v>1.3</v>
      </c>
      <c r="AE201">
        <v>1.8</v>
      </c>
      <c r="AF201">
        <v>10</v>
      </c>
      <c r="AG201">
        <f>IF(IFERROR(VLOOKUP(C201,'2015'!$C:$AF,3,FALSE),1) = 1, 1, 0)</f>
        <v>0</v>
      </c>
    </row>
    <row r="202" spans="1:33" x14ac:dyDescent="0.2">
      <c r="A202">
        <v>201</v>
      </c>
      <c r="B202" t="s">
        <v>1345</v>
      </c>
      <c r="C202" t="s">
        <v>1346</v>
      </c>
      <c r="D202" t="str">
        <f>_xlfn.CONCAT(C202,"-2014")</f>
        <v>hensojo01-2014</v>
      </c>
      <c r="E202" t="s">
        <v>28</v>
      </c>
      <c r="F202">
        <v>23</v>
      </c>
      <c r="G202" t="s">
        <v>56</v>
      </c>
      <c r="H202">
        <v>70</v>
      </c>
      <c r="I202">
        <v>23</v>
      </c>
      <c r="J202">
        <v>26.5</v>
      </c>
      <c r="K202">
        <v>4.9000000000000004</v>
      </c>
      <c r="L202">
        <v>9.1</v>
      </c>
      <c r="M202">
        <v>0.53800000000000003</v>
      </c>
      <c r="N202">
        <v>0</v>
      </c>
      <c r="O202">
        <v>0</v>
      </c>
      <c r="P202">
        <v>0</v>
      </c>
      <c r="Q202">
        <v>4.9000000000000004</v>
      </c>
      <c r="R202">
        <v>9.1</v>
      </c>
      <c r="S202">
        <v>0.53900000000000003</v>
      </c>
      <c r="T202">
        <v>0.53800000000000003</v>
      </c>
      <c r="U202">
        <v>1.3</v>
      </c>
      <c r="V202">
        <v>2.5</v>
      </c>
      <c r="W202">
        <v>0.51400000000000001</v>
      </c>
      <c r="X202">
        <v>2.4</v>
      </c>
      <c r="Y202">
        <v>4.7</v>
      </c>
      <c r="Z202">
        <v>7.1</v>
      </c>
      <c r="AA202">
        <v>1.6</v>
      </c>
      <c r="AB202">
        <v>0.6</v>
      </c>
      <c r="AC202">
        <v>1.7</v>
      </c>
      <c r="AD202">
        <v>1.6</v>
      </c>
      <c r="AE202">
        <v>2.6</v>
      </c>
      <c r="AF202">
        <v>11.1</v>
      </c>
      <c r="AG202">
        <f>IF(IFERROR(VLOOKUP(C202,'2015'!$C:$AF,3,FALSE),1) = 1, 1, 0)</f>
        <v>0</v>
      </c>
    </row>
    <row r="203" spans="1:33" x14ac:dyDescent="0.2">
      <c r="A203">
        <v>202</v>
      </c>
      <c r="B203" t="s">
        <v>472</v>
      </c>
      <c r="C203" t="s">
        <v>473</v>
      </c>
      <c r="D203" t="str">
        <f>_xlfn.CONCAT(C203,"-2014")</f>
        <v>hibbero01-2014</v>
      </c>
      <c r="E203" t="s">
        <v>32</v>
      </c>
      <c r="F203">
        <v>27</v>
      </c>
      <c r="G203" t="s">
        <v>65</v>
      </c>
      <c r="H203">
        <v>81</v>
      </c>
      <c r="I203">
        <v>81</v>
      </c>
      <c r="J203">
        <v>29.7</v>
      </c>
      <c r="K203">
        <v>4.0999999999999996</v>
      </c>
      <c r="L203">
        <v>9.3000000000000007</v>
      </c>
      <c r="M203">
        <v>0.439</v>
      </c>
      <c r="N203">
        <v>0</v>
      </c>
      <c r="O203">
        <v>0.1</v>
      </c>
      <c r="P203">
        <v>0.4</v>
      </c>
      <c r="Q203">
        <v>4.0999999999999996</v>
      </c>
      <c r="R203">
        <v>9.1999999999999993</v>
      </c>
      <c r="S203">
        <v>0.439</v>
      </c>
      <c r="T203">
        <v>0.44</v>
      </c>
      <c r="U203">
        <v>2.6</v>
      </c>
      <c r="V203">
        <v>3.3</v>
      </c>
      <c r="W203">
        <v>0.77</v>
      </c>
      <c r="X203">
        <v>2.5</v>
      </c>
      <c r="Y203">
        <v>4.0999999999999996</v>
      </c>
      <c r="Z203">
        <v>6.6</v>
      </c>
      <c r="AA203">
        <v>1.1000000000000001</v>
      </c>
      <c r="AB203">
        <v>0.4</v>
      </c>
      <c r="AC203">
        <v>2.2000000000000002</v>
      </c>
      <c r="AD203">
        <v>1.8</v>
      </c>
      <c r="AE203">
        <v>3.3</v>
      </c>
      <c r="AF203">
        <v>10.8</v>
      </c>
      <c r="AG203">
        <f>IF(IFERROR(VLOOKUP(C203,'2015'!$C:$AF,3,FALSE),1) = 1, 1, 0)</f>
        <v>0</v>
      </c>
    </row>
    <row r="204" spans="1:33" x14ac:dyDescent="0.2">
      <c r="A204">
        <v>203</v>
      </c>
      <c r="B204" t="s">
        <v>474</v>
      </c>
      <c r="C204" t="s">
        <v>475</v>
      </c>
      <c r="D204" t="str">
        <f>_xlfn.CONCAT(C204,"-2014")</f>
        <v>hicksjj01-2014</v>
      </c>
      <c r="E204" t="s">
        <v>28</v>
      </c>
      <c r="F204">
        <v>25</v>
      </c>
      <c r="G204" t="s">
        <v>31</v>
      </c>
      <c r="H204">
        <v>69</v>
      </c>
      <c r="I204">
        <v>52</v>
      </c>
      <c r="J204">
        <v>26.9</v>
      </c>
      <c r="K204">
        <v>4.8</v>
      </c>
      <c r="L204">
        <v>9.5</v>
      </c>
      <c r="M204">
        <v>0.50800000000000001</v>
      </c>
      <c r="N204">
        <v>0</v>
      </c>
      <c r="O204">
        <v>0.1</v>
      </c>
      <c r="P204">
        <v>0</v>
      </c>
      <c r="Q204">
        <v>4.8</v>
      </c>
      <c r="R204">
        <v>9.4</v>
      </c>
      <c r="S204">
        <v>0.51400000000000001</v>
      </c>
      <c r="T204">
        <v>0.50800000000000001</v>
      </c>
      <c r="U204">
        <v>2.2000000000000002</v>
      </c>
      <c r="V204">
        <v>4.2</v>
      </c>
      <c r="W204">
        <v>0.51700000000000002</v>
      </c>
      <c r="X204">
        <v>3</v>
      </c>
      <c r="Y204">
        <v>6.2</v>
      </c>
      <c r="Z204">
        <v>9.1999999999999993</v>
      </c>
      <c r="AA204">
        <v>1.4</v>
      </c>
      <c r="AB204">
        <v>0.7</v>
      </c>
      <c r="AC204">
        <v>0.7</v>
      </c>
      <c r="AD204">
        <v>1.9</v>
      </c>
      <c r="AE204">
        <v>2.6</v>
      </c>
      <c r="AF204">
        <v>11.8</v>
      </c>
      <c r="AG204">
        <f>IF(IFERROR(VLOOKUP(C204,'2015'!$C:$AF,3,FALSE),1) = 1, 1, 0)</f>
        <v>0</v>
      </c>
    </row>
    <row r="205" spans="1:33" x14ac:dyDescent="0.2">
      <c r="A205">
        <v>204</v>
      </c>
      <c r="B205" t="s">
        <v>476</v>
      </c>
      <c r="C205" t="s">
        <v>477</v>
      </c>
      <c r="D205" t="str">
        <f>_xlfn.CONCAT(C205,"-2014")</f>
        <v>hilarne01-2014</v>
      </c>
      <c r="E205" t="s">
        <v>28</v>
      </c>
      <c r="F205">
        <v>31</v>
      </c>
      <c r="G205" t="s">
        <v>46</v>
      </c>
      <c r="H205">
        <v>53</v>
      </c>
      <c r="I205">
        <v>37</v>
      </c>
      <c r="J205">
        <v>29.4</v>
      </c>
      <c r="K205">
        <v>5.6</v>
      </c>
      <c r="L205">
        <v>11.2</v>
      </c>
      <c r="M205">
        <v>0.503</v>
      </c>
      <c r="N205">
        <v>0</v>
      </c>
      <c r="O205">
        <v>0.1</v>
      </c>
      <c r="P205">
        <v>0.2</v>
      </c>
      <c r="Q205">
        <v>5.6</v>
      </c>
      <c r="R205">
        <v>11.1</v>
      </c>
      <c r="S205">
        <v>0.50600000000000001</v>
      </c>
      <c r="T205">
        <v>0.504</v>
      </c>
      <c r="U205">
        <v>2.9</v>
      </c>
      <c r="V205">
        <v>5</v>
      </c>
      <c r="W205">
        <v>0.58299999999999996</v>
      </c>
      <c r="X205">
        <v>1.2</v>
      </c>
      <c r="Y205">
        <v>4.3</v>
      </c>
      <c r="Z205">
        <v>5.5</v>
      </c>
      <c r="AA205">
        <v>2.9</v>
      </c>
      <c r="AB205">
        <v>1.2</v>
      </c>
      <c r="AC205">
        <v>0.9</v>
      </c>
      <c r="AD205">
        <v>2.2000000000000002</v>
      </c>
      <c r="AE205">
        <v>3.1</v>
      </c>
      <c r="AF205">
        <v>14.2</v>
      </c>
      <c r="AG205">
        <f>IF(IFERROR(VLOOKUP(C205,'2015'!$C:$AF,3,FALSE),1) = 1, 1, 0)</f>
        <v>0</v>
      </c>
    </row>
    <row r="206" spans="1:33" x14ac:dyDescent="0.2">
      <c r="A206">
        <v>205</v>
      </c>
      <c r="B206" t="s">
        <v>478</v>
      </c>
      <c r="C206" t="s">
        <v>479</v>
      </c>
      <c r="D206" t="str">
        <f>_xlfn.CONCAT(C206,"-2014")</f>
        <v>hillge01-2014</v>
      </c>
      <c r="E206" t="s">
        <v>38</v>
      </c>
      <c r="F206">
        <v>27</v>
      </c>
      <c r="G206" t="s">
        <v>65</v>
      </c>
      <c r="H206">
        <v>76</v>
      </c>
      <c r="I206">
        <v>76</v>
      </c>
      <c r="J206">
        <v>32</v>
      </c>
      <c r="K206">
        <v>3.6</v>
      </c>
      <c r="L206">
        <v>8.1</v>
      </c>
      <c r="M206">
        <v>0.442</v>
      </c>
      <c r="N206">
        <v>1.3</v>
      </c>
      <c r="O206">
        <v>3.4</v>
      </c>
      <c r="P206">
        <v>0.36499999999999999</v>
      </c>
      <c r="Q206">
        <v>2.2999999999999998</v>
      </c>
      <c r="R206">
        <v>4.7</v>
      </c>
      <c r="S206">
        <v>0.497</v>
      </c>
      <c r="T206">
        <v>0.51900000000000002</v>
      </c>
      <c r="U206">
        <v>1.9</v>
      </c>
      <c r="V206">
        <v>2.2999999999999998</v>
      </c>
      <c r="W206">
        <v>0.80700000000000005</v>
      </c>
      <c r="X206">
        <v>0.7</v>
      </c>
      <c r="Y206">
        <v>3</v>
      </c>
      <c r="Z206">
        <v>3.7</v>
      </c>
      <c r="AA206">
        <v>3.5</v>
      </c>
      <c r="AB206">
        <v>1</v>
      </c>
      <c r="AC206">
        <v>0.3</v>
      </c>
      <c r="AD206">
        <v>1.2</v>
      </c>
      <c r="AE206">
        <v>2.1</v>
      </c>
      <c r="AF206">
        <v>10.3</v>
      </c>
      <c r="AG206">
        <f>IF(IFERROR(VLOOKUP(C206,'2015'!$C:$AF,3,FALSE),1) = 1, 1, 0)</f>
        <v>0</v>
      </c>
    </row>
    <row r="207" spans="1:33" x14ac:dyDescent="0.2">
      <c r="A207">
        <v>206</v>
      </c>
      <c r="B207" t="s">
        <v>482</v>
      </c>
      <c r="C207" t="s">
        <v>483</v>
      </c>
      <c r="D207" t="str">
        <f>_xlfn.CONCAT(C207,"-2014")</f>
        <v>hilljo01-2014</v>
      </c>
      <c r="E207" t="s">
        <v>28</v>
      </c>
      <c r="F207">
        <v>26</v>
      </c>
      <c r="G207" t="s">
        <v>63</v>
      </c>
      <c r="H207">
        <v>72</v>
      </c>
      <c r="I207">
        <v>32</v>
      </c>
      <c r="J207">
        <v>20.8</v>
      </c>
      <c r="K207">
        <v>4</v>
      </c>
      <c r="L207">
        <v>7.2</v>
      </c>
      <c r="M207">
        <v>0.54900000000000004</v>
      </c>
      <c r="N207">
        <v>0</v>
      </c>
      <c r="O207">
        <v>0</v>
      </c>
      <c r="P207">
        <v>0</v>
      </c>
      <c r="Q207">
        <v>4</v>
      </c>
      <c r="R207">
        <v>7.2</v>
      </c>
      <c r="S207">
        <v>0.55000000000000004</v>
      </c>
      <c r="T207">
        <v>0.54900000000000004</v>
      </c>
      <c r="U207">
        <v>1.7</v>
      </c>
      <c r="V207">
        <v>2.5</v>
      </c>
      <c r="W207">
        <v>0.68500000000000005</v>
      </c>
      <c r="X207">
        <v>2.7</v>
      </c>
      <c r="Y207">
        <v>4.7</v>
      </c>
      <c r="Z207">
        <v>7.4</v>
      </c>
      <c r="AA207">
        <v>0.8</v>
      </c>
      <c r="AB207">
        <v>0.4</v>
      </c>
      <c r="AC207">
        <v>0.9</v>
      </c>
      <c r="AD207">
        <v>1</v>
      </c>
      <c r="AE207">
        <v>2.4</v>
      </c>
      <c r="AF207">
        <v>9.6999999999999993</v>
      </c>
      <c r="AG207">
        <f>IF(IFERROR(VLOOKUP(C207,'2015'!$C:$AF,3,FALSE),1) = 1, 1, 0)</f>
        <v>0</v>
      </c>
    </row>
    <row r="208" spans="1:33" x14ac:dyDescent="0.2">
      <c r="A208">
        <v>207</v>
      </c>
      <c r="B208" t="s">
        <v>1528</v>
      </c>
      <c r="C208" t="s">
        <v>1529</v>
      </c>
      <c r="D208" t="str">
        <f>_xlfn.CONCAT(C208,"-2014")</f>
        <v>hillso01-2014</v>
      </c>
      <c r="E208" t="s">
        <v>35</v>
      </c>
      <c r="F208">
        <v>22</v>
      </c>
      <c r="G208" t="s">
        <v>65</v>
      </c>
      <c r="H208">
        <v>28</v>
      </c>
      <c r="I208">
        <v>0</v>
      </c>
      <c r="J208">
        <v>8.1</v>
      </c>
      <c r="K208">
        <v>0.6</v>
      </c>
      <c r="L208">
        <v>1.4</v>
      </c>
      <c r="M208">
        <v>0.42499999999999999</v>
      </c>
      <c r="N208">
        <v>0.3</v>
      </c>
      <c r="O208">
        <v>0.8</v>
      </c>
      <c r="P208">
        <v>0.30399999999999999</v>
      </c>
      <c r="Q208">
        <v>0.4</v>
      </c>
      <c r="R208">
        <v>0.6</v>
      </c>
      <c r="S208">
        <v>0.58799999999999997</v>
      </c>
      <c r="T208">
        <v>0.51300000000000001</v>
      </c>
      <c r="U208">
        <v>0.2</v>
      </c>
      <c r="V208">
        <v>0.3</v>
      </c>
      <c r="W208">
        <v>0.85699999999999998</v>
      </c>
      <c r="X208">
        <v>0.3</v>
      </c>
      <c r="Y208">
        <v>1.1000000000000001</v>
      </c>
      <c r="Z208">
        <v>1.5</v>
      </c>
      <c r="AA208">
        <v>0.4</v>
      </c>
      <c r="AB208">
        <v>0.2</v>
      </c>
      <c r="AC208">
        <v>0.1</v>
      </c>
      <c r="AD208">
        <v>0.5</v>
      </c>
      <c r="AE208">
        <v>0.7</v>
      </c>
      <c r="AF208">
        <v>1.7</v>
      </c>
      <c r="AG208">
        <f>IF(IFERROR(VLOOKUP(C208,'2015'!$C:$AF,3,FALSE),1) = 1, 1, 0)</f>
        <v>0</v>
      </c>
    </row>
    <row r="209" spans="1:33" x14ac:dyDescent="0.2">
      <c r="A209">
        <v>208</v>
      </c>
      <c r="B209" t="s">
        <v>484</v>
      </c>
      <c r="C209" t="s">
        <v>485</v>
      </c>
      <c r="D209" t="str">
        <f>_xlfn.CONCAT(C209,"-2014")</f>
        <v>hinriki01-2014</v>
      </c>
      <c r="E209" t="s">
        <v>38</v>
      </c>
      <c r="F209">
        <v>33</v>
      </c>
      <c r="G209" t="s">
        <v>36</v>
      </c>
      <c r="H209">
        <v>73</v>
      </c>
      <c r="I209">
        <v>61</v>
      </c>
      <c r="J209">
        <v>29</v>
      </c>
      <c r="K209">
        <v>3.3</v>
      </c>
      <c r="L209">
        <v>8.5</v>
      </c>
      <c r="M209">
        <v>0.39300000000000002</v>
      </c>
      <c r="N209">
        <v>1.2</v>
      </c>
      <c r="O209">
        <v>3.3</v>
      </c>
      <c r="P209">
        <v>0.35099999999999998</v>
      </c>
      <c r="Q209">
        <v>2.2000000000000002</v>
      </c>
      <c r="R209">
        <v>5.2</v>
      </c>
      <c r="S209">
        <v>0.41899999999999998</v>
      </c>
      <c r="T209">
        <v>0.46100000000000002</v>
      </c>
      <c r="U209">
        <v>1.3</v>
      </c>
      <c r="V209">
        <v>1.7</v>
      </c>
      <c r="W209">
        <v>0.76</v>
      </c>
      <c r="X209">
        <v>0.4</v>
      </c>
      <c r="Y209">
        <v>2.2000000000000002</v>
      </c>
      <c r="Z209">
        <v>2.6</v>
      </c>
      <c r="AA209">
        <v>3.9</v>
      </c>
      <c r="AB209">
        <v>1.1000000000000001</v>
      </c>
      <c r="AC209">
        <v>0.4</v>
      </c>
      <c r="AD209">
        <v>1.6</v>
      </c>
      <c r="AE209">
        <v>2.8</v>
      </c>
      <c r="AF209">
        <v>9.1</v>
      </c>
      <c r="AG209">
        <f>IF(IFERROR(VLOOKUP(C209,'2015'!$C:$AF,3,FALSE),1) = 1, 1, 0)</f>
        <v>0</v>
      </c>
    </row>
    <row r="210" spans="1:33" x14ac:dyDescent="0.2">
      <c r="A210">
        <v>209</v>
      </c>
      <c r="B210" t="s">
        <v>486</v>
      </c>
      <c r="C210" t="s">
        <v>487</v>
      </c>
      <c r="D210" t="str">
        <f>_xlfn.CONCAT(C210,"-2014")</f>
        <v>holidjr01-2014</v>
      </c>
      <c r="E210" t="s">
        <v>38</v>
      </c>
      <c r="F210">
        <v>23</v>
      </c>
      <c r="G210" t="s">
        <v>1459</v>
      </c>
      <c r="H210">
        <v>34</v>
      </c>
      <c r="I210">
        <v>34</v>
      </c>
      <c r="J210">
        <v>33.6</v>
      </c>
      <c r="K210">
        <v>6</v>
      </c>
      <c r="L210">
        <v>13.4</v>
      </c>
      <c r="M210">
        <v>0.44700000000000001</v>
      </c>
      <c r="N210">
        <v>0.9</v>
      </c>
      <c r="O210">
        <v>2.2999999999999998</v>
      </c>
      <c r="P210">
        <v>0.39</v>
      </c>
      <c r="Q210">
        <v>5.0999999999999996</v>
      </c>
      <c r="R210">
        <v>11.1</v>
      </c>
      <c r="S210">
        <v>0.45900000000000002</v>
      </c>
      <c r="T210">
        <v>0.48</v>
      </c>
      <c r="U210">
        <v>1.5</v>
      </c>
      <c r="V210">
        <v>1.9</v>
      </c>
      <c r="W210">
        <v>0.81</v>
      </c>
      <c r="X210">
        <v>0.8</v>
      </c>
      <c r="Y210">
        <v>3.4</v>
      </c>
      <c r="Z210">
        <v>4.2</v>
      </c>
      <c r="AA210">
        <v>7.9</v>
      </c>
      <c r="AB210">
        <v>1.6</v>
      </c>
      <c r="AC210">
        <v>0.4</v>
      </c>
      <c r="AD210">
        <v>3.1</v>
      </c>
      <c r="AE210">
        <v>2.7</v>
      </c>
      <c r="AF210">
        <v>14.3</v>
      </c>
      <c r="AG210">
        <f>IF(IFERROR(VLOOKUP(C210,'2015'!$C:$AF,3,FALSE),1) = 1, 1, 0)</f>
        <v>0</v>
      </c>
    </row>
    <row r="211" spans="1:33" x14ac:dyDescent="0.2">
      <c r="A211">
        <v>210</v>
      </c>
      <c r="B211" t="s">
        <v>488</v>
      </c>
      <c r="C211" t="s">
        <v>489</v>
      </c>
      <c r="D211" t="str">
        <f>_xlfn.CONCAT(C211,"-2014")</f>
        <v>holliry01-2014</v>
      </c>
      <c r="E211" t="s">
        <v>28</v>
      </c>
      <c r="F211">
        <v>29</v>
      </c>
      <c r="G211" t="s">
        <v>59</v>
      </c>
      <c r="H211">
        <v>61</v>
      </c>
      <c r="I211">
        <v>0</v>
      </c>
      <c r="J211">
        <v>7.9</v>
      </c>
      <c r="K211">
        <v>0.9</v>
      </c>
      <c r="L211">
        <v>1.2</v>
      </c>
      <c r="M211">
        <v>0.73599999999999999</v>
      </c>
      <c r="N211">
        <v>0</v>
      </c>
      <c r="O211">
        <v>0</v>
      </c>
      <c r="Q211">
        <v>0.9</v>
      </c>
      <c r="R211">
        <v>1.2</v>
      </c>
      <c r="S211">
        <v>0.73599999999999999</v>
      </c>
      <c r="T211">
        <v>0.73599999999999999</v>
      </c>
      <c r="U211">
        <v>0.6</v>
      </c>
      <c r="V211">
        <v>0.9</v>
      </c>
      <c r="W211">
        <v>0.625</v>
      </c>
      <c r="X211">
        <v>0.5</v>
      </c>
      <c r="Y211">
        <v>1</v>
      </c>
      <c r="Z211">
        <v>1.5</v>
      </c>
      <c r="AA211">
        <v>0.1</v>
      </c>
      <c r="AB211">
        <v>0.1</v>
      </c>
      <c r="AC211">
        <v>0.5</v>
      </c>
      <c r="AD211">
        <v>0.5</v>
      </c>
      <c r="AE211">
        <v>1.4</v>
      </c>
      <c r="AF211">
        <v>2.2999999999999998</v>
      </c>
      <c r="AG211">
        <f>IF(IFERROR(VLOOKUP(C211,'2015'!$C:$AF,3,FALSE),1) = 1, 1, 0)</f>
        <v>0</v>
      </c>
    </row>
    <row r="212" spans="1:33" x14ac:dyDescent="0.2">
      <c r="A212">
        <v>211</v>
      </c>
      <c r="B212" t="s">
        <v>1530</v>
      </c>
      <c r="C212" t="s">
        <v>1531</v>
      </c>
      <c r="D212" t="str">
        <f>_xlfn.CONCAT(C212,"-2014")</f>
        <v>hopsosc01-2014</v>
      </c>
      <c r="E212" t="s">
        <v>30</v>
      </c>
      <c r="F212">
        <v>24</v>
      </c>
      <c r="G212" t="s">
        <v>66</v>
      </c>
      <c r="H212">
        <v>2</v>
      </c>
      <c r="I212">
        <v>0</v>
      </c>
      <c r="J212">
        <v>3.5</v>
      </c>
      <c r="K212">
        <v>0</v>
      </c>
      <c r="L212">
        <v>2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0.5</v>
      </c>
      <c r="V212">
        <v>1</v>
      </c>
      <c r="W212">
        <v>0.5</v>
      </c>
      <c r="X212">
        <v>0</v>
      </c>
      <c r="Y212">
        <v>0</v>
      </c>
      <c r="Z212">
        <v>0</v>
      </c>
      <c r="AA212">
        <v>0.5</v>
      </c>
      <c r="AB212">
        <v>0.5</v>
      </c>
      <c r="AC212">
        <v>0</v>
      </c>
      <c r="AD212">
        <v>0</v>
      </c>
      <c r="AE212">
        <v>0</v>
      </c>
      <c r="AF212">
        <v>0.5</v>
      </c>
      <c r="AG212">
        <f>IF(IFERROR(VLOOKUP(C212,'2015'!$C:$AF,3,FALSE),1) = 1, 1, 0)</f>
        <v>1</v>
      </c>
    </row>
    <row r="213" spans="1:33" x14ac:dyDescent="0.2">
      <c r="A213">
        <v>212</v>
      </c>
      <c r="B213" t="s">
        <v>490</v>
      </c>
      <c r="C213" t="s">
        <v>491</v>
      </c>
      <c r="D213" t="str">
        <f>_xlfn.CONCAT(C213,"-2014")</f>
        <v>horfoal01-2014</v>
      </c>
      <c r="E213" t="s">
        <v>32</v>
      </c>
      <c r="F213">
        <v>27</v>
      </c>
      <c r="G213" t="s">
        <v>57</v>
      </c>
      <c r="H213">
        <v>29</v>
      </c>
      <c r="I213">
        <v>29</v>
      </c>
      <c r="J213">
        <v>33</v>
      </c>
      <c r="K213">
        <v>8.1999999999999993</v>
      </c>
      <c r="L213">
        <v>14.5</v>
      </c>
      <c r="M213">
        <v>0.56699999999999995</v>
      </c>
      <c r="N213">
        <v>0.1</v>
      </c>
      <c r="O213">
        <v>0.4</v>
      </c>
      <c r="P213">
        <v>0.36399999999999999</v>
      </c>
      <c r="Q213">
        <v>8.1</v>
      </c>
      <c r="R213">
        <v>14.1</v>
      </c>
      <c r="S213">
        <v>0.57199999999999995</v>
      </c>
      <c r="T213">
        <v>0.57099999999999995</v>
      </c>
      <c r="U213">
        <v>2</v>
      </c>
      <c r="V213">
        <v>2.9</v>
      </c>
      <c r="W213">
        <v>0.68200000000000005</v>
      </c>
      <c r="X213">
        <v>2.2999999999999998</v>
      </c>
      <c r="Y213">
        <v>6.1</v>
      </c>
      <c r="Z213">
        <v>8.4</v>
      </c>
      <c r="AA213">
        <v>2.6</v>
      </c>
      <c r="AB213">
        <v>0.9</v>
      </c>
      <c r="AC213">
        <v>1.5</v>
      </c>
      <c r="AD213">
        <v>2.2000000000000002</v>
      </c>
      <c r="AE213">
        <v>1.9</v>
      </c>
      <c r="AF213">
        <v>18.600000000000001</v>
      </c>
      <c r="AG213">
        <f>IF(IFERROR(VLOOKUP(C213,'2015'!$C:$AF,3,FALSE),1) = 1, 1, 0)</f>
        <v>0</v>
      </c>
    </row>
    <row r="214" spans="1:33" x14ac:dyDescent="0.2">
      <c r="A214">
        <v>213</v>
      </c>
      <c r="B214" t="s">
        <v>494</v>
      </c>
      <c r="C214" t="s">
        <v>495</v>
      </c>
      <c r="D214" t="str">
        <f>_xlfn.CONCAT(C214,"-2014")</f>
        <v>howardw01-2014</v>
      </c>
      <c r="E214" t="s">
        <v>32</v>
      </c>
      <c r="F214">
        <v>28</v>
      </c>
      <c r="G214" t="s">
        <v>43</v>
      </c>
      <c r="H214">
        <v>71</v>
      </c>
      <c r="I214">
        <v>71</v>
      </c>
      <c r="J214">
        <v>33.700000000000003</v>
      </c>
      <c r="K214">
        <v>6.7</v>
      </c>
      <c r="L214">
        <v>11.3</v>
      </c>
      <c r="M214">
        <v>0.59099999999999997</v>
      </c>
      <c r="N214">
        <v>0</v>
      </c>
      <c r="O214">
        <v>0.1</v>
      </c>
      <c r="P214">
        <v>0.28599999999999998</v>
      </c>
      <c r="Q214">
        <v>6.6</v>
      </c>
      <c r="R214">
        <v>11.2</v>
      </c>
      <c r="S214">
        <v>0.59399999999999997</v>
      </c>
      <c r="T214">
        <v>0.59299999999999997</v>
      </c>
      <c r="U214">
        <v>4.9000000000000004</v>
      </c>
      <c r="V214">
        <v>9</v>
      </c>
      <c r="W214">
        <v>0.54700000000000004</v>
      </c>
      <c r="X214">
        <v>3.3</v>
      </c>
      <c r="Y214">
        <v>8.9</v>
      </c>
      <c r="Z214">
        <v>12.2</v>
      </c>
      <c r="AA214">
        <v>1.8</v>
      </c>
      <c r="AB214">
        <v>0.8</v>
      </c>
      <c r="AC214">
        <v>1.8</v>
      </c>
      <c r="AD214">
        <v>3.2</v>
      </c>
      <c r="AE214">
        <v>3.4</v>
      </c>
      <c r="AF214">
        <v>18.3</v>
      </c>
      <c r="AG214">
        <f>IF(IFERROR(VLOOKUP(C214,'2015'!$C:$AF,3,FALSE),1) = 1, 1, 0)</f>
        <v>0</v>
      </c>
    </row>
    <row r="215" spans="1:33" x14ac:dyDescent="0.2">
      <c r="A215">
        <v>214</v>
      </c>
      <c r="B215" t="s">
        <v>1532</v>
      </c>
      <c r="C215" t="s">
        <v>1533</v>
      </c>
      <c r="D215" t="str">
        <f>_xlfn.CONCAT(C215,"-2014")</f>
        <v>hummero01-2014</v>
      </c>
      <c r="E215" t="s">
        <v>35</v>
      </c>
      <c r="F215">
        <v>24</v>
      </c>
      <c r="G215" t="s">
        <v>62</v>
      </c>
      <c r="H215">
        <v>53</v>
      </c>
      <c r="I215">
        <v>5</v>
      </c>
      <c r="J215">
        <v>12.4</v>
      </c>
      <c r="K215">
        <v>1.3</v>
      </c>
      <c r="L215">
        <v>3.3</v>
      </c>
      <c r="M215">
        <v>0.379</v>
      </c>
      <c r="N215">
        <v>0.6</v>
      </c>
      <c r="O215">
        <v>1.7</v>
      </c>
      <c r="P215">
        <v>0.36</v>
      </c>
      <c r="Q215">
        <v>0.7</v>
      </c>
      <c r="R215">
        <v>1.7</v>
      </c>
      <c r="S215">
        <v>0.39800000000000002</v>
      </c>
      <c r="T215">
        <v>0.46899999999999997</v>
      </c>
      <c r="U215">
        <v>0.3</v>
      </c>
      <c r="V215">
        <v>0.3</v>
      </c>
      <c r="W215">
        <v>0.93799999999999994</v>
      </c>
      <c r="X215">
        <v>0.7</v>
      </c>
      <c r="Y215">
        <v>1.8</v>
      </c>
      <c r="Z215">
        <v>2.5</v>
      </c>
      <c r="AA215">
        <v>0.4</v>
      </c>
      <c r="AB215">
        <v>0.3</v>
      </c>
      <c r="AC215">
        <v>0</v>
      </c>
      <c r="AD215">
        <v>0.2</v>
      </c>
      <c r="AE215">
        <v>1.1000000000000001</v>
      </c>
      <c r="AF215">
        <v>3.4</v>
      </c>
      <c r="AG215">
        <f>IF(IFERROR(VLOOKUP(C215,'2015'!$C:$AF,3,FALSE),1) = 1, 1, 0)</f>
        <v>0</v>
      </c>
    </row>
    <row r="216" spans="1:33" x14ac:dyDescent="0.2">
      <c r="A216">
        <v>215</v>
      </c>
      <c r="B216" t="s">
        <v>502</v>
      </c>
      <c r="C216" t="s">
        <v>503</v>
      </c>
      <c r="D216" t="str">
        <f>_xlfn.CONCAT(C216,"-2014")</f>
        <v>humphkr01-2014</v>
      </c>
      <c r="E216" t="s">
        <v>28</v>
      </c>
      <c r="F216">
        <v>28</v>
      </c>
      <c r="G216" t="s">
        <v>37</v>
      </c>
      <c r="H216">
        <v>69</v>
      </c>
      <c r="I216">
        <v>30</v>
      </c>
      <c r="J216">
        <v>19.899999999999999</v>
      </c>
      <c r="K216">
        <v>3.3</v>
      </c>
      <c r="L216">
        <v>6.7</v>
      </c>
      <c r="M216">
        <v>0.501</v>
      </c>
      <c r="N216">
        <v>0</v>
      </c>
      <c r="O216">
        <v>0</v>
      </c>
      <c r="P216">
        <v>0</v>
      </c>
      <c r="Q216">
        <v>3.3</v>
      </c>
      <c r="R216">
        <v>6.7</v>
      </c>
      <c r="S216">
        <v>0.503</v>
      </c>
      <c r="T216">
        <v>0.501</v>
      </c>
      <c r="U216">
        <v>1.7</v>
      </c>
      <c r="V216">
        <v>2.1</v>
      </c>
      <c r="W216">
        <v>0.81299999999999994</v>
      </c>
      <c r="X216">
        <v>1.8</v>
      </c>
      <c r="Y216">
        <v>4.0999999999999996</v>
      </c>
      <c r="Z216">
        <v>5.9</v>
      </c>
      <c r="AA216">
        <v>1</v>
      </c>
      <c r="AB216">
        <v>0.4</v>
      </c>
      <c r="AC216">
        <v>0.9</v>
      </c>
      <c r="AD216">
        <v>0.9</v>
      </c>
      <c r="AE216">
        <v>2</v>
      </c>
      <c r="AF216">
        <v>8.4</v>
      </c>
      <c r="AG216">
        <f>IF(IFERROR(VLOOKUP(C216,'2015'!$C:$AF,3,FALSE),1) = 1, 1, 0)</f>
        <v>0</v>
      </c>
    </row>
    <row r="217" spans="1:33" x14ac:dyDescent="0.2">
      <c r="A217">
        <v>216</v>
      </c>
      <c r="B217" t="s">
        <v>504</v>
      </c>
      <c r="C217" t="s">
        <v>505</v>
      </c>
      <c r="D217" t="str">
        <f>_xlfn.CONCAT(C217,"-2014")</f>
        <v>ibakase01-2014</v>
      </c>
      <c r="E217" t="s">
        <v>28</v>
      </c>
      <c r="F217">
        <v>24</v>
      </c>
      <c r="G217" t="s">
        <v>44</v>
      </c>
      <c r="H217">
        <v>81</v>
      </c>
      <c r="I217">
        <v>81</v>
      </c>
      <c r="J217">
        <v>32.9</v>
      </c>
      <c r="K217">
        <v>6.5</v>
      </c>
      <c r="L217">
        <v>12.1</v>
      </c>
      <c r="M217">
        <v>0.53600000000000003</v>
      </c>
      <c r="N217">
        <v>0.3</v>
      </c>
      <c r="O217">
        <v>0.7</v>
      </c>
      <c r="P217">
        <v>0.38300000000000001</v>
      </c>
      <c r="Q217">
        <v>6.2</v>
      </c>
      <c r="R217">
        <v>11.3</v>
      </c>
      <c r="S217">
        <v>0.54600000000000004</v>
      </c>
      <c r="T217">
        <v>0.54800000000000004</v>
      </c>
      <c r="U217">
        <v>1.9</v>
      </c>
      <c r="V217">
        <v>2.5</v>
      </c>
      <c r="W217">
        <v>0.78400000000000003</v>
      </c>
      <c r="X217">
        <v>2.8</v>
      </c>
      <c r="Y217">
        <v>6</v>
      </c>
      <c r="Z217">
        <v>8.8000000000000007</v>
      </c>
      <c r="AA217">
        <v>1</v>
      </c>
      <c r="AB217">
        <v>0.5</v>
      </c>
      <c r="AC217">
        <v>2.7</v>
      </c>
      <c r="AD217">
        <v>1.5</v>
      </c>
      <c r="AE217">
        <v>2.9</v>
      </c>
      <c r="AF217">
        <v>15.1</v>
      </c>
      <c r="AG217">
        <f>IF(IFERROR(VLOOKUP(C217,'2015'!$C:$AF,3,FALSE),1) = 1, 1, 0)</f>
        <v>0</v>
      </c>
    </row>
    <row r="218" spans="1:33" x14ac:dyDescent="0.2">
      <c r="A218">
        <v>217</v>
      </c>
      <c r="B218" t="s">
        <v>506</v>
      </c>
      <c r="C218" t="s">
        <v>507</v>
      </c>
      <c r="D218" t="str">
        <f>_xlfn.CONCAT(C218,"-2014")</f>
        <v>iguodan01-2014</v>
      </c>
      <c r="E218" t="s">
        <v>35</v>
      </c>
      <c r="F218">
        <v>30</v>
      </c>
      <c r="G218" t="s">
        <v>52</v>
      </c>
      <c r="H218">
        <v>63</v>
      </c>
      <c r="I218">
        <v>63</v>
      </c>
      <c r="J218">
        <v>32.4</v>
      </c>
      <c r="K218">
        <v>3.5</v>
      </c>
      <c r="L218">
        <v>7.3</v>
      </c>
      <c r="M218">
        <v>0.48</v>
      </c>
      <c r="N218">
        <v>1</v>
      </c>
      <c r="O218">
        <v>2.8</v>
      </c>
      <c r="P218">
        <v>0.35399999999999998</v>
      </c>
      <c r="Q218">
        <v>2.5</v>
      </c>
      <c r="R218">
        <v>4.5</v>
      </c>
      <c r="S218">
        <v>0.55800000000000005</v>
      </c>
      <c r="T218">
        <v>0.54800000000000004</v>
      </c>
      <c r="U218">
        <v>1.4</v>
      </c>
      <c r="V218">
        <v>2.1</v>
      </c>
      <c r="W218">
        <v>0.65200000000000002</v>
      </c>
      <c r="X218">
        <v>0.8</v>
      </c>
      <c r="Y218">
        <v>3.8</v>
      </c>
      <c r="Z218">
        <v>4.7</v>
      </c>
      <c r="AA218">
        <v>4.2</v>
      </c>
      <c r="AB218">
        <v>1.5</v>
      </c>
      <c r="AC218">
        <v>0.3</v>
      </c>
      <c r="AD218">
        <v>1.6</v>
      </c>
      <c r="AE218">
        <v>1.6</v>
      </c>
      <c r="AF218">
        <v>9.3000000000000007</v>
      </c>
      <c r="AG218">
        <f>IF(IFERROR(VLOOKUP(C218,'2015'!$C:$AF,3,FALSE),1) = 1, 1, 0)</f>
        <v>0</v>
      </c>
    </row>
    <row r="219" spans="1:33" x14ac:dyDescent="0.2">
      <c r="A219">
        <v>218</v>
      </c>
      <c r="B219" t="s">
        <v>512</v>
      </c>
      <c r="C219" t="s">
        <v>513</v>
      </c>
      <c r="D219" t="str">
        <f>_xlfn.CONCAT(C219,"-2014")</f>
        <v>ilyaser01-2014</v>
      </c>
      <c r="E219" t="s">
        <v>28</v>
      </c>
      <c r="F219">
        <v>26</v>
      </c>
      <c r="G219" t="s">
        <v>56</v>
      </c>
      <c r="H219">
        <v>55</v>
      </c>
      <c r="I219">
        <v>47</v>
      </c>
      <c r="J219">
        <v>26.9</v>
      </c>
      <c r="K219">
        <v>4.3</v>
      </c>
      <c r="L219">
        <v>10.5</v>
      </c>
      <c r="M219">
        <v>0.40899999999999997</v>
      </c>
      <c r="N219">
        <v>0.7</v>
      </c>
      <c r="O219">
        <v>2.4</v>
      </c>
      <c r="P219">
        <v>0.28199999999999997</v>
      </c>
      <c r="Q219">
        <v>3.6</v>
      </c>
      <c r="R219">
        <v>8.1</v>
      </c>
      <c r="S219">
        <v>0.44600000000000001</v>
      </c>
      <c r="T219">
        <v>0.441</v>
      </c>
      <c r="U219">
        <v>1.9</v>
      </c>
      <c r="V219">
        <v>2.4</v>
      </c>
      <c r="W219">
        <v>0.82299999999999995</v>
      </c>
      <c r="X219">
        <v>1.9</v>
      </c>
      <c r="Y219">
        <v>4.3</v>
      </c>
      <c r="Z219">
        <v>6.2</v>
      </c>
      <c r="AA219">
        <v>1.3</v>
      </c>
      <c r="AB219">
        <v>0.8</v>
      </c>
      <c r="AC219">
        <v>0.1</v>
      </c>
      <c r="AD219">
        <v>1.1000000000000001</v>
      </c>
      <c r="AE219">
        <v>2.5</v>
      </c>
      <c r="AF219">
        <v>11.2</v>
      </c>
      <c r="AG219">
        <f>IF(IFERROR(VLOOKUP(C219,'2015'!$C:$AF,3,FALSE),1) = 1, 1, 0)</f>
        <v>0</v>
      </c>
    </row>
    <row r="220" spans="1:33" x14ac:dyDescent="0.2">
      <c r="A220">
        <v>219</v>
      </c>
      <c r="B220" t="s">
        <v>1186</v>
      </c>
      <c r="C220" t="s">
        <v>1187</v>
      </c>
      <c r="D220" t="str">
        <f>_xlfn.CONCAT(C220,"-2014")</f>
        <v>irvinky01-2014</v>
      </c>
      <c r="E220" t="s">
        <v>38</v>
      </c>
      <c r="F220">
        <v>21</v>
      </c>
      <c r="G220" t="s">
        <v>66</v>
      </c>
      <c r="H220">
        <v>71</v>
      </c>
      <c r="I220">
        <v>71</v>
      </c>
      <c r="J220">
        <v>35.200000000000003</v>
      </c>
      <c r="K220">
        <v>7.5</v>
      </c>
      <c r="L220">
        <v>17.399999999999999</v>
      </c>
      <c r="M220">
        <v>0.43</v>
      </c>
      <c r="N220">
        <v>1.7</v>
      </c>
      <c r="O220">
        <v>4.8</v>
      </c>
      <c r="P220">
        <v>0.35799999999999998</v>
      </c>
      <c r="Q220">
        <v>5.8</v>
      </c>
      <c r="R220">
        <v>12.6</v>
      </c>
      <c r="S220">
        <v>0.45800000000000002</v>
      </c>
      <c r="T220">
        <v>0.48</v>
      </c>
      <c r="U220">
        <v>4.0999999999999996</v>
      </c>
      <c r="V220">
        <v>4.8</v>
      </c>
      <c r="W220">
        <v>0.86099999999999999</v>
      </c>
      <c r="X220">
        <v>0.7</v>
      </c>
      <c r="Y220">
        <v>2.9</v>
      </c>
      <c r="Z220">
        <v>3.6</v>
      </c>
      <c r="AA220">
        <v>6.1</v>
      </c>
      <c r="AB220">
        <v>1.5</v>
      </c>
      <c r="AC220">
        <v>0.3</v>
      </c>
      <c r="AD220">
        <v>2.7</v>
      </c>
      <c r="AE220">
        <v>2.2999999999999998</v>
      </c>
      <c r="AF220">
        <v>20.8</v>
      </c>
      <c r="AG220">
        <f>IF(IFERROR(VLOOKUP(C220,'2015'!$C:$AF,3,FALSE),1) = 1, 1, 0)</f>
        <v>0</v>
      </c>
    </row>
    <row r="221" spans="1:33" x14ac:dyDescent="0.2">
      <c r="A221">
        <v>220</v>
      </c>
      <c r="B221" t="s">
        <v>514</v>
      </c>
      <c r="C221" t="s">
        <v>515</v>
      </c>
      <c r="D221" t="str">
        <f>_xlfn.CONCAT(C221,"-2014")</f>
        <v>iveyro01-2014</v>
      </c>
      <c r="E221" t="s">
        <v>30</v>
      </c>
      <c r="F221">
        <v>32</v>
      </c>
      <c r="G221" t="s">
        <v>44</v>
      </c>
      <c r="H221">
        <v>2</v>
      </c>
      <c r="I221">
        <v>0</v>
      </c>
      <c r="J221">
        <v>2.5</v>
      </c>
      <c r="K221">
        <v>0</v>
      </c>
      <c r="L221">
        <v>1</v>
      </c>
      <c r="M221">
        <v>0</v>
      </c>
      <c r="N221">
        <v>0</v>
      </c>
      <c r="O221">
        <v>0.5</v>
      </c>
      <c r="P221">
        <v>0</v>
      </c>
      <c r="Q221">
        <v>0</v>
      </c>
      <c r="R221">
        <v>0.5</v>
      </c>
      <c r="S221">
        <v>0</v>
      </c>
      <c r="T221">
        <v>0</v>
      </c>
      <c r="U221">
        <v>0</v>
      </c>
      <c r="V221">
        <v>0</v>
      </c>
      <c r="X221">
        <v>0</v>
      </c>
      <c r="Y221">
        <v>0.5</v>
      </c>
      <c r="Z221">
        <v>0.5</v>
      </c>
      <c r="AA221">
        <v>0</v>
      </c>
      <c r="AB221">
        <v>0</v>
      </c>
      <c r="AC221">
        <v>0</v>
      </c>
      <c r="AD221">
        <v>0</v>
      </c>
      <c r="AE221">
        <v>0.5</v>
      </c>
      <c r="AF221">
        <v>0</v>
      </c>
      <c r="AG221">
        <f>IF(IFERROR(VLOOKUP(C221,'2015'!$C:$AF,3,FALSE),1) = 1, 1, 0)</f>
        <v>1</v>
      </c>
    </row>
    <row r="222" spans="1:33" x14ac:dyDescent="0.2">
      <c r="A222">
        <v>221</v>
      </c>
      <c r="B222" t="s">
        <v>516</v>
      </c>
      <c r="C222" t="s">
        <v>517</v>
      </c>
      <c r="D222" t="str">
        <f>_xlfn.CONCAT(C222,"-2014")</f>
        <v>jackja01-2014</v>
      </c>
      <c r="E222" t="s">
        <v>38</v>
      </c>
      <c r="F222">
        <v>30</v>
      </c>
      <c r="G222" t="s">
        <v>66</v>
      </c>
      <c r="H222">
        <v>80</v>
      </c>
      <c r="I222">
        <v>31</v>
      </c>
      <c r="J222">
        <v>28.2</v>
      </c>
      <c r="K222">
        <v>3.6</v>
      </c>
      <c r="L222">
        <v>8.6999999999999993</v>
      </c>
      <c r="M222">
        <v>0.41</v>
      </c>
      <c r="N222">
        <v>0.8</v>
      </c>
      <c r="O222">
        <v>2.2999999999999998</v>
      </c>
      <c r="P222">
        <v>0.34100000000000003</v>
      </c>
      <c r="Q222">
        <v>2.8</v>
      </c>
      <c r="R222">
        <v>6.4</v>
      </c>
      <c r="S222">
        <v>0.435</v>
      </c>
      <c r="T222">
        <v>0.45500000000000002</v>
      </c>
      <c r="U222">
        <v>1.6</v>
      </c>
      <c r="V222">
        <v>1.9</v>
      </c>
      <c r="W222">
        <v>0.83899999999999997</v>
      </c>
      <c r="X222">
        <v>0.3</v>
      </c>
      <c r="Y222">
        <v>2.5</v>
      </c>
      <c r="Z222">
        <v>2.8</v>
      </c>
      <c r="AA222">
        <v>4.0999999999999996</v>
      </c>
      <c r="AB222">
        <v>0.7</v>
      </c>
      <c r="AC222">
        <v>0.3</v>
      </c>
      <c r="AD222">
        <v>1.7</v>
      </c>
      <c r="AE222">
        <v>1.7</v>
      </c>
      <c r="AF222">
        <v>9.5</v>
      </c>
      <c r="AG222">
        <f>IF(IFERROR(VLOOKUP(C222,'2015'!$C:$AF,3,FALSE),1) = 1, 1, 0)</f>
        <v>0</v>
      </c>
    </row>
    <row r="223" spans="1:33" x14ac:dyDescent="0.2">
      <c r="A223">
        <v>222</v>
      </c>
      <c r="B223" t="s">
        <v>1188</v>
      </c>
      <c r="C223" t="s">
        <v>1189</v>
      </c>
      <c r="D223" t="str">
        <f>_xlfn.CONCAT(C223,"-2014")</f>
        <v>jacksre01-2014</v>
      </c>
      <c r="E223" t="s">
        <v>38</v>
      </c>
      <c r="F223">
        <v>23</v>
      </c>
      <c r="G223" t="s">
        <v>44</v>
      </c>
      <c r="H223">
        <v>80</v>
      </c>
      <c r="I223">
        <v>36</v>
      </c>
      <c r="J223">
        <v>28.5</v>
      </c>
      <c r="K223">
        <v>5</v>
      </c>
      <c r="L223">
        <v>11.5</v>
      </c>
      <c r="M223">
        <v>0.44</v>
      </c>
      <c r="N223">
        <v>1</v>
      </c>
      <c r="O223">
        <v>3.1</v>
      </c>
      <c r="P223">
        <v>0.33900000000000002</v>
      </c>
      <c r="Q223">
        <v>4</v>
      </c>
      <c r="R223">
        <v>8.4</v>
      </c>
      <c r="S223">
        <v>0.47699999999999998</v>
      </c>
      <c r="T223">
        <v>0.48499999999999999</v>
      </c>
      <c r="U223">
        <v>2</v>
      </c>
      <c r="V223">
        <v>2.2000000000000002</v>
      </c>
      <c r="W223">
        <v>0.89300000000000002</v>
      </c>
      <c r="X223">
        <v>0.5</v>
      </c>
      <c r="Y223">
        <v>3.4</v>
      </c>
      <c r="Z223">
        <v>3.9</v>
      </c>
      <c r="AA223">
        <v>4.0999999999999996</v>
      </c>
      <c r="AB223">
        <v>1.1000000000000001</v>
      </c>
      <c r="AC223">
        <v>0.1</v>
      </c>
      <c r="AD223">
        <v>2.1</v>
      </c>
      <c r="AE223">
        <v>1.8</v>
      </c>
      <c r="AF223">
        <v>13.1</v>
      </c>
      <c r="AG223">
        <f>IF(IFERROR(VLOOKUP(C223,'2015'!$C:$AF,3,FALSE),1) = 1, 1, 0)</f>
        <v>0</v>
      </c>
    </row>
    <row r="224" spans="1:33" x14ac:dyDescent="0.2">
      <c r="A224">
        <v>223</v>
      </c>
      <c r="B224" t="s">
        <v>520</v>
      </c>
      <c r="C224" t="s">
        <v>521</v>
      </c>
      <c r="D224" t="str">
        <f>_xlfn.CONCAT(C224,"-2014")</f>
        <v>jacksst02-2014</v>
      </c>
      <c r="E224" t="s">
        <v>35</v>
      </c>
      <c r="F224">
        <v>35</v>
      </c>
      <c r="G224" t="s">
        <v>59</v>
      </c>
      <c r="H224">
        <v>9</v>
      </c>
      <c r="I224">
        <v>0</v>
      </c>
      <c r="J224">
        <v>11.9</v>
      </c>
      <c r="K224">
        <v>0.7</v>
      </c>
      <c r="L224">
        <v>2.9</v>
      </c>
      <c r="M224">
        <v>0.23100000000000001</v>
      </c>
      <c r="N224">
        <v>0.1</v>
      </c>
      <c r="O224">
        <v>1.6</v>
      </c>
      <c r="P224">
        <v>7.0999999999999994E-2</v>
      </c>
      <c r="Q224">
        <v>0.6</v>
      </c>
      <c r="R224">
        <v>1.3</v>
      </c>
      <c r="S224">
        <v>0.41699999999999998</v>
      </c>
      <c r="T224">
        <v>0.25</v>
      </c>
      <c r="U224">
        <v>0.2</v>
      </c>
      <c r="V224">
        <v>0.4</v>
      </c>
      <c r="W224">
        <v>0.5</v>
      </c>
      <c r="X224">
        <v>0.2</v>
      </c>
      <c r="Y224">
        <v>0.9</v>
      </c>
      <c r="Z224">
        <v>1.1000000000000001</v>
      </c>
      <c r="AA224">
        <v>0.6</v>
      </c>
      <c r="AB224">
        <v>0.7</v>
      </c>
      <c r="AC224">
        <v>0.1</v>
      </c>
      <c r="AD224">
        <v>0.7</v>
      </c>
      <c r="AE224">
        <v>1.2</v>
      </c>
      <c r="AF224">
        <v>1.7</v>
      </c>
      <c r="AG224">
        <f>IF(IFERROR(VLOOKUP(C224,'2015'!$C:$AF,3,FALSE),1) = 1, 1, 0)</f>
        <v>1</v>
      </c>
    </row>
    <row r="225" spans="1:33" x14ac:dyDescent="0.2">
      <c r="A225">
        <v>224</v>
      </c>
      <c r="B225" t="s">
        <v>1349</v>
      </c>
      <c r="C225" t="s">
        <v>1350</v>
      </c>
      <c r="D225" t="str">
        <f>_xlfn.CONCAT(C225,"-2014")</f>
        <v>jamesbe01-2014</v>
      </c>
      <c r="E225" t="s">
        <v>32</v>
      </c>
      <c r="F225">
        <v>28</v>
      </c>
      <c r="G225" t="s">
        <v>54</v>
      </c>
      <c r="H225">
        <v>30</v>
      </c>
      <c r="I225">
        <v>0</v>
      </c>
      <c r="J225">
        <v>4.9000000000000004</v>
      </c>
      <c r="K225">
        <v>0.4</v>
      </c>
      <c r="L225">
        <v>0.8</v>
      </c>
      <c r="M225">
        <v>0.47799999999999998</v>
      </c>
      <c r="N225">
        <v>0</v>
      </c>
      <c r="O225">
        <v>0</v>
      </c>
      <c r="P225">
        <v>0</v>
      </c>
      <c r="Q225">
        <v>0.4</v>
      </c>
      <c r="R225">
        <v>0.7</v>
      </c>
      <c r="S225">
        <v>0.5</v>
      </c>
      <c r="T225">
        <v>0.47799999999999998</v>
      </c>
      <c r="U225">
        <v>0.2</v>
      </c>
      <c r="V225">
        <v>0.4</v>
      </c>
      <c r="W225">
        <v>0.54500000000000004</v>
      </c>
      <c r="X225">
        <v>0.5</v>
      </c>
      <c r="Y225">
        <v>0.9</v>
      </c>
      <c r="Z225">
        <v>1.4</v>
      </c>
      <c r="AA225">
        <v>0.1</v>
      </c>
      <c r="AB225">
        <v>0.1</v>
      </c>
      <c r="AC225">
        <v>0.3</v>
      </c>
      <c r="AD225">
        <v>0.3</v>
      </c>
      <c r="AE225">
        <v>0.8</v>
      </c>
      <c r="AF225">
        <v>0.9</v>
      </c>
      <c r="AG225">
        <f>IF(IFERROR(VLOOKUP(C225,'2015'!$C:$AF,3,FALSE),1) = 1, 1, 0)</f>
        <v>0</v>
      </c>
    </row>
    <row r="226" spans="1:33" x14ac:dyDescent="0.2">
      <c r="A226">
        <v>225</v>
      </c>
      <c r="B226" t="s">
        <v>522</v>
      </c>
      <c r="C226" t="s">
        <v>523</v>
      </c>
      <c r="D226" t="str">
        <f>_xlfn.CONCAT(C226,"-2014")</f>
        <v>jamesda01-2014</v>
      </c>
      <c r="E226" t="s">
        <v>35</v>
      </c>
      <c r="F226">
        <v>26</v>
      </c>
      <c r="G226" t="s">
        <v>58</v>
      </c>
      <c r="H226">
        <v>5</v>
      </c>
      <c r="I226">
        <v>1</v>
      </c>
      <c r="J226">
        <v>10</v>
      </c>
      <c r="K226">
        <v>0.4</v>
      </c>
      <c r="L226">
        <v>1.8</v>
      </c>
      <c r="M226">
        <v>0.222</v>
      </c>
      <c r="N226">
        <v>0</v>
      </c>
      <c r="O226">
        <v>0.4</v>
      </c>
      <c r="P226">
        <v>0</v>
      </c>
      <c r="Q226">
        <v>0.4</v>
      </c>
      <c r="R226">
        <v>1.4</v>
      </c>
      <c r="S226">
        <v>0.28599999999999998</v>
      </c>
      <c r="T226">
        <v>0.222</v>
      </c>
      <c r="U226">
        <v>0.4</v>
      </c>
      <c r="V226">
        <v>0.4</v>
      </c>
      <c r="W226">
        <v>1</v>
      </c>
      <c r="X226">
        <v>0.2</v>
      </c>
      <c r="Y226">
        <v>2.2000000000000002</v>
      </c>
      <c r="Z226">
        <v>2.4</v>
      </c>
      <c r="AA226">
        <v>0.6</v>
      </c>
      <c r="AB226">
        <v>0</v>
      </c>
      <c r="AC226">
        <v>0.2</v>
      </c>
      <c r="AD226">
        <v>0.2</v>
      </c>
      <c r="AE226">
        <v>0.6</v>
      </c>
      <c r="AF226">
        <v>1.2</v>
      </c>
      <c r="AG226">
        <f>IF(IFERROR(VLOOKUP(C226,'2015'!$C:$AF,3,FALSE),1) = 1, 1, 0)</f>
        <v>1</v>
      </c>
    </row>
    <row r="227" spans="1:33" x14ac:dyDescent="0.2">
      <c r="A227">
        <v>226</v>
      </c>
      <c r="B227" t="s">
        <v>524</v>
      </c>
      <c r="C227" t="s">
        <v>525</v>
      </c>
      <c r="D227" t="str">
        <f>_xlfn.CONCAT(C227,"-2014")</f>
        <v>jamesle01-2014</v>
      </c>
      <c r="E227" t="s">
        <v>28</v>
      </c>
      <c r="F227">
        <v>29</v>
      </c>
      <c r="G227" t="s">
        <v>41</v>
      </c>
      <c r="H227">
        <v>77</v>
      </c>
      <c r="I227">
        <v>77</v>
      </c>
      <c r="J227">
        <v>37.700000000000003</v>
      </c>
      <c r="K227">
        <v>10</v>
      </c>
      <c r="L227">
        <v>17.600000000000001</v>
      </c>
      <c r="M227">
        <v>0.56699999999999995</v>
      </c>
      <c r="N227">
        <v>1.5</v>
      </c>
      <c r="O227">
        <v>4</v>
      </c>
      <c r="P227">
        <v>0.379</v>
      </c>
      <c r="Q227">
        <v>8.5</v>
      </c>
      <c r="R227">
        <v>13.6</v>
      </c>
      <c r="S227">
        <v>0.622</v>
      </c>
      <c r="T227">
        <v>0.61</v>
      </c>
      <c r="U227">
        <v>5.7</v>
      </c>
      <c r="V227">
        <v>7.6</v>
      </c>
      <c r="W227">
        <v>0.75</v>
      </c>
      <c r="X227">
        <v>1.1000000000000001</v>
      </c>
      <c r="Y227">
        <v>5.9</v>
      </c>
      <c r="Z227">
        <v>6.9</v>
      </c>
      <c r="AA227">
        <v>6.3</v>
      </c>
      <c r="AB227">
        <v>1.6</v>
      </c>
      <c r="AC227">
        <v>0.3</v>
      </c>
      <c r="AD227">
        <v>3.5</v>
      </c>
      <c r="AE227">
        <v>1.6</v>
      </c>
      <c r="AF227">
        <v>27.1</v>
      </c>
      <c r="AG227">
        <f>IF(IFERROR(VLOOKUP(C227,'2015'!$C:$AF,3,FALSE),1) = 1, 1, 0)</f>
        <v>0</v>
      </c>
    </row>
    <row r="228" spans="1:33" x14ac:dyDescent="0.2">
      <c r="A228">
        <v>227</v>
      </c>
      <c r="B228" t="s">
        <v>1052</v>
      </c>
      <c r="C228" t="s">
        <v>1053</v>
      </c>
      <c r="D228" t="str">
        <f>_xlfn.CONCAT(C228,"-2014")</f>
        <v>jamesmi01-2014</v>
      </c>
      <c r="E228" t="s">
        <v>38</v>
      </c>
      <c r="F228">
        <v>38</v>
      </c>
      <c r="G228" t="s">
        <v>36</v>
      </c>
      <c r="H228">
        <v>11</v>
      </c>
      <c r="I228">
        <v>0</v>
      </c>
      <c r="J228">
        <v>7</v>
      </c>
      <c r="K228">
        <v>0.5</v>
      </c>
      <c r="L228">
        <v>1.9</v>
      </c>
      <c r="M228">
        <v>0.23799999999999999</v>
      </c>
      <c r="N228">
        <v>0.1</v>
      </c>
      <c r="O228">
        <v>0.5</v>
      </c>
      <c r="P228">
        <v>0.2</v>
      </c>
      <c r="Q228">
        <v>0.4</v>
      </c>
      <c r="R228">
        <v>1.5</v>
      </c>
      <c r="S228">
        <v>0.25</v>
      </c>
      <c r="T228">
        <v>0.26200000000000001</v>
      </c>
      <c r="U228">
        <v>0</v>
      </c>
      <c r="V228">
        <v>0.2</v>
      </c>
      <c r="W228">
        <v>0</v>
      </c>
      <c r="X228">
        <v>0</v>
      </c>
      <c r="Y228">
        <v>0.6</v>
      </c>
      <c r="Z228">
        <v>0.6</v>
      </c>
      <c r="AA228">
        <v>1.5</v>
      </c>
      <c r="AB228">
        <v>0.2</v>
      </c>
      <c r="AC228">
        <v>0</v>
      </c>
      <c r="AD228">
        <v>0.5</v>
      </c>
      <c r="AE228">
        <v>1</v>
      </c>
      <c r="AF228">
        <v>1</v>
      </c>
      <c r="AG228">
        <f>IF(IFERROR(VLOOKUP(C228,'2015'!$C:$AF,3,FALSE),1) = 1, 1, 0)</f>
        <v>1</v>
      </c>
    </row>
    <row r="229" spans="1:33" x14ac:dyDescent="0.2">
      <c r="A229">
        <v>228</v>
      </c>
      <c r="B229" t="s">
        <v>526</v>
      </c>
      <c r="C229" t="s">
        <v>527</v>
      </c>
      <c r="D229" t="str">
        <f>_xlfn.CONCAT(C229,"-2014")</f>
        <v>jamisan01-2014</v>
      </c>
      <c r="E229" t="s">
        <v>28</v>
      </c>
      <c r="F229">
        <v>37</v>
      </c>
      <c r="G229" t="s">
        <v>59</v>
      </c>
      <c r="H229">
        <v>22</v>
      </c>
      <c r="I229">
        <v>0</v>
      </c>
      <c r="J229">
        <v>11.3</v>
      </c>
      <c r="K229">
        <v>1.3</v>
      </c>
      <c r="L229">
        <v>4.2</v>
      </c>
      <c r="M229">
        <v>0.315</v>
      </c>
      <c r="N229">
        <v>0.4</v>
      </c>
      <c r="O229">
        <v>1.9</v>
      </c>
      <c r="P229">
        <v>0.19500000000000001</v>
      </c>
      <c r="Q229">
        <v>1</v>
      </c>
      <c r="R229">
        <v>2.2999999999999998</v>
      </c>
      <c r="S229">
        <v>0.41199999999999998</v>
      </c>
      <c r="T229">
        <v>0.35899999999999999</v>
      </c>
      <c r="U229">
        <v>0.8</v>
      </c>
      <c r="V229">
        <v>1.1000000000000001</v>
      </c>
      <c r="W229">
        <v>0.72</v>
      </c>
      <c r="X229">
        <v>0.4</v>
      </c>
      <c r="Y229">
        <v>2.1</v>
      </c>
      <c r="Z229">
        <v>2.5</v>
      </c>
      <c r="AA229">
        <v>0.3</v>
      </c>
      <c r="AB229">
        <v>0.4</v>
      </c>
      <c r="AC229">
        <v>0.1</v>
      </c>
      <c r="AD229">
        <v>0.3</v>
      </c>
      <c r="AE229">
        <v>1.3</v>
      </c>
      <c r="AF229">
        <v>3.8</v>
      </c>
      <c r="AG229">
        <f>IF(IFERROR(VLOOKUP(C229,'2015'!$C:$AF,3,FALSE),1) = 1, 1, 0)</f>
        <v>1</v>
      </c>
    </row>
    <row r="230" spans="1:33" x14ac:dyDescent="0.2">
      <c r="A230">
        <v>229</v>
      </c>
      <c r="B230" t="s">
        <v>528</v>
      </c>
      <c r="C230" t="s">
        <v>529</v>
      </c>
      <c r="D230" t="str">
        <f>_xlfn.CONCAT(C230,"-2014")</f>
        <v>jeffeot01-2014</v>
      </c>
      <c r="E230" t="s">
        <v>30</v>
      </c>
      <c r="F230">
        <v>28</v>
      </c>
      <c r="G230" t="s">
        <v>39</v>
      </c>
      <c r="H230">
        <v>6</v>
      </c>
      <c r="I230">
        <v>1</v>
      </c>
      <c r="J230">
        <v>7.8</v>
      </c>
      <c r="K230">
        <v>0.5</v>
      </c>
      <c r="L230">
        <v>1</v>
      </c>
      <c r="M230">
        <v>0.5</v>
      </c>
      <c r="N230">
        <v>0</v>
      </c>
      <c r="O230">
        <v>0.3</v>
      </c>
      <c r="P230">
        <v>0</v>
      </c>
      <c r="Q230">
        <v>0.5</v>
      </c>
      <c r="R230">
        <v>0.7</v>
      </c>
      <c r="S230">
        <v>0.75</v>
      </c>
      <c r="T230">
        <v>0.5</v>
      </c>
      <c r="U230">
        <v>0.5</v>
      </c>
      <c r="V230">
        <v>0.7</v>
      </c>
      <c r="W230">
        <v>0.75</v>
      </c>
      <c r="X230">
        <v>0.2</v>
      </c>
      <c r="Y230">
        <v>1.3</v>
      </c>
      <c r="Z230">
        <v>1.5</v>
      </c>
      <c r="AA230">
        <v>0.2</v>
      </c>
      <c r="AB230">
        <v>0</v>
      </c>
      <c r="AC230">
        <v>0</v>
      </c>
      <c r="AD230">
        <v>0.2</v>
      </c>
      <c r="AE230">
        <v>0.5</v>
      </c>
      <c r="AF230">
        <v>1.5</v>
      </c>
      <c r="AG230">
        <f>IF(IFERROR(VLOOKUP(C230,'2015'!$C:$AF,3,FALSE),1) = 1, 1, 0)</f>
        <v>1</v>
      </c>
    </row>
    <row r="231" spans="1:33" x14ac:dyDescent="0.2">
      <c r="A231">
        <v>230</v>
      </c>
      <c r="B231" t="s">
        <v>530</v>
      </c>
      <c r="C231" t="s">
        <v>531</v>
      </c>
      <c r="D231" t="str">
        <f>_xlfn.CONCAT(C231,"-2014")</f>
        <v>jeffeal01-2014</v>
      </c>
      <c r="E231" t="s">
        <v>32</v>
      </c>
      <c r="F231">
        <v>29</v>
      </c>
      <c r="G231" t="s">
        <v>33</v>
      </c>
      <c r="H231">
        <v>73</v>
      </c>
      <c r="I231">
        <v>73</v>
      </c>
      <c r="J231">
        <v>35</v>
      </c>
      <c r="K231">
        <v>9.6</v>
      </c>
      <c r="L231">
        <v>18.8</v>
      </c>
      <c r="M231">
        <v>0.50900000000000001</v>
      </c>
      <c r="N231">
        <v>0</v>
      </c>
      <c r="O231">
        <v>0.2</v>
      </c>
      <c r="P231">
        <v>0.2</v>
      </c>
      <c r="Q231">
        <v>9.5</v>
      </c>
      <c r="R231">
        <v>18.600000000000001</v>
      </c>
      <c r="S231">
        <v>0.51200000000000001</v>
      </c>
      <c r="T231">
        <v>0.51</v>
      </c>
      <c r="U231">
        <v>2.6</v>
      </c>
      <c r="V231">
        <v>3.8</v>
      </c>
      <c r="W231">
        <v>0.69</v>
      </c>
      <c r="X231">
        <v>2.1</v>
      </c>
      <c r="Y231">
        <v>8.6999999999999993</v>
      </c>
      <c r="Z231">
        <v>10.8</v>
      </c>
      <c r="AA231">
        <v>2.1</v>
      </c>
      <c r="AB231">
        <v>0.9</v>
      </c>
      <c r="AC231">
        <v>1.1000000000000001</v>
      </c>
      <c r="AD231">
        <v>1.7</v>
      </c>
      <c r="AE231">
        <v>2.4</v>
      </c>
      <c r="AF231">
        <v>21.8</v>
      </c>
      <c r="AG231">
        <f>IF(IFERROR(VLOOKUP(C231,'2015'!$C:$AF,3,FALSE),1) = 1, 1, 0)</f>
        <v>0</v>
      </c>
    </row>
    <row r="232" spans="1:33" x14ac:dyDescent="0.2">
      <c r="A232">
        <v>231</v>
      </c>
      <c r="B232" t="s">
        <v>532</v>
      </c>
      <c r="C232" t="s">
        <v>533</v>
      </c>
      <c r="D232" t="str">
        <f>_xlfn.CONCAT(C232,"-2014")</f>
        <v>jefferi01-2014</v>
      </c>
      <c r="E232" t="s">
        <v>35</v>
      </c>
      <c r="F232">
        <v>33</v>
      </c>
      <c r="G232" t="s">
        <v>60</v>
      </c>
      <c r="H232">
        <v>82</v>
      </c>
      <c r="I232">
        <v>78</v>
      </c>
      <c r="J232">
        <v>27</v>
      </c>
      <c r="K232">
        <v>3.6</v>
      </c>
      <c r="L232">
        <v>8</v>
      </c>
      <c r="M232">
        <v>0.45</v>
      </c>
      <c r="N232">
        <v>1.5</v>
      </c>
      <c r="O232">
        <v>3.7</v>
      </c>
      <c r="P232">
        <v>0.40899999999999997</v>
      </c>
      <c r="Q232">
        <v>2.1</v>
      </c>
      <c r="R232">
        <v>4.3</v>
      </c>
      <c r="S232">
        <v>0.48399999999999999</v>
      </c>
      <c r="T232">
        <v>0.54400000000000004</v>
      </c>
      <c r="U232">
        <v>1.5</v>
      </c>
      <c r="V232">
        <v>2</v>
      </c>
      <c r="W232">
        <v>0.74099999999999999</v>
      </c>
      <c r="X232">
        <v>0.2</v>
      </c>
      <c r="Y232">
        <v>2.5</v>
      </c>
      <c r="Z232">
        <v>2.7</v>
      </c>
      <c r="AA232">
        <v>1.6</v>
      </c>
      <c r="AB232">
        <v>0.7</v>
      </c>
      <c r="AC232">
        <v>0.2</v>
      </c>
      <c r="AD232">
        <v>1.1000000000000001</v>
      </c>
      <c r="AE232">
        <v>2</v>
      </c>
      <c r="AF232">
        <v>10.1</v>
      </c>
      <c r="AG232">
        <f>IF(IFERROR(VLOOKUP(C232,'2015'!$C:$AF,3,FALSE),1) = 1, 1, 0)</f>
        <v>0</v>
      </c>
    </row>
    <row r="233" spans="1:33" x14ac:dyDescent="0.2">
      <c r="A233">
        <v>232</v>
      </c>
      <c r="B233" t="s">
        <v>1351</v>
      </c>
      <c r="C233" t="s">
        <v>1352</v>
      </c>
      <c r="D233" t="str">
        <f>_xlfn.CONCAT(C233,"-2014")</f>
        <v>jenkijo01-2014</v>
      </c>
      <c r="E233" t="s">
        <v>30</v>
      </c>
      <c r="F233">
        <v>22</v>
      </c>
      <c r="G233" t="s">
        <v>57</v>
      </c>
      <c r="H233">
        <v>13</v>
      </c>
      <c r="I233">
        <v>0</v>
      </c>
      <c r="J233">
        <v>12.2</v>
      </c>
      <c r="K233">
        <v>1.2</v>
      </c>
      <c r="L233">
        <v>3.2</v>
      </c>
      <c r="M233">
        <v>0.38100000000000001</v>
      </c>
      <c r="N233">
        <v>0.3</v>
      </c>
      <c r="O233">
        <v>1.4</v>
      </c>
      <c r="P233">
        <v>0.222</v>
      </c>
      <c r="Q233">
        <v>0.9</v>
      </c>
      <c r="R233">
        <v>1.8</v>
      </c>
      <c r="S233">
        <v>0.5</v>
      </c>
      <c r="T233">
        <v>0.42899999999999999</v>
      </c>
      <c r="U233">
        <v>0.3</v>
      </c>
      <c r="V233">
        <v>0.3</v>
      </c>
      <c r="W233">
        <v>1</v>
      </c>
      <c r="X233">
        <v>0.2</v>
      </c>
      <c r="Y233">
        <v>1.5</v>
      </c>
      <c r="Z233">
        <v>1.7</v>
      </c>
      <c r="AA233">
        <v>0.8</v>
      </c>
      <c r="AB233">
        <v>0.1</v>
      </c>
      <c r="AC233">
        <v>0.1</v>
      </c>
      <c r="AD233">
        <v>0.8</v>
      </c>
      <c r="AE233">
        <v>0.8</v>
      </c>
      <c r="AF233">
        <v>3.1</v>
      </c>
      <c r="AG233">
        <f>IF(IFERROR(VLOOKUP(C233,'2015'!$C:$AF,3,FALSE),1) = 1, 1, 0)</f>
        <v>0</v>
      </c>
    </row>
    <row r="234" spans="1:33" x14ac:dyDescent="0.2">
      <c r="A234">
        <v>233</v>
      </c>
      <c r="B234" t="s">
        <v>536</v>
      </c>
      <c r="C234" t="s">
        <v>537</v>
      </c>
      <c r="D234" t="str">
        <f>_xlfn.CONCAT(C234,"-2014")</f>
        <v>jennibr01-2014</v>
      </c>
      <c r="E234" t="s">
        <v>38</v>
      </c>
      <c r="F234">
        <v>24</v>
      </c>
      <c r="G234" t="s">
        <v>51</v>
      </c>
      <c r="H234">
        <v>80</v>
      </c>
      <c r="I234">
        <v>79</v>
      </c>
      <c r="J234">
        <v>34.1</v>
      </c>
      <c r="K234">
        <v>5.3</v>
      </c>
      <c r="L234">
        <v>14.2</v>
      </c>
      <c r="M234">
        <v>0.373</v>
      </c>
      <c r="N234">
        <v>1.9</v>
      </c>
      <c r="O234">
        <v>5.7</v>
      </c>
      <c r="P234">
        <v>0.33700000000000002</v>
      </c>
      <c r="Q234">
        <v>3.4</v>
      </c>
      <c r="R234">
        <v>8.5</v>
      </c>
      <c r="S234">
        <v>0.39700000000000002</v>
      </c>
      <c r="T234">
        <v>0.441</v>
      </c>
      <c r="U234">
        <v>3</v>
      </c>
      <c r="V234">
        <v>4</v>
      </c>
      <c r="W234">
        <v>0.751</v>
      </c>
      <c r="X234">
        <v>0.7</v>
      </c>
      <c r="Y234">
        <v>2.2999999999999998</v>
      </c>
      <c r="Z234">
        <v>3.1</v>
      </c>
      <c r="AA234">
        <v>7.6</v>
      </c>
      <c r="AB234">
        <v>1.3</v>
      </c>
      <c r="AC234">
        <v>0.1</v>
      </c>
      <c r="AD234">
        <v>2.7</v>
      </c>
      <c r="AE234">
        <v>2</v>
      </c>
      <c r="AF234">
        <v>15.5</v>
      </c>
      <c r="AG234">
        <f>IF(IFERROR(VLOOKUP(C234,'2015'!$C:$AF,3,FALSE),1) = 1, 1, 0)</f>
        <v>0</v>
      </c>
    </row>
    <row r="235" spans="1:33" x14ac:dyDescent="0.2">
      <c r="A235">
        <v>234</v>
      </c>
      <c r="B235" t="s">
        <v>1056</v>
      </c>
      <c r="C235" t="s">
        <v>1057</v>
      </c>
      <c r="D235" t="str">
        <f>_xlfn.CONCAT(C235,"-2014")</f>
        <v>jerebjo01-2014</v>
      </c>
      <c r="E235" t="s">
        <v>28</v>
      </c>
      <c r="F235">
        <v>26</v>
      </c>
      <c r="G235" t="s">
        <v>51</v>
      </c>
      <c r="H235">
        <v>64</v>
      </c>
      <c r="I235">
        <v>0</v>
      </c>
      <c r="J235">
        <v>11.6</v>
      </c>
      <c r="K235">
        <v>1.5</v>
      </c>
      <c r="L235">
        <v>3.3</v>
      </c>
      <c r="M235">
        <v>0.47099999999999997</v>
      </c>
      <c r="N235">
        <v>0.5</v>
      </c>
      <c r="O235">
        <v>1.2</v>
      </c>
      <c r="P235">
        <v>0.41899999999999998</v>
      </c>
      <c r="Q235">
        <v>1</v>
      </c>
      <c r="R235">
        <v>2.1</v>
      </c>
      <c r="S235">
        <v>0.5</v>
      </c>
      <c r="T235">
        <v>0.54600000000000004</v>
      </c>
      <c r="U235">
        <v>0.7</v>
      </c>
      <c r="V235">
        <v>0.9</v>
      </c>
      <c r="W235">
        <v>0.72899999999999998</v>
      </c>
      <c r="X235">
        <v>0.8</v>
      </c>
      <c r="Y235">
        <v>1.9</v>
      </c>
      <c r="Z235">
        <v>2.7</v>
      </c>
      <c r="AA235">
        <v>0.6</v>
      </c>
      <c r="AB235">
        <v>0.3</v>
      </c>
      <c r="AC235">
        <v>0.1</v>
      </c>
      <c r="AD235">
        <v>0.7</v>
      </c>
      <c r="AE235">
        <v>1.3</v>
      </c>
      <c r="AF235">
        <v>4.2</v>
      </c>
      <c r="AG235">
        <f>IF(IFERROR(VLOOKUP(C235,'2015'!$C:$AF,3,FALSE),1) = 1, 1, 0)</f>
        <v>0</v>
      </c>
    </row>
    <row r="236" spans="1:33" x14ac:dyDescent="0.2">
      <c r="A236">
        <v>235</v>
      </c>
      <c r="B236" t="s">
        <v>542</v>
      </c>
      <c r="C236" t="s">
        <v>543</v>
      </c>
      <c r="D236" t="str">
        <f>_xlfn.CONCAT(C236,"-2014")</f>
        <v>johnsam01-2014</v>
      </c>
      <c r="E236" t="s">
        <v>28</v>
      </c>
      <c r="F236">
        <v>26</v>
      </c>
      <c r="G236" t="s">
        <v>53</v>
      </c>
      <c r="H236">
        <v>77</v>
      </c>
      <c r="I236">
        <v>72</v>
      </c>
      <c r="J236">
        <v>28.8</v>
      </c>
      <c r="K236">
        <v>4.5</v>
      </c>
      <c r="L236">
        <v>7.9</v>
      </c>
      <c r="M236">
        <v>0.56200000000000006</v>
      </c>
      <c r="N236">
        <v>0.3</v>
      </c>
      <c r="O236">
        <v>0.9</v>
      </c>
      <c r="P236">
        <v>0.30299999999999999</v>
      </c>
      <c r="Q236">
        <v>4.2</v>
      </c>
      <c r="R236">
        <v>7.1</v>
      </c>
      <c r="S236">
        <v>0.59299999999999997</v>
      </c>
      <c r="T236">
        <v>0.57799999999999996</v>
      </c>
      <c r="U236">
        <v>1.2</v>
      </c>
      <c r="V236">
        <v>1.9</v>
      </c>
      <c r="W236">
        <v>0.63600000000000001</v>
      </c>
      <c r="X236">
        <v>2.2000000000000002</v>
      </c>
      <c r="Y236">
        <v>4.3</v>
      </c>
      <c r="Z236">
        <v>6.6</v>
      </c>
      <c r="AA236">
        <v>1.5</v>
      </c>
      <c r="AB236">
        <v>0.7</v>
      </c>
      <c r="AC236">
        <v>1.1000000000000001</v>
      </c>
      <c r="AD236">
        <v>1.6</v>
      </c>
      <c r="AE236">
        <v>3.5</v>
      </c>
      <c r="AF236">
        <v>10.4</v>
      </c>
      <c r="AG236">
        <f>IF(IFERROR(VLOOKUP(C236,'2015'!$C:$AF,3,FALSE),1) = 1, 1, 0)</f>
        <v>0</v>
      </c>
    </row>
    <row r="237" spans="1:33" x14ac:dyDescent="0.2">
      <c r="A237">
        <v>236</v>
      </c>
      <c r="B237" t="s">
        <v>546</v>
      </c>
      <c r="C237" t="s">
        <v>1353</v>
      </c>
      <c r="D237" t="str">
        <f>_xlfn.CONCAT(C237,"-2014")</f>
        <v>johnsch04-2014</v>
      </c>
      <c r="E237" t="s">
        <v>35</v>
      </c>
      <c r="F237">
        <v>23</v>
      </c>
      <c r="G237" t="s">
        <v>37</v>
      </c>
      <c r="H237">
        <v>40</v>
      </c>
      <c r="I237">
        <v>0</v>
      </c>
      <c r="J237">
        <v>19.7</v>
      </c>
      <c r="K237">
        <v>2.1</v>
      </c>
      <c r="L237">
        <v>5.4</v>
      </c>
      <c r="M237">
        <v>0.39700000000000002</v>
      </c>
      <c r="N237">
        <v>1.1000000000000001</v>
      </c>
      <c r="O237">
        <v>3.2</v>
      </c>
      <c r="P237">
        <v>0.33900000000000002</v>
      </c>
      <c r="Q237">
        <v>1.1000000000000001</v>
      </c>
      <c r="R237">
        <v>2.2000000000000002</v>
      </c>
      <c r="S237">
        <v>0.48299999999999998</v>
      </c>
      <c r="T237">
        <v>0.498</v>
      </c>
      <c r="U237">
        <v>0.9</v>
      </c>
      <c r="V237">
        <v>1.1000000000000001</v>
      </c>
      <c r="W237">
        <v>0.86</v>
      </c>
      <c r="X237">
        <v>0.8</v>
      </c>
      <c r="Y237">
        <v>1.7</v>
      </c>
      <c r="Z237">
        <v>2.4</v>
      </c>
      <c r="AA237">
        <v>0.8</v>
      </c>
      <c r="AB237">
        <v>0.7</v>
      </c>
      <c r="AC237">
        <v>0.1</v>
      </c>
      <c r="AD237">
        <v>0.6</v>
      </c>
      <c r="AE237">
        <v>1.6</v>
      </c>
      <c r="AF237">
        <v>6.3</v>
      </c>
      <c r="AG237">
        <f>IF(IFERROR(VLOOKUP(C237,'2015'!$C:$AF,3,FALSE),1) = 1, 1, 0)</f>
        <v>0</v>
      </c>
    </row>
    <row r="238" spans="1:33" x14ac:dyDescent="0.2">
      <c r="A238">
        <v>237</v>
      </c>
      <c r="B238" t="s">
        <v>548</v>
      </c>
      <c r="C238" t="s">
        <v>549</v>
      </c>
      <c r="D238" t="str">
        <f>_xlfn.CONCAT(C238,"-2014")</f>
        <v>johnsja01-2014</v>
      </c>
      <c r="E238" t="s">
        <v>35</v>
      </c>
      <c r="F238">
        <v>26</v>
      </c>
      <c r="G238" t="s">
        <v>50</v>
      </c>
      <c r="H238">
        <v>52</v>
      </c>
      <c r="I238">
        <v>4</v>
      </c>
      <c r="J238">
        <v>18.399999999999999</v>
      </c>
      <c r="K238">
        <v>2.8</v>
      </c>
      <c r="L238">
        <v>5.9</v>
      </c>
      <c r="M238">
        <v>0.46400000000000002</v>
      </c>
      <c r="N238">
        <v>0.4</v>
      </c>
      <c r="O238">
        <v>1.7</v>
      </c>
      <c r="P238">
        <v>0.253</v>
      </c>
      <c r="Q238">
        <v>2.2999999999999998</v>
      </c>
      <c r="R238">
        <v>4.3</v>
      </c>
      <c r="S238">
        <v>0.54800000000000004</v>
      </c>
      <c r="T238">
        <v>0.5</v>
      </c>
      <c r="U238">
        <v>1.5</v>
      </c>
      <c r="V238">
        <v>1.7</v>
      </c>
      <c r="W238">
        <v>0.84399999999999997</v>
      </c>
      <c r="X238">
        <v>1.2</v>
      </c>
      <c r="Y238">
        <v>2</v>
      </c>
      <c r="Z238">
        <v>3.2</v>
      </c>
      <c r="AA238">
        <v>2.1</v>
      </c>
      <c r="AB238">
        <v>0.8</v>
      </c>
      <c r="AC238">
        <v>1.1000000000000001</v>
      </c>
      <c r="AD238">
        <v>1.3</v>
      </c>
      <c r="AE238">
        <v>2</v>
      </c>
      <c r="AF238">
        <v>7.4</v>
      </c>
      <c r="AG238">
        <f>IF(IFERROR(VLOOKUP(C238,'2015'!$C:$AF,3,FALSE),1) = 1, 1, 0)</f>
        <v>0</v>
      </c>
    </row>
    <row r="239" spans="1:33" x14ac:dyDescent="0.2">
      <c r="A239">
        <v>238</v>
      </c>
      <c r="B239" t="s">
        <v>550</v>
      </c>
      <c r="C239" t="s">
        <v>551</v>
      </c>
      <c r="D239" t="str">
        <f>_xlfn.CONCAT(C239,"-2014")</f>
        <v>johnsjo02-2014</v>
      </c>
      <c r="E239" t="s">
        <v>30</v>
      </c>
      <c r="F239">
        <v>32</v>
      </c>
      <c r="G239" t="s">
        <v>1312</v>
      </c>
      <c r="H239">
        <v>79</v>
      </c>
      <c r="I239">
        <v>79</v>
      </c>
      <c r="J239">
        <v>32.6</v>
      </c>
      <c r="K239">
        <v>5.8</v>
      </c>
      <c r="L239">
        <v>12.9</v>
      </c>
      <c r="M239">
        <v>0.45400000000000001</v>
      </c>
      <c r="N239">
        <v>2.1</v>
      </c>
      <c r="O239">
        <v>5.0999999999999996</v>
      </c>
      <c r="P239">
        <v>0.40100000000000002</v>
      </c>
      <c r="Q239">
        <v>3.8</v>
      </c>
      <c r="R239">
        <v>7.8</v>
      </c>
      <c r="S239">
        <v>0.48899999999999999</v>
      </c>
      <c r="T239">
        <v>0.53300000000000003</v>
      </c>
      <c r="U239">
        <v>2</v>
      </c>
      <c r="V239">
        <v>2.5</v>
      </c>
      <c r="W239">
        <v>0.81499999999999995</v>
      </c>
      <c r="X239">
        <v>0.6</v>
      </c>
      <c r="Y239">
        <v>2.8</v>
      </c>
      <c r="Z239">
        <v>3.4</v>
      </c>
      <c r="AA239">
        <v>2.7</v>
      </c>
      <c r="AB239">
        <v>0.6</v>
      </c>
      <c r="AC239">
        <v>0.1</v>
      </c>
      <c r="AD239">
        <v>1.5</v>
      </c>
      <c r="AE239">
        <v>1.6</v>
      </c>
      <c r="AF239">
        <v>15.8</v>
      </c>
      <c r="AG239">
        <f>IF(IFERROR(VLOOKUP(C239,'2015'!$C:$AF,3,FALSE),1) = 1, 1, 0)</f>
        <v>0</v>
      </c>
    </row>
    <row r="240" spans="1:33" x14ac:dyDescent="0.2">
      <c r="A240">
        <v>239</v>
      </c>
      <c r="B240" t="s">
        <v>1354</v>
      </c>
      <c r="C240" t="s">
        <v>1355</v>
      </c>
      <c r="D240" t="str">
        <f>_xlfn.CONCAT(C240,"-2014")</f>
        <v>johnsor01-2014</v>
      </c>
      <c r="E240" t="s">
        <v>30</v>
      </c>
      <c r="F240">
        <v>24</v>
      </c>
      <c r="G240" t="s">
        <v>39</v>
      </c>
      <c r="H240">
        <v>45</v>
      </c>
      <c r="I240">
        <v>0</v>
      </c>
      <c r="J240">
        <v>8.6999999999999993</v>
      </c>
      <c r="K240">
        <v>0.8</v>
      </c>
      <c r="L240">
        <v>2.5</v>
      </c>
      <c r="M240">
        <v>0.31900000000000001</v>
      </c>
      <c r="N240">
        <v>0.2</v>
      </c>
      <c r="O240">
        <v>1</v>
      </c>
      <c r="P240">
        <v>0.191</v>
      </c>
      <c r="Q240">
        <v>0.6</v>
      </c>
      <c r="R240">
        <v>1.5</v>
      </c>
      <c r="S240">
        <v>0.40899999999999997</v>
      </c>
      <c r="T240">
        <v>0.35799999999999998</v>
      </c>
      <c r="U240">
        <v>0.4</v>
      </c>
      <c r="V240">
        <v>0.6</v>
      </c>
      <c r="W240">
        <v>0.73099999999999998</v>
      </c>
      <c r="X240">
        <v>0.2</v>
      </c>
      <c r="Y240">
        <v>1</v>
      </c>
      <c r="Z240">
        <v>1.2</v>
      </c>
      <c r="AA240">
        <v>0.4</v>
      </c>
      <c r="AB240">
        <v>0.1</v>
      </c>
      <c r="AC240">
        <v>0</v>
      </c>
      <c r="AD240">
        <v>0.3</v>
      </c>
      <c r="AE240">
        <v>0.6</v>
      </c>
      <c r="AF240">
        <v>2.2000000000000002</v>
      </c>
      <c r="AG240">
        <f>IF(IFERROR(VLOOKUP(C240,'2015'!$C:$AF,3,FALSE),1) = 1, 1, 0)</f>
        <v>1</v>
      </c>
    </row>
    <row r="241" spans="1:33" x14ac:dyDescent="0.2">
      <c r="A241">
        <v>240</v>
      </c>
      <c r="B241" t="s">
        <v>554</v>
      </c>
      <c r="C241" t="s">
        <v>555</v>
      </c>
      <c r="D241" t="str">
        <f>_xlfn.CONCAT(C241,"-2014")</f>
        <v>johnswe01-2014</v>
      </c>
      <c r="E241" t="s">
        <v>35</v>
      </c>
      <c r="F241">
        <v>26</v>
      </c>
      <c r="G241" t="s">
        <v>63</v>
      </c>
      <c r="H241">
        <v>79</v>
      </c>
      <c r="I241">
        <v>62</v>
      </c>
      <c r="J241">
        <v>28.4</v>
      </c>
      <c r="K241">
        <v>3.5</v>
      </c>
      <c r="L241">
        <v>8.1999999999999993</v>
      </c>
      <c r="M241">
        <v>0.42499999999999999</v>
      </c>
      <c r="N241">
        <v>1.3</v>
      </c>
      <c r="O241">
        <v>3.4</v>
      </c>
      <c r="P241">
        <v>0.36899999999999999</v>
      </c>
      <c r="Q241">
        <v>2.2000000000000002</v>
      </c>
      <c r="R241">
        <v>4.8</v>
      </c>
      <c r="S241">
        <v>0.46600000000000003</v>
      </c>
      <c r="T241">
        <v>0.502</v>
      </c>
      <c r="U241">
        <v>0.8</v>
      </c>
      <c r="V241">
        <v>1</v>
      </c>
      <c r="W241">
        <v>0.79200000000000004</v>
      </c>
      <c r="X241">
        <v>0.9</v>
      </c>
      <c r="Y241">
        <v>3.5</v>
      </c>
      <c r="Z241">
        <v>4.4000000000000004</v>
      </c>
      <c r="AA241">
        <v>1.6</v>
      </c>
      <c r="AB241">
        <v>1.1000000000000001</v>
      </c>
      <c r="AC241">
        <v>1</v>
      </c>
      <c r="AD241">
        <v>1.1000000000000001</v>
      </c>
      <c r="AE241">
        <v>2.6</v>
      </c>
      <c r="AF241">
        <v>9.1</v>
      </c>
      <c r="AG241">
        <f>IF(IFERROR(VLOOKUP(C241,'2015'!$C:$AF,3,FALSE),1) = 1, 1, 0)</f>
        <v>0</v>
      </c>
    </row>
    <row r="242" spans="1:33" x14ac:dyDescent="0.2">
      <c r="A242">
        <v>241</v>
      </c>
      <c r="B242" t="s">
        <v>1356</v>
      </c>
      <c r="C242" t="s">
        <v>1357</v>
      </c>
      <c r="D242" t="str">
        <f>_xlfn.CONCAT(C242,"-2014")</f>
        <v>johnsda03-2014</v>
      </c>
      <c r="E242" t="s">
        <v>30</v>
      </c>
      <c r="F242">
        <v>24</v>
      </c>
      <c r="G242" t="s">
        <v>61</v>
      </c>
      <c r="H242">
        <v>3</v>
      </c>
      <c r="I242">
        <v>0</v>
      </c>
      <c r="J242">
        <v>5</v>
      </c>
      <c r="K242">
        <v>0</v>
      </c>
      <c r="L242">
        <v>2.2999999999999998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1.3</v>
      </c>
      <c r="S242">
        <v>0</v>
      </c>
      <c r="T242">
        <v>0</v>
      </c>
      <c r="U242">
        <v>0</v>
      </c>
      <c r="V242">
        <v>0.7</v>
      </c>
      <c r="W242">
        <v>0</v>
      </c>
      <c r="X242">
        <v>0</v>
      </c>
      <c r="Y242">
        <v>0.7</v>
      </c>
      <c r="Z242">
        <v>0.7</v>
      </c>
      <c r="AA242">
        <v>0.3</v>
      </c>
      <c r="AB242">
        <v>0.3</v>
      </c>
      <c r="AC242">
        <v>0</v>
      </c>
      <c r="AD242">
        <v>0.7</v>
      </c>
      <c r="AE242">
        <v>1</v>
      </c>
      <c r="AF242">
        <v>0</v>
      </c>
      <c r="AG242">
        <f>IF(IFERROR(VLOOKUP(C242,'2015'!$C:$AF,3,FALSE),1) = 1, 1, 0)</f>
        <v>1</v>
      </c>
    </row>
    <row r="243" spans="1:33" x14ac:dyDescent="0.2">
      <c r="A243">
        <v>242</v>
      </c>
      <c r="B243" t="s">
        <v>560</v>
      </c>
      <c r="C243" t="s">
        <v>561</v>
      </c>
      <c r="D243" t="str">
        <f>_xlfn.CONCAT(C243,"-2014")</f>
        <v>jonesja02-2014</v>
      </c>
      <c r="E243" t="s">
        <v>35</v>
      </c>
      <c r="F243">
        <v>33</v>
      </c>
      <c r="G243" t="s">
        <v>41</v>
      </c>
      <c r="H243">
        <v>20</v>
      </c>
      <c r="I243">
        <v>6</v>
      </c>
      <c r="J243">
        <v>11.8</v>
      </c>
      <c r="K243">
        <v>1.6</v>
      </c>
      <c r="L243">
        <v>3.4</v>
      </c>
      <c r="M243">
        <v>0.45600000000000002</v>
      </c>
      <c r="N243">
        <v>1.4</v>
      </c>
      <c r="O243">
        <v>2.7</v>
      </c>
      <c r="P243">
        <v>0.51900000000000002</v>
      </c>
      <c r="Q243">
        <v>0.2</v>
      </c>
      <c r="R243">
        <v>0.7</v>
      </c>
      <c r="S243">
        <v>0.214</v>
      </c>
      <c r="T243">
        <v>0.66200000000000003</v>
      </c>
      <c r="U243">
        <v>0.4</v>
      </c>
      <c r="V243">
        <v>0.6</v>
      </c>
      <c r="W243">
        <v>0.63600000000000001</v>
      </c>
      <c r="X243">
        <v>0.1</v>
      </c>
      <c r="Y243">
        <v>1.1000000000000001</v>
      </c>
      <c r="Z243">
        <v>1.2</v>
      </c>
      <c r="AA243">
        <v>0.5</v>
      </c>
      <c r="AB243">
        <v>0.2</v>
      </c>
      <c r="AC243">
        <v>0.2</v>
      </c>
      <c r="AD243">
        <v>0.2</v>
      </c>
      <c r="AE243">
        <v>0.3</v>
      </c>
      <c r="AF243">
        <v>4.9000000000000004</v>
      </c>
      <c r="AG243">
        <f>IF(IFERROR(VLOOKUP(C243,'2015'!$C:$AF,3,FALSE),1) = 1, 1, 0)</f>
        <v>0</v>
      </c>
    </row>
    <row r="244" spans="1:33" x14ac:dyDescent="0.2">
      <c r="A244">
        <v>243</v>
      </c>
      <c r="B244" t="s">
        <v>1362</v>
      </c>
      <c r="C244" t="s">
        <v>1363</v>
      </c>
      <c r="D244" t="str">
        <f>_xlfn.CONCAT(C244,"-2014")</f>
        <v>jonespe01-2014</v>
      </c>
      <c r="E244" t="s">
        <v>28</v>
      </c>
      <c r="F244">
        <v>22</v>
      </c>
      <c r="G244" t="s">
        <v>44</v>
      </c>
      <c r="H244">
        <v>62</v>
      </c>
      <c r="I244">
        <v>7</v>
      </c>
      <c r="J244">
        <v>12.3</v>
      </c>
      <c r="K244">
        <v>1.3</v>
      </c>
      <c r="L244">
        <v>2.9</v>
      </c>
      <c r="M244">
        <v>0.45900000000000002</v>
      </c>
      <c r="N244">
        <v>0.4</v>
      </c>
      <c r="O244">
        <v>1</v>
      </c>
      <c r="P244">
        <v>0.36099999999999999</v>
      </c>
      <c r="Q244">
        <v>1</v>
      </c>
      <c r="R244">
        <v>1.9</v>
      </c>
      <c r="S244">
        <v>0.50800000000000001</v>
      </c>
      <c r="T244">
        <v>0.51900000000000002</v>
      </c>
      <c r="U244">
        <v>0.5</v>
      </c>
      <c r="V244">
        <v>0.7</v>
      </c>
      <c r="W244">
        <v>0.66700000000000004</v>
      </c>
      <c r="X244">
        <v>0.5</v>
      </c>
      <c r="Y244">
        <v>1.4</v>
      </c>
      <c r="Z244">
        <v>1.8</v>
      </c>
      <c r="AA244">
        <v>0.4</v>
      </c>
      <c r="AB244">
        <v>0.2</v>
      </c>
      <c r="AC244">
        <v>0.3</v>
      </c>
      <c r="AD244">
        <v>0.3</v>
      </c>
      <c r="AE244">
        <v>1</v>
      </c>
      <c r="AF244">
        <v>3.5</v>
      </c>
      <c r="AG244">
        <f>IF(IFERROR(VLOOKUP(C244,'2015'!$C:$AF,3,FALSE),1) = 1, 1, 0)</f>
        <v>0</v>
      </c>
    </row>
    <row r="245" spans="1:33" x14ac:dyDescent="0.2">
      <c r="A245">
        <v>244</v>
      </c>
      <c r="B245" t="s">
        <v>562</v>
      </c>
      <c r="C245" t="s">
        <v>563</v>
      </c>
      <c r="D245" t="str">
        <f>_xlfn.CONCAT(C245,"-2014")</f>
        <v>jonesso01-2014</v>
      </c>
      <c r="E245" t="s">
        <v>28</v>
      </c>
      <c r="F245">
        <v>29</v>
      </c>
      <c r="G245" t="s">
        <v>45</v>
      </c>
      <c r="H245">
        <v>11</v>
      </c>
      <c r="I245">
        <v>0</v>
      </c>
      <c r="J245">
        <v>7.7</v>
      </c>
      <c r="K245">
        <v>0.5</v>
      </c>
      <c r="L245">
        <v>1.5</v>
      </c>
      <c r="M245">
        <v>0.35299999999999998</v>
      </c>
      <c r="N245">
        <v>0</v>
      </c>
      <c r="O245">
        <v>0</v>
      </c>
      <c r="Q245">
        <v>0.5</v>
      </c>
      <c r="R245">
        <v>1.5</v>
      </c>
      <c r="S245">
        <v>0.35299999999999998</v>
      </c>
      <c r="T245">
        <v>0.35299999999999998</v>
      </c>
      <c r="U245">
        <v>0.2</v>
      </c>
      <c r="V245">
        <v>0.4</v>
      </c>
      <c r="W245">
        <v>0.5</v>
      </c>
      <c r="X245">
        <v>0.7</v>
      </c>
      <c r="Y245">
        <v>0.7</v>
      </c>
      <c r="Z245">
        <v>1.5</v>
      </c>
      <c r="AA245">
        <v>0.2</v>
      </c>
      <c r="AB245">
        <v>0.2</v>
      </c>
      <c r="AC245">
        <v>0.2</v>
      </c>
      <c r="AD245">
        <v>0.2</v>
      </c>
      <c r="AE245">
        <v>1.1000000000000001</v>
      </c>
      <c r="AF245">
        <v>1.3</v>
      </c>
      <c r="AG245">
        <f>IF(IFERROR(VLOOKUP(C245,'2015'!$C:$AF,3,FALSE),1) = 1, 1, 0)</f>
        <v>1</v>
      </c>
    </row>
    <row r="246" spans="1:33" x14ac:dyDescent="0.2">
      <c r="A246">
        <v>245</v>
      </c>
      <c r="B246" t="s">
        <v>1364</v>
      </c>
      <c r="C246" t="s">
        <v>1365</v>
      </c>
      <c r="D246" t="str">
        <f>_xlfn.CONCAT(C246,"-2014")</f>
        <v>joneste01-2014</v>
      </c>
      <c r="E246" t="s">
        <v>28</v>
      </c>
      <c r="F246">
        <v>22</v>
      </c>
      <c r="G246" t="s">
        <v>43</v>
      </c>
      <c r="H246">
        <v>76</v>
      </c>
      <c r="I246">
        <v>71</v>
      </c>
      <c r="J246">
        <v>27.3</v>
      </c>
      <c r="K246">
        <v>5.0999999999999996</v>
      </c>
      <c r="L246">
        <v>9.4</v>
      </c>
      <c r="M246">
        <v>0.54200000000000004</v>
      </c>
      <c r="N246">
        <v>0.4</v>
      </c>
      <c r="O246">
        <v>1.3</v>
      </c>
      <c r="P246">
        <v>0.307</v>
      </c>
      <c r="Q246">
        <v>4.7</v>
      </c>
      <c r="R246">
        <v>8</v>
      </c>
      <c r="S246">
        <v>0.58099999999999996</v>
      </c>
      <c r="T246">
        <v>0.56399999999999995</v>
      </c>
      <c r="U246">
        <v>1.6</v>
      </c>
      <c r="V246">
        <v>2.6</v>
      </c>
      <c r="W246">
        <v>0.60499999999999998</v>
      </c>
      <c r="X246">
        <v>2.1</v>
      </c>
      <c r="Y246">
        <v>4.8</v>
      </c>
      <c r="Z246">
        <v>6.9</v>
      </c>
      <c r="AA246">
        <v>1.1000000000000001</v>
      </c>
      <c r="AB246">
        <v>0.7</v>
      </c>
      <c r="AC246">
        <v>1.3</v>
      </c>
      <c r="AD246">
        <v>0.9</v>
      </c>
      <c r="AE246">
        <v>1.8</v>
      </c>
      <c r="AF246">
        <v>12.1</v>
      </c>
      <c r="AG246">
        <f>IF(IFERROR(VLOOKUP(C246,'2015'!$C:$AF,3,FALSE),1) = 1, 1, 0)</f>
        <v>0</v>
      </c>
    </row>
    <row r="247" spans="1:33" x14ac:dyDescent="0.2">
      <c r="A247">
        <v>246</v>
      </c>
      <c r="B247" t="s">
        <v>564</v>
      </c>
      <c r="C247" t="s">
        <v>565</v>
      </c>
      <c r="D247" t="str">
        <f>_xlfn.CONCAT(C247,"-2014")</f>
        <v>jordade01-2014</v>
      </c>
      <c r="E247" t="s">
        <v>32</v>
      </c>
      <c r="F247">
        <v>25</v>
      </c>
      <c r="G247" t="s">
        <v>59</v>
      </c>
      <c r="H247">
        <v>82</v>
      </c>
      <c r="I247">
        <v>82</v>
      </c>
      <c r="J247">
        <v>35</v>
      </c>
      <c r="K247">
        <v>4.2</v>
      </c>
      <c r="L247">
        <v>6.3</v>
      </c>
      <c r="M247">
        <v>0.67600000000000005</v>
      </c>
      <c r="N247">
        <v>0</v>
      </c>
      <c r="O247">
        <v>0</v>
      </c>
      <c r="Q247">
        <v>4.2</v>
      </c>
      <c r="R247">
        <v>6.3</v>
      </c>
      <c r="S247">
        <v>0.67600000000000005</v>
      </c>
      <c r="T247">
        <v>0.67600000000000005</v>
      </c>
      <c r="U247">
        <v>2</v>
      </c>
      <c r="V247">
        <v>4.5999999999999996</v>
      </c>
      <c r="W247">
        <v>0.42799999999999999</v>
      </c>
      <c r="X247">
        <v>4</v>
      </c>
      <c r="Y247">
        <v>9.5</v>
      </c>
      <c r="Z247">
        <v>13.6</v>
      </c>
      <c r="AA247">
        <v>0.9</v>
      </c>
      <c r="AB247">
        <v>1</v>
      </c>
      <c r="AC247">
        <v>2.5</v>
      </c>
      <c r="AD247">
        <v>1.5</v>
      </c>
      <c r="AE247">
        <v>3.2</v>
      </c>
      <c r="AF247">
        <v>10.4</v>
      </c>
      <c r="AG247">
        <f>IF(IFERROR(VLOOKUP(C247,'2015'!$C:$AF,3,FALSE),1) = 1, 1, 0)</f>
        <v>0</v>
      </c>
    </row>
    <row r="248" spans="1:33" x14ac:dyDescent="0.2">
      <c r="A248">
        <v>247</v>
      </c>
      <c r="B248" t="s">
        <v>1200</v>
      </c>
      <c r="C248" t="s">
        <v>1201</v>
      </c>
      <c r="D248" t="str">
        <f>_xlfn.CONCAT(C248,"-2014")</f>
        <v>josepco01-2014</v>
      </c>
      <c r="E248" t="s">
        <v>30</v>
      </c>
      <c r="F248">
        <v>22</v>
      </c>
      <c r="G248" t="s">
        <v>58</v>
      </c>
      <c r="H248">
        <v>68</v>
      </c>
      <c r="I248">
        <v>19</v>
      </c>
      <c r="J248">
        <v>13.8</v>
      </c>
      <c r="K248">
        <v>1.9</v>
      </c>
      <c r="L248">
        <v>3.9</v>
      </c>
      <c r="M248">
        <v>0.47499999999999998</v>
      </c>
      <c r="N248">
        <v>0.2</v>
      </c>
      <c r="O248">
        <v>0.6</v>
      </c>
      <c r="P248">
        <v>0.316</v>
      </c>
      <c r="Q248">
        <v>1.7</v>
      </c>
      <c r="R248">
        <v>3.3</v>
      </c>
      <c r="S248">
        <v>0.502</v>
      </c>
      <c r="T248">
        <v>0.498</v>
      </c>
      <c r="U248">
        <v>1.2</v>
      </c>
      <c r="V248">
        <v>1.4</v>
      </c>
      <c r="W248">
        <v>0.82299999999999995</v>
      </c>
      <c r="X248">
        <v>0.5</v>
      </c>
      <c r="Y248">
        <v>1.1000000000000001</v>
      </c>
      <c r="Z248">
        <v>1.6</v>
      </c>
      <c r="AA248">
        <v>1.7</v>
      </c>
      <c r="AB248">
        <v>0.5</v>
      </c>
      <c r="AC248">
        <v>0.2</v>
      </c>
      <c r="AD248">
        <v>0.6</v>
      </c>
      <c r="AE248">
        <v>1.2</v>
      </c>
      <c r="AF248">
        <v>5</v>
      </c>
      <c r="AG248">
        <f>IF(IFERROR(VLOOKUP(C248,'2015'!$C:$AF,3,FALSE),1) = 1, 1, 0)</f>
        <v>0</v>
      </c>
    </row>
    <row r="249" spans="1:33" x14ac:dyDescent="0.2">
      <c r="A249">
        <v>248</v>
      </c>
      <c r="B249" t="s">
        <v>566</v>
      </c>
      <c r="C249" t="s">
        <v>567</v>
      </c>
      <c r="D249" t="str">
        <f>_xlfn.CONCAT(C249,"-2014")</f>
        <v>kamanch01-2014</v>
      </c>
      <c r="E249" t="s">
        <v>32</v>
      </c>
      <c r="F249">
        <v>31</v>
      </c>
      <c r="G249" t="s">
        <v>63</v>
      </c>
      <c r="H249">
        <v>39</v>
      </c>
      <c r="I249">
        <v>13</v>
      </c>
      <c r="J249">
        <v>18.899999999999999</v>
      </c>
      <c r="K249">
        <v>4.5</v>
      </c>
      <c r="L249">
        <v>8.9</v>
      </c>
      <c r="M249">
        <v>0.50900000000000001</v>
      </c>
      <c r="N249">
        <v>0</v>
      </c>
      <c r="O249">
        <v>0.1</v>
      </c>
      <c r="P249">
        <v>0</v>
      </c>
      <c r="Q249">
        <v>4.5</v>
      </c>
      <c r="R249">
        <v>8.8000000000000007</v>
      </c>
      <c r="S249">
        <v>0.51300000000000001</v>
      </c>
      <c r="T249">
        <v>0.50900000000000001</v>
      </c>
      <c r="U249">
        <v>1.3</v>
      </c>
      <c r="V249">
        <v>1.7</v>
      </c>
      <c r="W249">
        <v>0.76500000000000001</v>
      </c>
      <c r="X249">
        <v>1.4</v>
      </c>
      <c r="Y249">
        <v>4.5</v>
      </c>
      <c r="Z249">
        <v>5.9</v>
      </c>
      <c r="AA249">
        <v>1.5</v>
      </c>
      <c r="AB249">
        <v>0.3</v>
      </c>
      <c r="AC249">
        <v>1</v>
      </c>
      <c r="AD249">
        <v>1.9</v>
      </c>
      <c r="AE249">
        <v>2.4</v>
      </c>
      <c r="AF249">
        <v>10.4</v>
      </c>
      <c r="AG249">
        <f>IF(IFERROR(VLOOKUP(C249,'2015'!$C:$AF,3,FALSE),1) = 1, 1, 0)</f>
        <v>0</v>
      </c>
    </row>
    <row r="250" spans="1:33" x14ac:dyDescent="0.2">
      <c r="A250">
        <v>249</v>
      </c>
      <c r="B250" t="s">
        <v>1202</v>
      </c>
      <c r="C250" t="s">
        <v>1203</v>
      </c>
      <c r="D250" t="str">
        <f>_xlfn.CONCAT(C250,"-2014")</f>
        <v>kanteen01-2014</v>
      </c>
      <c r="E250" t="s">
        <v>32</v>
      </c>
      <c r="F250">
        <v>21</v>
      </c>
      <c r="G250" t="s">
        <v>60</v>
      </c>
      <c r="H250">
        <v>80</v>
      </c>
      <c r="I250">
        <v>37</v>
      </c>
      <c r="J250">
        <v>26.7</v>
      </c>
      <c r="K250">
        <v>5.2</v>
      </c>
      <c r="L250">
        <v>10.7</v>
      </c>
      <c r="M250">
        <v>0.49099999999999999</v>
      </c>
      <c r="N250">
        <v>0</v>
      </c>
      <c r="O250">
        <v>0</v>
      </c>
      <c r="P250">
        <v>0</v>
      </c>
      <c r="Q250">
        <v>5.2</v>
      </c>
      <c r="R250">
        <v>10.7</v>
      </c>
      <c r="S250">
        <v>0.49199999999999999</v>
      </c>
      <c r="T250">
        <v>0.49099999999999999</v>
      </c>
      <c r="U250">
        <v>1.9</v>
      </c>
      <c r="V250">
        <v>2.6</v>
      </c>
      <c r="W250">
        <v>0.73</v>
      </c>
      <c r="X250">
        <v>2.8</v>
      </c>
      <c r="Y250">
        <v>4.7</v>
      </c>
      <c r="Z250">
        <v>7.5</v>
      </c>
      <c r="AA250">
        <v>0.9</v>
      </c>
      <c r="AB250">
        <v>0.4</v>
      </c>
      <c r="AC250">
        <v>0.5</v>
      </c>
      <c r="AD250">
        <v>1.8</v>
      </c>
      <c r="AE250">
        <v>2.9</v>
      </c>
      <c r="AF250">
        <v>12.3</v>
      </c>
      <c r="AG250">
        <f>IF(IFERROR(VLOOKUP(C250,'2015'!$C:$AF,3,FALSE),1) = 1, 1, 0)</f>
        <v>0</v>
      </c>
    </row>
    <row r="251" spans="1:33" x14ac:dyDescent="0.2">
      <c r="A251">
        <v>250</v>
      </c>
      <c r="B251" t="s">
        <v>1534</v>
      </c>
      <c r="C251" t="s">
        <v>1535</v>
      </c>
      <c r="D251" t="str">
        <f>_xlfn.CONCAT(C251,"-2014")</f>
        <v>karasse01-2014</v>
      </c>
      <c r="E251" t="s">
        <v>35</v>
      </c>
      <c r="F251">
        <v>20</v>
      </c>
      <c r="G251" t="s">
        <v>66</v>
      </c>
      <c r="H251">
        <v>22</v>
      </c>
      <c r="I251">
        <v>1</v>
      </c>
      <c r="J251">
        <v>7.1</v>
      </c>
      <c r="K251">
        <v>0.5</v>
      </c>
      <c r="L251">
        <v>1.6</v>
      </c>
      <c r="M251">
        <v>0.34300000000000003</v>
      </c>
      <c r="N251">
        <v>0.2</v>
      </c>
      <c r="O251">
        <v>0.9</v>
      </c>
      <c r="P251">
        <v>0.21099999999999999</v>
      </c>
      <c r="Q251">
        <v>0.4</v>
      </c>
      <c r="R251">
        <v>0.7</v>
      </c>
      <c r="S251">
        <v>0.5</v>
      </c>
      <c r="T251">
        <v>0.4</v>
      </c>
      <c r="U251">
        <v>0.4</v>
      </c>
      <c r="V251">
        <v>0.5</v>
      </c>
      <c r="W251">
        <v>0.9</v>
      </c>
      <c r="X251">
        <v>0</v>
      </c>
      <c r="Y251">
        <v>0.7</v>
      </c>
      <c r="Z251">
        <v>0.7</v>
      </c>
      <c r="AA251">
        <v>0.3</v>
      </c>
      <c r="AB251">
        <v>0.1</v>
      </c>
      <c r="AC251">
        <v>0</v>
      </c>
      <c r="AD251">
        <v>0.5</v>
      </c>
      <c r="AE251">
        <v>1</v>
      </c>
      <c r="AF251">
        <v>1.7</v>
      </c>
      <c r="AG251">
        <f>IF(IFERROR(VLOOKUP(C251,'2015'!$C:$AF,3,FALSE),1) = 1, 1, 0)</f>
        <v>0</v>
      </c>
    </row>
    <row r="252" spans="1:33" x14ac:dyDescent="0.2">
      <c r="A252">
        <v>251</v>
      </c>
      <c r="B252" t="s">
        <v>1536</v>
      </c>
      <c r="C252" t="s">
        <v>1537</v>
      </c>
      <c r="D252" t="str">
        <f>_xlfn.CONCAT(C252,"-2014")</f>
        <v>kellyry01-2014</v>
      </c>
      <c r="E252" t="s">
        <v>28</v>
      </c>
      <c r="F252">
        <v>22</v>
      </c>
      <c r="G252" t="s">
        <v>63</v>
      </c>
      <c r="H252">
        <v>59</v>
      </c>
      <c r="I252">
        <v>25</v>
      </c>
      <c r="J252">
        <v>22.2</v>
      </c>
      <c r="K252">
        <v>2.7</v>
      </c>
      <c r="L252">
        <v>6.3</v>
      </c>
      <c r="M252">
        <v>0.42299999999999999</v>
      </c>
      <c r="N252">
        <v>0.8</v>
      </c>
      <c r="O252">
        <v>2.4</v>
      </c>
      <c r="P252">
        <v>0.33800000000000002</v>
      </c>
      <c r="Q252">
        <v>1.8</v>
      </c>
      <c r="R252">
        <v>3.9</v>
      </c>
      <c r="S252">
        <v>0.47599999999999998</v>
      </c>
      <c r="T252">
        <v>0.48799999999999999</v>
      </c>
      <c r="U252">
        <v>1.9</v>
      </c>
      <c r="V252">
        <v>2.2999999999999998</v>
      </c>
      <c r="W252">
        <v>0.81499999999999995</v>
      </c>
      <c r="X252">
        <v>0.7</v>
      </c>
      <c r="Y252">
        <v>3</v>
      </c>
      <c r="Z252">
        <v>3.7</v>
      </c>
      <c r="AA252">
        <v>1.6</v>
      </c>
      <c r="AB252">
        <v>0.5</v>
      </c>
      <c r="AC252">
        <v>0.8</v>
      </c>
      <c r="AD252">
        <v>0.8</v>
      </c>
      <c r="AE252">
        <v>2.5</v>
      </c>
      <c r="AF252">
        <v>8</v>
      </c>
      <c r="AG252">
        <f>IF(IFERROR(VLOOKUP(C252,'2015'!$C:$AF,3,FALSE),1) = 1, 1, 0)</f>
        <v>0</v>
      </c>
    </row>
    <row r="253" spans="1:33" x14ac:dyDescent="0.2">
      <c r="A253">
        <v>252</v>
      </c>
      <c r="B253" t="s">
        <v>1368</v>
      </c>
      <c r="C253" t="s">
        <v>1369</v>
      </c>
      <c r="D253" t="str">
        <f>_xlfn.CONCAT(C253,"-2014")</f>
        <v>kiddgmi01-2014</v>
      </c>
      <c r="E253" t="s">
        <v>35</v>
      </c>
      <c r="F253">
        <v>20</v>
      </c>
      <c r="G253" t="s">
        <v>33</v>
      </c>
      <c r="H253">
        <v>62</v>
      </c>
      <c r="I253">
        <v>62</v>
      </c>
      <c r="J253">
        <v>24.2</v>
      </c>
      <c r="K253">
        <v>2.7</v>
      </c>
      <c r="L253">
        <v>5.7</v>
      </c>
      <c r="M253">
        <v>0.47299999999999998</v>
      </c>
      <c r="N253">
        <v>0</v>
      </c>
      <c r="O253">
        <v>0.1</v>
      </c>
      <c r="P253">
        <v>0.111</v>
      </c>
      <c r="Q253">
        <v>2.7</v>
      </c>
      <c r="R253">
        <v>5.5</v>
      </c>
      <c r="S253">
        <v>0.48299999999999998</v>
      </c>
      <c r="T253">
        <v>0.47499999999999998</v>
      </c>
      <c r="U253">
        <v>1.8</v>
      </c>
      <c r="V253">
        <v>3</v>
      </c>
      <c r="W253">
        <v>0.61399999999999999</v>
      </c>
      <c r="X253">
        <v>1.8</v>
      </c>
      <c r="Y253">
        <v>3.5</v>
      </c>
      <c r="Z253">
        <v>5.2</v>
      </c>
      <c r="AA253">
        <v>0.8</v>
      </c>
      <c r="AB253">
        <v>0.7</v>
      </c>
      <c r="AC253">
        <v>0.6</v>
      </c>
      <c r="AD253">
        <v>1</v>
      </c>
      <c r="AE253">
        <v>2.2999999999999998</v>
      </c>
      <c r="AF253">
        <v>7.2</v>
      </c>
      <c r="AG253">
        <f>IF(IFERROR(VLOOKUP(C253,'2015'!$C:$AF,3,FALSE),1) = 1, 1, 0)</f>
        <v>0</v>
      </c>
    </row>
    <row r="254" spans="1:33" x14ac:dyDescent="0.2">
      <c r="A254">
        <v>253</v>
      </c>
      <c r="B254" t="s">
        <v>572</v>
      </c>
      <c r="C254" t="s">
        <v>573</v>
      </c>
      <c r="D254" t="str">
        <f>_xlfn.CONCAT(C254,"-2014")</f>
        <v>kirilan01-2014</v>
      </c>
      <c r="E254" t="s">
        <v>28</v>
      </c>
      <c r="F254">
        <v>32</v>
      </c>
      <c r="G254" t="s">
        <v>1312</v>
      </c>
      <c r="H254">
        <v>45</v>
      </c>
      <c r="I254">
        <v>4</v>
      </c>
      <c r="J254">
        <v>19</v>
      </c>
      <c r="K254">
        <v>1.8</v>
      </c>
      <c r="L254">
        <v>3.6</v>
      </c>
      <c r="M254">
        <v>0.51300000000000001</v>
      </c>
      <c r="N254">
        <v>0</v>
      </c>
      <c r="O254">
        <v>0.1</v>
      </c>
      <c r="P254">
        <v>0.2</v>
      </c>
      <c r="Q254">
        <v>1.8</v>
      </c>
      <c r="R254">
        <v>3.4</v>
      </c>
      <c r="S254">
        <v>0.52300000000000002</v>
      </c>
      <c r="T254">
        <v>0.51600000000000001</v>
      </c>
      <c r="U254">
        <v>1.4</v>
      </c>
      <c r="V254">
        <v>2.6</v>
      </c>
      <c r="W254">
        <v>0.51300000000000001</v>
      </c>
      <c r="X254">
        <v>1.2</v>
      </c>
      <c r="Y254">
        <v>2</v>
      </c>
      <c r="Z254">
        <v>3.2</v>
      </c>
      <c r="AA254">
        <v>1.6</v>
      </c>
      <c r="AB254">
        <v>0.9</v>
      </c>
      <c r="AC254">
        <v>0.4</v>
      </c>
      <c r="AD254">
        <v>1.2</v>
      </c>
      <c r="AE254">
        <v>1.4</v>
      </c>
      <c r="AF254">
        <v>5</v>
      </c>
      <c r="AG254">
        <f>IF(IFERROR(VLOOKUP(C254,'2015'!$C:$AF,3,FALSE),1) = 1, 1, 0)</f>
        <v>0</v>
      </c>
    </row>
    <row r="255" spans="1:33" x14ac:dyDescent="0.2">
      <c r="A255">
        <v>254</v>
      </c>
      <c r="B255" t="s">
        <v>1206</v>
      </c>
      <c r="C255" t="s">
        <v>1207</v>
      </c>
      <c r="D255" t="str">
        <f>_xlfn.CONCAT(C255,"-2014")</f>
        <v>knighbr03-2014</v>
      </c>
      <c r="E255" t="s">
        <v>38</v>
      </c>
      <c r="F255">
        <v>22</v>
      </c>
      <c r="G255" t="s">
        <v>56</v>
      </c>
      <c r="H255">
        <v>72</v>
      </c>
      <c r="I255">
        <v>69</v>
      </c>
      <c r="J255">
        <v>33.299999999999997</v>
      </c>
      <c r="K255">
        <v>6.4</v>
      </c>
      <c r="L255">
        <v>15.2</v>
      </c>
      <c r="M255">
        <v>0.42199999999999999</v>
      </c>
      <c r="N255">
        <v>1.5</v>
      </c>
      <c r="O255">
        <v>4.7</v>
      </c>
      <c r="P255">
        <v>0.32500000000000001</v>
      </c>
      <c r="Q255">
        <v>4.9000000000000004</v>
      </c>
      <c r="R255">
        <v>10.5</v>
      </c>
      <c r="S255">
        <v>0.46600000000000003</v>
      </c>
      <c r="T255">
        <v>0.47299999999999998</v>
      </c>
      <c r="U255">
        <v>3.6</v>
      </c>
      <c r="V255">
        <v>4.5</v>
      </c>
      <c r="W255">
        <v>0.80200000000000005</v>
      </c>
      <c r="X255">
        <v>0.6</v>
      </c>
      <c r="Y255">
        <v>2.9</v>
      </c>
      <c r="Z255">
        <v>3.5</v>
      </c>
      <c r="AA255">
        <v>4.9000000000000004</v>
      </c>
      <c r="AB255">
        <v>1</v>
      </c>
      <c r="AC255">
        <v>0.2</v>
      </c>
      <c r="AD255">
        <v>2.6</v>
      </c>
      <c r="AE255">
        <v>2</v>
      </c>
      <c r="AF255">
        <v>17.899999999999999</v>
      </c>
      <c r="AG255">
        <f>IF(IFERROR(VLOOKUP(C255,'2015'!$C:$AF,3,FALSE),1) = 1, 1, 0)</f>
        <v>0</v>
      </c>
    </row>
    <row r="256" spans="1:33" x14ac:dyDescent="0.2">
      <c r="A256">
        <v>255</v>
      </c>
      <c r="B256" t="s">
        <v>576</v>
      </c>
      <c r="C256" t="s">
        <v>577</v>
      </c>
      <c r="D256" t="str">
        <f>_xlfn.CONCAT(C256,"-2014")</f>
        <v>korveky01-2014</v>
      </c>
      <c r="E256" t="s">
        <v>30</v>
      </c>
      <c r="F256">
        <v>32</v>
      </c>
      <c r="G256" t="s">
        <v>57</v>
      </c>
      <c r="H256">
        <v>71</v>
      </c>
      <c r="I256">
        <v>71</v>
      </c>
      <c r="J256">
        <v>33.9</v>
      </c>
      <c r="K256">
        <v>4.0999999999999996</v>
      </c>
      <c r="L256">
        <v>8.6</v>
      </c>
      <c r="M256">
        <v>0.47499999999999998</v>
      </c>
      <c r="N256">
        <v>2.6</v>
      </c>
      <c r="O256">
        <v>5.5</v>
      </c>
      <c r="P256">
        <v>0.47199999999999998</v>
      </c>
      <c r="Q256">
        <v>1.5</v>
      </c>
      <c r="R256">
        <v>3.1</v>
      </c>
      <c r="S256">
        <v>0.47899999999999998</v>
      </c>
      <c r="T256">
        <v>0.626</v>
      </c>
      <c r="U256">
        <v>1.2</v>
      </c>
      <c r="V256">
        <v>1.3</v>
      </c>
      <c r="W256">
        <v>0.92600000000000005</v>
      </c>
      <c r="X256">
        <v>0.3</v>
      </c>
      <c r="Y256">
        <v>3.7</v>
      </c>
      <c r="Z256">
        <v>4</v>
      </c>
      <c r="AA256">
        <v>2.9</v>
      </c>
      <c r="AB256">
        <v>1</v>
      </c>
      <c r="AC256">
        <v>0.3</v>
      </c>
      <c r="AD256">
        <v>1.4</v>
      </c>
      <c r="AE256">
        <v>2.1</v>
      </c>
      <c r="AF256">
        <v>12</v>
      </c>
      <c r="AG256">
        <f>IF(IFERROR(VLOOKUP(C256,'2015'!$C:$AF,3,FALSE),1) = 1, 1, 0)</f>
        <v>0</v>
      </c>
    </row>
    <row r="257" spans="1:33" x14ac:dyDescent="0.2">
      <c r="A257">
        <v>256</v>
      </c>
      <c r="B257" t="s">
        <v>578</v>
      </c>
      <c r="C257" t="s">
        <v>579</v>
      </c>
      <c r="D257" t="str">
        <f>_xlfn.CONCAT(C257,"-2014")</f>
        <v>koufoko01-2014</v>
      </c>
      <c r="E257" t="s">
        <v>32</v>
      </c>
      <c r="F257">
        <v>24</v>
      </c>
      <c r="G257" t="s">
        <v>50</v>
      </c>
      <c r="H257">
        <v>80</v>
      </c>
      <c r="I257">
        <v>22</v>
      </c>
      <c r="J257">
        <v>16.899999999999999</v>
      </c>
      <c r="K257">
        <v>2.8</v>
      </c>
      <c r="L257">
        <v>5.7</v>
      </c>
      <c r="M257">
        <v>0.495</v>
      </c>
      <c r="N257">
        <v>0</v>
      </c>
      <c r="O257">
        <v>0</v>
      </c>
      <c r="Q257">
        <v>2.8</v>
      </c>
      <c r="R257">
        <v>5.7</v>
      </c>
      <c r="S257">
        <v>0.495</v>
      </c>
      <c r="T257">
        <v>0.495</v>
      </c>
      <c r="U257">
        <v>0.8</v>
      </c>
      <c r="V257">
        <v>1.2</v>
      </c>
      <c r="W257">
        <v>0.64500000000000002</v>
      </c>
      <c r="X257">
        <v>2</v>
      </c>
      <c r="Y257">
        <v>3.2</v>
      </c>
      <c r="Z257">
        <v>5.2</v>
      </c>
      <c r="AA257">
        <v>0.5</v>
      </c>
      <c r="AB257">
        <v>0.4</v>
      </c>
      <c r="AC257">
        <v>0.9</v>
      </c>
      <c r="AD257">
        <v>0.8</v>
      </c>
      <c r="AE257">
        <v>2.2999999999999998</v>
      </c>
      <c r="AF257">
        <v>6.4</v>
      </c>
      <c r="AG257">
        <f>IF(IFERROR(VLOOKUP(C257,'2015'!$C:$AF,3,FALSE),1) = 1, 1, 0)</f>
        <v>0</v>
      </c>
    </row>
    <row r="258" spans="1:33" x14ac:dyDescent="0.2">
      <c r="A258">
        <v>257</v>
      </c>
      <c r="B258" t="s">
        <v>1370</v>
      </c>
      <c r="C258" t="s">
        <v>1371</v>
      </c>
      <c r="D258" t="str">
        <f>_xlfn.CONCAT(C258,"-2014")</f>
        <v>kravtvi01-2014</v>
      </c>
      <c r="E258" t="s">
        <v>32</v>
      </c>
      <c r="F258">
        <v>26</v>
      </c>
      <c r="G258" t="s">
        <v>42</v>
      </c>
      <c r="H258">
        <v>20</v>
      </c>
      <c r="I258">
        <v>0</v>
      </c>
      <c r="J258">
        <v>3</v>
      </c>
      <c r="K258">
        <v>0.4</v>
      </c>
      <c r="L258">
        <v>0.8</v>
      </c>
      <c r="M258">
        <v>0.53300000000000003</v>
      </c>
      <c r="N258">
        <v>0</v>
      </c>
      <c r="O258">
        <v>0</v>
      </c>
      <c r="Q258">
        <v>0.4</v>
      </c>
      <c r="R258">
        <v>0.8</v>
      </c>
      <c r="S258">
        <v>0.53300000000000003</v>
      </c>
      <c r="T258">
        <v>0.53300000000000003</v>
      </c>
      <c r="U258">
        <v>0.2</v>
      </c>
      <c r="V258">
        <v>0.4</v>
      </c>
      <c r="W258">
        <v>0.5</v>
      </c>
      <c r="X258">
        <v>0.5</v>
      </c>
      <c r="Y258">
        <v>0.4</v>
      </c>
      <c r="Z258">
        <v>0.9</v>
      </c>
      <c r="AA258">
        <v>0.1</v>
      </c>
      <c r="AB258">
        <v>0</v>
      </c>
      <c r="AC258">
        <v>0.1</v>
      </c>
      <c r="AD258">
        <v>0.3</v>
      </c>
      <c r="AE258">
        <v>0.4</v>
      </c>
      <c r="AF258">
        <v>1</v>
      </c>
      <c r="AG258">
        <f>IF(IFERROR(VLOOKUP(C258,'2015'!$C:$AF,3,FALSE),1) = 1, 1, 0)</f>
        <v>1</v>
      </c>
    </row>
    <row r="259" spans="1:33" x14ac:dyDescent="0.2">
      <c r="A259">
        <v>258</v>
      </c>
      <c r="B259" t="s">
        <v>1538</v>
      </c>
      <c r="C259" t="s">
        <v>1539</v>
      </c>
      <c r="D259" t="str">
        <f>_xlfn.CONCAT(C259,"-2014")</f>
        <v>kuzmiog01-2014</v>
      </c>
      <c r="E259" t="s">
        <v>32</v>
      </c>
      <c r="F259">
        <v>23</v>
      </c>
      <c r="G259" t="s">
        <v>52</v>
      </c>
      <c r="H259">
        <v>21</v>
      </c>
      <c r="I259">
        <v>0</v>
      </c>
      <c r="J259">
        <v>4.4000000000000004</v>
      </c>
      <c r="K259">
        <v>0.2</v>
      </c>
      <c r="L259">
        <v>0.6</v>
      </c>
      <c r="M259">
        <v>0.38500000000000001</v>
      </c>
      <c r="N259">
        <v>0</v>
      </c>
      <c r="O259">
        <v>0</v>
      </c>
      <c r="Q259">
        <v>0.2</v>
      </c>
      <c r="R259">
        <v>0.6</v>
      </c>
      <c r="S259">
        <v>0.38500000000000001</v>
      </c>
      <c r="T259">
        <v>0.38500000000000001</v>
      </c>
      <c r="U259">
        <v>0.2</v>
      </c>
      <c r="V259">
        <v>0.5</v>
      </c>
      <c r="W259">
        <v>0.45500000000000002</v>
      </c>
      <c r="X259">
        <v>0.5</v>
      </c>
      <c r="Y259">
        <v>0.5</v>
      </c>
      <c r="Z259">
        <v>1</v>
      </c>
      <c r="AA259">
        <v>0.1</v>
      </c>
      <c r="AB259">
        <v>0.1</v>
      </c>
      <c r="AC259">
        <v>0.2</v>
      </c>
      <c r="AD259">
        <v>0.5</v>
      </c>
      <c r="AE259">
        <v>0.8</v>
      </c>
      <c r="AF259">
        <v>0.7</v>
      </c>
      <c r="AG259">
        <f>IF(IFERROR(VLOOKUP(C259,'2015'!$C:$AF,3,FALSE),1) = 1, 1, 0)</f>
        <v>0</v>
      </c>
    </row>
    <row r="260" spans="1:33" x14ac:dyDescent="0.2">
      <c r="A260">
        <v>259</v>
      </c>
      <c r="B260" t="s">
        <v>1372</v>
      </c>
      <c r="C260" t="s">
        <v>1373</v>
      </c>
      <c r="D260" t="str">
        <f>_xlfn.CONCAT(C260,"-2014")</f>
        <v>lambdo01-2014</v>
      </c>
      <c r="E260" t="s">
        <v>30</v>
      </c>
      <c r="F260">
        <v>22</v>
      </c>
      <c r="G260" t="s">
        <v>45</v>
      </c>
      <c r="H260">
        <v>53</v>
      </c>
      <c r="I260">
        <v>0</v>
      </c>
      <c r="J260">
        <v>13.1</v>
      </c>
      <c r="K260">
        <v>1.2</v>
      </c>
      <c r="L260">
        <v>3</v>
      </c>
      <c r="M260">
        <v>0.39400000000000002</v>
      </c>
      <c r="N260">
        <v>0.7</v>
      </c>
      <c r="O260">
        <v>1.7</v>
      </c>
      <c r="P260">
        <v>0.4</v>
      </c>
      <c r="Q260">
        <v>0.5</v>
      </c>
      <c r="R260">
        <v>1.3</v>
      </c>
      <c r="S260">
        <v>0.38600000000000001</v>
      </c>
      <c r="T260">
        <v>0.50600000000000001</v>
      </c>
      <c r="U260">
        <v>0.5</v>
      </c>
      <c r="V260">
        <v>0.7</v>
      </c>
      <c r="W260">
        <v>0.80600000000000005</v>
      </c>
      <c r="X260">
        <v>0.2</v>
      </c>
      <c r="Y260">
        <v>0.8</v>
      </c>
      <c r="Z260">
        <v>0.9</v>
      </c>
      <c r="AA260">
        <v>0.8</v>
      </c>
      <c r="AB260">
        <v>0.2</v>
      </c>
      <c r="AC260">
        <v>0</v>
      </c>
      <c r="AD260">
        <v>0.5</v>
      </c>
      <c r="AE260">
        <v>1</v>
      </c>
      <c r="AF260">
        <v>3.6</v>
      </c>
      <c r="AG260">
        <f>IF(IFERROR(VLOOKUP(C260,'2015'!$C:$AF,3,FALSE),1) = 1, 1, 0)</f>
        <v>1</v>
      </c>
    </row>
    <row r="261" spans="1:33" x14ac:dyDescent="0.2">
      <c r="A261">
        <v>260</v>
      </c>
      <c r="B261" t="s">
        <v>1374</v>
      </c>
      <c r="C261" t="s">
        <v>1375</v>
      </c>
      <c r="D261" t="str">
        <f>_xlfn.CONCAT(C261,"-2014")</f>
        <v>lambje01-2014</v>
      </c>
      <c r="E261" t="s">
        <v>30</v>
      </c>
      <c r="F261">
        <v>21</v>
      </c>
      <c r="G261" t="s">
        <v>44</v>
      </c>
      <c r="H261">
        <v>78</v>
      </c>
      <c r="I261">
        <v>0</v>
      </c>
      <c r="J261">
        <v>19.7</v>
      </c>
      <c r="K261">
        <v>3.4</v>
      </c>
      <c r="L261">
        <v>7.8</v>
      </c>
      <c r="M261">
        <v>0.432</v>
      </c>
      <c r="N261">
        <v>1.1000000000000001</v>
      </c>
      <c r="O261">
        <v>3.2</v>
      </c>
      <c r="P261">
        <v>0.35599999999999998</v>
      </c>
      <c r="Q261">
        <v>2.2000000000000002</v>
      </c>
      <c r="R261">
        <v>4.5999999999999996</v>
      </c>
      <c r="S261">
        <v>0.48299999999999998</v>
      </c>
      <c r="T261">
        <v>0.504</v>
      </c>
      <c r="U261">
        <v>0.7</v>
      </c>
      <c r="V261">
        <v>0.8</v>
      </c>
      <c r="W261">
        <v>0.79700000000000004</v>
      </c>
      <c r="X261">
        <v>0.3</v>
      </c>
      <c r="Y261">
        <v>2.1</v>
      </c>
      <c r="Z261">
        <v>2.4</v>
      </c>
      <c r="AA261">
        <v>1.5</v>
      </c>
      <c r="AB261">
        <v>0.7</v>
      </c>
      <c r="AC261">
        <v>0.3</v>
      </c>
      <c r="AD261">
        <v>0.8</v>
      </c>
      <c r="AE261">
        <v>1.8</v>
      </c>
      <c r="AF261">
        <v>8.5</v>
      </c>
      <c r="AG261">
        <f>IF(IFERROR(VLOOKUP(C261,'2015'!$C:$AF,3,FALSE),1) = 1, 1, 0)</f>
        <v>0</v>
      </c>
    </row>
    <row r="262" spans="1:33" x14ac:dyDescent="0.2">
      <c r="A262">
        <v>261</v>
      </c>
      <c r="B262" t="s">
        <v>582</v>
      </c>
      <c r="C262" t="s">
        <v>583</v>
      </c>
      <c r="D262" t="str">
        <f>_xlfn.CONCAT(C262,"-2014")</f>
        <v>landrca01-2014</v>
      </c>
      <c r="E262" t="s">
        <v>28</v>
      </c>
      <c r="F262">
        <v>30</v>
      </c>
      <c r="G262" t="s">
        <v>49</v>
      </c>
      <c r="H262">
        <v>18</v>
      </c>
      <c r="I262">
        <v>1</v>
      </c>
      <c r="J262">
        <v>12.9</v>
      </c>
      <c r="K262">
        <v>1.7</v>
      </c>
      <c r="L262">
        <v>3.3</v>
      </c>
      <c r="M262">
        <v>0.51700000000000002</v>
      </c>
      <c r="N262">
        <v>0</v>
      </c>
      <c r="O262">
        <v>0</v>
      </c>
      <c r="Q262">
        <v>1.7</v>
      </c>
      <c r="R262">
        <v>3.3</v>
      </c>
      <c r="S262">
        <v>0.51700000000000002</v>
      </c>
      <c r="T262">
        <v>0.51700000000000002</v>
      </c>
      <c r="U262">
        <v>0.8</v>
      </c>
      <c r="V262">
        <v>0.9</v>
      </c>
      <c r="W262">
        <v>0.82399999999999995</v>
      </c>
      <c r="X262">
        <v>0.8</v>
      </c>
      <c r="Y262">
        <v>2.2999999999999998</v>
      </c>
      <c r="Z262">
        <v>3.2</v>
      </c>
      <c r="AA262">
        <v>0.3</v>
      </c>
      <c r="AB262">
        <v>0.2</v>
      </c>
      <c r="AC262">
        <v>0.1</v>
      </c>
      <c r="AD262">
        <v>0.5</v>
      </c>
      <c r="AE262">
        <v>1.9</v>
      </c>
      <c r="AF262">
        <v>4.2</v>
      </c>
      <c r="AG262">
        <f>IF(IFERROR(VLOOKUP(C262,'2015'!$C:$AF,3,FALSE),1) = 1, 1, 0)</f>
        <v>0</v>
      </c>
    </row>
    <row r="263" spans="1:33" x14ac:dyDescent="0.2">
      <c r="A263">
        <v>262</v>
      </c>
      <c r="B263" t="s">
        <v>1540</v>
      </c>
      <c r="C263" t="s">
        <v>1541</v>
      </c>
      <c r="D263" t="str">
        <f>_xlfn.CONCAT(C263,"-2014")</f>
        <v>larkish01-2014</v>
      </c>
      <c r="E263" t="s">
        <v>38</v>
      </c>
      <c r="F263">
        <v>21</v>
      </c>
      <c r="G263" t="s">
        <v>54</v>
      </c>
      <c r="H263">
        <v>48</v>
      </c>
      <c r="I263">
        <v>0</v>
      </c>
      <c r="J263">
        <v>10.199999999999999</v>
      </c>
      <c r="K263">
        <v>1.1000000000000001</v>
      </c>
      <c r="L263">
        <v>2.9</v>
      </c>
      <c r="M263">
        <v>0.38</v>
      </c>
      <c r="N263">
        <v>0.3</v>
      </c>
      <c r="O263">
        <v>0.8</v>
      </c>
      <c r="P263">
        <v>0.316</v>
      </c>
      <c r="Q263">
        <v>0.8</v>
      </c>
      <c r="R263">
        <v>2.1</v>
      </c>
      <c r="S263">
        <v>0.40400000000000003</v>
      </c>
      <c r="T263">
        <v>0.42299999999999999</v>
      </c>
      <c r="U263">
        <v>0.3</v>
      </c>
      <c r="V263">
        <v>0.5</v>
      </c>
      <c r="W263">
        <v>0.64</v>
      </c>
      <c r="X263">
        <v>0.2</v>
      </c>
      <c r="Y263">
        <v>0.6</v>
      </c>
      <c r="Z263">
        <v>0.9</v>
      </c>
      <c r="AA263">
        <v>1.5</v>
      </c>
      <c r="AB263">
        <v>0.5</v>
      </c>
      <c r="AC263">
        <v>0</v>
      </c>
      <c r="AD263">
        <v>0.8</v>
      </c>
      <c r="AE263">
        <v>1</v>
      </c>
      <c r="AF263">
        <v>2.8</v>
      </c>
      <c r="AG263">
        <f>IF(IFERROR(VLOOKUP(C263,'2015'!$C:$AF,3,FALSE),1) = 1, 1, 0)</f>
        <v>0</v>
      </c>
    </row>
    <row r="264" spans="1:33" x14ac:dyDescent="0.2">
      <c r="A264">
        <v>263</v>
      </c>
      <c r="B264" t="s">
        <v>588</v>
      </c>
      <c r="C264" t="s">
        <v>589</v>
      </c>
      <c r="D264" t="str">
        <f>_xlfn.CONCAT(C264,"-2014")</f>
        <v>lawsoty01-2014</v>
      </c>
      <c r="E264" t="s">
        <v>38</v>
      </c>
      <c r="F264">
        <v>26</v>
      </c>
      <c r="G264" t="s">
        <v>31</v>
      </c>
      <c r="H264">
        <v>62</v>
      </c>
      <c r="I264">
        <v>61</v>
      </c>
      <c r="J264">
        <v>35.799999999999997</v>
      </c>
      <c r="K264">
        <v>5.6</v>
      </c>
      <c r="L264">
        <v>13</v>
      </c>
      <c r="M264">
        <v>0.43099999999999999</v>
      </c>
      <c r="N264">
        <v>1.2</v>
      </c>
      <c r="O264">
        <v>3.3</v>
      </c>
      <c r="P264">
        <v>0.35599999999999998</v>
      </c>
      <c r="Q264">
        <v>4.4000000000000004</v>
      </c>
      <c r="R264">
        <v>9.6999999999999993</v>
      </c>
      <c r="S264">
        <v>0.45500000000000002</v>
      </c>
      <c r="T264">
        <v>0.47499999999999998</v>
      </c>
      <c r="U264">
        <v>5.2</v>
      </c>
      <c r="V264">
        <v>6.5</v>
      </c>
      <c r="W264">
        <v>0.79800000000000004</v>
      </c>
      <c r="X264">
        <v>0.6</v>
      </c>
      <c r="Y264">
        <v>2.8</v>
      </c>
      <c r="Z264">
        <v>3.5</v>
      </c>
      <c r="AA264">
        <v>8.8000000000000007</v>
      </c>
      <c r="AB264">
        <v>1.6</v>
      </c>
      <c r="AC264">
        <v>0.2</v>
      </c>
      <c r="AD264">
        <v>3.2</v>
      </c>
      <c r="AE264">
        <v>1.8</v>
      </c>
      <c r="AF264">
        <v>17.600000000000001</v>
      </c>
      <c r="AG264">
        <f>IF(IFERROR(VLOOKUP(C264,'2015'!$C:$AF,3,FALSE),1) = 1, 1, 0)</f>
        <v>0</v>
      </c>
    </row>
    <row r="265" spans="1:33" x14ac:dyDescent="0.2">
      <c r="A265">
        <v>264</v>
      </c>
      <c r="B265" t="s">
        <v>1542</v>
      </c>
      <c r="C265" t="s">
        <v>1543</v>
      </c>
      <c r="D265" t="str">
        <f>_xlfn.CONCAT(C265,"-2014")</f>
        <v>ledori01-2014</v>
      </c>
      <c r="E265" t="s">
        <v>30</v>
      </c>
      <c r="F265">
        <v>21</v>
      </c>
      <c r="G265" t="s">
        <v>54</v>
      </c>
      <c r="H265">
        <v>11</v>
      </c>
      <c r="I265">
        <v>0</v>
      </c>
      <c r="J265">
        <v>3</v>
      </c>
      <c r="K265">
        <v>0.5</v>
      </c>
      <c r="L265">
        <v>1.5</v>
      </c>
      <c r="M265">
        <v>0.35299999999999998</v>
      </c>
      <c r="N265">
        <v>0.3</v>
      </c>
      <c r="O265">
        <v>0.7</v>
      </c>
      <c r="P265">
        <v>0.375</v>
      </c>
      <c r="Q265">
        <v>0.3</v>
      </c>
      <c r="R265">
        <v>0.8</v>
      </c>
      <c r="S265">
        <v>0.33300000000000002</v>
      </c>
      <c r="T265">
        <v>0.441</v>
      </c>
      <c r="U265">
        <v>0.4</v>
      </c>
      <c r="V265">
        <v>0.4</v>
      </c>
      <c r="W265">
        <v>1</v>
      </c>
      <c r="X265">
        <v>0</v>
      </c>
      <c r="Y265">
        <v>0.2</v>
      </c>
      <c r="Z265">
        <v>0.2</v>
      </c>
      <c r="AA265">
        <v>0.2</v>
      </c>
      <c r="AB265">
        <v>0.1</v>
      </c>
      <c r="AC265">
        <v>0</v>
      </c>
      <c r="AD265">
        <v>0.2</v>
      </c>
      <c r="AE265">
        <v>0.2</v>
      </c>
      <c r="AF265">
        <v>1.7</v>
      </c>
      <c r="AG265">
        <f>IF(IFERROR(VLOOKUP(C265,'2015'!$C:$AF,3,FALSE),1) = 1, 1, 0)</f>
        <v>0</v>
      </c>
    </row>
    <row r="266" spans="1:33" x14ac:dyDescent="0.2">
      <c r="A266">
        <v>265</v>
      </c>
      <c r="B266" t="s">
        <v>590</v>
      </c>
      <c r="C266" t="s">
        <v>591</v>
      </c>
      <c r="D266" t="str">
        <f>_xlfn.CONCAT(C266,"-2014")</f>
        <v>leeco01-2014</v>
      </c>
      <c r="E266" t="s">
        <v>30</v>
      </c>
      <c r="F266">
        <v>28</v>
      </c>
      <c r="G266" t="s">
        <v>39</v>
      </c>
      <c r="H266">
        <v>79</v>
      </c>
      <c r="I266">
        <v>47</v>
      </c>
      <c r="J266">
        <v>25</v>
      </c>
      <c r="K266">
        <v>3.7</v>
      </c>
      <c r="L266">
        <v>7.8</v>
      </c>
      <c r="M266">
        <v>0.48</v>
      </c>
      <c r="N266">
        <v>0.9</v>
      </c>
      <c r="O266">
        <v>2.5</v>
      </c>
      <c r="P266">
        <v>0.371</v>
      </c>
      <c r="Q266">
        <v>2.8</v>
      </c>
      <c r="R266">
        <v>5.3</v>
      </c>
      <c r="S266">
        <v>0.53100000000000003</v>
      </c>
      <c r="T266">
        <v>0.53900000000000003</v>
      </c>
      <c r="U266">
        <v>1.3</v>
      </c>
      <c r="V266">
        <v>1.4</v>
      </c>
      <c r="W266">
        <v>0.88400000000000001</v>
      </c>
      <c r="X266">
        <v>0.4</v>
      </c>
      <c r="Y266">
        <v>2</v>
      </c>
      <c r="Z266">
        <v>2.4</v>
      </c>
      <c r="AA266">
        <v>1.5</v>
      </c>
      <c r="AB266">
        <v>0.8</v>
      </c>
      <c r="AC266">
        <v>0.4</v>
      </c>
      <c r="AD266">
        <v>0.9</v>
      </c>
      <c r="AE266">
        <v>1.6</v>
      </c>
      <c r="AF266">
        <v>9.6</v>
      </c>
      <c r="AG266">
        <f>IF(IFERROR(VLOOKUP(C266,'2015'!$C:$AF,3,FALSE),1) = 1, 1, 0)</f>
        <v>0</v>
      </c>
    </row>
    <row r="267" spans="1:33" x14ac:dyDescent="0.2">
      <c r="A267">
        <v>266</v>
      </c>
      <c r="B267" t="s">
        <v>592</v>
      </c>
      <c r="C267" t="s">
        <v>593</v>
      </c>
      <c r="D267" t="str">
        <f>_xlfn.CONCAT(C267,"-2014")</f>
        <v>leeda02-2014</v>
      </c>
      <c r="E267" t="s">
        <v>28</v>
      </c>
      <c r="F267">
        <v>30</v>
      </c>
      <c r="G267" t="s">
        <v>52</v>
      </c>
      <c r="H267">
        <v>69</v>
      </c>
      <c r="I267">
        <v>67</v>
      </c>
      <c r="J267">
        <v>33.200000000000003</v>
      </c>
      <c r="K267">
        <v>7.4</v>
      </c>
      <c r="L267">
        <v>14.2</v>
      </c>
      <c r="M267">
        <v>0.52300000000000002</v>
      </c>
      <c r="N267">
        <v>0</v>
      </c>
      <c r="O267">
        <v>0</v>
      </c>
      <c r="P267">
        <v>0</v>
      </c>
      <c r="Q267">
        <v>7.4</v>
      </c>
      <c r="R267">
        <v>14.2</v>
      </c>
      <c r="S267">
        <v>0.52300000000000002</v>
      </c>
      <c r="T267">
        <v>0.52300000000000002</v>
      </c>
      <c r="U267">
        <v>3.3</v>
      </c>
      <c r="V267">
        <v>4.3</v>
      </c>
      <c r="W267">
        <v>0.78</v>
      </c>
      <c r="X267">
        <v>2.6</v>
      </c>
      <c r="Y267">
        <v>6.7</v>
      </c>
      <c r="Z267">
        <v>9.3000000000000007</v>
      </c>
      <c r="AA267">
        <v>2.1</v>
      </c>
      <c r="AB267">
        <v>0.7</v>
      </c>
      <c r="AC267">
        <v>0.4</v>
      </c>
      <c r="AD267">
        <v>2.2000000000000002</v>
      </c>
      <c r="AE267">
        <v>3</v>
      </c>
      <c r="AF267">
        <v>18.2</v>
      </c>
      <c r="AG267">
        <f>IF(IFERROR(VLOOKUP(C267,'2015'!$C:$AF,3,FALSE),1) = 1, 1, 0)</f>
        <v>0</v>
      </c>
    </row>
    <row r="268" spans="1:33" x14ac:dyDescent="0.2">
      <c r="A268">
        <v>267</v>
      </c>
      <c r="B268" t="s">
        <v>1544</v>
      </c>
      <c r="C268" t="s">
        <v>1545</v>
      </c>
      <c r="D268" t="str">
        <f>_xlfn.CONCAT(C268,"-2014")</f>
        <v>lenal01-2014</v>
      </c>
      <c r="E268" t="s">
        <v>32</v>
      </c>
      <c r="F268">
        <v>20</v>
      </c>
      <c r="G268" t="s">
        <v>42</v>
      </c>
      <c r="H268">
        <v>42</v>
      </c>
      <c r="I268">
        <v>3</v>
      </c>
      <c r="J268">
        <v>8.6</v>
      </c>
      <c r="K268">
        <v>0.8</v>
      </c>
      <c r="L268">
        <v>1.9</v>
      </c>
      <c r="M268">
        <v>0.42299999999999999</v>
      </c>
      <c r="N268">
        <v>0</v>
      </c>
      <c r="O268">
        <v>0</v>
      </c>
      <c r="Q268">
        <v>0.8</v>
      </c>
      <c r="R268">
        <v>1.9</v>
      </c>
      <c r="S268">
        <v>0.42299999999999999</v>
      </c>
      <c r="T268">
        <v>0.42299999999999999</v>
      </c>
      <c r="U268">
        <v>0.5</v>
      </c>
      <c r="V268">
        <v>0.7</v>
      </c>
      <c r="W268">
        <v>0.64500000000000002</v>
      </c>
      <c r="X268">
        <v>0.9</v>
      </c>
      <c r="Y268">
        <v>1.4</v>
      </c>
      <c r="Z268">
        <v>2.4</v>
      </c>
      <c r="AA268">
        <v>0.1</v>
      </c>
      <c r="AB268">
        <v>0.1</v>
      </c>
      <c r="AC268">
        <v>0.4</v>
      </c>
      <c r="AD268">
        <v>0.6</v>
      </c>
      <c r="AE268">
        <v>1.6</v>
      </c>
      <c r="AF268">
        <v>2</v>
      </c>
      <c r="AG268">
        <f>IF(IFERROR(VLOOKUP(C268,'2015'!$C:$AF,3,FALSE),1) = 1, 1, 0)</f>
        <v>0</v>
      </c>
    </row>
    <row r="269" spans="1:33" x14ac:dyDescent="0.2">
      <c r="A269">
        <v>268</v>
      </c>
      <c r="B269" t="s">
        <v>1210</v>
      </c>
      <c r="C269" t="s">
        <v>1211</v>
      </c>
      <c r="D269" t="str">
        <f>_xlfn.CONCAT(C269,"-2014")</f>
        <v>leonaka01-2014</v>
      </c>
      <c r="E269" t="s">
        <v>35</v>
      </c>
      <c r="F269">
        <v>22</v>
      </c>
      <c r="G269" t="s">
        <v>58</v>
      </c>
      <c r="H269">
        <v>66</v>
      </c>
      <c r="I269">
        <v>65</v>
      </c>
      <c r="J269">
        <v>29.1</v>
      </c>
      <c r="K269">
        <v>5.0999999999999996</v>
      </c>
      <c r="L269">
        <v>9.8000000000000007</v>
      </c>
      <c r="M269">
        <v>0.52200000000000002</v>
      </c>
      <c r="N269">
        <v>1</v>
      </c>
      <c r="O269">
        <v>2.8</v>
      </c>
      <c r="P269">
        <v>0.379</v>
      </c>
      <c r="Q269">
        <v>4.0999999999999996</v>
      </c>
      <c r="R269">
        <v>7</v>
      </c>
      <c r="S269">
        <v>0.57899999999999996</v>
      </c>
      <c r="T269">
        <v>0.57599999999999996</v>
      </c>
      <c r="U269">
        <v>1.5</v>
      </c>
      <c r="V269">
        <v>1.9</v>
      </c>
      <c r="W269">
        <v>0.80200000000000005</v>
      </c>
      <c r="X269">
        <v>1.2</v>
      </c>
      <c r="Y269">
        <v>5.0999999999999996</v>
      </c>
      <c r="Z269">
        <v>6.2</v>
      </c>
      <c r="AA269">
        <v>2</v>
      </c>
      <c r="AB269">
        <v>1.7</v>
      </c>
      <c r="AC269">
        <v>0.8</v>
      </c>
      <c r="AD269">
        <v>1.2</v>
      </c>
      <c r="AE269">
        <v>1.9</v>
      </c>
      <c r="AF269">
        <v>12.8</v>
      </c>
      <c r="AG269">
        <f>IF(IFERROR(VLOOKUP(C269,'2015'!$C:$AF,3,FALSE),1) = 1, 1, 0)</f>
        <v>0</v>
      </c>
    </row>
    <row r="270" spans="1:33" x14ac:dyDescent="0.2">
      <c r="A270">
        <v>269</v>
      </c>
      <c r="B270" t="s">
        <v>1376</v>
      </c>
      <c r="C270" t="s">
        <v>1377</v>
      </c>
      <c r="D270" t="str">
        <f>_xlfn.CONCAT(C270,"-2014")</f>
        <v>leoname01-2014</v>
      </c>
      <c r="E270" t="s">
        <v>32</v>
      </c>
      <c r="F270">
        <v>21</v>
      </c>
      <c r="G270" t="s">
        <v>34</v>
      </c>
      <c r="H270">
        <v>40</v>
      </c>
      <c r="I270">
        <v>0</v>
      </c>
      <c r="J270">
        <v>8.9</v>
      </c>
      <c r="K270">
        <v>1</v>
      </c>
      <c r="L270">
        <v>2.2999999999999998</v>
      </c>
      <c r="M270">
        <v>0.45100000000000001</v>
      </c>
      <c r="N270">
        <v>0</v>
      </c>
      <c r="O270">
        <v>0.2</v>
      </c>
      <c r="P270">
        <v>0</v>
      </c>
      <c r="Q270">
        <v>1</v>
      </c>
      <c r="R270">
        <v>2.1</v>
      </c>
      <c r="S270">
        <v>0.48199999999999998</v>
      </c>
      <c r="T270">
        <v>0.45100000000000001</v>
      </c>
      <c r="U270">
        <v>0.4</v>
      </c>
      <c r="V270">
        <v>0.5</v>
      </c>
      <c r="W270">
        <v>0.76200000000000001</v>
      </c>
      <c r="X270">
        <v>0.7</v>
      </c>
      <c r="Y270">
        <v>2.1</v>
      </c>
      <c r="Z270">
        <v>2.8</v>
      </c>
      <c r="AA270">
        <v>0.5</v>
      </c>
      <c r="AB270">
        <v>0.2</v>
      </c>
      <c r="AC270">
        <v>0.1</v>
      </c>
      <c r="AD270">
        <v>0.4</v>
      </c>
      <c r="AE270">
        <v>1.9</v>
      </c>
      <c r="AF270">
        <v>2.5</v>
      </c>
      <c r="AG270">
        <f>IF(IFERROR(VLOOKUP(C270,'2015'!$C:$AF,3,FALSE),1) = 1, 1, 0)</f>
        <v>0</v>
      </c>
    </row>
    <row r="271" spans="1:33" x14ac:dyDescent="0.2">
      <c r="A271">
        <v>270</v>
      </c>
      <c r="B271" t="s">
        <v>1214</v>
      </c>
      <c r="C271" t="s">
        <v>1215</v>
      </c>
      <c r="D271" t="str">
        <f>_xlfn.CONCAT(C271,"-2014")</f>
        <v>leuerjo01-2014</v>
      </c>
      <c r="E271" t="s">
        <v>28</v>
      </c>
      <c r="F271">
        <v>24</v>
      </c>
      <c r="G271" t="s">
        <v>50</v>
      </c>
      <c r="H271">
        <v>49</v>
      </c>
      <c r="I271">
        <v>0</v>
      </c>
      <c r="J271">
        <v>13.1</v>
      </c>
      <c r="K271">
        <v>2.5</v>
      </c>
      <c r="L271">
        <v>5</v>
      </c>
      <c r="M271">
        <v>0.49199999999999999</v>
      </c>
      <c r="N271">
        <v>0.5</v>
      </c>
      <c r="O271">
        <v>1</v>
      </c>
      <c r="P271">
        <v>0.46899999999999997</v>
      </c>
      <c r="Q271">
        <v>2</v>
      </c>
      <c r="R271">
        <v>4</v>
      </c>
      <c r="S271">
        <v>0.497</v>
      </c>
      <c r="T271">
        <v>0.53900000000000003</v>
      </c>
      <c r="U271">
        <v>0.8</v>
      </c>
      <c r="V271">
        <v>1</v>
      </c>
      <c r="W271">
        <v>0.78700000000000003</v>
      </c>
      <c r="X271">
        <v>0.8</v>
      </c>
      <c r="Y271">
        <v>2.5</v>
      </c>
      <c r="Z271">
        <v>3.2</v>
      </c>
      <c r="AA271">
        <v>0.4</v>
      </c>
      <c r="AB271">
        <v>0.4</v>
      </c>
      <c r="AC271">
        <v>0.3</v>
      </c>
      <c r="AD271">
        <v>0.6</v>
      </c>
      <c r="AE271">
        <v>1.3</v>
      </c>
      <c r="AF271">
        <v>6.2</v>
      </c>
      <c r="AG271">
        <f>IF(IFERROR(VLOOKUP(C271,'2015'!$C:$AF,3,FALSE),1) = 1, 1, 0)</f>
        <v>0</v>
      </c>
    </row>
    <row r="272" spans="1:33" x14ac:dyDescent="0.2">
      <c r="A272">
        <v>271</v>
      </c>
      <c r="B272" t="s">
        <v>594</v>
      </c>
      <c r="C272" t="s">
        <v>595</v>
      </c>
      <c r="D272" t="str">
        <f>_xlfn.CONCAT(C272,"-2014")</f>
        <v>lewisra02-2014</v>
      </c>
      <c r="E272" t="s">
        <v>35</v>
      </c>
      <c r="F272">
        <v>34</v>
      </c>
      <c r="G272" t="s">
        <v>41</v>
      </c>
      <c r="H272">
        <v>60</v>
      </c>
      <c r="I272">
        <v>6</v>
      </c>
      <c r="J272">
        <v>16.2</v>
      </c>
      <c r="K272">
        <v>1.6</v>
      </c>
      <c r="L272">
        <v>3.9</v>
      </c>
      <c r="M272">
        <v>0.41499999999999998</v>
      </c>
      <c r="N272">
        <v>0.8</v>
      </c>
      <c r="O272">
        <v>2.2000000000000002</v>
      </c>
      <c r="P272">
        <v>0.34300000000000003</v>
      </c>
      <c r="Q272">
        <v>0.9</v>
      </c>
      <c r="R272">
        <v>1.7</v>
      </c>
      <c r="S272">
        <v>0.51</v>
      </c>
      <c r="T272">
        <v>0.51300000000000001</v>
      </c>
      <c r="U272">
        <v>0.4</v>
      </c>
      <c r="V272">
        <v>0.6</v>
      </c>
      <c r="W272">
        <v>0.78800000000000003</v>
      </c>
      <c r="X272">
        <v>0.4</v>
      </c>
      <c r="Y272">
        <v>1.4</v>
      </c>
      <c r="Z272">
        <v>1.8</v>
      </c>
      <c r="AA272">
        <v>1</v>
      </c>
      <c r="AB272">
        <v>0.9</v>
      </c>
      <c r="AC272">
        <v>0.1</v>
      </c>
      <c r="AD272">
        <v>0.6</v>
      </c>
      <c r="AE272">
        <v>1.5</v>
      </c>
      <c r="AF272">
        <v>4.5</v>
      </c>
      <c r="AG272">
        <f>IF(IFERROR(VLOOKUP(C272,'2015'!$C:$AF,3,FALSE),1) = 1, 1, 0)</f>
        <v>1</v>
      </c>
    </row>
    <row r="273" spans="1:33" x14ac:dyDescent="0.2">
      <c r="A273">
        <v>272</v>
      </c>
      <c r="B273" t="s">
        <v>1216</v>
      </c>
      <c r="C273" t="s">
        <v>1217</v>
      </c>
      <c r="D273" t="str">
        <f>_xlfn.CONCAT(C273,"-2014")</f>
        <v>liggide01-2014</v>
      </c>
      <c r="E273" t="s">
        <v>30</v>
      </c>
      <c r="F273">
        <v>25</v>
      </c>
      <c r="G273" t="s">
        <v>41</v>
      </c>
      <c r="H273">
        <v>1</v>
      </c>
      <c r="I273">
        <v>0</v>
      </c>
      <c r="J273">
        <v>1</v>
      </c>
      <c r="K273">
        <v>1</v>
      </c>
      <c r="L273">
        <v>1</v>
      </c>
      <c r="M273">
        <v>1</v>
      </c>
      <c r="N273">
        <v>0</v>
      </c>
      <c r="O273">
        <v>0</v>
      </c>
      <c r="Q273">
        <v>1</v>
      </c>
      <c r="R273">
        <v>1</v>
      </c>
      <c r="S273">
        <v>1</v>
      </c>
      <c r="T273">
        <v>1</v>
      </c>
      <c r="U273">
        <v>0</v>
      </c>
      <c r="V273">
        <v>0</v>
      </c>
      <c r="X273">
        <v>1</v>
      </c>
      <c r="Y273">
        <v>0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2</v>
      </c>
      <c r="AG273">
        <f>IF(IFERROR(VLOOKUP(C273,'2015'!$C:$AF,3,FALSE),1) = 1, 1, 0)</f>
        <v>1</v>
      </c>
    </row>
    <row r="274" spans="1:33" x14ac:dyDescent="0.2">
      <c r="A274">
        <v>273</v>
      </c>
      <c r="B274" t="s">
        <v>1378</v>
      </c>
      <c r="C274" t="s">
        <v>1379</v>
      </c>
      <c r="D274" t="str">
        <f>_xlfn.CONCAT(C274,"-2014")</f>
        <v>lillada01-2014</v>
      </c>
      <c r="E274" t="s">
        <v>38</v>
      </c>
      <c r="F274">
        <v>23</v>
      </c>
      <c r="G274" t="s">
        <v>34</v>
      </c>
      <c r="H274">
        <v>82</v>
      </c>
      <c r="I274">
        <v>82</v>
      </c>
      <c r="J274">
        <v>35.799999999999997</v>
      </c>
      <c r="K274">
        <v>6.7</v>
      </c>
      <c r="L274">
        <v>15.9</v>
      </c>
      <c r="M274">
        <v>0.42399999999999999</v>
      </c>
      <c r="N274">
        <v>2.7</v>
      </c>
      <c r="O274">
        <v>6.8</v>
      </c>
      <c r="P274">
        <v>0.39400000000000002</v>
      </c>
      <c r="Q274">
        <v>4.0999999999999996</v>
      </c>
      <c r="R274">
        <v>9.1</v>
      </c>
      <c r="S274">
        <v>0.44700000000000001</v>
      </c>
      <c r="T274">
        <v>0.50800000000000001</v>
      </c>
      <c r="U274">
        <v>4.5</v>
      </c>
      <c r="V274">
        <v>5.2</v>
      </c>
      <c r="W274">
        <v>0.871</v>
      </c>
      <c r="X274">
        <v>0.4</v>
      </c>
      <c r="Y274">
        <v>3.1</v>
      </c>
      <c r="Z274">
        <v>3.5</v>
      </c>
      <c r="AA274">
        <v>5.6</v>
      </c>
      <c r="AB274">
        <v>0.8</v>
      </c>
      <c r="AC274">
        <v>0.3</v>
      </c>
      <c r="AD274">
        <v>2.4</v>
      </c>
      <c r="AE274">
        <v>2.4</v>
      </c>
      <c r="AF274">
        <v>20.7</v>
      </c>
      <c r="AG274">
        <f>IF(IFERROR(VLOOKUP(C274,'2015'!$C:$AF,3,FALSE),1) = 1, 1, 0)</f>
        <v>0</v>
      </c>
    </row>
    <row r="275" spans="1:33" x14ac:dyDescent="0.2">
      <c r="A275">
        <v>274</v>
      </c>
      <c r="B275" t="s">
        <v>596</v>
      </c>
      <c r="C275" t="s">
        <v>597</v>
      </c>
      <c r="D275" t="str">
        <f>_xlfn.CONCAT(C275,"-2014")</f>
        <v>linje01-2014</v>
      </c>
      <c r="E275" t="s">
        <v>38</v>
      </c>
      <c r="F275">
        <v>25</v>
      </c>
      <c r="G275" t="s">
        <v>43</v>
      </c>
      <c r="H275">
        <v>71</v>
      </c>
      <c r="I275">
        <v>33</v>
      </c>
      <c r="J275">
        <v>28.9</v>
      </c>
      <c r="K275">
        <v>4.2</v>
      </c>
      <c r="L275">
        <v>9.3000000000000007</v>
      </c>
      <c r="M275">
        <v>0.44600000000000001</v>
      </c>
      <c r="N275">
        <v>1.2</v>
      </c>
      <c r="O275">
        <v>3.2</v>
      </c>
      <c r="P275">
        <v>0.35799999999999998</v>
      </c>
      <c r="Q275">
        <v>3</v>
      </c>
      <c r="R275">
        <v>6.1</v>
      </c>
      <c r="S275">
        <v>0.49199999999999999</v>
      </c>
      <c r="T275">
        <v>0.50800000000000001</v>
      </c>
      <c r="U275">
        <v>3.1</v>
      </c>
      <c r="V275">
        <v>3.7</v>
      </c>
      <c r="W275">
        <v>0.82299999999999995</v>
      </c>
      <c r="X275">
        <v>0.5</v>
      </c>
      <c r="Y275">
        <v>2.2000000000000002</v>
      </c>
      <c r="Z275">
        <v>2.6</v>
      </c>
      <c r="AA275">
        <v>4.0999999999999996</v>
      </c>
      <c r="AB275">
        <v>1</v>
      </c>
      <c r="AC275">
        <v>0.4</v>
      </c>
      <c r="AD275">
        <v>2.5</v>
      </c>
      <c r="AE275">
        <v>2.2999999999999998</v>
      </c>
      <c r="AF275">
        <v>12.5</v>
      </c>
      <c r="AG275">
        <f>IF(IFERROR(VLOOKUP(C275,'2015'!$C:$AF,3,FALSE),1) = 1, 1, 0)</f>
        <v>0</v>
      </c>
    </row>
    <row r="276" spans="1:33" x14ac:dyDescent="0.2">
      <c r="A276">
        <v>275</v>
      </c>
      <c r="B276" t="s">
        <v>598</v>
      </c>
      <c r="C276" t="s">
        <v>599</v>
      </c>
      <c r="D276" t="str">
        <f>_xlfn.CONCAT(C276,"-2014")</f>
        <v>livinsh01-2014</v>
      </c>
      <c r="E276" t="s">
        <v>38</v>
      </c>
      <c r="F276">
        <v>28</v>
      </c>
      <c r="G276" t="s">
        <v>1312</v>
      </c>
      <c r="H276">
        <v>76</v>
      </c>
      <c r="I276">
        <v>54</v>
      </c>
      <c r="J276">
        <v>26</v>
      </c>
      <c r="K276">
        <v>3.1</v>
      </c>
      <c r="L276">
        <v>6.4</v>
      </c>
      <c r="M276">
        <v>0.48299999999999998</v>
      </c>
      <c r="N276">
        <v>0</v>
      </c>
      <c r="O276">
        <v>0.1</v>
      </c>
      <c r="P276">
        <v>0.16700000000000001</v>
      </c>
      <c r="Q276">
        <v>3.1</v>
      </c>
      <c r="R276">
        <v>6.3</v>
      </c>
      <c r="S276">
        <v>0.48599999999999999</v>
      </c>
      <c r="T276">
        <v>0.48399999999999999</v>
      </c>
      <c r="U276">
        <v>2.1</v>
      </c>
      <c r="V276">
        <v>2.5</v>
      </c>
      <c r="W276">
        <v>0.82699999999999996</v>
      </c>
      <c r="X276">
        <v>0.9</v>
      </c>
      <c r="Y276">
        <v>2.4</v>
      </c>
      <c r="Z276">
        <v>3.2</v>
      </c>
      <c r="AA276">
        <v>3.2</v>
      </c>
      <c r="AB276">
        <v>1.2</v>
      </c>
      <c r="AC276">
        <v>0.4</v>
      </c>
      <c r="AD276">
        <v>1.4</v>
      </c>
      <c r="AE276">
        <v>2.2999999999999998</v>
      </c>
      <c r="AF276">
        <v>8.3000000000000007</v>
      </c>
      <c r="AG276">
        <f>IF(IFERROR(VLOOKUP(C276,'2015'!$C:$AF,3,FALSE),1) = 1, 1, 0)</f>
        <v>0</v>
      </c>
    </row>
    <row r="277" spans="1:33" x14ac:dyDescent="0.2">
      <c r="A277">
        <v>276</v>
      </c>
      <c r="B277" t="s">
        <v>600</v>
      </c>
      <c r="C277" t="s">
        <v>601</v>
      </c>
      <c r="D277" t="str">
        <f>_xlfn.CONCAT(C277,"-2014")</f>
        <v>lopezbr01-2014</v>
      </c>
      <c r="E277" t="s">
        <v>32</v>
      </c>
      <c r="F277">
        <v>25</v>
      </c>
      <c r="G277" t="s">
        <v>1312</v>
      </c>
      <c r="H277">
        <v>17</v>
      </c>
      <c r="I277">
        <v>17</v>
      </c>
      <c r="J277">
        <v>31.4</v>
      </c>
      <c r="K277">
        <v>7.6</v>
      </c>
      <c r="L277">
        <v>13.5</v>
      </c>
      <c r="M277">
        <v>0.56299999999999994</v>
      </c>
      <c r="N277">
        <v>0</v>
      </c>
      <c r="O277">
        <v>0.1</v>
      </c>
      <c r="P277">
        <v>0</v>
      </c>
      <c r="Q277">
        <v>7.6</v>
      </c>
      <c r="R277">
        <v>13.4</v>
      </c>
      <c r="S277">
        <v>0.56599999999999995</v>
      </c>
      <c r="T277">
        <v>0.56299999999999994</v>
      </c>
      <c r="U277">
        <v>5.5</v>
      </c>
      <c r="V277">
        <v>6.8</v>
      </c>
      <c r="W277">
        <v>0.81699999999999995</v>
      </c>
      <c r="X277">
        <v>2.2999999999999998</v>
      </c>
      <c r="Y277">
        <v>3.7</v>
      </c>
      <c r="Z277">
        <v>6</v>
      </c>
      <c r="AA277">
        <v>0.9</v>
      </c>
      <c r="AB277">
        <v>0.5</v>
      </c>
      <c r="AC277">
        <v>1.8</v>
      </c>
      <c r="AD277">
        <v>1.6</v>
      </c>
      <c r="AE277">
        <v>3.1</v>
      </c>
      <c r="AF277">
        <v>20.7</v>
      </c>
      <c r="AG277">
        <f>IF(IFERROR(VLOOKUP(C277,'2015'!$C:$AF,3,FALSE),1) = 1, 1, 0)</f>
        <v>0</v>
      </c>
    </row>
    <row r="278" spans="1:33" x14ac:dyDescent="0.2">
      <c r="A278">
        <v>277</v>
      </c>
      <c r="B278" t="s">
        <v>602</v>
      </c>
      <c r="C278" t="s">
        <v>603</v>
      </c>
      <c r="D278" t="str">
        <f>_xlfn.CONCAT(C278,"-2014")</f>
        <v>lopezro01-2014</v>
      </c>
      <c r="E278" t="s">
        <v>32</v>
      </c>
      <c r="F278">
        <v>25</v>
      </c>
      <c r="G278" t="s">
        <v>34</v>
      </c>
      <c r="H278">
        <v>82</v>
      </c>
      <c r="I278">
        <v>82</v>
      </c>
      <c r="J278">
        <v>31.7</v>
      </c>
      <c r="K278">
        <v>4.3</v>
      </c>
      <c r="L278">
        <v>7.9</v>
      </c>
      <c r="M278">
        <v>0.55100000000000005</v>
      </c>
      <c r="N278">
        <v>0</v>
      </c>
      <c r="O278">
        <v>0</v>
      </c>
      <c r="P278">
        <v>0</v>
      </c>
      <c r="Q278">
        <v>4.3</v>
      </c>
      <c r="R278">
        <v>7.8</v>
      </c>
      <c r="S278">
        <v>0.55200000000000005</v>
      </c>
      <c r="T278">
        <v>0.55100000000000005</v>
      </c>
      <c r="U278">
        <v>2.4</v>
      </c>
      <c r="V278">
        <v>3</v>
      </c>
      <c r="W278">
        <v>0.81799999999999995</v>
      </c>
      <c r="X278">
        <v>4</v>
      </c>
      <c r="Y278">
        <v>4.5999999999999996</v>
      </c>
      <c r="Z278">
        <v>8.5</v>
      </c>
      <c r="AA278">
        <v>0.9</v>
      </c>
      <c r="AB278">
        <v>0.3</v>
      </c>
      <c r="AC278">
        <v>1.7</v>
      </c>
      <c r="AD278">
        <v>1</v>
      </c>
      <c r="AE278">
        <v>2.4</v>
      </c>
      <c r="AF278">
        <v>11.1</v>
      </c>
      <c r="AG278">
        <f>IF(IFERROR(VLOOKUP(C278,'2015'!$C:$AF,3,FALSE),1) = 1, 1, 0)</f>
        <v>0</v>
      </c>
    </row>
    <row r="279" spans="1:33" x14ac:dyDescent="0.2">
      <c r="A279">
        <v>278</v>
      </c>
      <c r="B279" t="s">
        <v>604</v>
      </c>
      <c r="C279" t="s">
        <v>605</v>
      </c>
      <c r="D279" t="str">
        <f>_xlfn.CONCAT(C279,"-2014")</f>
        <v>loveke01-2014</v>
      </c>
      <c r="E279" t="s">
        <v>28</v>
      </c>
      <c r="F279">
        <v>25</v>
      </c>
      <c r="G279" t="s">
        <v>62</v>
      </c>
      <c r="H279">
        <v>77</v>
      </c>
      <c r="I279">
        <v>77</v>
      </c>
      <c r="J279">
        <v>36.299999999999997</v>
      </c>
      <c r="K279">
        <v>8.4</v>
      </c>
      <c r="L279">
        <v>18.5</v>
      </c>
      <c r="M279">
        <v>0.45700000000000002</v>
      </c>
      <c r="N279">
        <v>2.5</v>
      </c>
      <c r="O279">
        <v>6.6</v>
      </c>
      <c r="P279">
        <v>0.376</v>
      </c>
      <c r="Q279">
        <v>6</v>
      </c>
      <c r="R279">
        <v>11.9</v>
      </c>
      <c r="S279">
        <v>0.502</v>
      </c>
      <c r="T279">
        <v>0.52400000000000002</v>
      </c>
      <c r="U279">
        <v>6.8</v>
      </c>
      <c r="V279">
        <v>8.1999999999999993</v>
      </c>
      <c r="W279">
        <v>0.82099999999999995</v>
      </c>
      <c r="X279">
        <v>2.9</v>
      </c>
      <c r="Y279">
        <v>9.6</v>
      </c>
      <c r="Z279">
        <v>12.5</v>
      </c>
      <c r="AA279">
        <v>4.4000000000000004</v>
      </c>
      <c r="AB279">
        <v>0.8</v>
      </c>
      <c r="AC279">
        <v>0.5</v>
      </c>
      <c r="AD279">
        <v>2.5</v>
      </c>
      <c r="AE279">
        <v>1.8</v>
      </c>
      <c r="AF279">
        <v>26.1</v>
      </c>
      <c r="AG279">
        <f>IF(IFERROR(VLOOKUP(C279,'2015'!$C:$AF,3,FALSE),1) = 1, 1, 0)</f>
        <v>0</v>
      </c>
    </row>
    <row r="280" spans="1:33" x14ac:dyDescent="0.2">
      <c r="A280">
        <v>279</v>
      </c>
      <c r="B280" t="s">
        <v>606</v>
      </c>
      <c r="C280" t="s">
        <v>607</v>
      </c>
      <c r="D280" t="str">
        <f>_xlfn.CONCAT(C280,"-2014")</f>
        <v>lowryky01-2014</v>
      </c>
      <c r="E280" t="s">
        <v>38</v>
      </c>
      <c r="F280">
        <v>27</v>
      </c>
      <c r="G280" t="s">
        <v>53</v>
      </c>
      <c r="H280">
        <v>79</v>
      </c>
      <c r="I280">
        <v>79</v>
      </c>
      <c r="J280">
        <v>36.200000000000003</v>
      </c>
      <c r="K280">
        <v>5.8</v>
      </c>
      <c r="L280">
        <v>13.7</v>
      </c>
      <c r="M280">
        <v>0.42299999999999999</v>
      </c>
      <c r="N280">
        <v>2.4</v>
      </c>
      <c r="O280">
        <v>6.3</v>
      </c>
      <c r="P280">
        <v>0.38</v>
      </c>
      <c r="Q280">
        <v>3.4</v>
      </c>
      <c r="R280">
        <v>7.3</v>
      </c>
      <c r="S280">
        <v>0.46</v>
      </c>
      <c r="T280">
        <v>0.51100000000000001</v>
      </c>
      <c r="U280">
        <v>4</v>
      </c>
      <c r="V280">
        <v>4.9000000000000004</v>
      </c>
      <c r="W280">
        <v>0.81299999999999994</v>
      </c>
      <c r="X280">
        <v>1.1000000000000001</v>
      </c>
      <c r="Y280">
        <v>3.6</v>
      </c>
      <c r="Z280">
        <v>4.7</v>
      </c>
      <c r="AA280">
        <v>7.4</v>
      </c>
      <c r="AB280">
        <v>1.5</v>
      </c>
      <c r="AC280">
        <v>0.2</v>
      </c>
      <c r="AD280">
        <v>2.5</v>
      </c>
      <c r="AE280">
        <v>3.4</v>
      </c>
      <c r="AF280">
        <v>17.899999999999999</v>
      </c>
      <c r="AG280">
        <f>IF(IFERROR(VLOOKUP(C280,'2015'!$C:$AF,3,FALSE),1) = 1, 1, 0)</f>
        <v>0</v>
      </c>
    </row>
    <row r="281" spans="1:33" x14ac:dyDescent="0.2">
      <c r="A281">
        <v>280</v>
      </c>
      <c r="B281" t="s">
        <v>608</v>
      </c>
      <c r="C281" t="s">
        <v>609</v>
      </c>
      <c r="D281" t="str">
        <f>_xlfn.CONCAT(C281,"-2014")</f>
        <v>lucasjo02-2014</v>
      </c>
      <c r="E281" t="s">
        <v>38</v>
      </c>
      <c r="F281">
        <v>31</v>
      </c>
      <c r="G281" t="s">
        <v>60</v>
      </c>
      <c r="H281">
        <v>42</v>
      </c>
      <c r="I281">
        <v>6</v>
      </c>
      <c r="J281">
        <v>14.1</v>
      </c>
      <c r="K281">
        <v>1.5</v>
      </c>
      <c r="L281">
        <v>4.5</v>
      </c>
      <c r="M281">
        <v>0.32600000000000001</v>
      </c>
      <c r="N281">
        <v>0.6</v>
      </c>
      <c r="O281">
        <v>2</v>
      </c>
      <c r="P281">
        <v>0.29799999999999999</v>
      </c>
      <c r="Q281">
        <v>0.9</v>
      </c>
      <c r="R281">
        <v>2.5</v>
      </c>
      <c r="S281">
        <v>0.34899999999999998</v>
      </c>
      <c r="T281">
        <v>0.39200000000000002</v>
      </c>
      <c r="U281">
        <v>0.2</v>
      </c>
      <c r="V281">
        <v>0.4</v>
      </c>
      <c r="W281">
        <v>0.625</v>
      </c>
      <c r="X281">
        <v>0.3</v>
      </c>
      <c r="Y281">
        <v>0.6</v>
      </c>
      <c r="Z281">
        <v>0.9</v>
      </c>
      <c r="AA281">
        <v>1</v>
      </c>
      <c r="AB281">
        <v>0.3</v>
      </c>
      <c r="AC281">
        <v>0</v>
      </c>
      <c r="AD281">
        <v>0.5</v>
      </c>
      <c r="AE281">
        <v>1</v>
      </c>
      <c r="AF281">
        <v>3.8</v>
      </c>
      <c r="AG281">
        <f>IF(IFERROR(VLOOKUP(C281,'2015'!$C:$AF,3,FALSE),1) = 1, 1, 0)</f>
        <v>0</v>
      </c>
    </row>
    <row r="282" spans="1:33" x14ac:dyDescent="0.2">
      <c r="A282">
        <v>281</v>
      </c>
      <c r="B282" t="s">
        <v>1218</v>
      </c>
      <c r="C282" t="s">
        <v>1219</v>
      </c>
      <c r="D282" t="str">
        <f>_xlfn.CONCAT(C282,"-2014")</f>
        <v>macksh01-2014</v>
      </c>
      <c r="E282" t="s">
        <v>38</v>
      </c>
      <c r="F282">
        <v>23</v>
      </c>
      <c r="G282" t="s">
        <v>57</v>
      </c>
      <c r="H282">
        <v>73</v>
      </c>
      <c r="I282">
        <v>11</v>
      </c>
      <c r="J282">
        <v>20.399999999999999</v>
      </c>
      <c r="K282">
        <v>2.9</v>
      </c>
      <c r="L282">
        <v>6.9</v>
      </c>
      <c r="M282">
        <v>0.41699999999999998</v>
      </c>
      <c r="N282">
        <v>0.8</v>
      </c>
      <c r="O282">
        <v>2.5</v>
      </c>
      <c r="P282">
        <v>0.33700000000000002</v>
      </c>
      <c r="Q282">
        <v>2</v>
      </c>
      <c r="R282">
        <v>4.3</v>
      </c>
      <c r="S282">
        <v>0.46400000000000002</v>
      </c>
      <c r="T282">
        <v>0.47899999999999998</v>
      </c>
      <c r="U282">
        <v>0.9</v>
      </c>
      <c r="V282">
        <v>1</v>
      </c>
      <c r="W282">
        <v>0.86499999999999999</v>
      </c>
      <c r="X282">
        <v>0.3</v>
      </c>
      <c r="Y282">
        <v>1.9</v>
      </c>
      <c r="Z282">
        <v>2.2000000000000002</v>
      </c>
      <c r="AA282">
        <v>3.7</v>
      </c>
      <c r="AB282">
        <v>0.7</v>
      </c>
      <c r="AC282">
        <v>0</v>
      </c>
      <c r="AD282">
        <v>1.2</v>
      </c>
      <c r="AE282">
        <v>1.4</v>
      </c>
      <c r="AF282">
        <v>7.5</v>
      </c>
      <c r="AG282">
        <f>IF(IFERROR(VLOOKUP(C282,'2015'!$C:$AF,3,FALSE),1) = 1, 1, 0)</f>
        <v>0</v>
      </c>
    </row>
    <row r="283" spans="1:33" x14ac:dyDescent="0.2">
      <c r="A283">
        <v>282</v>
      </c>
      <c r="B283" t="s">
        <v>614</v>
      </c>
      <c r="C283" t="s">
        <v>615</v>
      </c>
      <c r="D283" t="str">
        <f>_xlfn.CONCAT(C283,"-2014")</f>
        <v>mahinia01-2014</v>
      </c>
      <c r="E283" t="s">
        <v>32</v>
      </c>
      <c r="F283">
        <v>27</v>
      </c>
      <c r="G283" t="s">
        <v>65</v>
      </c>
      <c r="H283">
        <v>77</v>
      </c>
      <c r="I283">
        <v>1</v>
      </c>
      <c r="J283">
        <v>16.2</v>
      </c>
      <c r="K283">
        <v>1.2</v>
      </c>
      <c r="L283">
        <v>2.5</v>
      </c>
      <c r="M283">
        <v>0.48099999999999998</v>
      </c>
      <c r="N283">
        <v>0</v>
      </c>
      <c r="O283">
        <v>0</v>
      </c>
      <c r="P283">
        <v>0</v>
      </c>
      <c r="Q283">
        <v>1.2</v>
      </c>
      <c r="R283">
        <v>2.4</v>
      </c>
      <c r="S283">
        <v>0.48399999999999999</v>
      </c>
      <c r="T283">
        <v>0.48099999999999998</v>
      </c>
      <c r="U283">
        <v>1.2</v>
      </c>
      <c r="V283">
        <v>1.9</v>
      </c>
      <c r="W283">
        <v>0.621</v>
      </c>
      <c r="X283">
        <v>1.4</v>
      </c>
      <c r="Y283">
        <v>1.9</v>
      </c>
      <c r="Z283">
        <v>3.3</v>
      </c>
      <c r="AA283">
        <v>0.3</v>
      </c>
      <c r="AB283">
        <v>0.5</v>
      </c>
      <c r="AC283">
        <v>0.9</v>
      </c>
      <c r="AD283">
        <v>0.8</v>
      </c>
      <c r="AE283">
        <v>2.7</v>
      </c>
      <c r="AF283">
        <v>3.5</v>
      </c>
      <c r="AG283">
        <f>IF(IFERROR(VLOOKUP(C283,'2015'!$C:$AF,3,FALSE),1) = 1, 1, 0)</f>
        <v>0</v>
      </c>
    </row>
    <row r="284" spans="1:33" x14ac:dyDescent="0.2">
      <c r="A284">
        <v>283</v>
      </c>
      <c r="B284" t="s">
        <v>616</v>
      </c>
      <c r="C284" t="s">
        <v>617</v>
      </c>
      <c r="D284" t="str">
        <f>_xlfn.CONCAT(C284,"-2014")</f>
        <v>mariosh01-2014</v>
      </c>
      <c r="E284" t="s">
        <v>35</v>
      </c>
      <c r="F284">
        <v>35</v>
      </c>
      <c r="G284" t="s">
        <v>54</v>
      </c>
      <c r="H284">
        <v>76</v>
      </c>
      <c r="I284">
        <v>76</v>
      </c>
      <c r="J284">
        <v>31.7</v>
      </c>
      <c r="K284">
        <v>4.5</v>
      </c>
      <c r="L284">
        <v>9.3000000000000007</v>
      </c>
      <c r="M284">
        <v>0.48199999999999998</v>
      </c>
      <c r="N284">
        <v>0.8</v>
      </c>
      <c r="O284">
        <v>2.1</v>
      </c>
      <c r="P284">
        <v>0.35799999999999998</v>
      </c>
      <c r="Q284">
        <v>3.7</v>
      </c>
      <c r="R284">
        <v>7.2</v>
      </c>
      <c r="S284">
        <v>0.51800000000000002</v>
      </c>
      <c r="T284">
        <v>0.52300000000000002</v>
      </c>
      <c r="U284">
        <v>0.7</v>
      </c>
      <c r="V284">
        <v>0.9</v>
      </c>
      <c r="W284">
        <v>0.78500000000000003</v>
      </c>
      <c r="X284">
        <v>1.7</v>
      </c>
      <c r="Y284">
        <v>4.8</v>
      </c>
      <c r="Z284">
        <v>6.5</v>
      </c>
      <c r="AA284">
        <v>1.6</v>
      </c>
      <c r="AB284">
        <v>1.2</v>
      </c>
      <c r="AC284">
        <v>0.5</v>
      </c>
      <c r="AD284">
        <v>1.3</v>
      </c>
      <c r="AE284">
        <v>1.6</v>
      </c>
      <c r="AF284">
        <v>10.4</v>
      </c>
      <c r="AG284">
        <f>IF(IFERROR(VLOOKUP(C284,'2015'!$C:$AF,3,FALSE),1) = 1, 1, 0)</f>
        <v>0</v>
      </c>
    </row>
    <row r="285" spans="1:33" x14ac:dyDescent="0.2">
      <c r="A285">
        <v>284</v>
      </c>
      <c r="B285" t="s">
        <v>1382</v>
      </c>
      <c r="C285" t="s">
        <v>1383</v>
      </c>
      <c r="D285" t="str">
        <f>_xlfn.CONCAT(C285,"-2014")</f>
        <v>marshke01-2014</v>
      </c>
      <c r="E285" t="s">
        <v>38</v>
      </c>
      <c r="F285">
        <v>22</v>
      </c>
      <c r="G285" t="s">
        <v>63</v>
      </c>
      <c r="H285">
        <v>54</v>
      </c>
      <c r="I285">
        <v>45</v>
      </c>
      <c r="J285">
        <v>29</v>
      </c>
      <c r="K285">
        <v>3.1</v>
      </c>
      <c r="L285">
        <v>7.8</v>
      </c>
      <c r="M285">
        <v>0.40600000000000003</v>
      </c>
      <c r="N285">
        <v>1.3</v>
      </c>
      <c r="O285">
        <v>3.3</v>
      </c>
      <c r="P285">
        <v>0.39900000000000002</v>
      </c>
      <c r="Q285">
        <v>1.8</v>
      </c>
      <c r="R285">
        <v>4.5</v>
      </c>
      <c r="S285">
        <v>0.41099999999999998</v>
      </c>
      <c r="T285">
        <v>0.49</v>
      </c>
      <c r="U285">
        <v>0.4</v>
      </c>
      <c r="V285">
        <v>0.7</v>
      </c>
      <c r="W285">
        <v>0.52800000000000002</v>
      </c>
      <c r="X285">
        <v>0.3</v>
      </c>
      <c r="Y285">
        <v>2.6</v>
      </c>
      <c r="Z285">
        <v>2.9</v>
      </c>
      <c r="AA285">
        <v>8.8000000000000007</v>
      </c>
      <c r="AB285">
        <v>0.9</v>
      </c>
      <c r="AC285">
        <v>0.1</v>
      </c>
      <c r="AD285">
        <v>2.8</v>
      </c>
      <c r="AE285">
        <v>1.4</v>
      </c>
      <c r="AF285">
        <v>8</v>
      </c>
      <c r="AG285">
        <f>IF(IFERROR(VLOOKUP(C285,'2015'!$C:$AF,3,FALSE),1) = 1, 1, 0)</f>
        <v>0</v>
      </c>
    </row>
    <row r="286" spans="1:33" x14ac:dyDescent="0.2">
      <c r="A286">
        <v>285</v>
      </c>
      <c r="B286" t="s">
        <v>620</v>
      </c>
      <c r="C286" t="s">
        <v>621</v>
      </c>
      <c r="D286" t="str">
        <f>_xlfn.CONCAT(C286,"-2014")</f>
        <v>martica01-2014</v>
      </c>
      <c r="E286" t="s">
        <v>35</v>
      </c>
      <c r="F286">
        <v>29</v>
      </c>
      <c r="G286" t="s">
        <v>39</v>
      </c>
      <c r="H286">
        <v>59</v>
      </c>
      <c r="I286">
        <v>6</v>
      </c>
      <c r="J286">
        <v>14.7</v>
      </c>
      <c r="K286">
        <v>1.9</v>
      </c>
      <c r="L286">
        <v>4.5</v>
      </c>
      <c r="M286">
        <v>0.42</v>
      </c>
      <c r="N286">
        <v>1</v>
      </c>
      <c r="O286">
        <v>2.6</v>
      </c>
      <c r="P286">
        <v>0.39100000000000001</v>
      </c>
      <c r="Q286">
        <v>0.9</v>
      </c>
      <c r="R286">
        <v>1.9</v>
      </c>
      <c r="S286">
        <v>0.46</v>
      </c>
      <c r="T286">
        <v>0.53200000000000003</v>
      </c>
      <c r="U286">
        <v>0.8</v>
      </c>
      <c r="V286">
        <v>1.1000000000000001</v>
      </c>
      <c r="W286">
        <v>0.73799999999999999</v>
      </c>
      <c r="X286">
        <v>0.2</v>
      </c>
      <c r="Y286">
        <v>1.6</v>
      </c>
      <c r="Z286">
        <v>1.9</v>
      </c>
      <c r="AA286">
        <v>0.6</v>
      </c>
      <c r="AB286">
        <v>0.5</v>
      </c>
      <c r="AC286">
        <v>0.1</v>
      </c>
      <c r="AD286">
        <v>0.6</v>
      </c>
      <c r="AE286">
        <v>1.2</v>
      </c>
      <c r="AF286">
        <v>5.6</v>
      </c>
      <c r="AG286">
        <f>IF(IFERROR(VLOOKUP(C286,'2015'!$C:$AF,3,FALSE),1) = 1, 1, 0)</f>
        <v>0</v>
      </c>
    </row>
    <row r="287" spans="1:33" x14ac:dyDescent="0.2">
      <c r="A287">
        <v>286</v>
      </c>
      <c r="B287" t="s">
        <v>622</v>
      </c>
      <c r="C287" t="s">
        <v>623</v>
      </c>
      <c r="D287" t="str">
        <f>_xlfn.CONCAT(C287,"-2014")</f>
        <v>martike01-2014</v>
      </c>
      <c r="E287" t="s">
        <v>28</v>
      </c>
      <c r="F287">
        <v>36</v>
      </c>
      <c r="G287" t="s">
        <v>55</v>
      </c>
      <c r="H287">
        <v>32</v>
      </c>
      <c r="I287">
        <v>15</v>
      </c>
      <c r="J287">
        <v>19.8</v>
      </c>
      <c r="K287">
        <v>2</v>
      </c>
      <c r="L287">
        <v>3.8</v>
      </c>
      <c r="M287">
        <v>0.51200000000000001</v>
      </c>
      <c r="N287">
        <v>0</v>
      </c>
      <c r="O287">
        <v>0</v>
      </c>
      <c r="P287">
        <v>0</v>
      </c>
      <c r="Q287">
        <v>2</v>
      </c>
      <c r="R287">
        <v>3.8</v>
      </c>
      <c r="S287">
        <v>0.51600000000000001</v>
      </c>
      <c r="T287">
        <v>0.51200000000000001</v>
      </c>
      <c r="U287">
        <v>0.3</v>
      </c>
      <c r="V287">
        <v>0.6</v>
      </c>
      <c r="W287">
        <v>0.57899999999999996</v>
      </c>
      <c r="X287">
        <v>1.1000000000000001</v>
      </c>
      <c r="Y287">
        <v>3.1</v>
      </c>
      <c r="Z287">
        <v>4.2</v>
      </c>
      <c r="AA287">
        <v>1.6</v>
      </c>
      <c r="AB287">
        <v>0.8</v>
      </c>
      <c r="AC287">
        <v>0.8</v>
      </c>
      <c r="AD287">
        <v>0.8</v>
      </c>
      <c r="AE287">
        <v>2.7</v>
      </c>
      <c r="AF287">
        <v>4.3</v>
      </c>
      <c r="AG287">
        <f>IF(IFERROR(VLOOKUP(C287,'2015'!$C:$AF,3,FALSE),1) = 1, 1, 0)</f>
        <v>0</v>
      </c>
    </row>
    <row r="288" spans="1:33" x14ac:dyDescent="0.2">
      <c r="A288">
        <v>287</v>
      </c>
      <c r="B288" t="s">
        <v>624</v>
      </c>
      <c r="C288" t="s">
        <v>625</v>
      </c>
      <c r="D288" t="str">
        <f>_xlfn.CONCAT(C288,"-2014")</f>
        <v>martike02-2014</v>
      </c>
      <c r="E288" t="s">
        <v>30</v>
      </c>
      <c r="F288">
        <v>30</v>
      </c>
      <c r="G288" t="s">
        <v>62</v>
      </c>
      <c r="H288">
        <v>68</v>
      </c>
      <c r="I288">
        <v>68</v>
      </c>
      <c r="J288">
        <v>32</v>
      </c>
      <c r="K288">
        <v>6.5</v>
      </c>
      <c r="L288">
        <v>15</v>
      </c>
      <c r="M288">
        <v>0.43</v>
      </c>
      <c r="N288">
        <v>1.7</v>
      </c>
      <c r="O288">
        <v>4.4000000000000004</v>
      </c>
      <c r="P288">
        <v>0.38700000000000001</v>
      </c>
      <c r="Q288">
        <v>4.8</v>
      </c>
      <c r="R288">
        <v>10.7</v>
      </c>
      <c r="S288">
        <v>0.44800000000000001</v>
      </c>
      <c r="T288">
        <v>0.48599999999999999</v>
      </c>
      <c r="U288">
        <v>4.5</v>
      </c>
      <c r="V288">
        <v>5</v>
      </c>
      <c r="W288">
        <v>0.89100000000000001</v>
      </c>
      <c r="X288">
        <v>0.5</v>
      </c>
      <c r="Y288">
        <v>2.5</v>
      </c>
      <c r="Z288">
        <v>3</v>
      </c>
      <c r="AA288">
        <v>1.8</v>
      </c>
      <c r="AB288">
        <v>1</v>
      </c>
      <c r="AC288">
        <v>0.1</v>
      </c>
      <c r="AD288">
        <v>1.6</v>
      </c>
      <c r="AE288">
        <v>1.8</v>
      </c>
      <c r="AF288">
        <v>19.100000000000001</v>
      </c>
      <c r="AG288">
        <f>IF(IFERROR(VLOOKUP(C288,'2015'!$C:$AF,3,FALSE),1) = 1, 1, 0)</f>
        <v>0</v>
      </c>
    </row>
    <row r="289" spans="1:33" x14ac:dyDescent="0.2">
      <c r="A289">
        <v>288</v>
      </c>
      <c r="B289" t="s">
        <v>626</v>
      </c>
      <c r="C289" t="s">
        <v>627</v>
      </c>
      <c r="D289" t="str">
        <f>_xlfn.CONCAT(C289,"-2014")</f>
        <v>masonro01-2014</v>
      </c>
      <c r="E289" t="s">
        <v>30</v>
      </c>
      <c r="F289">
        <v>33</v>
      </c>
      <c r="G289" t="s">
        <v>41</v>
      </c>
      <c r="H289">
        <v>25</v>
      </c>
      <c r="I289">
        <v>2</v>
      </c>
      <c r="J289">
        <v>10.4</v>
      </c>
      <c r="K289">
        <v>1</v>
      </c>
      <c r="L289">
        <v>2.7</v>
      </c>
      <c r="M289">
        <v>0.373</v>
      </c>
      <c r="N289">
        <v>0.7</v>
      </c>
      <c r="O289">
        <v>1.9</v>
      </c>
      <c r="P289">
        <v>0.35399999999999998</v>
      </c>
      <c r="Q289">
        <v>0.3</v>
      </c>
      <c r="R289">
        <v>0.8</v>
      </c>
      <c r="S289">
        <v>0.42099999999999999</v>
      </c>
      <c r="T289">
        <v>0.5</v>
      </c>
      <c r="U289">
        <v>0.3</v>
      </c>
      <c r="V289">
        <v>0.3</v>
      </c>
      <c r="W289">
        <v>1</v>
      </c>
      <c r="X289">
        <v>0</v>
      </c>
      <c r="Y289">
        <v>0.8</v>
      </c>
      <c r="Z289">
        <v>0.9</v>
      </c>
      <c r="AA289">
        <v>0.8</v>
      </c>
      <c r="AB289">
        <v>0.2</v>
      </c>
      <c r="AC289">
        <v>0</v>
      </c>
      <c r="AD289">
        <v>0.4</v>
      </c>
      <c r="AE289">
        <v>1</v>
      </c>
      <c r="AF289">
        <v>3</v>
      </c>
      <c r="AG289">
        <f>IF(IFERROR(VLOOKUP(C289,'2015'!$C:$AF,3,FALSE),1) = 1, 1, 0)</f>
        <v>1</v>
      </c>
    </row>
    <row r="290" spans="1:33" x14ac:dyDescent="0.2">
      <c r="A290">
        <v>289</v>
      </c>
      <c r="B290" t="s">
        <v>628</v>
      </c>
      <c r="C290" t="s">
        <v>629</v>
      </c>
      <c r="D290" t="str">
        <f>_xlfn.CONCAT(C290,"-2014")</f>
        <v>matthwe02-2014</v>
      </c>
      <c r="E290" t="s">
        <v>30</v>
      </c>
      <c r="F290">
        <v>27</v>
      </c>
      <c r="G290" t="s">
        <v>34</v>
      </c>
      <c r="H290">
        <v>82</v>
      </c>
      <c r="I290">
        <v>82</v>
      </c>
      <c r="J290">
        <v>33.9</v>
      </c>
      <c r="K290">
        <v>5.4</v>
      </c>
      <c r="L290">
        <v>12.3</v>
      </c>
      <c r="M290">
        <v>0.441</v>
      </c>
      <c r="N290">
        <v>2.5</v>
      </c>
      <c r="O290">
        <v>6.2</v>
      </c>
      <c r="P290">
        <v>0.39300000000000002</v>
      </c>
      <c r="Q290">
        <v>3</v>
      </c>
      <c r="R290">
        <v>6.1</v>
      </c>
      <c r="S290">
        <v>0.49</v>
      </c>
      <c r="T290">
        <v>0.54100000000000004</v>
      </c>
      <c r="U290">
        <v>3.1</v>
      </c>
      <c r="V290">
        <v>3.7</v>
      </c>
      <c r="W290">
        <v>0.83699999999999997</v>
      </c>
      <c r="X290">
        <v>0.6</v>
      </c>
      <c r="Y290">
        <v>2.9</v>
      </c>
      <c r="Z290">
        <v>3.5</v>
      </c>
      <c r="AA290">
        <v>2.4</v>
      </c>
      <c r="AB290">
        <v>0.9</v>
      </c>
      <c r="AC290">
        <v>0.2</v>
      </c>
      <c r="AD290">
        <v>1.3</v>
      </c>
      <c r="AE290">
        <v>2.1</v>
      </c>
      <c r="AF290">
        <v>16.399999999999999</v>
      </c>
      <c r="AG290">
        <f>IF(IFERROR(VLOOKUP(C290,'2015'!$C:$AF,3,FALSE),1) = 1, 1, 0)</f>
        <v>0</v>
      </c>
    </row>
    <row r="291" spans="1:33" x14ac:dyDescent="0.2">
      <c r="A291">
        <v>290</v>
      </c>
      <c r="B291" t="s">
        <v>630</v>
      </c>
      <c r="C291" t="s">
        <v>631</v>
      </c>
      <c r="D291" t="str">
        <f>_xlfn.CONCAT(C291,"-2014")</f>
        <v>maxieja01-2014</v>
      </c>
      <c r="E291" t="s">
        <v>28</v>
      </c>
      <c r="F291">
        <v>30</v>
      </c>
      <c r="G291" t="s">
        <v>45</v>
      </c>
      <c r="H291">
        <v>34</v>
      </c>
      <c r="I291">
        <v>13</v>
      </c>
      <c r="J291">
        <v>14.4</v>
      </c>
      <c r="K291">
        <v>1.4</v>
      </c>
      <c r="L291">
        <v>3.1</v>
      </c>
      <c r="M291">
        <v>0.44800000000000001</v>
      </c>
      <c r="N291">
        <v>0</v>
      </c>
      <c r="O291">
        <v>0</v>
      </c>
      <c r="Q291">
        <v>1.4</v>
      </c>
      <c r="R291">
        <v>3.1</v>
      </c>
      <c r="S291">
        <v>0.44800000000000001</v>
      </c>
      <c r="T291">
        <v>0.44800000000000001</v>
      </c>
      <c r="U291">
        <v>0.4</v>
      </c>
      <c r="V291">
        <v>0.9</v>
      </c>
      <c r="W291">
        <v>0.48399999999999999</v>
      </c>
      <c r="X291">
        <v>0.8</v>
      </c>
      <c r="Y291">
        <v>1.7</v>
      </c>
      <c r="Z291">
        <v>2.5</v>
      </c>
      <c r="AA291">
        <v>0.3</v>
      </c>
      <c r="AB291">
        <v>0.2</v>
      </c>
      <c r="AC291">
        <v>0.6</v>
      </c>
      <c r="AD291">
        <v>0.4</v>
      </c>
      <c r="AE291">
        <v>1.4</v>
      </c>
      <c r="AF291">
        <v>3.2</v>
      </c>
      <c r="AG291">
        <f>IF(IFERROR(VLOOKUP(C291,'2015'!$C:$AF,3,FALSE),1) = 1, 1, 0)</f>
        <v>0</v>
      </c>
    </row>
    <row r="292" spans="1:33" x14ac:dyDescent="0.2">
      <c r="A292">
        <v>291</v>
      </c>
      <c r="B292" t="s">
        <v>632</v>
      </c>
      <c r="C292" t="s">
        <v>633</v>
      </c>
      <c r="D292" t="str">
        <f>_xlfn.CONCAT(C292,"-2014")</f>
        <v>maynoer01-2014</v>
      </c>
      <c r="E292" t="s">
        <v>38</v>
      </c>
      <c r="F292">
        <v>26</v>
      </c>
      <c r="G292" t="s">
        <v>39</v>
      </c>
      <c r="H292">
        <v>31</v>
      </c>
      <c r="I292">
        <v>0</v>
      </c>
      <c r="J292">
        <v>10.5</v>
      </c>
      <c r="K292">
        <v>1</v>
      </c>
      <c r="L292">
        <v>3.3</v>
      </c>
      <c r="M292">
        <v>0.317</v>
      </c>
      <c r="N292">
        <v>0.4</v>
      </c>
      <c r="O292">
        <v>1.2</v>
      </c>
      <c r="P292">
        <v>0.32400000000000001</v>
      </c>
      <c r="Q292">
        <v>0.6</v>
      </c>
      <c r="R292">
        <v>2.1</v>
      </c>
      <c r="S292">
        <v>0.313</v>
      </c>
      <c r="T292">
        <v>0.376</v>
      </c>
      <c r="U292">
        <v>0.2</v>
      </c>
      <c r="V292">
        <v>0.4</v>
      </c>
      <c r="W292">
        <v>0.54500000000000004</v>
      </c>
      <c r="X292">
        <v>0.3</v>
      </c>
      <c r="Y292">
        <v>1</v>
      </c>
      <c r="Z292">
        <v>1.3</v>
      </c>
      <c r="AA292">
        <v>1.7</v>
      </c>
      <c r="AB292">
        <v>0.3</v>
      </c>
      <c r="AC292">
        <v>0.1</v>
      </c>
      <c r="AD292">
        <v>0.9</v>
      </c>
      <c r="AE292">
        <v>0.5</v>
      </c>
      <c r="AF292">
        <v>2.6</v>
      </c>
      <c r="AG292">
        <f>IF(IFERROR(VLOOKUP(C292,'2015'!$C:$AF,3,FALSE),1) = 1, 1, 0)</f>
        <v>1</v>
      </c>
    </row>
    <row r="293" spans="1:33" x14ac:dyDescent="0.2">
      <c r="A293">
        <v>292</v>
      </c>
      <c r="B293" t="s">
        <v>634</v>
      </c>
      <c r="C293" t="s">
        <v>635</v>
      </c>
      <c r="D293" t="str">
        <f>_xlfn.CONCAT(C293,"-2014")</f>
        <v>mayooj01-2014</v>
      </c>
      <c r="E293" t="s">
        <v>30</v>
      </c>
      <c r="F293">
        <v>26</v>
      </c>
      <c r="G293" t="s">
        <v>56</v>
      </c>
      <c r="H293">
        <v>52</v>
      </c>
      <c r="I293">
        <v>23</v>
      </c>
      <c r="J293">
        <v>25.9</v>
      </c>
      <c r="K293">
        <v>4.3</v>
      </c>
      <c r="L293">
        <v>10.6</v>
      </c>
      <c r="M293">
        <v>0.40699999999999997</v>
      </c>
      <c r="N293">
        <v>1.6</v>
      </c>
      <c r="O293">
        <v>4.4000000000000004</v>
      </c>
      <c r="P293">
        <v>0.37</v>
      </c>
      <c r="Q293">
        <v>2.7</v>
      </c>
      <c r="R293">
        <v>6.2</v>
      </c>
      <c r="S293">
        <v>0.433</v>
      </c>
      <c r="T293">
        <v>0.48399999999999999</v>
      </c>
      <c r="U293">
        <v>1.5</v>
      </c>
      <c r="V293">
        <v>1.7</v>
      </c>
      <c r="W293">
        <v>0.86399999999999999</v>
      </c>
      <c r="X293">
        <v>0.5</v>
      </c>
      <c r="Y293">
        <v>1.9</v>
      </c>
      <c r="Z293">
        <v>2.4</v>
      </c>
      <c r="AA293">
        <v>2.2000000000000002</v>
      </c>
      <c r="AB293">
        <v>0.5</v>
      </c>
      <c r="AC293">
        <v>0.3</v>
      </c>
      <c r="AD293">
        <v>1.8</v>
      </c>
      <c r="AE293">
        <v>2.1</v>
      </c>
      <c r="AF293">
        <v>11.7</v>
      </c>
      <c r="AG293">
        <f>IF(IFERROR(VLOOKUP(C293,'2015'!$C:$AF,3,FALSE),1) = 1, 1, 0)</f>
        <v>0</v>
      </c>
    </row>
    <row r="294" spans="1:33" x14ac:dyDescent="0.2">
      <c r="A294">
        <v>293</v>
      </c>
      <c r="B294" t="s">
        <v>636</v>
      </c>
      <c r="C294" t="s">
        <v>637</v>
      </c>
      <c r="D294" t="str">
        <f>_xlfn.CONCAT(C294,"-2014")</f>
        <v>mbahalu01-2014</v>
      </c>
      <c r="E294" t="s">
        <v>71</v>
      </c>
      <c r="F294">
        <v>27</v>
      </c>
      <c r="G294" t="s">
        <v>39</v>
      </c>
      <c r="H294">
        <v>64</v>
      </c>
      <c r="I294">
        <v>7</v>
      </c>
      <c r="J294">
        <v>15.7</v>
      </c>
      <c r="K294">
        <v>1.4</v>
      </c>
      <c r="L294">
        <v>3</v>
      </c>
      <c r="M294">
        <v>0.45100000000000001</v>
      </c>
      <c r="N294">
        <v>0.1</v>
      </c>
      <c r="O294">
        <v>0.3</v>
      </c>
      <c r="P294">
        <v>0.23499999999999999</v>
      </c>
      <c r="Q294">
        <v>1.3</v>
      </c>
      <c r="R294">
        <v>2.8</v>
      </c>
      <c r="S294">
        <v>0.47199999999999998</v>
      </c>
      <c r="T294">
        <v>0.46100000000000002</v>
      </c>
      <c r="U294">
        <v>0.7</v>
      </c>
      <c r="V294">
        <v>1</v>
      </c>
      <c r="W294">
        <v>0.68700000000000006</v>
      </c>
      <c r="X294">
        <v>0.9</v>
      </c>
      <c r="Y294">
        <v>1.4</v>
      </c>
      <c r="Z294">
        <v>2.2999999999999998</v>
      </c>
      <c r="AA294">
        <v>0.6</v>
      </c>
      <c r="AB294">
        <v>0.5</v>
      </c>
      <c r="AC294">
        <v>0.2</v>
      </c>
      <c r="AD294">
        <v>0.6</v>
      </c>
      <c r="AE294">
        <v>1.1000000000000001</v>
      </c>
      <c r="AF294">
        <v>3.5</v>
      </c>
      <c r="AG294">
        <f>IF(IFERROR(VLOOKUP(C294,'2015'!$C:$AF,3,FALSE),1) = 1, 1, 0)</f>
        <v>0</v>
      </c>
    </row>
    <row r="295" spans="1:33" x14ac:dyDescent="0.2">
      <c r="A295">
        <v>294</v>
      </c>
      <c r="B295" t="s">
        <v>1546</v>
      </c>
      <c r="C295" t="s">
        <v>1547</v>
      </c>
      <c r="D295" t="str">
        <f>_xlfn.CONCAT(C295,"-2014")</f>
        <v>mccalra01-2014</v>
      </c>
      <c r="E295" t="s">
        <v>38</v>
      </c>
      <c r="F295">
        <v>22</v>
      </c>
      <c r="G295" t="s">
        <v>49</v>
      </c>
      <c r="H295">
        <v>45</v>
      </c>
      <c r="I295">
        <v>10</v>
      </c>
      <c r="J295">
        <v>19.899999999999999</v>
      </c>
      <c r="K295">
        <v>2.5</v>
      </c>
      <c r="L295">
        <v>6.7</v>
      </c>
      <c r="M295">
        <v>0.377</v>
      </c>
      <c r="N295">
        <v>0.5</v>
      </c>
      <c r="O295">
        <v>1.3</v>
      </c>
      <c r="P295">
        <v>0.373</v>
      </c>
      <c r="Q295">
        <v>2</v>
      </c>
      <c r="R295">
        <v>5.4</v>
      </c>
      <c r="S295">
        <v>0.378</v>
      </c>
      <c r="T295">
        <v>0.41299999999999998</v>
      </c>
      <c r="U295">
        <v>0.7</v>
      </c>
      <c r="V295">
        <v>1</v>
      </c>
      <c r="W295">
        <v>0.74399999999999999</v>
      </c>
      <c r="X295">
        <v>0.4</v>
      </c>
      <c r="Y295">
        <v>1.4</v>
      </c>
      <c r="Z295">
        <v>1.8</v>
      </c>
      <c r="AA295">
        <v>2.7</v>
      </c>
      <c r="AB295">
        <v>0.5</v>
      </c>
      <c r="AC295">
        <v>0.2</v>
      </c>
      <c r="AD295">
        <v>0.9</v>
      </c>
      <c r="AE295">
        <v>1.5</v>
      </c>
      <c r="AF295">
        <v>6.2</v>
      </c>
      <c r="AG295">
        <f>IF(IFERROR(VLOOKUP(C295,'2015'!$C:$AF,3,FALSE),1) = 1, 1, 0)</f>
        <v>0</v>
      </c>
    </row>
    <row r="296" spans="1:33" x14ac:dyDescent="0.2">
      <c r="A296">
        <v>295</v>
      </c>
      <c r="B296" t="s">
        <v>1548</v>
      </c>
      <c r="C296" t="s">
        <v>1549</v>
      </c>
      <c r="D296" t="str">
        <f>_xlfn.CONCAT(C296,"-2014")</f>
        <v>mccolcj01-2014</v>
      </c>
      <c r="E296" t="s">
        <v>30</v>
      </c>
      <c r="F296">
        <v>22</v>
      </c>
      <c r="G296" t="s">
        <v>34</v>
      </c>
      <c r="H296">
        <v>38</v>
      </c>
      <c r="I296">
        <v>0</v>
      </c>
      <c r="J296">
        <v>12.5</v>
      </c>
      <c r="K296">
        <v>1.9</v>
      </c>
      <c r="L296">
        <v>4.7</v>
      </c>
      <c r="M296">
        <v>0.41599999999999998</v>
      </c>
      <c r="N296">
        <v>0.8</v>
      </c>
      <c r="O296">
        <v>2.1</v>
      </c>
      <c r="P296">
        <v>0.375</v>
      </c>
      <c r="Q296">
        <v>1.2</v>
      </c>
      <c r="R296">
        <v>2.6</v>
      </c>
      <c r="S296">
        <v>0.44900000000000001</v>
      </c>
      <c r="T296">
        <v>0.5</v>
      </c>
      <c r="U296">
        <v>0.6</v>
      </c>
      <c r="V296">
        <v>0.9</v>
      </c>
      <c r="W296">
        <v>0.67600000000000005</v>
      </c>
      <c r="X296">
        <v>0.2</v>
      </c>
      <c r="Y296">
        <v>1.1000000000000001</v>
      </c>
      <c r="Z296">
        <v>1.3</v>
      </c>
      <c r="AA296">
        <v>0.7</v>
      </c>
      <c r="AB296">
        <v>0.4</v>
      </c>
      <c r="AC296">
        <v>0.1</v>
      </c>
      <c r="AD296">
        <v>0.9</v>
      </c>
      <c r="AE296">
        <v>1.4</v>
      </c>
      <c r="AF296">
        <v>5.3</v>
      </c>
      <c r="AG296">
        <f>IF(IFERROR(VLOOKUP(C296,'2015'!$C:$AF,3,FALSE),1) = 1, 1, 0)</f>
        <v>0</v>
      </c>
    </row>
    <row r="297" spans="1:33" x14ac:dyDescent="0.2">
      <c r="A297">
        <v>296</v>
      </c>
      <c r="B297" t="s">
        <v>640</v>
      </c>
      <c r="C297" t="s">
        <v>641</v>
      </c>
      <c r="D297" t="str">
        <f>_xlfn.CONCAT(C297,"-2014")</f>
        <v>mcgeeja01-2014</v>
      </c>
      <c r="E297" t="s">
        <v>32</v>
      </c>
      <c r="F297">
        <v>26</v>
      </c>
      <c r="G297" t="s">
        <v>31</v>
      </c>
      <c r="H297">
        <v>5</v>
      </c>
      <c r="I297">
        <v>5</v>
      </c>
      <c r="J297">
        <v>15.8</v>
      </c>
      <c r="K297">
        <v>3.4</v>
      </c>
      <c r="L297">
        <v>7.6</v>
      </c>
      <c r="M297">
        <v>0.44700000000000001</v>
      </c>
      <c r="N297">
        <v>0</v>
      </c>
      <c r="O297">
        <v>0</v>
      </c>
      <c r="Q297">
        <v>3.4</v>
      </c>
      <c r="R297">
        <v>7.6</v>
      </c>
      <c r="S297">
        <v>0.44700000000000001</v>
      </c>
      <c r="T297">
        <v>0.44700000000000001</v>
      </c>
      <c r="U297">
        <v>0.2</v>
      </c>
      <c r="V297">
        <v>0.2</v>
      </c>
      <c r="W297">
        <v>1</v>
      </c>
      <c r="X297">
        <v>2</v>
      </c>
      <c r="Y297">
        <v>1.4</v>
      </c>
      <c r="Z297">
        <v>3.4</v>
      </c>
      <c r="AA297">
        <v>0.4</v>
      </c>
      <c r="AB297">
        <v>0.2</v>
      </c>
      <c r="AC297">
        <v>1.4</v>
      </c>
      <c r="AD297">
        <v>1.6</v>
      </c>
      <c r="AE297">
        <v>3.2</v>
      </c>
      <c r="AF297">
        <v>7</v>
      </c>
      <c r="AG297">
        <f>IF(IFERROR(VLOOKUP(C297,'2015'!$C:$AF,3,FALSE),1) = 1, 1, 0)</f>
        <v>0</v>
      </c>
    </row>
    <row r="298" spans="1:33" x14ac:dyDescent="0.2">
      <c r="A298">
        <v>297</v>
      </c>
      <c r="B298" t="s">
        <v>1550</v>
      </c>
      <c r="C298" t="s">
        <v>1551</v>
      </c>
      <c r="D298" t="str">
        <f>_xlfn.CONCAT(C298,"-2014")</f>
        <v>mclembe01-2014</v>
      </c>
      <c r="E298" t="s">
        <v>30</v>
      </c>
      <c r="F298">
        <v>20</v>
      </c>
      <c r="G298" t="s">
        <v>49</v>
      </c>
      <c r="H298">
        <v>82</v>
      </c>
      <c r="I298">
        <v>55</v>
      </c>
      <c r="J298">
        <v>26.7</v>
      </c>
      <c r="K298">
        <v>3.1</v>
      </c>
      <c r="L298">
        <v>8.3000000000000007</v>
      </c>
      <c r="M298">
        <v>0.376</v>
      </c>
      <c r="N298">
        <v>1.2</v>
      </c>
      <c r="O298">
        <v>3.6</v>
      </c>
      <c r="P298">
        <v>0.32</v>
      </c>
      <c r="Q298">
        <v>2</v>
      </c>
      <c r="R298">
        <v>4.7</v>
      </c>
      <c r="S298">
        <v>0.41899999999999998</v>
      </c>
      <c r="T298">
        <v>0.44600000000000001</v>
      </c>
      <c r="U298">
        <v>1.4</v>
      </c>
      <c r="V298">
        <v>1.7</v>
      </c>
      <c r="W298">
        <v>0.80400000000000005</v>
      </c>
      <c r="X298">
        <v>0.6</v>
      </c>
      <c r="Y298">
        <v>2.2000000000000002</v>
      </c>
      <c r="Z298">
        <v>2.9</v>
      </c>
      <c r="AA298">
        <v>1</v>
      </c>
      <c r="AB298">
        <v>0.5</v>
      </c>
      <c r="AC298">
        <v>0.2</v>
      </c>
      <c r="AD298">
        <v>1.2</v>
      </c>
      <c r="AE298">
        <v>2.5</v>
      </c>
      <c r="AF298">
        <v>8.8000000000000007</v>
      </c>
      <c r="AG298">
        <f>IF(IFERROR(VLOOKUP(C298,'2015'!$C:$AF,3,FALSE),1) = 1, 1, 0)</f>
        <v>0</v>
      </c>
    </row>
    <row r="299" spans="1:33" x14ac:dyDescent="0.2">
      <c r="A299">
        <v>298</v>
      </c>
      <c r="B299" t="s">
        <v>646</v>
      </c>
      <c r="C299" t="s">
        <v>647</v>
      </c>
      <c r="D299" t="str">
        <f>_xlfn.CONCAT(C299,"-2014")</f>
        <v>mcrobjo01-2014</v>
      </c>
      <c r="E299" t="s">
        <v>28</v>
      </c>
      <c r="F299">
        <v>26</v>
      </c>
      <c r="G299" t="s">
        <v>33</v>
      </c>
      <c r="H299">
        <v>78</v>
      </c>
      <c r="I299">
        <v>78</v>
      </c>
      <c r="J299">
        <v>30.3</v>
      </c>
      <c r="K299">
        <v>3.2</v>
      </c>
      <c r="L299">
        <v>7.3</v>
      </c>
      <c r="M299">
        <v>0.436</v>
      </c>
      <c r="N299">
        <v>1.3</v>
      </c>
      <c r="O299">
        <v>3.7</v>
      </c>
      <c r="P299">
        <v>0.36099999999999999</v>
      </c>
      <c r="Q299">
        <v>1.8</v>
      </c>
      <c r="R299">
        <v>3.5</v>
      </c>
      <c r="S299">
        <v>0.51600000000000001</v>
      </c>
      <c r="T299">
        <v>0.52900000000000003</v>
      </c>
      <c r="U299">
        <v>0.8</v>
      </c>
      <c r="V299">
        <v>1.1000000000000001</v>
      </c>
      <c r="W299">
        <v>0.72899999999999998</v>
      </c>
      <c r="X299">
        <v>1.1000000000000001</v>
      </c>
      <c r="Y299">
        <v>3.7</v>
      </c>
      <c r="Z299">
        <v>4.8</v>
      </c>
      <c r="AA299">
        <v>4.3</v>
      </c>
      <c r="AB299">
        <v>0.7</v>
      </c>
      <c r="AC299">
        <v>0.6</v>
      </c>
      <c r="AD299">
        <v>1.1000000000000001</v>
      </c>
      <c r="AE299">
        <v>2.4</v>
      </c>
      <c r="AF299">
        <v>8.5</v>
      </c>
      <c r="AG299">
        <f>IF(IFERROR(VLOOKUP(C299,'2015'!$C:$AF,3,FALSE),1) = 1, 1, 0)</f>
        <v>0</v>
      </c>
    </row>
    <row r="300" spans="1:33" x14ac:dyDescent="0.2">
      <c r="A300">
        <v>299</v>
      </c>
      <c r="B300" t="s">
        <v>648</v>
      </c>
      <c r="C300" t="s">
        <v>649</v>
      </c>
      <c r="D300" t="str">
        <f>_xlfn.CONCAT(C300,"-2014")</f>
        <v>meeksjo01-2014</v>
      </c>
      <c r="E300" t="s">
        <v>30</v>
      </c>
      <c r="F300">
        <v>26</v>
      </c>
      <c r="G300" t="s">
        <v>63</v>
      </c>
      <c r="H300">
        <v>77</v>
      </c>
      <c r="I300">
        <v>70</v>
      </c>
      <c r="J300">
        <v>33.200000000000003</v>
      </c>
      <c r="K300">
        <v>5.4</v>
      </c>
      <c r="L300">
        <v>11.6</v>
      </c>
      <c r="M300">
        <v>0.46300000000000002</v>
      </c>
      <c r="N300">
        <v>2.1</v>
      </c>
      <c r="O300">
        <v>5.2</v>
      </c>
      <c r="P300">
        <v>0.40100000000000002</v>
      </c>
      <c r="Q300">
        <v>3.3</v>
      </c>
      <c r="R300">
        <v>6.3</v>
      </c>
      <c r="S300">
        <v>0.51400000000000001</v>
      </c>
      <c r="T300">
        <v>0.55400000000000005</v>
      </c>
      <c r="U300">
        <v>2.9</v>
      </c>
      <c r="V300">
        <v>3.4</v>
      </c>
      <c r="W300">
        <v>0.85699999999999998</v>
      </c>
      <c r="X300">
        <v>0.4</v>
      </c>
      <c r="Y300">
        <v>2.1</v>
      </c>
      <c r="Z300">
        <v>2.5</v>
      </c>
      <c r="AA300">
        <v>1.8</v>
      </c>
      <c r="AB300">
        <v>1.4</v>
      </c>
      <c r="AC300">
        <v>0.1</v>
      </c>
      <c r="AD300">
        <v>1.4</v>
      </c>
      <c r="AE300">
        <v>1.5</v>
      </c>
      <c r="AF300">
        <v>15.7</v>
      </c>
      <c r="AG300">
        <f>IF(IFERROR(VLOOKUP(C300,'2015'!$C:$AF,3,FALSE),1) = 1, 1, 0)</f>
        <v>0</v>
      </c>
    </row>
    <row r="301" spans="1:33" x14ac:dyDescent="0.2">
      <c r="A301">
        <v>300</v>
      </c>
      <c r="B301" t="s">
        <v>1552</v>
      </c>
      <c r="C301" t="s">
        <v>1553</v>
      </c>
      <c r="D301" t="str">
        <f>_xlfn.CONCAT(C301,"-2014")</f>
        <v>mekelga01-2014</v>
      </c>
      <c r="E301" t="s">
        <v>38</v>
      </c>
      <c r="F301">
        <v>25</v>
      </c>
      <c r="G301" t="s">
        <v>54</v>
      </c>
      <c r="H301">
        <v>31</v>
      </c>
      <c r="I301">
        <v>1</v>
      </c>
      <c r="J301">
        <v>9.4</v>
      </c>
      <c r="K301">
        <v>1</v>
      </c>
      <c r="L301">
        <v>2.8</v>
      </c>
      <c r="M301">
        <v>0.34899999999999998</v>
      </c>
      <c r="N301">
        <v>0.2</v>
      </c>
      <c r="O301">
        <v>0.6</v>
      </c>
      <c r="P301">
        <v>0.25</v>
      </c>
      <c r="Q301">
        <v>0.8</v>
      </c>
      <c r="R301">
        <v>2.1</v>
      </c>
      <c r="S301">
        <v>0.379</v>
      </c>
      <c r="T301">
        <v>0.378</v>
      </c>
      <c r="U301">
        <v>0.3</v>
      </c>
      <c r="V301">
        <v>0.4</v>
      </c>
      <c r="W301">
        <v>0.66700000000000004</v>
      </c>
      <c r="X301">
        <v>0.2</v>
      </c>
      <c r="Y301">
        <v>0.7</v>
      </c>
      <c r="Z301">
        <v>0.9</v>
      </c>
      <c r="AA301">
        <v>2</v>
      </c>
      <c r="AB301">
        <v>0.1</v>
      </c>
      <c r="AC301">
        <v>0</v>
      </c>
      <c r="AD301">
        <v>1</v>
      </c>
      <c r="AE301">
        <v>1</v>
      </c>
      <c r="AF301">
        <v>2.4</v>
      </c>
      <c r="AG301">
        <f>IF(IFERROR(VLOOKUP(C301,'2015'!$C:$AF,3,FALSE),1) = 1, 1, 0)</f>
        <v>0</v>
      </c>
    </row>
    <row r="302" spans="1:33" x14ac:dyDescent="0.2">
      <c r="A302">
        <v>301</v>
      </c>
      <c r="B302" t="s">
        <v>1386</v>
      </c>
      <c r="C302" t="s">
        <v>1387</v>
      </c>
      <c r="D302" t="str">
        <f>_xlfn.CONCAT(C302,"-2014")</f>
        <v>middlkh01-2014</v>
      </c>
      <c r="E302" t="s">
        <v>35</v>
      </c>
      <c r="F302">
        <v>22</v>
      </c>
      <c r="G302" t="s">
        <v>56</v>
      </c>
      <c r="H302">
        <v>82</v>
      </c>
      <c r="I302">
        <v>64</v>
      </c>
      <c r="J302">
        <v>30</v>
      </c>
      <c r="K302">
        <v>4.5999999999999996</v>
      </c>
      <c r="L302">
        <v>10.4</v>
      </c>
      <c r="M302">
        <v>0.44</v>
      </c>
      <c r="N302">
        <v>1.5</v>
      </c>
      <c r="O302">
        <v>3.5</v>
      </c>
      <c r="P302">
        <v>0.41399999999999998</v>
      </c>
      <c r="Q302">
        <v>3.1</v>
      </c>
      <c r="R302">
        <v>6.9</v>
      </c>
      <c r="S302">
        <v>0.45400000000000001</v>
      </c>
      <c r="T302">
        <v>0.51100000000000001</v>
      </c>
      <c r="U302">
        <v>1.4</v>
      </c>
      <c r="V302">
        <v>1.7</v>
      </c>
      <c r="W302">
        <v>0.86099999999999999</v>
      </c>
      <c r="X302">
        <v>0.7</v>
      </c>
      <c r="Y302">
        <v>3</v>
      </c>
      <c r="Z302">
        <v>3.8</v>
      </c>
      <c r="AA302">
        <v>2.1</v>
      </c>
      <c r="AB302">
        <v>1</v>
      </c>
      <c r="AC302">
        <v>0.2</v>
      </c>
      <c r="AD302">
        <v>1.5</v>
      </c>
      <c r="AE302">
        <v>3</v>
      </c>
      <c r="AF302">
        <v>12.1</v>
      </c>
      <c r="AG302">
        <f>IF(IFERROR(VLOOKUP(C302,'2015'!$C:$AF,3,FALSE),1) = 1, 1, 0)</f>
        <v>0</v>
      </c>
    </row>
    <row r="303" spans="1:33" x14ac:dyDescent="0.2">
      <c r="A303">
        <v>302</v>
      </c>
      <c r="B303" t="s">
        <v>652</v>
      </c>
      <c r="C303" t="s">
        <v>653</v>
      </c>
      <c r="D303" t="str">
        <f>_xlfn.CONCAT(C303,"-2014")</f>
        <v>milescj01-2014</v>
      </c>
      <c r="E303" t="s">
        <v>30</v>
      </c>
      <c r="F303">
        <v>26</v>
      </c>
      <c r="G303" t="s">
        <v>66</v>
      </c>
      <c r="H303">
        <v>51</v>
      </c>
      <c r="I303">
        <v>34</v>
      </c>
      <c r="J303">
        <v>19.3</v>
      </c>
      <c r="K303">
        <v>3.5</v>
      </c>
      <c r="L303">
        <v>8</v>
      </c>
      <c r="M303">
        <v>0.435</v>
      </c>
      <c r="N303">
        <v>1.6</v>
      </c>
      <c r="O303">
        <v>4.0999999999999996</v>
      </c>
      <c r="P303">
        <v>0.39300000000000002</v>
      </c>
      <c r="Q303">
        <v>1.9</v>
      </c>
      <c r="R303">
        <v>3.9</v>
      </c>
      <c r="S303">
        <v>0.48</v>
      </c>
      <c r="T303">
        <v>0.53700000000000003</v>
      </c>
      <c r="U303">
        <v>1.3</v>
      </c>
      <c r="V303">
        <v>1.5</v>
      </c>
      <c r="W303">
        <v>0.85299999999999998</v>
      </c>
      <c r="X303">
        <v>0.4</v>
      </c>
      <c r="Y303">
        <v>1.7</v>
      </c>
      <c r="Z303">
        <v>2</v>
      </c>
      <c r="AA303">
        <v>1</v>
      </c>
      <c r="AB303">
        <v>0.9</v>
      </c>
      <c r="AC303">
        <v>0.3</v>
      </c>
      <c r="AD303">
        <v>0.9</v>
      </c>
      <c r="AE303">
        <v>2</v>
      </c>
      <c r="AF303">
        <v>9.9</v>
      </c>
      <c r="AG303">
        <f>IF(IFERROR(VLOOKUP(C303,'2015'!$C:$AF,3,FALSE),1) = 1, 1, 0)</f>
        <v>0</v>
      </c>
    </row>
    <row r="304" spans="1:33" x14ac:dyDescent="0.2">
      <c r="A304">
        <v>303</v>
      </c>
      <c r="B304" t="s">
        <v>656</v>
      </c>
      <c r="C304" t="s">
        <v>657</v>
      </c>
      <c r="D304" t="str">
        <f>_xlfn.CONCAT(C304,"-2014")</f>
        <v>millean02-2014</v>
      </c>
      <c r="E304" t="s">
        <v>30</v>
      </c>
      <c r="F304">
        <v>37</v>
      </c>
      <c r="G304" t="s">
        <v>39</v>
      </c>
      <c r="H304">
        <v>58</v>
      </c>
      <c r="I304">
        <v>2</v>
      </c>
      <c r="J304">
        <v>16.899999999999999</v>
      </c>
      <c r="K304">
        <v>1.8</v>
      </c>
      <c r="L304">
        <v>4</v>
      </c>
      <c r="M304">
        <v>0.45900000000000002</v>
      </c>
      <c r="N304">
        <v>0.2</v>
      </c>
      <c r="O304">
        <v>0.4</v>
      </c>
      <c r="P304">
        <v>0.52400000000000002</v>
      </c>
      <c r="Q304">
        <v>1.6</v>
      </c>
      <c r="R304">
        <v>3.6</v>
      </c>
      <c r="S304">
        <v>0.45200000000000001</v>
      </c>
      <c r="T304">
        <v>0.48299999999999998</v>
      </c>
      <c r="U304">
        <v>1</v>
      </c>
      <c r="V304">
        <v>1.3</v>
      </c>
      <c r="W304">
        <v>0.77900000000000003</v>
      </c>
      <c r="X304">
        <v>0.5</v>
      </c>
      <c r="Y304">
        <v>1.8</v>
      </c>
      <c r="Z304">
        <v>2.2000000000000002</v>
      </c>
      <c r="AA304">
        <v>3.4</v>
      </c>
      <c r="AB304">
        <v>0.6</v>
      </c>
      <c r="AC304">
        <v>0.2</v>
      </c>
      <c r="AD304">
        <v>1.1000000000000001</v>
      </c>
      <c r="AE304">
        <v>1.3</v>
      </c>
      <c r="AF304">
        <v>4.9000000000000004</v>
      </c>
      <c r="AG304">
        <f>IF(IFERROR(VLOOKUP(C304,'2015'!$C:$AF,3,FALSE),1) = 1, 1, 0)</f>
        <v>0</v>
      </c>
    </row>
    <row r="305" spans="1:33" x14ac:dyDescent="0.2">
      <c r="A305">
        <v>304</v>
      </c>
      <c r="B305" t="s">
        <v>1388</v>
      </c>
      <c r="C305" t="s">
        <v>1389</v>
      </c>
      <c r="D305" t="str">
        <f>_xlfn.CONCAT(C305,"-2014")</f>
        <v>milleda01-2014</v>
      </c>
      <c r="E305" t="s">
        <v>35</v>
      </c>
      <c r="F305">
        <v>23</v>
      </c>
      <c r="G305" t="s">
        <v>1459</v>
      </c>
      <c r="H305">
        <v>45</v>
      </c>
      <c r="I305">
        <v>7</v>
      </c>
      <c r="J305">
        <v>16.100000000000001</v>
      </c>
      <c r="K305">
        <v>1.6</v>
      </c>
      <c r="L305">
        <v>3.7</v>
      </c>
      <c r="M305">
        <v>0.44</v>
      </c>
      <c r="N305">
        <v>0.6</v>
      </c>
      <c r="O305">
        <v>1.7</v>
      </c>
      <c r="P305">
        <v>0.32500000000000001</v>
      </c>
      <c r="Q305">
        <v>1.1000000000000001</v>
      </c>
      <c r="R305">
        <v>2</v>
      </c>
      <c r="S305">
        <v>0.53900000000000003</v>
      </c>
      <c r="T305">
        <v>0.51500000000000001</v>
      </c>
      <c r="U305">
        <v>0.6</v>
      </c>
      <c r="V305">
        <v>0.8</v>
      </c>
      <c r="W305">
        <v>0.80600000000000005</v>
      </c>
      <c r="X305">
        <v>0.2</v>
      </c>
      <c r="Y305">
        <v>1</v>
      </c>
      <c r="Z305">
        <v>1.2</v>
      </c>
      <c r="AA305">
        <v>1</v>
      </c>
      <c r="AB305">
        <v>0.5</v>
      </c>
      <c r="AC305">
        <v>0.2</v>
      </c>
      <c r="AD305">
        <v>0.5</v>
      </c>
      <c r="AE305">
        <v>2</v>
      </c>
      <c r="AF305">
        <v>4.4000000000000004</v>
      </c>
      <c r="AG305">
        <f>IF(IFERROR(VLOOKUP(C305,'2015'!$C:$AF,3,FALSE),1) = 1, 1, 0)</f>
        <v>0</v>
      </c>
    </row>
    <row r="306" spans="1:33" x14ac:dyDescent="0.2">
      <c r="A306">
        <v>305</v>
      </c>
      <c r="B306" t="s">
        <v>660</v>
      </c>
      <c r="C306" t="s">
        <v>661</v>
      </c>
      <c r="D306" t="str">
        <f>_xlfn.CONCAT(C306,"-2014")</f>
        <v>millemi01-2014</v>
      </c>
      <c r="E306" t="s">
        <v>35</v>
      </c>
      <c r="F306">
        <v>33</v>
      </c>
      <c r="G306" t="s">
        <v>50</v>
      </c>
      <c r="H306">
        <v>82</v>
      </c>
      <c r="I306">
        <v>4</v>
      </c>
      <c r="J306">
        <v>20.8</v>
      </c>
      <c r="K306">
        <v>2.6</v>
      </c>
      <c r="L306">
        <v>5.4</v>
      </c>
      <c r="M306">
        <v>0.48099999999999998</v>
      </c>
      <c r="N306">
        <v>1.3</v>
      </c>
      <c r="O306">
        <v>2.8</v>
      </c>
      <c r="P306">
        <v>0.45900000000000002</v>
      </c>
      <c r="Q306">
        <v>1.3</v>
      </c>
      <c r="R306">
        <v>2.6</v>
      </c>
      <c r="S306">
        <v>0.505</v>
      </c>
      <c r="T306">
        <v>0.60199999999999998</v>
      </c>
      <c r="U306">
        <v>0.6</v>
      </c>
      <c r="V306">
        <v>0.7</v>
      </c>
      <c r="W306">
        <v>0.82099999999999995</v>
      </c>
      <c r="X306">
        <v>0.4</v>
      </c>
      <c r="Y306">
        <v>2.2000000000000002</v>
      </c>
      <c r="Z306">
        <v>2.5</v>
      </c>
      <c r="AA306">
        <v>1.6</v>
      </c>
      <c r="AB306">
        <v>0.3</v>
      </c>
      <c r="AC306">
        <v>0.1</v>
      </c>
      <c r="AD306">
        <v>0.9</v>
      </c>
      <c r="AE306">
        <v>1.2</v>
      </c>
      <c r="AF306">
        <v>7.1</v>
      </c>
      <c r="AG306">
        <f>IF(IFERROR(VLOOKUP(C306,'2015'!$C:$AF,3,FALSE),1) = 1, 1, 0)</f>
        <v>0</v>
      </c>
    </row>
    <row r="307" spans="1:33" x14ac:dyDescent="0.2">
      <c r="A307">
        <v>306</v>
      </c>
      <c r="B307" t="s">
        <v>1390</v>
      </c>
      <c r="C307" t="s">
        <v>1391</v>
      </c>
      <c r="D307" t="str">
        <f>_xlfn.CONCAT(C307,"-2014")</f>
        <v>millequ01-2014</v>
      </c>
      <c r="E307" t="s">
        <v>28</v>
      </c>
      <c r="F307">
        <v>21</v>
      </c>
      <c r="G307" t="s">
        <v>31</v>
      </c>
      <c r="H307">
        <v>52</v>
      </c>
      <c r="I307">
        <v>16</v>
      </c>
      <c r="J307">
        <v>15.2</v>
      </c>
      <c r="K307">
        <v>1.8</v>
      </c>
      <c r="L307">
        <v>4.9000000000000004</v>
      </c>
      <c r="M307">
        <v>0.36699999999999999</v>
      </c>
      <c r="N307">
        <v>0.6</v>
      </c>
      <c r="O307">
        <v>1.8</v>
      </c>
      <c r="P307">
        <v>0.31900000000000001</v>
      </c>
      <c r="Q307">
        <v>1.2</v>
      </c>
      <c r="R307">
        <v>3.1</v>
      </c>
      <c r="S307">
        <v>0.39500000000000002</v>
      </c>
      <c r="T307">
        <v>0.42599999999999999</v>
      </c>
      <c r="U307">
        <v>0.8</v>
      </c>
      <c r="V307">
        <v>1.1000000000000001</v>
      </c>
      <c r="W307">
        <v>0.70899999999999996</v>
      </c>
      <c r="X307">
        <v>0.7</v>
      </c>
      <c r="Y307">
        <v>2.1</v>
      </c>
      <c r="Z307">
        <v>2.8</v>
      </c>
      <c r="AA307">
        <v>0.5</v>
      </c>
      <c r="AB307">
        <v>0.4</v>
      </c>
      <c r="AC307">
        <v>0.6</v>
      </c>
      <c r="AD307">
        <v>0.9</v>
      </c>
      <c r="AE307">
        <v>1.3</v>
      </c>
      <c r="AF307">
        <v>4.9000000000000004</v>
      </c>
      <c r="AG307">
        <f>IF(IFERROR(VLOOKUP(C307,'2015'!$C:$AF,3,FALSE),1) = 1, 1, 0)</f>
        <v>0</v>
      </c>
    </row>
    <row r="308" spans="1:33" x14ac:dyDescent="0.2">
      <c r="A308">
        <v>307</v>
      </c>
      <c r="B308" t="s">
        <v>662</v>
      </c>
      <c r="C308" t="s">
        <v>663</v>
      </c>
      <c r="D308" t="str">
        <f>_xlfn.CONCAT(C308,"-2014")</f>
        <v>millspa02-2014</v>
      </c>
      <c r="E308" t="s">
        <v>38</v>
      </c>
      <c r="F308">
        <v>25</v>
      </c>
      <c r="G308" t="s">
        <v>58</v>
      </c>
      <c r="H308">
        <v>81</v>
      </c>
      <c r="I308">
        <v>2</v>
      </c>
      <c r="J308">
        <v>18.899999999999999</v>
      </c>
      <c r="K308">
        <v>3.8</v>
      </c>
      <c r="L308">
        <v>8.1999999999999993</v>
      </c>
      <c r="M308">
        <v>0.46400000000000002</v>
      </c>
      <c r="N308">
        <v>1.7</v>
      </c>
      <c r="O308">
        <v>3.9</v>
      </c>
      <c r="P308">
        <v>0.42499999999999999</v>
      </c>
      <c r="Q308">
        <v>2.1</v>
      </c>
      <c r="R308">
        <v>4.3</v>
      </c>
      <c r="S308">
        <v>0.5</v>
      </c>
      <c r="T308">
        <v>0.56499999999999995</v>
      </c>
      <c r="U308">
        <v>0.9</v>
      </c>
      <c r="V308">
        <v>1</v>
      </c>
      <c r="W308">
        <v>0.89</v>
      </c>
      <c r="X308">
        <v>0.4</v>
      </c>
      <c r="Y308">
        <v>1.7</v>
      </c>
      <c r="Z308">
        <v>2.1</v>
      </c>
      <c r="AA308">
        <v>1.8</v>
      </c>
      <c r="AB308">
        <v>0.8</v>
      </c>
      <c r="AC308">
        <v>0.1</v>
      </c>
      <c r="AD308">
        <v>0.8</v>
      </c>
      <c r="AE308">
        <v>1.4</v>
      </c>
      <c r="AF308">
        <v>10.199999999999999</v>
      </c>
      <c r="AG308">
        <f>IF(IFERROR(VLOOKUP(C308,'2015'!$C:$AF,3,FALSE),1) = 1, 1, 0)</f>
        <v>0</v>
      </c>
    </row>
    <row r="309" spans="1:33" x14ac:dyDescent="0.2">
      <c r="A309">
        <v>308</v>
      </c>
      <c r="B309" t="s">
        <v>664</v>
      </c>
      <c r="C309" t="s">
        <v>665</v>
      </c>
      <c r="D309" t="str">
        <f>_xlfn.CONCAT(C309,"-2014")</f>
        <v>millspa01-2014</v>
      </c>
      <c r="E309" t="s">
        <v>28</v>
      </c>
      <c r="F309">
        <v>28</v>
      </c>
      <c r="G309" t="s">
        <v>57</v>
      </c>
      <c r="H309">
        <v>74</v>
      </c>
      <c r="I309">
        <v>73</v>
      </c>
      <c r="J309">
        <v>33.5</v>
      </c>
      <c r="K309">
        <v>6.5</v>
      </c>
      <c r="L309">
        <v>14.1</v>
      </c>
      <c r="M309">
        <v>0.46100000000000002</v>
      </c>
      <c r="N309">
        <v>1</v>
      </c>
      <c r="O309">
        <v>2.9</v>
      </c>
      <c r="P309">
        <v>0.35799999999999998</v>
      </c>
      <c r="Q309">
        <v>5.5</v>
      </c>
      <c r="R309">
        <v>11.3</v>
      </c>
      <c r="S309">
        <v>0.48699999999999999</v>
      </c>
      <c r="T309">
        <v>0.498</v>
      </c>
      <c r="U309">
        <v>3.9</v>
      </c>
      <c r="V309">
        <v>5.3</v>
      </c>
      <c r="W309">
        <v>0.73099999999999998</v>
      </c>
      <c r="X309">
        <v>2.1</v>
      </c>
      <c r="Y309">
        <v>6.4</v>
      </c>
      <c r="Z309">
        <v>8.5</v>
      </c>
      <c r="AA309">
        <v>3.1</v>
      </c>
      <c r="AB309">
        <v>1.7</v>
      </c>
      <c r="AC309">
        <v>1.1000000000000001</v>
      </c>
      <c r="AD309">
        <v>2.5</v>
      </c>
      <c r="AE309">
        <v>2.8</v>
      </c>
      <c r="AF309">
        <v>17.899999999999999</v>
      </c>
      <c r="AG309">
        <f>IF(IFERROR(VLOOKUP(C309,'2015'!$C:$AF,3,FALSE),1) = 1, 1, 0)</f>
        <v>0</v>
      </c>
    </row>
    <row r="310" spans="1:33" x14ac:dyDescent="0.2">
      <c r="A310">
        <v>309</v>
      </c>
      <c r="B310" t="s">
        <v>1554</v>
      </c>
      <c r="C310" t="s">
        <v>1555</v>
      </c>
      <c r="D310" t="str">
        <f>_xlfn.CONCAT(C310,"-2014")</f>
        <v>mitchto02-2014</v>
      </c>
      <c r="E310" t="s">
        <v>28</v>
      </c>
      <c r="F310">
        <v>21</v>
      </c>
      <c r="G310" t="s">
        <v>51</v>
      </c>
      <c r="H310">
        <v>21</v>
      </c>
      <c r="I310">
        <v>0</v>
      </c>
      <c r="J310">
        <v>3.8</v>
      </c>
      <c r="K310">
        <v>0.2</v>
      </c>
      <c r="L310">
        <v>0.6</v>
      </c>
      <c r="M310">
        <v>0.41699999999999998</v>
      </c>
      <c r="N310">
        <v>0</v>
      </c>
      <c r="O310">
        <v>0</v>
      </c>
      <c r="P310">
        <v>1</v>
      </c>
      <c r="Q310">
        <v>0.2</v>
      </c>
      <c r="R310">
        <v>0.5</v>
      </c>
      <c r="S310">
        <v>0.36399999999999999</v>
      </c>
      <c r="T310">
        <v>0.45800000000000002</v>
      </c>
      <c r="U310">
        <v>0.5</v>
      </c>
      <c r="V310">
        <v>0.9</v>
      </c>
      <c r="W310">
        <v>0.57899999999999996</v>
      </c>
      <c r="X310">
        <v>0.7</v>
      </c>
      <c r="Y310">
        <v>0.5</v>
      </c>
      <c r="Z310">
        <v>1.2</v>
      </c>
      <c r="AA310">
        <v>0.1</v>
      </c>
      <c r="AB310">
        <v>0.3</v>
      </c>
      <c r="AC310">
        <v>0.1</v>
      </c>
      <c r="AD310">
        <v>0.2</v>
      </c>
      <c r="AE310">
        <v>0.4</v>
      </c>
      <c r="AF310">
        <v>1</v>
      </c>
      <c r="AG310">
        <f>IF(IFERROR(VLOOKUP(C310,'2015'!$C:$AF,3,FALSE),1) = 1, 1, 0)</f>
        <v>1</v>
      </c>
    </row>
    <row r="311" spans="1:33" x14ac:dyDescent="0.2">
      <c r="A311">
        <v>310</v>
      </c>
      <c r="B311" t="s">
        <v>1554</v>
      </c>
      <c r="C311" t="s">
        <v>1556</v>
      </c>
      <c r="D311" t="str">
        <f>_xlfn.CONCAT(C311,"-2014")</f>
        <v>mitchto03-2014</v>
      </c>
      <c r="E311" t="s">
        <v>35</v>
      </c>
      <c r="F311">
        <v>24</v>
      </c>
      <c r="G311" t="s">
        <v>56</v>
      </c>
      <c r="H311">
        <v>3</v>
      </c>
      <c r="I311">
        <v>0</v>
      </c>
      <c r="J311">
        <v>3.3</v>
      </c>
      <c r="K311">
        <v>1</v>
      </c>
      <c r="L311">
        <v>1.7</v>
      </c>
      <c r="M311">
        <v>0.6</v>
      </c>
      <c r="N311">
        <v>0</v>
      </c>
      <c r="O311">
        <v>0.3</v>
      </c>
      <c r="P311">
        <v>0</v>
      </c>
      <c r="Q311">
        <v>1</v>
      </c>
      <c r="R311">
        <v>1.3</v>
      </c>
      <c r="S311">
        <v>0.75</v>
      </c>
      <c r="T311">
        <v>0.6</v>
      </c>
      <c r="U311">
        <v>0</v>
      </c>
      <c r="V311">
        <v>0</v>
      </c>
      <c r="X311">
        <v>0.3</v>
      </c>
      <c r="Y311">
        <v>0</v>
      </c>
      <c r="Z311">
        <v>0.3</v>
      </c>
      <c r="AA311">
        <v>0.3</v>
      </c>
      <c r="AB311">
        <v>0.3</v>
      </c>
      <c r="AC311">
        <v>0</v>
      </c>
      <c r="AD311">
        <v>0</v>
      </c>
      <c r="AE311">
        <v>0</v>
      </c>
      <c r="AF311">
        <v>2</v>
      </c>
      <c r="AG311">
        <f>IF(IFERROR(VLOOKUP(C311,'2015'!$C:$AF,3,FALSE),1) = 1, 1, 0)</f>
        <v>1</v>
      </c>
    </row>
    <row r="312" spans="1:33" x14ac:dyDescent="0.2">
      <c r="A312">
        <v>311</v>
      </c>
      <c r="B312" t="s">
        <v>668</v>
      </c>
      <c r="C312" t="s">
        <v>669</v>
      </c>
      <c r="D312" t="str">
        <f>_xlfn.CONCAT(C312,"-2014")</f>
        <v>mohamna01-2014</v>
      </c>
      <c r="E312" t="s">
        <v>32</v>
      </c>
      <c r="F312">
        <v>36</v>
      </c>
      <c r="G312" t="s">
        <v>36</v>
      </c>
      <c r="H312">
        <v>80</v>
      </c>
      <c r="I312">
        <v>1</v>
      </c>
      <c r="J312">
        <v>7</v>
      </c>
      <c r="K312">
        <v>0.7</v>
      </c>
      <c r="L312">
        <v>1.6</v>
      </c>
      <c r="M312">
        <v>0.42899999999999999</v>
      </c>
      <c r="N312">
        <v>0</v>
      </c>
      <c r="O312">
        <v>0</v>
      </c>
      <c r="Q312">
        <v>0.7</v>
      </c>
      <c r="R312">
        <v>1.6</v>
      </c>
      <c r="S312">
        <v>0.42899999999999999</v>
      </c>
      <c r="T312">
        <v>0.42899999999999999</v>
      </c>
      <c r="U312">
        <v>0.2</v>
      </c>
      <c r="V312">
        <v>0.4</v>
      </c>
      <c r="W312">
        <v>0.53300000000000003</v>
      </c>
      <c r="X312">
        <v>0.8</v>
      </c>
      <c r="Y312">
        <v>1.4</v>
      </c>
      <c r="Z312">
        <v>2.2000000000000002</v>
      </c>
      <c r="AA312">
        <v>0.3</v>
      </c>
      <c r="AB312">
        <v>0.2</v>
      </c>
      <c r="AC312">
        <v>0.4</v>
      </c>
      <c r="AD312">
        <v>0.5</v>
      </c>
      <c r="AE312">
        <v>1</v>
      </c>
      <c r="AF312">
        <v>1.6</v>
      </c>
      <c r="AG312">
        <f>IF(IFERROR(VLOOKUP(C312,'2015'!$C:$AF,3,FALSE),1) = 1, 1, 0)</f>
        <v>0</v>
      </c>
    </row>
    <row r="313" spans="1:33" x14ac:dyDescent="0.2">
      <c r="A313">
        <v>312</v>
      </c>
      <c r="B313" t="s">
        <v>670</v>
      </c>
      <c r="C313" t="s">
        <v>671</v>
      </c>
      <c r="D313" t="str">
        <f>_xlfn.CONCAT(C313,"-2014")</f>
        <v>monrogr01-2014</v>
      </c>
      <c r="E313" t="s">
        <v>28</v>
      </c>
      <c r="F313">
        <v>23</v>
      </c>
      <c r="G313" t="s">
        <v>51</v>
      </c>
      <c r="H313">
        <v>82</v>
      </c>
      <c r="I313">
        <v>82</v>
      </c>
      <c r="J313">
        <v>32.799999999999997</v>
      </c>
      <c r="K313">
        <v>6.1</v>
      </c>
      <c r="L313">
        <v>12.4</v>
      </c>
      <c r="M313">
        <v>0.497</v>
      </c>
      <c r="N313">
        <v>0</v>
      </c>
      <c r="O313">
        <v>0</v>
      </c>
      <c r="P313">
        <v>0</v>
      </c>
      <c r="Q313">
        <v>6.1</v>
      </c>
      <c r="R313">
        <v>12.4</v>
      </c>
      <c r="S313">
        <v>0.497</v>
      </c>
      <c r="T313">
        <v>0.497</v>
      </c>
      <c r="U313">
        <v>2.9</v>
      </c>
      <c r="V313">
        <v>4.5</v>
      </c>
      <c r="W313">
        <v>0.65700000000000003</v>
      </c>
      <c r="X313">
        <v>3.1</v>
      </c>
      <c r="Y313">
        <v>6.1</v>
      </c>
      <c r="Z313">
        <v>9.3000000000000007</v>
      </c>
      <c r="AA313">
        <v>2.1</v>
      </c>
      <c r="AB313">
        <v>1.1000000000000001</v>
      </c>
      <c r="AC313">
        <v>0.6</v>
      </c>
      <c r="AD313">
        <v>2</v>
      </c>
      <c r="AE313">
        <v>2.5</v>
      </c>
      <c r="AF313">
        <v>15.2</v>
      </c>
      <c r="AG313">
        <f>IF(IFERROR(VLOOKUP(C313,'2015'!$C:$AF,3,FALSE),1) = 1, 1, 0)</f>
        <v>0</v>
      </c>
    </row>
    <row r="314" spans="1:33" x14ac:dyDescent="0.2">
      <c r="A314">
        <v>313</v>
      </c>
      <c r="B314" t="s">
        <v>1222</v>
      </c>
      <c r="C314" t="s">
        <v>1223</v>
      </c>
      <c r="D314" t="str">
        <f>_xlfn.CONCAT(C314,"-2014")</f>
        <v>mooreet01-2014</v>
      </c>
      <c r="E314" t="s">
        <v>30</v>
      </c>
      <c r="F314">
        <v>24</v>
      </c>
      <c r="G314" t="s">
        <v>45</v>
      </c>
      <c r="H314">
        <v>79</v>
      </c>
      <c r="I314">
        <v>3</v>
      </c>
      <c r="J314">
        <v>19.100000000000001</v>
      </c>
      <c r="K314">
        <v>2.5</v>
      </c>
      <c r="L314">
        <v>5.8</v>
      </c>
      <c r="M314">
        <v>0.42799999999999999</v>
      </c>
      <c r="N314">
        <v>0.7</v>
      </c>
      <c r="O314">
        <v>2</v>
      </c>
      <c r="P314">
        <v>0.35399999999999998</v>
      </c>
      <c r="Q314">
        <v>1.7</v>
      </c>
      <c r="R314">
        <v>3.7</v>
      </c>
      <c r="S314">
        <v>0.46800000000000003</v>
      </c>
      <c r="T314">
        <v>0.49</v>
      </c>
      <c r="U314">
        <v>0.7</v>
      </c>
      <c r="V314">
        <v>0.9</v>
      </c>
      <c r="W314">
        <v>0.76500000000000001</v>
      </c>
      <c r="X314">
        <v>0.4</v>
      </c>
      <c r="Y314">
        <v>1.4</v>
      </c>
      <c r="Z314">
        <v>1.7</v>
      </c>
      <c r="AA314">
        <v>1.4</v>
      </c>
      <c r="AB314">
        <v>0.8</v>
      </c>
      <c r="AC314">
        <v>0.2</v>
      </c>
      <c r="AD314">
        <v>0.7</v>
      </c>
      <c r="AE314">
        <v>1.3</v>
      </c>
      <c r="AF314">
        <v>6.3</v>
      </c>
      <c r="AG314">
        <f>IF(IFERROR(VLOOKUP(C314,'2015'!$C:$AF,3,FALSE),1) = 1, 1, 0)</f>
        <v>0</v>
      </c>
    </row>
    <row r="315" spans="1:33" x14ac:dyDescent="0.2">
      <c r="A315">
        <v>314</v>
      </c>
      <c r="B315" t="s">
        <v>1224</v>
      </c>
      <c r="C315" t="s">
        <v>1225</v>
      </c>
      <c r="D315" t="str">
        <f>_xlfn.CONCAT(C315,"-2014")</f>
        <v>morrida01-2014</v>
      </c>
      <c r="E315" t="s">
        <v>38</v>
      </c>
      <c r="F315">
        <v>23</v>
      </c>
      <c r="G315" t="s">
        <v>39</v>
      </c>
      <c r="H315">
        <v>27</v>
      </c>
      <c r="I315">
        <v>0</v>
      </c>
      <c r="J315">
        <v>11.6</v>
      </c>
      <c r="K315">
        <v>1.4</v>
      </c>
      <c r="L315">
        <v>3.6</v>
      </c>
      <c r="M315">
        <v>0.40600000000000003</v>
      </c>
      <c r="N315">
        <v>0.4</v>
      </c>
      <c r="O315">
        <v>1.4</v>
      </c>
      <c r="P315">
        <v>0.316</v>
      </c>
      <c r="Q315">
        <v>1</v>
      </c>
      <c r="R315">
        <v>2.1</v>
      </c>
      <c r="S315">
        <v>0.46600000000000003</v>
      </c>
      <c r="T315">
        <v>0.46899999999999997</v>
      </c>
      <c r="U315">
        <v>0.6</v>
      </c>
      <c r="V315">
        <v>1</v>
      </c>
      <c r="W315">
        <v>0.65400000000000003</v>
      </c>
      <c r="X315">
        <v>0.3</v>
      </c>
      <c r="Y315">
        <v>0.7</v>
      </c>
      <c r="Z315">
        <v>1</v>
      </c>
      <c r="AA315">
        <v>1.6</v>
      </c>
      <c r="AB315">
        <v>0.5</v>
      </c>
      <c r="AC315">
        <v>0</v>
      </c>
      <c r="AD315">
        <v>1</v>
      </c>
      <c r="AE315">
        <v>1.2</v>
      </c>
      <c r="AF315">
        <v>4</v>
      </c>
      <c r="AG315">
        <f>IF(IFERROR(VLOOKUP(C315,'2015'!$C:$AF,3,FALSE),1) = 1, 1, 0)</f>
        <v>0</v>
      </c>
    </row>
    <row r="316" spans="1:33" x14ac:dyDescent="0.2">
      <c r="A316">
        <v>315</v>
      </c>
      <c r="B316" t="s">
        <v>1226</v>
      </c>
      <c r="C316" t="s">
        <v>1227</v>
      </c>
      <c r="D316" t="str">
        <f>_xlfn.CONCAT(C316,"-2014")</f>
        <v>morrima03-2014</v>
      </c>
      <c r="E316" t="s">
        <v>35</v>
      </c>
      <c r="F316">
        <v>24</v>
      </c>
      <c r="G316" t="s">
        <v>42</v>
      </c>
      <c r="H316">
        <v>82</v>
      </c>
      <c r="I316">
        <v>1</v>
      </c>
      <c r="J316">
        <v>22</v>
      </c>
      <c r="K316">
        <v>3.5</v>
      </c>
      <c r="L316">
        <v>7.9</v>
      </c>
      <c r="M316">
        <v>0.442</v>
      </c>
      <c r="N316">
        <v>1.2</v>
      </c>
      <c r="O316">
        <v>3.2</v>
      </c>
      <c r="P316">
        <v>0.38100000000000001</v>
      </c>
      <c r="Q316">
        <v>2.2999999999999998</v>
      </c>
      <c r="R316">
        <v>4.8</v>
      </c>
      <c r="S316">
        <v>0.48299999999999998</v>
      </c>
      <c r="T316">
        <v>0.51800000000000002</v>
      </c>
      <c r="U316">
        <v>1.5</v>
      </c>
      <c r="V316">
        <v>1.9</v>
      </c>
      <c r="W316">
        <v>0.76100000000000001</v>
      </c>
      <c r="X316">
        <v>1</v>
      </c>
      <c r="Y316">
        <v>2.9</v>
      </c>
      <c r="Z316">
        <v>3.9</v>
      </c>
      <c r="AA316">
        <v>1.1000000000000001</v>
      </c>
      <c r="AB316">
        <v>0.9</v>
      </c>
      <c r="AC316">
        <v>0.2</v>
      </c>
      <c r="AD316">
        <v>1.2</v>
      </c>
      <c r="AE316">
        <v>1.9</v>
      </c>
      <c r="AF316">
        <v>9.6999999999999993</v>
      </c>
      <c r="AG316">
        <f>IF(IFERROR(VLOOKUP(C316,'2015'!$C:$AF,3,FALSE),1) = 1, 1, 0)</f>
        <v>0</v>
      </c>
    </row>
    <row r="317" spans="1:33" x14ac:dyDescent="0.2">
      <c r="A317">
        <v>316</v>
      </c>
      <c r="B317" t="s">
        <v>1228</v>
      </c>
      <c r="C317" t="s">
        <v>1229</v>
      </c>
      <c r="D317" t="str">
        <f>_xlfn.CONCAT(C317,"-2014")</f>
        <v>morrima02-2014</v>
      </c>
      <c r="E317" t="s">
        <v>28</v>
      </c>
      <c r="F317">
        <v>24</v>
      </c>
      <c r="G317" t="s">
        <v>42</v>
      </c>
      <c r="H317">
        <v>81</v>
      </c>
      <c r="I317">
        <v>0</v>
      </c>
      <c r="J317">
        <v>26.6</v>
      </c>
      <c r="K317">
        <v>5.0999999999999996</v>
      </c>
      <c r="L317">
        <v>10.4</v>
      </c>
      <c r="M317">
        <v>0.48599999999999999</v>
      </c>
      <c r="N317">
        <v>0.4</v>
      </c>
      <c r="O317">
        <v>1.3</v>
      </c>
      <c r="P317">
        <v>0.315</v>
      </c>
      <c r="Q317">
        <v>4.7</v>
      </c>
      <c r="R317">
        <v>9.1</v>
      </c>
      <c r="S317">
        <v>0.51200000000000001</v>
      </c>
      <c r="T317">
        <v>0.50700000000000001</v>
      </c>
      <c r="U317">
        <v>3.2</v>
      </c>
      <c r="V317">
        <v>4</v>
      </c>
      <c r="W317">
        <v>0.79200000000000004</v>
      </c>
      <c r="X317">
        <v>1.7</v>
      </c>
      <c r="Y317">
        <v>4.3</v>
      </c>
      <c r="Z317">
        <v>6</v>
      </c>
      <c r="AA317">
        <v>1.8</v>
      </c>
      <c r="AB317">
        <v>0.8</v>
      </c>
      <c r="AC317">
        <v>0.6</v>
      </c>
      <c r="AD317">
        <v>1.8</v>
      </c>
      <c r="AE317">
        <v>2.9</v>
      </c>
      <c r="AF317">
        <v>13.8</v>
      </c>
      <c r="AG317">
        <f>IF(IFERROR(VLOOKUP(C317,'2015'!$C:$AF,3,FALSE),1) = 1, 1, 0)</f>
        <v>0</v>
      </c>
    </row>
    <row r="318" spans="1:33" x14ac:dyDescent="0.2">
      <c r="A318">
        <v>317</v>
      </c>
      <c r="B318" t="s">
        <v>674</v>
      </c>
      <c r="C318" t="s">
        <v>675</v>
      </c>
      <c r="D318" t="str">
        <f>_xlfn.CONCAT(C318,"-2014")</f>
        <v>morroan01-2014</v>
      </c>
      <c r="E318" t="s">
        <v>30</v>
      </c>
      <c r="F318">
        <v>28</v>
      </c>
      <c r="G318" t="s">
        <v>1459</v>
      </c>
      <c r="H318">
        <v>76</v>
      </c>
      <c r="I318">
        <v>9</v>
      </c>
      <c r="J318">
        <v>18.8</v>
      </c>
      <c r="K318">
        <v>3.1</v>
      </c>
      <c r="L318">
        <v>6.8</v>
      </c>
      <c r="M318">
        <v>0.45800000000000002</v>
      </c>
      <c r="N318">
        <v>1.2</v>
      </c>
      <c r="O318">
        <v>2.6</v>
      </c>
      <c r="P318">
        <v>0.45100000000000001</v>
      </c>
      <c r="Q318">
        <v>2</v>
      </c>
      <c r="R318">
        <v>4.3</v>
      </c>
      <c r="S318">
        <v>0.46200000000000002</v>
      </c>
      <c r="T318">
        <v>0.54200000000000004</v>
      </c>
      <c r="U318">
        <v>0.9</v>
      </c>
      <c r="V318">
        <v>1.1000000000000001</v>
      </c>
      <c r="W318">
        <v>0.82799999999999996</v>
      </c>
      <c r="X318">
        <v>0.4</v>
      </c>
      <c r="Y318">
        <v>1.5</v>
      </c>
      <c r="Z318">
        <v>1.8</v>
      </c>
      <c r="AA318">
        <v>0.8</v>
      </c>
      <c r="AB318">
        <v>0.5</v>
      </c>
      <c r="AC318">
        <v>0.2</v>
      </c>
      <c r="AD318">
        <v>0.7</v>
      </c>
      <c r="AE318">
        <v>1.3</v>
      </c>
      <c r="AF318">
        <v>8.4</v>
      </c>
      <c r="AG318">
        <f>IF(IFERROR(VLOOKUP(C318,'2015'!$C:$AF,3,FALSE),1) = 1, 1, 0)</f>
        <v>0</v>
      </c>
    </row>
    <row r="319" spans="1:33" x14ac:dyDescent="0.2">
      <c r="A319">
        <v>318</v>
      </c>
      <c r="B319" t="s">
        <v>1392</v>
      </c>
      <c r="C319" t="s">
        <v>1393</v>
      </c>
      <c r="D319" t="str">
        <f>_xlfn.CONCAT(C319,"-2014")</f>
        <v>motiedo01-2014</v>
      </c>
      <c r="E319" t="s">
        <v>28</v>
      </c>
      <c r="F319">
        <v>23</v>
      </c>
      <c r="G319" t="s">
        <v>43</v>
      </c>
      <c r="H319">
        <v>62</v>
      </c>
      <c r="I319">
        <v>3</v>
      </c>
      <c r="J319">
        <v>15.4</v>
      </c>
      <c r="K319">
        <v>2.1</v>
      </c>
      <c r="L319">
        <v>4.8</v>
      </c>
      <c r="M319">
        <v>0.443</v>
      </c>
      <c r="N319">
        <v>0.3</v>
      </c>
      <c r="O319">
        <v>1.4</v>
      </c>
      <c r="P319">
        <v>0.25</v>
      </c>
      <c r="Q319">
        <v>1.8</v>
      </c>
      <c r="R319">
        <v>3.4</v>
      </c>
      <c r="S319">
        <v>0.51900000000000002</v>
      </c>
      <c r="T319">
        <v>0.47799999999999998</v>
      </c>
      <c r="U319">
        <v>0.9</v>
      </c>
      <c r="V319">
        <v>1.5</v>
      </c>
      <c r="W319">
        <v>0.60399999999999998</v>
      </c>
      <c r="X319">
        <v>1</v>
      </c>
      <c r="Y319">
        <v>2.7</v>
      </c>
      <c r="Z319">
        <v>3.6</v>
      </c>
      <c r="AA319">
        <v>0.5</v>
      </c>
      <c r="AB319">
        <v>0.3</v>
      </c>
      <c r="AC319">
        <v>0.3</v>
      </c>
      <c r="AD319">
        <v>0.8</v>
      </c>
      <c r="AE319">
        <v>2.1</v>
      </c>
      <c r="AF319">
        <v>5.5</v>
      </c>
      <c r="AG319">
        <f>IF(IFERROR(VLOOKUP(C319,'2015'!$C:$AF,3,FALSE),1) = 1, 1, 0)</f>
        <v>0</v>
      </c>
    </row>
    <row r="320" spans="1:33" x14ac:dyDescent="0.2">
      <c r="A320">
        <v>319</v>
      </c>
      <c r="B320" t="s">
        <v>1394</v>
      </c>
      <c r="C320" t="s">
        <v>1395</v>
      </c>
      <c r="D320" t="str">
        <f>_xlfn.CONCAT(C320,"-2014")</f>
        <v>moultar01-2014</v>
      </c>
      <c r="E320" t="s">
        <v>28</v>
      </c>
      <c r="F320">
        <v>23</v>
      </c>
      <c r="G320" t="s">
        <v>61</v>
      </c>
      <c r="H320">
        <v>12</v>
      </c>
      <c r="I320">
        <v>2</v>
      </c>
      <c r="J320">
        <v>15.6</v>
      </c>
      <c r="K320">
        <v>1.3</v>
      </c>
      <c r="L320">
        <v>3.2</v>
      </c>
      <c r="M320">
        <v>0.42099999999999999</v>
      </c>
      <c r="N320">
        <v>0</v>
      </c>
      <c r="O320">
        <v>0</v>
      </c>
      <c r="Q320">
        <v>1.3</v>
      </c>
      <c r="R320">
        <v>3.2</v>
      </c>
      <c r="S320">
        <v>0.42099999999999999</v>
      </c>
      <c r="T320">
        <v>0.42099999999999999</v>
      </c>
      <c r="U320">
        <v>0.3</v>
      </c>
      <c r="V320">
        <v>0.4</v>
      </c>
      <c r="W320">
        <v>0.8</v>
      </c>
      <c r="X320">
        <v>0.9</v>
      </c>
      <c r="Y320">
        <v>2</v>
      </c>
      <c r="Z320">
        <v>2.9</v>
      </c>
      <c r="AA320">
        <v>0.2</v>
      </c>
      <c r="AB320">
        <v>0.7</v>
      </c>
      <c r="AC320">
        <v>0.3</v>
      </c>
      <c r="AD320">
        <v>0.6</v>
      </c>
      <c r="AE320">
        <v>1.8</v>
      </c>
      <c r="AF320">
        <v>3</v>
      </c>
      <c r="AG320">
        <f>IF(IFERROR(VLOOKUP(C320,'2015'!$C:$AF,3,FALSE),1) = 1, 1, 0)</f>
        <v>1</v>
      </c>
    </row>
    <row r="321" spans="1:33" x14ac:dyDescent="0.2">
      <c r="A321">
        <v>320</v>
      </c>
      <c r="B321" t="s">
        <v>676</v>
      </c>
      <c r="C321" t="s">
        <v>677</v>
      </c>
      <c r="D321" t="str">
        <f>_xlfn.CONCAT(C321,"-2014")</f>
        <v>mozgoti01-2014</v>
      </c>
      <c r="E321" t="s">
        <v>32</v>
      </c>
      <c r="F321">
        <v>27</v>
      </c>
      <c r="G321" t="s">
        <v>31</v>
      </c>
      <c r="H321">
        <v>82</v>
      </c>
      <c r="I321">
        <v>30</v>
      </c>
      <c r="J321">
        <v>21.6</v>
      </c>
      <c r="K321">
        <v>3.5</v>
      </c>
      <c r="L321">
        <v>6.6</v>
      </c>
      <c r="M321">
        <v>0.52300000000000002</v>
      </c>
      <c r="N321">
        <v>0</v>
      </c>
      <c r="O321">
        <v>0.3</v>
      </c>
      <c r="P321">
        <v>0.16700000000000001</v>
      </c>
      <c r="Q321">
        <v>3.4</v>
      </c>
      <c r="R321">
        <v>6.4</v>
      </c>
      <c r="S321">
        <v>0.53900000000000003</v>
      </c>
      <c r="T321">
        <v>0.52700000000000002</v>
      </c>
      <c r="U321">
        <v>2.4</v>
      </c>
      <c r="V321">
        <v>3.2</v>
      </c>
      <c r="W321">
        <v>0.754</v>
      </c>
      <c r="X321">
        <v>2.1</v>
      </c>
      <c r="Y321">
        <v>4.4000000000000004</v>
      </c>
      <c r="Z321">
        <v>6.4</v>
      </c>
      <c r="AA321">
        <v>0.8</v>
      </c>
      <c r="AB321">
        <v>0.3</v>
      </c>
      <c r="AC321">
        <v>1.2</v>
      </c>
      <c r="AD321">
        <v>1.5</v>
      </c>
      <c r="AE321">
        <v>2.6</v>
      </c>
      <c r="AF321">
        <v>9.4</v>
      </c>
      <c r="AG321">
        <f>IF(IFERROR(VLOOKUP(C321,'2015'!$C:$AF,3,FALSE),1) = 1, 1, 0)</f>
        <v>0</v>
      </c>
    </row>
    <row r="322" spans="1:33" x14ac:dyDescent="0.2">
      <c r="A322">
        <v>321</v>
      </c>
      <c r="B322" t="s">
        <v>1557</v>
      </c>
      <c r="C322" t="s">
        <v>1558</v>
      </c>
      <c r="D322" t="str">
        <f>_xlfn.CONCAT(C322,"-2014")</f>
        <v>muhamsh01-2014</v>
      </c>
      <c r="E322" t="s">
        <v>30</v>
      </c>
      <c r="F322">
        <v>21</v>
      </c>
      <c r="G322" t="s">
        <v>62</v>
      </c>
      <c r="H322">
        <v>37</v>
      </c>
      <c r="I322">
        <v>0</v>
      </c>
      <c r="J322">
        <v>7.8</v>
      </c>
      <c r="K322">
        <v>1.5</v>
      </c>
      <c r="L322">
        <v>3.4</v>
      </c>
      <c r="M322">
        <v>0.46</v>
      </c>
      <c r="N322">
        <v>0.1</v>
      </c>
      <c r="O322">
        <v>0.3</v>
      </c>
      <c r="P322">
        <v>0.27300000000000002</v>
      </c>
      <c r="Q322">
        <v>1.5</v>
      </c>
      <c r="R322">
        <v>3.1</v>
      </c>
      <c r="S322">
        <v>0.47799999999999998</v>
      </c>
      <c r="T322">
        <v>0.47199999999999998</v>
      </c>
      <c r="U322">
        <v>0.7</v>
      </c>
      <c r="V322">
        <v>1.1000000000000001</v>
      </c>
      <c r="W322">
        <v>0.65</v>
      </c>
      <c r="X322">
        <v>0.6</v>
      </c>
      <c r="Y322">
        <v>0.8</v>
      </c>
      <c r="Z322">
        <v>1.4</v>
      </c>
      <c r="AA322">
        <v>0.2</v>
      </c>
      <c r="AB322">
        <v>0.2</v>
      </c>
      <c r="AC322">
        <v>0</v>
      </c>
      <c r="AD322">
        <v>0.4</v>
      </c>
      <c r="AE322">
        <v>0.6</v>
      </c>
      <c r="AF322">
        <v>3.9</v>
      </c>
      <c r="AG322">
        <f>IF(IFERROR(VLOOKUP(C322,'2015'!$C:$AF,3,FALSE),1) = 1, 1, 0)</f>
        <v>0</v>
      </c>
    </row>
    <row r="323" spans="1:33" x14ac:dyDescent="0.2">
      <c r="A323">
        <v>322</v>
      </c>
      <c r="B323" t="s">
        <v>678</v>
      </c>
      <c r="C323" t="s">
        <v>679</v>
      </c>
      <c r="D323" t="str">
        <f>_xlfn.CONCAT(C323,"-2014")</f>
        <v>mulleby01-2014</v>
      </c>
      <c r="E323" t="s">
        <v>32</v>
      </c>
      <c r="F323">
        <v>24</v>
      </c>
      <c r="G323" t="s">
        <v>39</v>
      </c>
      <c r="H323">
        <v>45</v>
      </c>
      <c r="I323">
        <v>0</v>
      </c>
      <c r="J323">
        <v>9.1999999999999993</v>
      </c>
      <c r="K323">
        <v>1.6</v>
      </c>
      <c r="L323">
        <v>3.7</v>
      </c>
      <c r="M323">
        <v>0.442</v>
      </c>
      <c r="N323">
        <v>0.7</v>
      </c>
      <c r="O323">
        <v>2</v>
      </c>
      <c r="P323">
        <v>0.371</v>
      </c>
      <c r="Q323">
        <v>0.9</v>
      </c>
      <c r="R323">
        <v>1.7</v>
      </c>
      <c r="S323">
        <v>0.52600000000000002</v>
      </c>
      <c r="T323">
        <v>0.54200000000000004</v>
      </c>
      <c r="U323">
        <v>0.2</v>
      </c>
      <c r="V323">
        <v>0.4</v>
      </c>
      <c r="W323">
        <v>0.5</v>
      </c>
      <c r="X323">
        <v>0.5</v>
      </c>
      <c r="Y323">
        <v>1.5</v>
      </c>
      <c r="Z323">
        <v>2</v>
      </c>
      <c r="AA323">
        <v>0.3</v>
      </c>
      <c r="AB323">
        <v>0.3</v>
      </c>
      <c r="AC323">
        <v>0.2</v>
      </c>
      <c r="AD323">
        <v>0.6</v>
      </c>
      <c r="AE323">
        <v>1.4</v>
      </c>
      <c r="AF323">
        <v>4.2</v>
      </c>
      <c r="AG323">
        <f>IF(IFERROR(VLOOKUP(C323,'2015'!$C:$AF,3,FALSE),1) = 1, 1, 0)</f>
        <v>1</v>
      </c>
    </row>
    <row r="324" spans="1:33" x14ac:dyDescent="0.2">
      <c r="A324">
        <v>323</v>
      </c>
      <c r="B324" t="s">
        <v>1559</v>
      </c>
      <c r="C324" t="s">
        <v>1560</v>
      </c>
      <c r="D324" t="str">
        <f>_xlfn.CONCAT(C324,"-2014")</f>
        <v>murpher01-2014</v>
      </c>
      <c r="E324" t="s">
        <v>32</v>
      </c>
      <c r="F324">
        <v>23</v>
      </c>
      <c r="G324" t="s">
        <v>36</v>
      </c>
      <c r="H324">
        <v>24</v>
      </c>
      <c r="I324">
        <v>0</v>
      </c>
      <c r="J324">
        <v>2.6</v>
      </c>
      <c r="K324">
        <v>0.1</v>
      </c>
      <c r="L324">
        <v>0.5</v>
      </c>
      <c r="M324">
        <v>0.23100000000000001</v>
      </c>
      <c r="N324">
        <v>0</v>
      </c>
      <c r="O324">
        <v>0.1</v>
      </c>
      <c r="P324">
        <v>0</v>
      </c>
      <c r="Q324">
        <v>0.1</v>
      </c>
      <c r="R324">
        <v>0.4</v>
      </c>
      <c r="S324">
        <v>0.3</v>
      </c>
      <c r="T324">
        <v>0.23100000000000001</v>
      </c>
      <c r="U324">
        <v>0</v>
      </c>
      <c r="V324">
        <v>0</v>
      </c>
      <c r="X324">
        <v>0.1</v>
      </c>
      <c r="Y324">
        <v>0.3</v>
      </c>
      <c r="Z324">
        <v>0.3</v>
      </c>
      <c r="AA324">
        <v>0.1</v>
      </c>
      <c r="AB324">
        <v>0</v>
      </c>
      <c r="AC324">
        <v>0.2</v>
      </c>
      <c r="AD324">
        <v>0.1</v>
      </c>
      <c r="AE324">
        <v>0.3</v>
      </c>
      <c r="AF324">
        <v>0.3</v>
      </c>
      <c r="AG324">
        <f>IF(IFERROR(VLOOKUP(C324,'2015'!$C:$AF,3,FALSE),1) = 1, 1, 0)</f>
        <v>1</v>
      </c>
    </row>
    <row r="325" spans="1:33" x14ac:dyDescent="0.2">
      <c r="A325">
        <v>324</v>
      </c>
      <c r="B325" t="s">
        <v>1561</v>
      </c>
      <c r="C325" t="s">
        <v>1562</v>
      </c>
      <c r="D325" t="str">
        <f>_xlfn.CONCAT(C325,"-2014")</f>
        <v>murryto01-2014</v>
      </c>
      <c r="E325" t="s">
        <v>38</v>
      </c>
      <c r="F325">
        <v>24</v>
      </c>
      <c r="G325" t="s">
        <v>55</v>
      </c>
      <c r="H325">
        <v>51</v>
      </c>
      <c r="I325">
        <v>0</v>
      </c>
      <c r="J325">
        <v>7.3</v>
      </c>
      <c r="K325">
        <v>1.1000000000000001</v>
      </c>
      <c r="L325">
        <v>2.5</v>
      </c>
      <c r="M325">
        <v>0.434</v>
      </c>
      <c r="N325">
        <v>0.1</v>
      </c>
      <c r="O325">
        <v>0.2</v>
      </c>
      <c r="P325">
        <v>0.41699999999999998</v>
      </c>
      <c r="Q325">
        <v>1</v>
      </c>
      <c r="R325">
        <v>2.2999999999999998</v>
      </c>
      <c r="S325">
        <v>0.436</v>
      </c>
      <c r="T325">
        <v>0.45300000000000001</v>
      </c>
      <c r="U325">
        <v>0.5</v>
      </c>
      <c r="V325">
        <v>0.8</v>
      </c>
      <c r="W325">
        <v>0.59</v>
      </c>
      <c r="X325">
        <v>0.3</v>
      </c>
      <c r="Y325">
        <v>0.6</v>
      </c>
      <c r="Z325">
        <v>0.9</v>
      </c>
      <c r="AA325">
        <v>1</v>
      </c>
      <c r="AB325">
        <v>0.4</v>
      </c>
      <c r="AC325">
        <v>0</v>
      </c>
      <c r="AD325">
        <v>0.7</v>
      </c>
      <c r="AE325">
        <v>0.9</v>
      </c>
      <c r="AF325">
        <v>2.7</v>
      </c>
      <c r="AG325">
        <f>IF(IFERROR(VLOOKUP(C325,'2015'!$C:$AF,3,FALSE),1) = 1, 1, 0)</f>
        <v>0</v>
      </c>
    </row>
    <row r="326" spans="1:33" x14ac:dyDescent="0.2">
      <c r="A326">
        <v>325</v>
      </c>
      <c r="B326" t="s">
        <v>1563</v>
      </c>
      <c r="C326" t="s">
        <v>1564</v>
      </c>
      <c r="D326" t="str">
        <f>_xlfn.CONCAT(C326,"-2014")</f>
        <v>muscami01-2014</v>
      </c>
      <c r="E326" t="s">
        <v>28</v>
      </c>
      <c r="F326">
        <v>22</v>
      </c>
      <c r="G326" t="s">
        <v>57</v>
      </c>
      <c r="H326">
        <v>20</v>
      </c>
      <c r="I326">
        <v>0</v>
      </c>
      <c r="J326">
        <v>10.8</v>
      </c>
      <c r="K326">
        <v>1.6</v>
      </c>
      <c r="L326">
        <v>3.7</v>
      </c>
      <c r="M326">
        <v>0.42499999999999999</v>
      </c>
      <c r="N326">
        <v>0</v>
      </c>
      <c r="O326">
        <v>0.2</v>
      </c>
      <c r="P326">
        <v>0</v>
      </c>
      <c r="Q326">
        <v>1.6</v>
      </c>
      <c r="R326">
        <v>3.5</v>
      </c>
      <c r="S326">
        <v>0.443</v>
      </c>
      <c r="T326">
        <v>0.42499999999999999</v>
      </c>
      <c r="U326">
        <v>0.7</v>
      </c>
      <c r="V326">
        <v>0.7</v>
      </c>
      <c r="W326">
        <v>1</v>
      </c>
      <c r="X326">
        <v>0.9</v>
      </c>
      <c r="Y326">
        <v>1.8</v>
      </c>
      <c r="Z326">
        <v>2.6</v>
      </c>
      <c r="AA326">
        <v>0.4</v>
      </c>
      <c r="AB326">
        <v>0.2</v>
      </c>
      <c r="AC326">
        <v>0.5</v>
      </c>
      <c r="AD326">
        <v>0.6</v>
      </c>
      <c r="AE326">
        <v>1.5</v>
      </c>
      <c r="AF326">
        <v>3.8</v>
      </c>
      <c r="AG326">
        <f>IF(IFERROR(VLOOKUP(C326,'2015'!$C:$AF,3,FALSE),1) = 1, 1, 0)</f>
        <v>0</v>
      </c>
    </row>
    <row r="327" spans="1:33" x14ac:dyDescent="0.2">
      <c r="A327">
        <v>326</v>
      </c>
      <c r="B327" t="s">
        <v>682</v>
      </c>
      <c r="C327" t="s">
        <v>683</v>
      </c>
      <c r="D327" t="str">
        <f>_xlfn.CONCAT(C327,"-2014")</f>
        <v>ndiayha01-2014</v>
      </c>
      <c r="E327" t="s">
        <v>32</v>
      </c>
      <c r="F327">
        <v>27</v>
      </c>
      <c r="G327" t="s">
        <v>49</v>
      </c>
      <c r="H327">
        <v>14</v>
      </c>
      <c r="I327">
        <v>0</v>
      </c>
      <c r="J327">
        <v>5.3</v>
      </c>
      <c r="K327">
        <v>0.2</v>
      </c>
      <c r="L327">
        <v>0.6</v>
      </c>
      <c r="M327">
        <v>0.33300000000000002</v>
      </c>
      <c r="N327">
        <v>0</v>
      </c>
      <c r="O327">
        <v>0</v>
      </c>
      <c r="Q327">
        <v>0.2</v>
      </c>
      <c r="R327">
        <v>0.6</v>
      </c>
      <c r="S327">
        <v>0.33300000000000002</v>
      </c>
      <c r="T327">
        <v>0.33300000000000002</v>
      </c>
      <c r="U327">
        <v>0</v>
      </c>
      <c r="V327">
        <v>0.1</v>
      </c>
      <c r="W327">
        <v>0</v>
      </c>
      <c r="X327">
        <v>0.4</v>
      </c>
      <c r="Y327">
        <v>0.9</v>
      </c>
      <c r="Z327">
        <v>1.3</v>
      </c>
      <c r="AA327">
        <v>0.2</v>
      </c>
      <c r="AB327">
        <v>0</v>
      </c>
      <c r="AC327">
        <v>0.3</v>
      </c>
      <c r="AD327">
        <v>0.2</v>
      </c>
      <c r="AE327">
        <v>1.1000000000000001</v>
      </c>
      <c r="AF327">
        <v>0.4</v>
      </c>
      <c r="AG327">
        <f>IF(IFERROR(VLOOKUP(C327,'2015'!$C:$AF,3,FALSE),1) = 1, 1, 0)</f>
        <v>1</v>
      </c>
    </row>
    <row r="328" spans="1:33" x14ac:dyDescent="0.2">
      <c r="A328">
        <v>327</v>
      </c>
      <c r="B328" t="s">
        <v>686</v>
      </c>
      <c r="C328" t="s">
        <v>687</v>
      </c>
      <c r="D328" t="str">
        <f>_xlfn.CONCAT(C328,"-2014")</f>
        <v>nashst01-2014</v>
      </c>
      <c r="E328" t="s">
        <v>38</v>
      </c>
      <c r="F328">
        <v>39</v>
      </c>
      <c r="G328" t="s">
        <v>63</v>
      </c>
      <c r="H328">
        <v>15</v>
      </c>
      <c r="I328">
        <v>10</v>
      </c>
      <c r="J328">
        <v>20.9</v>
      </c>
      <c r="K328">
        <v>2.4</v>
      </c>
      <c r="L328">
        <v>6.3</v>
      </c>
      <c r="M328">
        <v>0.38300000000000001</v>
      </c>
      <c r="N328">
        <v>0.5</v>
      </c>
      <c r="O328">
        <v>1.6</v>
      </c>
      <c r="P328">
        <v>0.33300000000000002</v>
      </c>
      <c r="Q328">
        <v>1.9</v>
      </c>
      <c r="R328">
        <v>4.7</v>
      </c>
      <c r="S328">
        <v>0.4</v>
      </c>
      <c r="T328">
        <v>0.42599999999999999</v>
      </c>
      <c r="U328">
        <v>1.5</v>
      </c>
      <c r="V328">
        <v>1.6</v>
      </c>
      <c r="W328">
        <v>0.91700000000000004</v>
      </c>
      <c r="X328">
        <v>0.3</v>
      </c>
      <c r="Y328">
        <v>1.7</v>
      </c>
      <c r="Z328">
        <v>1.9</v>
      </c>
      <c r="AA328">
        <v>5.7</v>
      </c>
      <c r="AB328">
        <v>0.5</v>
      </c>
      <c r="AC328">
        <v>0.1</v>
      </c>
      <c r="AD328">
        <v>2.1</v>
      </c>
      <c r="AE328">
        <v>1.2</v>
      </c>
      <c r="AF328">
        <v>6.8</v>
      </c>
      <c r="AG328">
        <f>IF(IFERROR(VLOOKUP(C328,'2015'!$C:$AF,3,FALSE),1) = 1, 1, 0)</f>
        <v>1</v>
      </c>
    </row>
    <row r="329" spans="1:33" x14ac:dyDescent="0.2">
      <c r="A329">
        <v>328</v>
      </c>
      <c r="B329" t="s">
        <v>688</v>
      </c>
      <c r="C329" t="s">
        <v>689</v>
      </c>
      <c r="D329" t="str">
        <f>_xlfn.CONCAT(C329,"-2014")</f>
        <v>nealga01-2014</v>
      </c>
      <c r="E329" t="s">
        <v>30</v>
      </c>
      <c r="F329">
        <v>29</v>
      </c>
      <c r="G329" t="s">
        <v>39</v>
      </c>
      <c r="H329">
        <v>52</v>
      </c>
      <c r="I329">
        <v>3</v>
      </c>
      <c r="J329">
        <v>21.4</v>
      </c>
      <c r="K329">
        <v>3.7</v>
      </c>
      <c r="L329">
        <v>9.1</v>
      </c>
      <c r="M329">
        <v>0.41</v>
      </c>
      <c r="N329">
        <v>1.3</v>
      </c>
      <c r="O329">
        <v>3.5</v>
      </c>
      <c r="P329">
        <v>0.378</v>
      </c>
      <c r="Q329">
        <v>2.4</v>
      </c>
      <c r="R329">
        <v>5.6</v>
      </c>
      <c r="S329">
        <v>0.43</v>
      </c>
      <c r="T329">
        <v>0.48199999999999998</v>
      </c>
      <c r="U329">
        <v>1.8</v>
      </c>
      <c r="V329">
        <v>2</v>
      </c>
      <c r="W329">
        <v>0.89500000000000002</v>
      </c>
      <c r="X329">
        <v>0.2</v>
      </c>
      <c r="Y329">
        <v>1.5</v>
      </c>
      <c r="Z329">
        <v>1.7</v>
      </c>
      <c r="AA329">
        <v>1.6</v>
      </c>
      <c r="AB329">
        <v>0.3</v>
      </c>
      <c r="AC329">
        <v>0</v>
      </c>
      <c r="AD329">
        <v>1.2</v>
      </c>
      <c r="AE329">
        <v>1.3</v>
      </c>
      <c r="AF329">
        <v>10.5</v>
      </c>
      <c r="AG329">
        <f>IF(IFERROR(VLOOKUP(C329,'2015'!$C:$AF,3,FALSE),1) = 1, 1, 0)</f>
        <v>0</v>
      </c>
    </row>
    <row r="330" spans="1:33" x14ac:dyDescent="0.2">
      <c r="A330">
        <v>329</v>
      </c>
      <c r="B330" t="s">
        <v>1565</v>
      </c>
      <c r="C330" t="s">
        <v>1566</v>
      </c>
      <c r="D330" t="str">
        <f>_xlfn.CONCAT(C330,"-2014")</f>
        <v>nedovne01-2014</v>
      </c>
      <c r="E330" t="s">
        <v>30</v>
      </c>
      <c r="F330">
        <v>22</v>
      </c>
      <c r="G330" t="s">
        <v>52</v>
      </c>
      <c r="H330">
        <v>24</v>
      </c>
      <c r="I330">
        <v>0</v>
      </c>
      <c r="J330">
        <v>5.9</v>
      </c>
      <c r="K330">
        <v>0.3</v>
      </c>
      <c r="L330">
        <v>1.6</v>
      </c>
      <c r="M330">
        <v>0.20499999999999999</v>
      </c>
      <c r="N330">
        <v>0.1</v>
      </c>
      <c r="O330">
        <v>0.8</v>
      </c>
      <c r="P330">
        <v>0.16700000000000001</v>
      </c>
      <c r="Q330">
        <v>0.2</v>
      </c>
      <c r="R330">
        <v>0.9</v>
      </c>
      <c r="S330">
        <v>0.23799999999999999</v>
      </c>
      <c r="T330">
        <v>0.24399999999999999</v>
      </c>
      <c r="U330">
        <v>0.3</v>
      </c>
      <c r="V330">
        <v>0.3</v>
      </c>
      <c r="W330">
        <v>0.875</v>
      </c>
      <c r="X330">
        <v>0.1</v>
      </c>
      <c r="Y330">
        <v>0.5</v>
      </c>
      <c r="Z330">
        <v>0.6</v>
      </c>
      <c r="AA330">
        <v>0.5</v>
      </c>
      <c r="AB330">
        <v>0</v>
      </c>
      <c r="AC330">
        <v>0</v>
      </c>
      <c r="AD330">
        <v>0.5</v>
      </c>
      <c r="AE330">
        <v>0.5</v>
      </c>
      <c r="AF330">
        <v>1.1000000000000001</v>
      </c>
      <c r="AG330">
        <f>IF(IFERROR(VLOOKUP(C330,'2015'!$C:$AF,3,FALSE),1) = 1, 1, 0)</f>
        <v>1</v>
      </c>
    </row>
    <row r="331" spans="1:33" x14ac:dyDescent="0.2">
      <c r="A331">
        <v>330</v>
      </c>
      <c r="B331" t="s">
        <v>690</v>
      </c>
      <c r="C331" t="s">
        <v>691</v>
      </c>
      <c r="D331" t="str">
        <f>_xlfn.CONCAT(C331,"-2014")</f>
        <v>nelsoja01-2014</v>
      </c>
      <c r="E331" t="s">
        <v>38</v>
      </c>
      <c r="F331">
        <v>31</v>
      </c>
      <c r="G331" t="s">
        <v>45</v>
      </c>
      <c r="H331">
        <v>68</v>
      </c>
      <c r="I331">
        <v>68</v>
      </c>
      <c r="J331">
        <v>32</v>
      </c>
      <c r="K331">
        <v>4.3</v>
      </c>
      <c r="L331">
        <v>11</v>
      </c>
      <c r="M331">
        <v>0.39400000000000002</v>
      </c>
      <c r="N331">
        <v>2</v>
      </c>
      <c r="O331">
        <v>5.8</v>
      </c>
      <c r="P331">
        <v>0.34799999999999998</v>
      </c>
      <c r="Q331">
        <v>2.2999999999999998</v>
      </c>
      <c r="R331">
        <v>5.2</v>
      </c>
      <c r="S331">
        <v>0.44400000000000001</v>
      </c>
      <c r="T331">
        <v>0.48499999999999999</v>
      </c>
      <c r="U331">
        <v>1.4</v>
      </c>
      <c r="V331">
        <v>1.6</v>
      </c>
      <c r="W331">
        <v>0.85699999999999998</v>
      </c>
      <c r="X331">
        <v>0.4</v>
      </c>
      <c r="Y331">
        <v>3</v>
      </c>
      <c r="Z331">
        <v>3.4</v>
      </c>
      <c r="AA331">
        <v>7</v>
      </c>
      <c r="AB331">
        <v>0.8</v>
      </c>
      <c r="AC331">
        <v>0.1</v>
      </c>
      <c r="AD331">
        <v>2.4</v>
      </c>
      <c r="AE331">
        <v>2.1</v>
      </c>
      <c r="AF331">
        <v>12.1</v>
      </c>
      <c r="AG331">
        <f>IF(IFERROR(VLOOKUP(C331,'2015'!$C:$AF,3,FALSE),1) = 1, 1, 0)</f>
        <v>0</v>
      </c>
    </row>
    <row r="332" spans="1:33" x14ac:dyDescent="0.2">
      <c r="A332">
        <v>331</v>
      </c>
      <c r="B332" t="s">
        <v>1398</v>
      </c>
      <c r="C332" t="s">
        <v>1399</v>
      </c>
      <c r="D332" t="str">
        <f>_xlfn.CONCAT(C332,"-2014")</f>
        <v>nichoan01-2014</v>
      </c>
      <c r="E332" t="s">
        <v>28</v>
      </c>
      <c r="F332">
        <v>24</v>
      </c>
      <c r="G332" t="s">
        <v>45</v>
      </c>
      <c r="H332">
        <v>76</v>
      </c>
      <c r="I332">
        <v>5</v>
      </c>
      <c r="J332">
        <v>15.4</v>
      </c>
      <c r="K332">
        <v>2.4</v>
      </c>
      <c r="L332">
        <v>5.5</v>
      </c>
      <c r="M332">
        <v>0.42899999999999999</v>
      </c>
      <c r="N332">
        <v>0.4</v>
      </c>
      <c r="O332">
        <v>1.2</v>
      </c>
      <c r="P332">
        <v>0.315</v>
      </c>
      <c r="Q332">
        <v>2</v>
      </c>
      <c r="R332">
        <v>4.4000000000000004</v>
      </c>
      <c r="S332">
        <v>0.45900000000000002</v>
      </c>
      <c r="T332">
        <v>0.46200000000000002</v>
      </c>
      <c r="U332">
        <v>0.6</v>
      </c>
      <c r="V332">
        <v>0.8</v>
      </c>
      <c r="W332">
        <v>0.82499999999999996</v>
      </c>
      <c r="X332">
        <v>0.7</v>
      </c>
      <c r="Y332">
        <v>2.7</v>
      </c>
      <c r="Z332">
        <v>3.4</v>
      </c>
      <c r="AA332">
        <v>0.3</v>
      </c>
      <c r="AB332">
        <v>0.2</v>
      </c>
      <c r="AC332">
        <v>0.3</v>
      </c>
      <c r="AD332">
        <v>0.7</v>
      </c>
      <c r="AE332">
        <v>2</v>
      </c>
      <c r="AF332">
        <v>5.7</v>
      </c>
      <c r="AG332">
        <f>IF(IFERROR(VLOOKUP(C332,'2015'!$C:$AF,3,FALSE),1) = 1, 1, 0)</f>
        <v>0</v>
      </c>
    </row>
    <row r="333" spans="1:33" x14ac:dyDescent="0.2">
      <c r="A333">
        <v>332</v>
      </c>
      <c r="B333" t="s">
        <v>692</v>
      </c>
      <c r="C333" t="s">
        <v>693</v>
      </c>
      <c r="D333" t="str">
        <f>_xlfn.CONCAT(C333,"-2014")</f>
        <v>noahjo01-2014</v>
      </c>
      <c r="E333" t="s">
        <v>32</v>
      </c>
      <c r="F333">
        <v>28</v>
      </c>
      <c r="G333" t="s">
        <v>36</v>
      </c>
      <c r="H333">
        <v>80</v>
      </c>
      <c r="I333">
        <v>80</v>
      </c>
      <c r="J333">
        <v>35.299999999999997</v>
      </c>
      <c r="K333">
        <v>4.8</v>
      </c>
      <c r="L333">
        <v>10</v>
      </c>
      <c r="M333">
        <v>0.47499999999999998</v>
      </c>
      <c r="N333">
        <v>0</v>
      </c>
      <c r="O333">
        <v>0</v>
      </c>
      <c r="P333">
        <v>0</v>
      </c>
      <c r="Q333">
        <v>4.8</v>
      </c>
      <c r="R333">
        <v>10</v>
      </c>
      <c r="S333">
        <v>0.47599999999999998</v>
      </c>
      <c r="T333">
        <v>0.47499999999999998</v>
      </c>
      <c r="U333">
        <v>3.1</v>
      </c>
      <c r="V333">
        <v>4.2</v>
      </c>
      <c r="W333">
        <v>0.73699999999999999</v>
      </c>
      <c r="X333">
        <v>3.5</v>
      </c>
      <c r="Y333">
        <v>7.7</v>
      </c>
      <c r="Z333">
        <v>11.3</v>
      </c>
      <c r="AA333">
        <v>5.4</v>
      </c>
      <c r="AB333">
        <v>1.2</v>
      </c>
      <c r="AC333">
        <v>1.5</v>
      </c>
      <c r="AD333">
        <v>2.4</v>
      </c>
      <c r="AE333">
        <v>3.1</v>
      </c>
      <c r="AF333">
        <v>12.6</v>
      </c>
      <c r="AG333">
        <f>IF(IFERROR(VLOOKUP(C333,'2015'!$C:$AF,3,FALSE),1) = 1, 1, 0)</f>
        <v>0</v>
      </c>
    </row>
    <row r="334" spans="1:33" x14ac:dyDescent="0.2">
      <c r="A334">
        <v>333</v>
      </c>
      <c r="B334" t="s">
        <v>696</v>
      </c>
      <c r="C334" t="s">
        <v>697</v>
      </c>
      <c r="D334" t="str">
        <f>_xlfn.CONCAT(C334,"-2014")</f>
        <v>novakst01-2014</v>
      </c>
      <c r="E334" t="s">
        <v>28</v>
      </c>
      <c r="F334">
        <v>30</v>
      </c>
      <c r="G334" t="s">
        <v>53</v>
      </c>
      <c r="H334">
        <v>54</v>
      </c>
      <c r="I334">
        <v>1</v>
      </c>
      <c r="J334">
        <v>10</v>
      </c>
      <c r="K334">
        <v>1.1000000000000001</v>
      </c>
      <c r="L334">
        <v>2.7</v>
      </c>
      <c r="M334">
        <v>0.41099999999999998</v>
      </c>
      <c r="N334">
        <v>1</v>
      </c>
      <c r="O334">
        <v>2.2999999999999998</v>
      </c>
      <c r="P334">
        <v>0.42599999999999999</v>
      </c>
      <c r="Q334">
        <v>0.1</v>
      </c>
      <c r="R334">
        <v>0.4</v>
      </c>
      <c r="S334">
        <v>0.33300000000000002</v>
      </c>
      <c r="T334">
        <v>0.58899999999999997</v>
      </c>
      <c r="U334">
        <v>0.1</v>
      </c>
      <c r="V334">
        <v>0.1</v>
      </c>
      <c r="W334">
        <v>1</v>
      </c>
      <c r="X334">
        <v>0.1</v>
      </c>
      <c r="Y334">
        <v>0.9</v>
      </c>
      <c r="Z334">
        <v>1.1000000000000001</v>
      </c>
      <c r="AA334">
        <v>0.2</v>
      </c>
      <c r="AB334">
        <v>0.2</v>
      </c>
      <c r="AC334">
        <v>0.1</v>
      </c>
      <c r="AD334">
        <v>0.1</v>
      </c>
      <c r="AE334">
        <v>0.8</v>
      </c>
      <c r="AF334">
        <v>3.3</v>
      </c>
      <c r="AG334">
        <f>IF(IFERROR(VLOOKUP(C334,'2015'!$C:$AF,3,FALSE),1) = 1, 1, 0)</f>
        <v>0</v>
      </c>
    </row>
    <row r="335" spans="1:33" x14ac:dyDescent="0.2">
      <c r="A335">
        <v>334</v>
      </c>
      <c r="B335" t="s">
        <v>698</v>
      </c>
      <c r="C335" t="s">
        <v>699</v>
      </c>
      <c r="D335" t="str">
        <f>_xlfn.CONCAT(C335,"-2014")</f>
        <v>nowitdi01-2014</v>
      </c>
      <c r="E335" t="s">
        <v>28</v>
      </c>
      <c r="F335">
        <v>35</v>
      </c>
      <c r="G335" t="s">
        <v>54</v>
      </c>
      <c r="H335">
        <v>80</v>
      </c>
      <c r="I335">
        <v>80</v>
      </c>
      <c r="J335">
        <v>32.9</v>
      </c>
      <c r="K335">
        <v>7.9</v>
      </c>
      <c r="L335">
        <v>15.9</v>
      </c>
      <c r="M335">
        <v>0.497</v>
      </c>
      <c r="N335">
        <v>1.6</v>
      </c>
      <c r="O335">
        <v>4.0999999999999996</v>
      </c>
      <c r="P335">
        <v>0.39800000000000002</v>
      </c>
      <c r="Q335">
        <v>6.3</v>
      </c>
      <c r="R335">
        <v>11.8</v>
      </c>
      <c r="S335">
        <v>0.53200000000000003</v>
      </c>
      <c r="T335">
        <v>0.54900000000000004</v>
      </c>
      <c r="U335">
        <v>4.2</v>
      </c>
      <c r="V335">
        <v>4.7</v>
      </c>
      <c r="W335">
        <v>0.89900000000000002</v>
      </c>
      <c r="X335">
        <v>0.5</v>
      </c>
      <c r="Y335">
        <v>5.7</v>
      </c>
      <c r="Z335">
        <v>6.2</v>
      </c>
      <c r="AA335">
        <v>2.7</v>
      </c>
      <c r="AB335">
        <v>0.9</v>
      </c>
      <c r="AC335">
        <v>0.6</v>
      </c>
      <c r="AD335">
        <v>1.5</v>
      </c>
      <c r="AE335">
        <v>2.1</v>
      </c>
      <c r="AF335">
        <v>21.7</v>
      </c>
      <c r="AG335">
        <f>IF(IFERROR(VLOOKUP(C335,'2015'!$C:$AF,3,FALSE),1) = 1, 1, 0)</f>
        <v>0</v>
      </c>
    </row>
    <row r="336" spans="1:33" x14ac:dyDescent="0.2">
      <c r="A336">
        <v>335</v>
      </c>
      <c r="B336" t="s">
        <v>1567</v>
      </c>
      <c r="C336" t="s">
        <v>1568</v>
      </c>
      <c r="D336" t="str">
        <f>_xlfn.CONCAT(C336,"-2014")</f>
        <v>nunnaja01-2014</v>
      </c>
      <c r="E336" t="s">
        <v>35</v>
      </c>
      <c r="F336">
        <v>23</v>
      </c>
      <c r="G336" t="s">
        <v>39</v>
      </c>
      <c r="H336">
        <v>13</v>
      </c>
      <c r="I336">
        <v>0</v>
      </c>
      <c r="J336">
        <v>12.7</v>
      </c>
      <c r="K336">
        <v>1.2</v>
      </c>
      <c r="L336">
        <v>3.5</v>
      </c>
      <c r="M336">
        <v>0.32600000000000001</v>
      </c>
      <c r="N336">
        <v>0.6</v>
      </c>
      <c r="O336">
        <v>1.9</v>
      </c>
      <c r="P336">
        <v>0.32</v>
      </c>
      <c r="Q336">
        <v>0.5</v>
      </c>
      <c r="R336">
        <v>1.6</v>
      </c>
      <c r="S336">
        <v>0.33300000000000002</v>
      </c>
      <c r="T336">
        <v>0.41299999999999998</v>
      </c>
      <c r="U336">
        <v>0.5</v>
      </c>
      <c r="V336">
        <v>0.7</v>
      </c>
      <c r="W336">
        <v>0.66700000000000004</v>
      </c>
      <c r="X336">
        <v>0.1</v>
      </c>
      <c r="Y336">
        <v>1.4</v>
      </c>
      <c r="Z336">
        <v>1.5</v>
      </c>
      <c r="AA336">
        <v>0.6</v>
      </c>
      <c r="AB336">
        <v>0.5</v>
      </c>
      <c r="AC336">
        <v>0.2</v>
      </c>
      <c r="AD336">
        <v>0.5</v>
      </c>
      <c r="AE336">
        <v>0.8</v>
      </c>
      <c r="AF336">
        <v>3.4</v>
      </c>
      <c r="AG336">
        <f>IF(IFERROR(VLOOKUP(C336,'2015'!$C:$AF,3,FALSE),1) = 1, 1, 0)</f>
        <v>1</v>
      </c>
    </row>
    <row r="337" spans="1:33" x14ac:dyDescent="0.2">
      <c r="A337">
        <v>336</v>
      </c>
      <c r="B337" t="s">
        <v>700</v>
      </c>
      <c r="C337" t="s">
        <v>701</v>
      </c>
      <c r="D337" t="str">
        <f>_xlfn.CONCAT(C337,"-2014")</f>
        <v>onealje01-2014</v>
      </c>
      <c r="E337" t="s">
        <v>28</v>
      </c>
      <c r="F337">
        <v>35</v>
      </c>
      <c r="G337" t="s">
        <v>52</v>
      </c>
      <c r="H337">
        <v>44</v>
      </c>
      <c r="I337">
        <v>13</v>
      </c>
      <c r="J337">
        <v>20.100000000000001</v>
      </c>
      <c r="K337">
        <v>2.8</v>
      </c>
      <c r="L337">
        <v>5.6</v>
      </c>
      <c r="M337">
        <v>0.504</v>
      </c>
      <c r="N337">
        <v>0</v>
      </c>
      <c r="O337">
        <v>0</v>
      </c>
      <c r="Q337">
        <v>2.8</v>
      </c>
      <c r="R337">
        <v>5.6</v>
      </c>
      <c r="S337">
        <v>0.504</v>
      </c>
      <c r="T337">
        <v>0.504</v>
      </c>
      <c r="U337">
        <v>2.2999999999999998</v>
      </c>
      <c r="V337">
        <v>3</v>
      </c>
      <c r="W337">
        <v>0.75</v>
      </c>
      <c r="X337">
        <v>1.9</v>
      </c>
      <c r="Y337">
        <v>3.6</v>
      </c>
      <c r="Z337">
        <v>5.5</v>
      </c>
      <c r="AA337">
        <v>0.6</v>
      </c>
      <c r="AB337">
        <v>0.3</v>
      </c>
      <c r="AC337">
        <v>0.9</v>
      </c>
      <c r="AD337">
        <v>1.2</v>
      </c>
      <c r="AE337">
        <v>2.2999999999999998</v>
      </c>
      <c r="AF337">
        <v>7.9</v>
      </c>
      <c r="AG337">
        <f>IF(IFERROR(VLOOKUP(C337,'2015'!$C:$AF,3,FALSE),1) = 1, 1, 0)</f>
        <v>1</v>
      </c>
    </row>
    <row r="338" spans="1:33" x14ac:dyDescent="0.2">
      <c r="A338">
        <v>337</v>
      </c>
      <c r="B338" t="s">
        <v>1400</v>
      </c>
      <c r="C338" t="s">
        <v>1401</v>
      </c>
      <c r="D338" t="str">
        <f>_xlfn.CONCAT(C338,"-2014")</f>
        <v>oquinky01-2014</v>
      </c>
      <c r="E338" t="s">
        <v>32</v>
      </c>
      <c r="F338">
        <v>23</v>
      </c>
      <c r="G338" t="s">
        <v>45</v>
      </c>
      <c r="H338">
        <v>69</v>
      </c>
      <c r="I338">
        <v>19</v>
      </c>
      <c r="J338">
        <v>17.2</v>
      </c>
      <c r="K338">
        <v>2.7</v>
      </c>
      <c r="L338">
        <v>5.4</v>
      </c>
      <c r="M338">
        <v>0.501</v>
      </c>
      <c r="N338">
        <v>0</v>
      </c>
      <c r="O338">
        <v>0</v>
      </c>
      <c r="P338">
        <v>0</v>
      </c>
      <c r="Q338">
        <v>2.7</v>
      </c>
      <c r="R338">
        <v>5.3</v>
      </c>
      <c r="S338">
        <v>0.505</v>
      </c>
      <c r="T338">
        <v>0.501</v>
      </c>
      <c r="U338">
        <v>0.8</v>
      </c>
      <c r="V338">
        <v>1.2</v>
      </c>
      <c r="W338">
        <v>0.68700000000000006</v>
      </c>
      <c r="X338">
        <v>1.4</v>
      </c>
      <c r="Y338">
        <v>3.8</v>
      </c>
      <c r="Z338">
        <v>5.3</v>
      </c>
      <c r="AA338">
        <v>1.1000000000000001</v>
      </c>
      <c r="AB338">
        <v>0.6</v>
      </c>
      <c r="AC338">
        <v>1.3</v>
      </c>
      <c r="AD338">
        <v>1.1000000000000001</v>
      </c>
      <c r="AE338">
        <v>2.4</v>
      </c>
      <c r="AF338">
        <v>6.2</v>
      </c>
      <c r="AG338">
        <f>IF(IFERROR(VLOOKUP(C338,'2015'!$C:$AF,3,FALSE),1) = 1, 1, 0)</f>
        <v>0</v>
      </c>
    </row>
    <row r="339" spans="1:33" x14ac:dyDescent="0.2">
      <c r="A339">
        <v>338</v>
      </c>
      <c r="B339" t="s">
        <v>1084</v>
      </c>
      <c r="C339" t="s">
        <v>1085</v>
      </c>
      <c r="D339" t="str">
        <f>_xlfn.CONCAT(C339,"-2014")</f>
        <v>odengr01-2014</v>
      </c>
      <c r="E339" t="s">
        <v>32</v>
      </c>
      <c r="F339">
        <v>26</v>
      </c>
      <c r="G339" t="s">
        <v>41</v>
      </c>
      <c r="H339">
        <v>23</v>
      </c>
      <c r="I339">
        <v>6</v>
      </c>
      <c r="J339">
        <v>9.1999999999999993</v>
      </c>
      <c r="K339">
        <v>1.2</v>
      </c>
      <c r="L339">
        <v>2.1</v>
      </c>
      <c r="M339">
        <v>0.55100000000000005</v>
      </c>
      <c r="N339">
        <v>0</v>
      </c>
      <c r="O339">
        <v>0</v>
      </c>
      <c r="Q339">
        <v>1.2</v>
      </c>
      <c r="R339">
        <v>2.1</v>
      </c>
      <c r="S339">
        <v>0.55100000000000005</v>
      </c>
      <c r="T339">
        <v>0.55100000000000005</v>
      </c>
      <c r="U339">
        <v>0.6</v>
      </c>
      <c r="V339">
        <v>1</v>
      </c>
      <c r="W339">
        <v>0.56499999999999995</v>
      </c>
      <c r="X339">
        <v>1</v>
      </c>
      <c r="Y339">
        <v>1.3</v>
      </c>
      <c r="Z339">
        <v>2.2999999999999998</v>
      </c>
      <c r="AA339">
        <v>0</v>
      </c>
      <c r="AB339">
        <v>0.3</v>
      </c>
      <c r="AC339">
        <v>0.6</v>
      </c>
      <c r="AD339">
        <v>0.5</v>
      </c>
      <c r="AE339">
        <v>2.2999999999999998</v>
      </c>
      <c r="AF339">
        <v>2.9</v>
      </c>
      <c r="AG339">
        <f>IF(IFERROR(VLOOKUP(C339,'2015'!$C:$AF,3,FALSE),1) = 1, 1, 0)</f>
        <v>1</v>
      </c>
    </row>
    <row r="340" spans="1:33" x14ac:dyDescent="0.2">
      <c r="A340">
        <v>339</v>
      </c>
      <c r="B340" t="s">
        <v>1569</v>
      </c>
      <c r="C340" t="s">
        <v>1570</v>
      </c>
      <c r="D340" t="str">
        <f>_xlfn.CONCAT(C340,"-2014")</f>
        <v>oladivi01-2014</v>
      </c>
      <c r="E340" t="s">
        <v>38</v>
      </c>
      <c r="F340">
        <v>21</v>
      </c>
      <c r="G340" t="s">
        <v>45</v>
      </c>
      <c r="H340">
        <v>80</v>
      </c>
      <c r="I340">
        <v>44</v>
      </c>
      <c r="J340">
        <v>31.1</v>
      </c>
      <c r="K340">
        <v>4.9000000000000004</v>
      </c>
      <c r="L340">
        <v>11.7</v>
      </c>
      <c r="M340">
        <v>0.41899999999999998</v>
      </c>
      <c r="N340">
        <v>0.9</v>
      </c>
      <c r="O340">
        <v>2.8</v>
      </c>
      <c r="P340">
        <v>0.32700000000000001</v>
      </c>
      <c r="Q340">
        <v>4</v>
      </c>
      <c r="R340">
        <v>8.9</v>
      </c>
      <c r="S340">
        <v>0.44800000000000001</v>
      </c>
      <c r="T340">
        <v>0.45800000000000002</v>
      </c>
      <c r="U340">
        <v>3.1</v>
      </c>
      <c r="V340">
        <v>4</v>
      </c>
      <c r="W340">
        <v>0.78</v>
      </c>
      <c r="X340">
        <v>0.5</v>
      </c>
      <c r="Y340">
        <v>3.6</v>
      </c>
      <c r="Z340">
        <v>4.0999999999999996</v>
      </c>
      <c r="AA340">
        <v>4.0999999999999996</v>
      </c>
      <c r="AB340">
        <v>1.6</v>
      </c>
      <c r="AC340">
        <v>0.5</v>
      </c>
      <c r="AD340">
        <v>3.2</v>
      </c>
      <c r="AE340">
        <v>2.6</v>
      </c>
      <c r="AF340">
        <v>13.8</v>
      </c>
      <c r="AG340">
        <f>IF(IFERROR(VLOOKUP(C340,'2015'!$C:$AF,3,FALSE),1) = 1, 1, 0)</f>
        <v>0</v>
      </c>
    </row>
    <row r="341" spans="1:33" x14ac:dyDescent="0.2">
      <c r="A341">
        <v>340</v>
      </c>
      <c r="B341" t="s">
        <v>1571</v>
      </c>
      <c r="C341" t="s">
        <v>1572</v>
      </c>
      <c r="D341" t="str">
        <f>_xlfn.CONCAT(C341,"-2014")</f>
        <v>olynyke01-2014</v>
      </c>
      <c r="E341" t="s">
        <v>32</v>
      </c>
      <c r="F341">
        <v>22</v>
      </c>
      <c r="G341" t="s">
        <v>37</v>
      </c>
      <c r="H341">
        <v>70</v>
      </c>
      <c r="I341">
        <v>9</v>
      </c>
      <c r="J341">
        <v>20</v>
      </c>
      <c r="K341">
        <v>3.3</v>
      </c>
      <c r="L341">
        <v>7.2</v>
      </c>
      <c r="M341">
        <v>0.46600000000000003</v>
      </c>
      <c r="N341">
        <v>0.6</v>
      </c>
      <c r="O341">
        <v>1.6</v>
      </c>
      <c r="P341">
        <v>0.35099999999999998</v>
      </c>
      <c r="Q341">
        <v>2.8</v>
      </c>
      <c r="R341">
        <v>5.5</v>
      </c>
      <c r="S341">
        <v>0.5</v>
      </c>
      <c r="T341">
        <v>0.50600000000000001</v>
      </c>
      <c r="U341">
        <v>1.4</v>
      </c>
      <c r="V341">
        <v>1.7</v>
      </c>
      <c r="W341">
        <v>0.81100000000000005</v>
      </c>
      <c r="X341">
        <v>2</v>
      </c>
      <c r="Y341">
        <v>3.2</v>
      </c>
      <c r="Z341">
        <v>5.2</v>
      </c>
      <c r="AA341">
        <v>1.6</v>
      </c>
      <c r="AB341">
        <v>0.5</v>
      </c>
      <c r="AC341">
        <v>0.4</v>
      </c>
      <c r="AD341">
        <v>1.5</v>
      </c>
      <c r="AE341">
        <v>3.2</v>
      </c>
      <c r="AF341">
        <v>8.6999999999999993</v>
      </c>
      <c r="AG341">
        <f>IF(IFERROR(VLOOKUP(C341,'2015'!$C:$AF,3,FALSE),1) = 1, 1, 0)</f>
        <v>0</v>
      </c>
    </row>
    <row r="342" spans="1:33" x14ac:dyDescent="0.2">
      <c r="A342">
        <v>341</v>
      </c>
      <c r="B342" t="s">
        <v>1573</v>
      </c>
      <c r="C342" t="s">
        <v>1574</v>
      </c>
      <c r="D342" t="str">
        <f>_xlfn.CONCAT(C342,"-2014")</f>
        <v>onuakar01-2014</v>
      </c>
      <c r="E342" t="s">
        <v>28</v>
      </c>
      <c r="F342">
        <v>26</v>
      </c>
      <c r="G342" t="s">
        <v>39</v>
      </c>
      <c r="H342">
        <v>5</v>
      </c>
      <c r="I342">
        <v>0</v>
      </c>
      <c r="J342">
        <v>6</v>
      </c>
      <c r="K342">
        <v>0.2</v>
      </c>
      <c r="L342">
        <v>1</v>
      </c>
      <c r="M342">
        <v>0.2</v>
      </c>
      <c r="N342">
        <v>0</v>
      </c>
      <c r="O342">
        <v>0</v>
      </c>
      <c r="Q342">
        <v>0.2</v>
      </c>
      <c r="R342">
        <v>1</v>
      </c>
      <c r="S342">
        <v>0.2</v>
      </c>
      <c r="T342">
        <v>0.2</v>
      </c>
      <c r="U342">
        <v>0.2</v>
      </c>
      <c r="V342">
        <v>0.4</v>
      </c>
      <c r="W342">
        <v>0.5</v>
      </c>
      <c r="X342">
        <v>0.4</v>
      </c>
      <c r="Y342">
        <v>1.2</v>
      </c>
      <c r="Z342">
        <v>1.6</v>
      </c>
      <c r="AA342">
        <v>0.6</v>
      </c>
      <c r="AB342">
        <v>0</v>
      </c>
      <c r="AC342">
        <v>0</v>
      </c>
      <c r="AD342">
        <v>0.2</v>
      </c>
      <c r="AE342">
        <v>0.6</v>
      </c>
      <c r="AF342">
        <v>0.6</v>
      </c>
      <c r="AG342">
        <f>IF(IFERROR(VLOOKUP(C342,'2015'!$C:$AF,3,FALSE),1) = 1, 1, 0)</f>
        <v>0</v>
      </c>
    </row>
    <row r="343" spans="1:33" x14ac:dyDescent="0.2">
      <c r="A343">
        <v>342</v>
      </c>
      <c r="B343" t="s">
        <v>1230</v>
      </c>
      <c r="C343" t="s">
        <v>1231</v>
      </c>
      <c r="D343" t="str">
        <f>_xlfn.CONCAT(C343,"-2014")</f>
        <v>ortonda01-2014</v>
      </c>
      <c r="E343" t="s">
        <v>32</v>
      </c>
      <c r="F343">
        <v>23</v>
      </c>
      <c r="G343" t="s">
        <v>61</v>
      </c>
      <c r="H343">
        <v>22</v>
      </c>
      <c r="I343">
        <v>4</v>
      </c>
      <c r="J343">
        <v>11.4</v>
      </c>
      <c r="K343">
        <v>1</v>
      </c>
      <c r="L343">
        <v>2.1</v>
      </c>
      <c r="M343">
        <v>0.44700000000000001</v>
      </c>
      <c r="N343">
        <v>0</v>
      </c>
      <c r="O343">
        <v>0</v>
      </c>
      <c r="Q343">
        <v>1</v>
      </c>
      <c r="R343">
        <v>2.1</v>
      </c>
      <c r="S343">
        <v>0.44700000000000001</v>
      </c>
      <c r="T343">
        <v>0.44700000000000001</v>
      </c>
      <c r="U343">
        <v>1</v>
      </c>
      <c r="V343">
        <v>1.4</v>
      </c>
      <c r="W343">
        <v>0.76700000000000002</v>
      </c>
      <c r="X343">
        <v>0.7</v>
      </c>
      <c r="Y343">
        <v>2</v>
      </c>
      <c r="Z343">
        <v>2.8</v>
      </c>
      <c r="AA343">
        <v>0.7</v>
      </c>
      <c r="AB343">
        <v>0.3</v>
      </c>
      <c r="AC343">
        <v>0.7</v>
      </c>
      <c r="AD343">
        <v>0.8</v>
      </c>
      <c r="AE343">
        <v>1.7</v>
      </c>
      <c r="AF343">
        <v>3</v>
      </c>
      <c r="AG343">
        <f>IF(IFERROR(VLOOKUP(C343,'2015'!$C:$AF,3,FALSE),1) = 1, 1, 0)</f>
        <v>1</v>
      </c>
    </row>
    <row r="344" spans="1:33" x14ac:dyDescent="0.2">
      <c r="A344">
        <v>343</v>
      </c>
      <c r="B344" t="s">
        <v>712</v>
      </c>
      <c r="C344" t="s">
        <v>713</v>
      </c>
      <c r="D344" t="str">
        <f>_xlfn.CONCAT(C344,"-2014")</f>
        <v>outlatr01-2014</v>
      </c>
      <c r="E344" t="s">
        <v>35</v>
      </c>
      <c r="F344">
        <v>29</v>
      </c>
      <c r="G344" t="s">
        <v>49</v>
      </c>
      <c r="H344">
        <v>63</v>
      </c>
      <c r="I344">
        <v>4</v>
      </c>
      <c r="J344">
        <v>16.899999999999999</v>
      </c>
      <c r="K344">
        <v>2.1</v>
      </c>
      <c r="L344">
        <v>5.2</v>
      </c>
      <c r="M344">
        <v>0.39900000000000002</v>
      </c>
      <c r="N344">
        <v>0.7</v>
      </c>
      <c r="O344">
        <v>1.9</v>
      </c>
      <c r="P344">
        <v>0.35</v>
      </c>
      <c r="Q344">
        <v>1.4</v>
      </c>
      <c r="R344">
        <v>3.3</v>
      </c>
      <c r="S344">
        <v>0.42599999999999999</v>
      </c>
      <c r="T344">
        <v>0.46200000000000002</v>
      </c>
      <c r="U344">
        <v>0.7</v>
      </c>
      <c r="V344">
        <v>0.8</v>
      </c>
      <c r="W344">
        <v>0.80800000000000005</v>
      </c>
      <c r="X344">
        <v>0.6</v>
      </c>
      <c r="Y344">
        <v>2.1</v>
      </c>
      <c r="Z344">
        <v>2.7</v>
      </c>
      <c r="AA344">
        <v>0.8</v>
      </c>
      <c r="AB344">
        <v>0.3</v>
      </c>
      <c r="AC344">
        <v>0.3</v>
      </c>
      <c r="AD344">
        <v>0.4</v>
      </c>
      <c r="AE344">
        <v>1.5</v>
      </c>
      <c r="AF344">
        <v>5.4</v>
      </c>
      <c r="AG344">
        <f>IF(IFERROR(VLOOKUP(C344,'2015'!$C:$AF,3,FALSE),1) = 1, 1, 0)</f>
        <v>1</v>
      </c>
    </row>
    <row r="345" spans="1:33" x14ac:dyDescent="0.2">
      <c r="A345">
        <v>344</v>
      </c>
      <c r="B345" t="s">
        <v>716</v>
      </c>
      <c r="C345" t="s">
        <v>717</v>
      </c>
      <c r="D345" t="str">
        <f>_xlfn.CONCAT(C345,"-2014")</f>
        <v>pachuza01-2014</v>
      </c>
      <c r="E345" t="s">
        <v>32</v>
      </c>
      <c r="F345">
        <v>29</v>
      </c>
      <c r="G345" t="s">
        <v>56</v>
      </c>
      <c r="H345">
        <v>53</v>
      </c>
      <c r="I345">
        <v>43</v>
      </c>
      <c r="J345">
        <v>25</v>
      </c>
      <c r="K345">
        <v>2.8</v>
      </c>
      <c r="L345">
        <v>6.6</v>
      </c>
      <c r="M345">
        <v>0.42699999999999999</v>
      </c>
      <c r="N345">
        <v>0</v>
      </c>
      <c r="O345">
        <v>0</v>
      </c>
      <c r="P345">
        <v>0</v>
      </c>
      <c r="Q345">
        <v>2.8</v>
      </c>
      <c r="R345">
        <v>6.6</v>
      </c>
      <c r="S345">
        <v>0.42799999999999999</v>
      </c>
      <c r="T345">
        <v>0.42699999999999999</v>
      </c>
      <c r="U345">
        <v>2.1</v>
      </c>
      <c r="V345">
        <v>2.5</v>
      </c>
      <c r="W345">
        <v>0.84599999999999997</v>
      </c>
      <c r="X345">
        <v>2.7</v>
      </c>
      <c r="Y345">
        <v>3.6</v>
      </c>
      <c r="Z345">
        <v>6.3</v>
      </c>
      <c r="AA345">
        <v>2.6</v>
      </c>
      <c r="AB345">
        <v>0.8</v>
      </c>
      <c r="AC345">
        <v>0.3</v>
      </c>
      <c r="AD345">
        <v>1.7</v>
      </c>
      <c r="AE345">
        <v>2.2999999999999998</v>
      </c>
      <c r="AF345">
        <v>7.7</v>
      </c>
      <c r="AG345">
        <f>IF(IFERROR(VLOOKUP(C345,'2015'!$C:$AF,3,FALSE),1) = 1, 1, 0)</f>
        <v>0</v>
      </c>
    </row>
    <row r="346" spans="1:33" x14ac:dyDescent="0.2">
      <c r="A346">
        <v>345</v>
      </c>
      <c r="B346" t="s">
        <v>1088</v>
      </c>
      <c r="C346" t="s">
        <v>1089</v>
      </c>
      <c r="D346" t="str">
        <f>_xlfn.CONCAT(C346,"-2014")</f>
        <v>pargoja01-2014</v>
      </c>
      <c r="E346" t="s">
        <v>38</v>
      </c>
      <c r="F346">
        <v>34</v>
      </c>
      <c r="G346" t="s">
        <v>33</v>
      </c>
      <c r="H346">
        <v>29</v>
      </c>
      <c r="I346">
        <v>0</v>
      </c>
      <c r="J346">
        <v>8.3000000000000007</v>
      </c>
      <c r="K346">
        <v>1.8</v>
      </c>
      <c r="L346">
        <v>4.0999999999999996</v>
      </c>
      <c r="M346">
        <v>0.441</v>
      </c>
      <c r="N346">
        <v>0.8</v>
      </c>
      <c r="O346">
        <v>2.1</v>
      </c>
      <c r="P346">
        <v>0.4</v>
      </c>
      <c r="Q346">
        <v>1</v>
      </c>
      <c r="R346">
        <v>2</v>
      </c>
      <c r="S346">
        <v>0.48299999999999998</v>
      </c>
      <c r="T346">
        <v>0.54200000000000004</v>
      </c>
      <c r="U346">
        <v>0.3</v>
      </c>
      <c r="V346">
        <v>0.4</v>
      </c>
      <c r="W346">
        <v>0.72699999999999998</v>
      </c>
      <c r="X346">
        <v>0</v>
      </c>
      <c r="Y346">
        <v>0.7</v>
      </c>
      <c r="Z346">
        <v>0.7</v>
      </c>
      <c r="AA346">
        <v>1.8</v>
      </c>
      <c r="AB346">
        <v>0.5</v>
      </c>
      <c r="AC346">
        <v>0</v>
      </c>
      <c r="AD346">
        <v>0.9</v>
      </c>
      <c r="AE346">
        <v>0.6</v>
      </c>
      <c r="AF346">
        <v>4.7</v>
      </c>
      <c r="AG346">
        <f>IF(IFERROR(VLOOKUP(C346,'2015'!$C:$AF,3,FALSE),1) = 1, 1, 0)</f>
        <v>0</v>
      </c>
    </row>
    <row r="347" spans="1:33" x14ac:dyDescent="0.2">
      <c r="A347">
        <v>346</v>
      </c>
      <c r="B347" t="s">
        <v>720</v>
      </c>
      <c r="C347" t="s">
        <v>721</v>
      </c>
      <c r="D347" t="str">
        <f>_xlfn.CONCAT(C347,"-2014")</f>
        <v>parketo01-2014</v>
      </c>
      <c r="E347" t="s">
        <v>38</v>
      </c>
      <c r="F347">
        <v>31</v>
      </c>
      <c r="G347" t="s">
        <v>58</v>
      </c>
      <c r="H347">
        <v>68</v>
      </c>
      <c r="I347">
        <v>68</v>
      </c>
      <c r="J347">
        <v>29.4</v>
      </c>
      <c r="K347">
        <v>6.7</v>
      </c>
      <c r="L347">
        <v>13.4</v>
      </c>
      <c r="M347">
        <v>0.499</v>
      </c>
      <c r="N347">
        <v>0.4</v>
      </c>
      <c r="O347">
        <v>1</v>
      </c>
      <c r="P347">
        <v>0.373</v>
      </c>
      <c r="Q347">
        <v>6.3</v>
      </c>
      <c r="R347">
        <v>12.5</v>
      </c>
      <c r="S347">
        <v>0.50900000000000001</v>
      </c>
      <c r="T347">
        <v>0.51300000000000001</v>
      </c>
      <c r="U347">
        <v>2.9</v>
      </c>
      <c r="V347">
        <v>3.6</v>
      </c>
      <c r="W347">
        <v>0.81100000000000005</v>
      </c>
      <c r="X347">
        <v>0.3</v>
      </c>
      <c r="Y347">
        <v>2</v>
      </c>
      <c r="Z347">
        <v>2.2999999999999998</v>
      </c>
      <c r="AA347">
        <v>5.7</v>
      </c>
      <c r="AB347">
        <v>0.5</v>
      </c>
      <c r="AC347">
        <v>0.1</v>
      </c>
      <c r="AD347">
        <v>2.2000000000000002</v>
      </c>
      <c r="AE347">
        <v>1.3</v>
      </c>
      <c r="AF347">
        <v>16.7</v>
      </c>
      <c r="AG347">
        <f>IF(IFERROR(VLOOKUP(C347,'2015'!$C:$AF,3,FALSE),1) = 1, 1, 0)</f>
        <v>0</v>
      </c>
    </row>
    <row r="348" spans="1:33" x14ac:dyDescent="0.2">
      <c r="A348">
        <v>347</v>
      </c>
      <c r="B348" t="s">
        <v>1234</v>
      </c>
      <c r="C348" t="s">
        <v>1235</v>
      </c>
      <c r="D348" t="str">
        <f>_xlfn.CONCAT(C348,"-2014")</f>
        <v>parsoch01-2014</v>
      </c>
      <c r="E348" t="s">
        <v>35</v>
      </c>
      <c r="F348">
        <v>25</v>
      </c>
      <c r="G348" t="s">
        <v>43</v>
      </c>
      <c r="H348">
        <v>74</v>
      </c>
      <c r="I348">
        <v>74</v>
      </c>
      <c r="J348">
        <v>37.6</v>
      </c>
      <c r="K348">
        <v>6.3</v>
      </c>
      <c r="L348">
        <v>13.3</v>
      </c>
      <c r="M348">
        <v>0.47199999999999998</v>
      </c>
      <c r="N348">
        <v>1.8</v>
      </c>
      <c r="O348">
        <v>4.7</v>
      </c>
      <c r="P348">
        <v>0.37</v>
      </c>
      <c r="Q348">
        <v>4.5</v>
      </c>
      <c r="R348">
        <v>8.6</v>
      </c>
      <c r="S348">
        <v>0.52800000000000002</v>
      </c>
      <c r="T348">
        <v>0.53800000000000003</v>
      </c>
      <c r="U348">
        <v>2.2000000000000002</v>
      </c>
      <c r="V348">
        <v>3</v>
      </c>
      <c r="W348">
        <v>0.74199999999999999</v>
      </c>
      <c r="X348">
        <v>0.9</v>
      </c>
      <c r="Y348">
        <v>4.5999999999999996</v>
      </c>
      <c r="Z348">
        <v>5.5</v>
      </c>
      <c r="AA348">
        <v>4</v>
      </c>
      <c r="AB348">
        <v>1.2</v>
      </c>
      <c r="AC348">
        <v>0.4</v>
      </c>
      <c r="AD348">
        <v>1.9</v>
      </c>
      <c r="AE348">
        <v>2.2999999999999998</v>
      </c>
      <c r="AF348">
        <v>16.600000000000001</v>
      </c>
      <c r="AG348">
        <f>IF(IFERROR(VLOOKUP(C348,'2015'!$C:$AF,3,FALSE),1) = 1, 1, 0)</f>
        <v>0</v>
      </c>
    </row>
    <row r="349" spans="1:33" x14ac:dyDescent="0.2">
      <c r="A349">
        <v>348</v>
      </c>
      <c r="B349" t="s">
        <v>722</v>
      </c>
      <c r="C349" t="s">
        <v>723</v>
      </c>
      <c r="D349" t="str">
        <f>_xlfn.CONCAT(C349,"-2014")</f>
        <v>pattepa01-2014</v>
      </c>
      <c r="E349" t="s">
        <v>28</v>
      </c>
      <c r="F349">
        <v>24</v>
      </c>
      <c r="G349" t="s">
        <v>39</v>
      </c>
      <c r="H349">
        <v>65</v>
      </c>
      <c r="I349">
        <v>13</v>
      </c>
      <c r="J349">
        <v>23.6</v>
      </c>
      <c r="K349">
        <v>3.5</v>
      </c>
      <c r="L349">
        <v>7.5</v>
      </c>
      <c r="M349">
        <v>0.46</v>
      </c>
      <c r="N349">
        <v>0.8</v>
      </c>
      <c r="O349">
        <v>2.2999999999999998</v>
      </c>
      <c r="P349">
        <v>0.36399999999999999</v>
      </c>
      <c r="Q349">
        <v>2.6</v>
      </c>
      <c r="R349">
        <v>5.2</v>
      </c>
      <c r="S349">
        <v>0.503</v>
      </c>
      <c r="T349">
        <v>0.51600000000000001</v>
      </c>
      <c r="U349">
        <v>0.8</v>
      </c>
      <c r="V349">
        <v>1.1000000000000001</v>
      </c>
      <c r="W349">
        <v>0.70399999999999996</v>
      </c>
      <c r="X349">
        <v>1.8</v>
      </c>
      <c r="Y349">
        <v>3.5</v>
      </c>
      <c r="Z349">
        <v>5.3</v>
      </c>
      <c r="AA349">
        <v>1.2</v>
      </c>
      <c r="AB349">
        <v>0.8</v>
      </c>
      <c r="AC349">
        <v>0.6</v>
      </c>
      <c r="AD349">
        <v>1</v>
      </c>
      <c r="AE349">
        <v>2.4</v>
      </c>
      <c r="AF349">
        <v>8.5</v>
      </c>
      <c r="AG349">
        <f>IF(IFERROR(VLOOKUP(C349,'2015'!$C:$AF,3,FALSE),1) = 1, 1, 0)</f>
        <v>0</v>
      </c>
    </row>
    <row r="350" spans="1:33" x14ac:dyDescent="0.2">
      <c r="A350">
        <v>349</v>
      </c>
      <c r="B350" t="s">
        <v>724</v>
      </c>
      <c r="C350" t="s">
        <v>725</v>
      </c>
      <c r="D350" t="str">
        <f>_xlfn.CONCAT(C350,"-2014")</f>
        <v>paulch01-2014</v>
      </c>
      <c r="E350" t="s">
        <v>38</v>
      </c>
      <c r="F350">
        <v>28</v>
      </c>
      <c r="G350" t="s">
        <v>59</v>
      </c>
      <c r="H350">
        <v>62</v>
      </c>
      <c r="I350">
        <v>62</v>
      </c>
      <c r="J350">
        <v>35</v>
      </c>
      <c r="K350">
        <v>6.5</v>
      </c>
      <c r="L350">
        <v>14</v>
      </c>
      <c r="M350">
        <v>0.46700000000000003</v>
      </c>
      <c r="N350">
        <v>1.3</v>
      </c>
      <c r="O350">
        <v>3.4</v>
      </c>
      <c r="P350">
        <v>0.36799999999999999</v>
      </c>
      <c r="Q350">
        <v>5.3</v>
      </c>
      <c r="R350">
        <v>10.6</v>
      </c>
      <c r="S350">
        <v>0.498</v>
      </c>
      <c r="T350">
        <v>0.51100000000000001</v>
      </c>
      <c r="U350">
        <v>4.8</v>
      </c>
      <c r="V350">
        <v>5.6</v>
      </c>
      <c r="W350">
        <v>0.85499999999999998</v>
      </c>
      <c r="X350">
        <v>0.6</v>
      </c>
      <c r="Y350">
        <v>3.7</v>
      </c>
      <c r="Z350">
        <v>4.3</v>
      </c>
      <c r="AA350">
        <v>10.7</v>
      </c>
      <c r="AB350">
        <v>2.5</v>
      </c>
      <c r="AC350">
        <v>0.1</v>
      </c>
      <c r="AD350">
        <v>2.2999999999999998</v>
      </c>
      <c r="AE350">
        <v>2.5</v>
      </c>
      <c r="AF350">
        <v>19.100000000000001</v>
      </c>
      <c r="AG350">
        <f>IF(IFERROR(VLOOKUP(C350,'2015'!$C:$AF,3,FALSE),1) = 1, 1, 0)</f>
        <v>0</v>
      </c>
    </row>
    <row r="351" spans="1:33" x14ac:dyDescent="0.2">
      <c r="A351">
        <v>350</v>
      </c>
      <c r="B351" t="s">
        <v>728</v>
      </c>
      <c r="C351" t="s">
        <v>729</v>
      </c>
      <c r="D351" t="str">
        <f>_xlfn.CONCAT(C351,"-2014")</f>
        <v>pekovni01-2014</v>
      </c>
      <c r="E351" t="s">
        <v>32</v>
      </c>
      <c r="F351">
        <v>28</v>
      </c>
      <c r="G351" t="s">
        <v>62</v>
      </c>
      <c r="H351">
        <v>54</v>
      </c>
      <c r="I351">
        <v>54</v>
      </c>
      <c r="J351">
        <v>30.8</v>
      </c>
      <c r="K351">
        <v>7</v>
      </c>
      <c r="L351">
        <v>13</v>
      </c>
      <c r="M351">
        <v>0.54100000000000004</v>
      </c>
      <c r="N351">
        <v>0</v>
      </c>
      <c r="O351">
        <v>0</v>
      </c>
      <c r="Q351">
        <v>7</v>
      </c>
      <c r="R351">
        <v>13</v>
      </c>
      <c r="S351">
        <v>0.54100000000000004</v>
      </c>
      <c r="T351">
        <v>0.54100000000000004</v>
      </c>
      <c r="U351">
        <v>3.4</v>
      </c>
      <c r="V351">
        <v>4.5999999999999996</v>
      </c>
      <c r="W351">
        <v>0.747</v>
      </c>
      <c r="X351">
        <v>3.8</v>
      </c>
      <c r="Y351">
        <v>4.9000000000000004</v>
      </c>
      <c r="Z351">
        <v>8.6999999999999993</v>
      </c>
      <c r="AA351">
        <v>0.9</v>
      </c>
      <c r="AB351">
        <v>0.6</v>
      </c>
      <c r="AC351">
        <v>0.4</v>
      </c>
      <c r="AD351">
        <v>1.6</v>
      </c>
      <c r="AE351">
        <v>2.4</v>
      </c>
      <c r="AF351">
        <v>17.5</v>
      </c>
      <c r="AG351">
        <f>IF(IFERROR(VLOOKUP(C351,'2015'!$C:$AF,3,FALSE),1) = 1, 1, 0)</f>
        <v>0</v>
      </c>
    </row>
    <row r="352" spans="1:33" x14ac:dyDescent="0.2">
      <c r="A352">
        <v>351</v>
      </c>
      <c r="B352" t="s">
        <v>730</v>
      </c>
      <c r="C352" t="s">
        <v>731</v>
      </c>
      <c r="D352" t="str">
        <f>_xlfn.CONCAT(C352,"-2014")</f>
        <v>perkike01-2014</v>
      </c>
      <c r="E352" t="s">
        <v>32</v>
      </c>
      <c r="F352">
        <v>29</v>
      </c>
      <c r="G352" t="s">
        <v>44</v>
      </c>
      <c r="H352">
        <v>62</v>
      </c>
      <c r="I352">
        <v>62</v>
      </c>
      <c r="J352">
        <v>19.5</v>
      </c>
      <c r="K352">
        <v>1.4</v>
      </c>
      <c r="L352">
        <v>3.1</v>
      </c>
      <c r="M352">
        <v>0.45100000000000001</v>
      </c>
      <c r="N352">
        <v>0</v>
      </c>
      <c r="O352">
        <v>0</v>
      </c>
      <c r="P352">
        <v>0</v>
      </c>
      <c r="Q352">
        <v>1.4</v>
      </c>
      <c r="R352">
        <v>3.1</v>
      </c>
      <c r="S352">
        <v>0.45300000000000001</v>
      </c>
      <c r="T352">
        <v>0.45100000000000001</v>
      </c>
      <c r="U352">
        <v>0.6</v>
      </c>
      <c r="V352">
        <v>1.1000000000000001</v>
      </c>
      <c r="W352">
        <v>0.55200000000000005</v>
      </c>
      <c r="X352">
        <v>1.3</v>
      </c>
      <c r="Y352">
        <v>3.6</v>
      </c>
      <c r="Z352">
        <v>4.9000000000000004</v>
      </c>
      <c r="AA352">
        <v>1.1000000000000001</v>
      </c>
      <c r="AB352">
        <v>0.4</v>
      </c>
      <c r="AC352">
        <v>0.5</v>
      </c>
      <c r="AD352">
        <v>1.5</v>
      </c>
      <c r="AE352">
        <v>2.9</v>
      </c>
      <c r="AF352">
        <v>3.4</v>
      </c>
      <c r="AG352">
        <f>IF(IFERROR(VLOOKUP(C352,'2015'!$C:$AF,3,FALSE),1) = 1, 1, 0)</f>
        <v>0</v>
      </c>
    </row>
    <row r="353" spans="1:33" x14ac:dyDescent="0.2">
      <c r="A353">
        <v>352</v>
      </c>
      <c r="B353" t="s">
        <v>736</v>
      </c>
      <c r="C353" t="s">
        <v>737</v>
      </c>
      <c r="D353" t="str">
        <f>_xlfn.CONCAT(C353,"-2014")</f>
        <v>piercpa01-2014</v>
      </c>
      <c r="E353" t="s">
        <v>35</v>
      </c>
      <c r="F353">
        <v>36</v>
      </c>
      <c r="G353" t="s">
        <v>1312</v>
      </c>
      <c r="H353">
        <v>75</v>
      </c>
      <c r="I353">
        <v>68</v>
      </c>
      <c r="J353">
        <v>28</v>
      </c>
      <c r="K353">
        <v>4.3</v>
      </c>
      <c r="L353">
        <v>9.5</v>
      </c>
      <c r="M353">
        <v>0.45100000000000001</v>
      </c>
      <c r="N353">
        <v>1.5</v>
      </c>
      <c r="O353">
        <v>4</v>
      </c>
      <c r="P353">
        <v>0.373</v>
      </c>
      <c r="Q353">
        <v>2.8</v>
      </c>
      <c r="R353">
        <v>5.5</v>
      </c>
      <c r="S353">
        <v>0.50700000000000001</v>
      </c>
      <c r="T353">
        <v>0.52900000000000003</v>
      </c>
      <c r="U353">
        <v>3.4</v>
      </c>
      <c r="V353">
        <v>4.0999999999999996</v>
      </c>
      <c r="W353">
        <v>0.82599999999999996</v>
      </c>
      <c r="X353">
        <v>0.3</v>
      </c>
      <c r="Y353">
        <v>4.3</v>
      </c>
      <c r="Z353">
        <v>4.5999999999999996</v>
      </c>
      <c r="AA353">
        <v>2.4</v>
      </c>
      <c r="AB353">
        <v>1.1000000000000001</v>
      </c>
      <c r="AC353">
        <v>0.4</v>
      </c>
      <c r="AD353">
        <v>2</v>
      </c>
      <c r="AE353">
        <v>2.5</v>
      </c>
      <c r="AF353">
        <v>13.5</v>
      </c>
      <c r="AG353">
        <f>IF(IFERROR(VLOOKUP(C353,'2015'!$C:$AF,3,FALSE),1) = 1, 1, 0)</f>
        <v>0</v>
      </c>
    </row>
    <row r="354" spans="1:33" x14ac:dyDescent="0.2">
      <c r="A354">
        <v>353</v>
      </c>
      <c r="B354" t="s">
        <v>740</v>
      </c>
      <c r="C354" t="s">
        <v>741</v>
      </c>
      <c r="D354" t="str">
        <f>_xlfn.CONCAT(C354,"-2014")</f>
        <v>pittmde01-2014</v>
      </c>
      <c r="E354" t="s">
        <v>32</v>
      </c>
      <c r="F354">
        <v>25</v>
      </c>
      <c r="G354" t="s">
        <v>57</v>
      </c>
      <c r="H354">
        <v>2</v>
      </c>
      <c r="I354">
        <v>0</v>
      </c>
      <c r="J354">
        <v>1.5</v>
      </c>
      <c r="K354">
        <v>0</v>
      </c>
      <c r="L354">
        <v>0.5</v>
      </c>
      <c r="M354">
        <v>0</v>
      </c>
      <c r="N354">
        <v>0</v>
      </c>
      <c r="O354">
        <v>0</v>
      </c>
      <c r="Q354">
        <v>0</v>
      </c>
      <c r="R354">
        <v>0.5</v>
      </c>
      <c r="S354">
        <v>0</v>
      </c>
      <c r="T354">
        <v>0</v>
      </c>
      <c r="U354">
        <v>0</v>
      </c>
      <c r="V354">
        <v>1</v>
      </c>
      <c r="W354">
        <v>0</v>
      </c>
      <c r="X354">
        <v>1.5</v>
      </c>
      <c r="Y354">
        <v>0</v>
      </c>
      <c r="Z354">
        <v>1.5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f>IF(IFERROR(VLOOKUP(C354,'2015'!$C:$AF,3,FALSE),1) = 1, 1, 0)</f>
        <v>1</v>
      </c>
    </row>
    <row r="355" spans="1:33" x14ac:dyDescent="0.2">
      <c r="A355">
        <v>354</v>
      </c>
      <c r="B355" t="s">
        <v>1575</v>
      </c>
      <c r="C355" t="s">
        <v>1576</v>
      </c>
      <c r="D355" t="str">
        <f>_xlfn.CONCAT(C355,"-2014")</f>
        <v>plumlma01-2014</v>
      </c>
      <c r="E355" t="s">
        <v>32</v>
      </c>
      <c r="F355">
        <v>23</v>
      </c>
      <c r="G355" t="s">
        <v>1312</v>
      </c>
      <c r="H355">
        <v>70</v>
      </c>
      <c r="I355">
        <v>22</v>
      </c>
      <c r="J355">
        <v>18.2</v>
      </c>
      <c r="K355">
        <v>2.8</v>
      </c>
      <c r="L355">
        <v>4.3</v>
      </c>
      <c r="M355">
        <v>0.65900000000000003</v>
      </c>
      <c r="N355">
        <v>0</v>
      </c>
      <c r="O355">
        <v>0</v>
      </c>
      <c r="P355">
        <v>0</v>
      </c>
      <c r="Q355">
        <v>2.8</v>
      </c>
      <c r="R355">
        <v>4.3</v>
      </c>
      <c r="S355">
        <v>0.66600000000000004</v>
      </c>
      <c r="T355">
        <v>0.65900000000000003</v>
      </c>
      <c r="U355">
        <v>1.7</v>
      </c>
      <c r="V355">
        <v>2.8</v>
      </c>
      <c r="W355">
        <v>0.626</v>
      </c>
      <c r="X355">
        <v>1.4</v>
      </c>
      <c r="Y355">
        <v>3</v>
      </c>
      <c r="Z355">
        <v>4.4000000000000004</v>
      </c>
      <c r="AA355">
        <v>0.9</v>
      </c>
      <c r="AB355">
        <v>0.7</v>
      </c>
      <c r="AC355">
        <v>0.8</v>
      </c>
      <c r="AD355">
        <v>1.1000000000000001</v>
      </c>
      <c r="AE355">
        <v>2.4</v>
      </c>
      <c r="AF355">
        <v>7.4</v>
      </c>
      <c r="AG355">
        <f>IF(IFERROR(VLOOKUP(C355,'2015'!$C:$AF,3,FALSE),1) = 1, 1, 0)</f>
        <v>0</v>
      </c>
    </row>
    <row r="356" spans="1:33" x14ac:dyDescent="0.2">
      <c r="A356">
        <v>355</v>
      </c>
      <c r="B356" t="s">
        <v>1404</v>
      </c>
      <c r="C356" t="s">
        <v>1405</v>
      </c>
      <c r="D356" t="str">
        <f>_xlfn.CONCAT(C356,"-2014")</f>
        <v>plumlmi01-2014</v>
      </c>
      <c r="E356" t="s">
        <v>32</v>
      </c>
      <c r="F356">
        <v>25</v>
      </c>
      <c r="G356" t="s">
        <v>42</v>
      </c>
      <c r="H356">
        <v>80</v>
      </c>
      <c r="I356">
        <v>79</v>
      </c>
      <c r="J356">
        <v>24.6</v>
      </c>
      <c r="K356">
        <v>3.6</v>
      </c>
      <c r="L356">
        <v>6.9</v>
      </c>
      <c r="M356">
        <v>0.51700000000000002</v>
      </c>
      <c r="N356">
        <v>0</v>
      </c>
      <c r="O356">
        <v>0</v>
      </c>
      <c r="Q356">
        <v>3.6</v>
      </c>
      <c r="R356">
        <v>6.9</v>
      </c>
      <c r="S356">
        <v>0.51700000000000002</v>
      </c>
      <c r="T356">
        <v>0.51700000000000002</v>
      </c>
      <c r="U356">
        <v>0.9</v>
      </c>
      <c r="V356">
        <v>1.7</v>
      </c>
      <c r="W356">
        <v>0.56100000000000005</v>
      </c>
      <c r="X356">
        <v>2.5</v>
      </c>
      <c r="Y356">
        <v>5.4</v>
      </c>
      <c r="Z356">
        <v>7.8</v>
      </c>
      <c r="AA356">
        <v>0.5</v>
      </c>
      <c r="AB356">
        <v>0.6</v>
      </c>
      <c r="AC356">
        <v>1.1000000000000001</v>
      </c>
      <c r="AD356">
        <v>1.4</v>
      </c>
      <c r="AE356">
        <v>2.2999999999999998</v>
      </c>
      <c r="AF356">
        <v>8.1</v>
      </c>
      <c r="AG356">
        <f>IF(IFERROR(VLOOKUP(C356,'2015'!$C:$AF,3,FALSE),1) = 1, 1, 0)</f>
        <v>0</v>
      </c>
    </row>
    <row r="357" spans="1:33" x14ac:dyDescent="0.2">
      <c r="A357">
        <v>356</v>
      </c>
      <c r="B357" t="s">
        <v>742</v>
      </c>
      <c r="C357" t="s">
        <v>743</v>
      </c>
      <c r="D357" t="str">
        <f>_xlfn.CONCAT(C357,"-2014")</f>
        <v>pondequ01-2014</v>
      </c>
      <c r="E357" t="s">
        <v>30</v>
      </c>
      <c r="F357">
        <v>25</v>
      </c>
      <c r="G357" t="s">
        <v>50</v>
      </c>
      <c r="H357">
        <v>15</v>
      </c>
      <c r="I357">
        <v>2</v>
      </c>
      <c r="J357">
        <v>18</v>
      </c>
      <c r="K357">
        <v>2.1</v>
      </c>
      <c r="L357">
        <v>5.3</v>
      </c>
      <c r="M357">
        <v>0.39200000000000002</v>
      </c>
      <c r="N357">
        <v>0.7</v>
      </c>
      <c r="O357">
        <v>2.2999999999999998</v>
      </c>
      <c r="P357">
        <v>0.32400000000000001</v>
      </c>
      <c r="Q357">
        <v>1.3</v>
      </c>
      <c r="R357">
        <v>3</v>
      </c>
      <c r="S357">
        <v>0.44400000000000001</v>
      </c>
      <c r="T357">
        <v>0.46200000000000002</v>
      </c>
      <c r="U357">
        <v>1.4</v>
      </c>
      <c r="V357">
        <v>1.7</v>
      </c>
      <c r="W357">
        <v>0.80800000000000005</v>
      </c>
      <c r="X357">
        <v>0.7</v>
      </c>
      <c r="Y357">
        <v>1.1000000000000001</v>
      </c>
      <c r="Z357">
        <v>1.7</v>
      </c>
      <c r="AA357">
        <v>1.3</v>
      </c>
      <c r="AB357">
        <v>0.3</v>
      </c>
      <c r="AC357">
        <v>0.1</v>
      </c>
      <c r="AD357">
        <v>1</v>
      </c>
      <c r="AE357">
        <v>1.2</v>
      </c>
      <c r="AF357">
        <v>6.3</v>
      </c>
      <c r="AG357">
        <f>IF(IFERROR(VLOOKUP(C357,'2015'!$C:$AF,3,FALSE),1) = 1, 1, 0)</f>
        <v>0</v>
      </c>
    </row>
    <row r="358" spans="1:33" x14ac:dyDescent="0.2">
      <c r="A358">
        <v>357</v>
      </c>
      <c r="B358" t="s">
        <v>1577</v>
      </c>
      <c r="C358" t="s">
        <v>1578</v>
      </c>
      <c r="D358" t="str">
        <f>_xlfn.CONCAT(C358,"-2014")</f>
        <v>porteot01-2014</v>
      </c>
      <c r="E358" t="s">
        <v>35</v>
      </c>
      <c r="F358">
        <v>20</v>
      </c>
      <c r="G358" t="s">
        <v>46</v>
      </c>
      <c r="H358">
        <v>37</v>
      </c>
      <c r="I358">
        <v>0</v>
      </c>
      <c r="J358">
        <v>8.6</v>
      </c>
      <c r="K358">
        <v>0.9</v>
      </c>
      <c r="L358">
        <v>2.5</v>
      </c>
      <c r="M358">
        <v>0.36299999999999999</v>
      </c>
      <c r="N358">
        <v>0.1</v>
      </c>
      <c r="O358">
        <v>0.6</v>
      </c>
      <c r="P358">
        <v>0.19</v>
      </c>
      <c r="Q358">
        <v>0.8</v>
      </c>
      <c r="R358">
        <v>1.9</v>
      </c>
      <c r="S358">
        <v>0.41399999999999998</v>
      </c>
      <c r="T358">
        <v>0.38500000000000001</v>
      </c>
      <c r="U358">
        <v>0.2</v>
      </c>
      <c r="V358">
        <v>0.3</v>
      </c>
      <c r="W358">
        <v>0.66700000000000004</v>
      </c>
      <c r="X358">
        <v>0.6</v>
      </c>
      <c r="Y358">
        <v>1</v>
      </c>
      <c r="Z358">
        <v>1.5</v>
      </c>
      <c r="AA358">
        <v>0.3</v>
      </c>
      <c r="AB358">
        <v>0.2</v>
      </c>
      <c r="AC358">
        <v>0</v>
      </c>
      <c r="AD358">
        <v>0.4</v>
      </c>
      <c r="AE358">
        <v>0.7</v>
      </c>
      <c r="AF358">
        <v>2.1</v>
      </c>
      <c r="AG358">
        <f>IF(IFERROR(VLOOKUP(C358,'2015'!$C:$AF,3,FALSE),1) = 1, 1, 0)</f>
        <v>0</v>
      </c>
    </row>
    <row r="359" spans="1:33" x14ac:dyDescent="0.2">
      <c r="A359">
        <v>358</v>
      </c>
      <c r="B359" t="s">
        <v>748</v>
      </c>
      <c r="C359" t="s">
        <v>749</v>
      </c>
      <c r="D359" t="str">
        <f>_xlfn.CONCAT(C359,"-2014")</f>
        <v>poweljo01-2014</v>
      </c>
      <c r="E359" t="s">
        <v>28</v>
      </c>
      <c r="F359">
        <v>31</v>
      </c>
      <c r="G359" t="s">
        <v>43</v>
      </c>
      <c r="H359">
        <v>1</v>
      </c>
      <c r="I359">
        <v>0</v>
      </c>
      <c r="J359">
        <v>19</v>
      </c>
      <c r="K359">
        <v>2</v>
      </c>
      <c r="L359">
        <v>6</v>
      </c>
      <c r="M359">
        <v>0.33300000000000002</v>
      </c>
      <c r="N359">
        <v>0</v>
      </c>
      <c r="O359">
        <v>0</v>
      </c>
      <c r="Q359">
        <v>2</v>
      </c>
      <c r="R359">
        <v>6</v>
      </c>
      <c r="S359">
        <v>0.33300000000000002</v>
      </c>
      <c r="T359">
        <v>0.33300000000000002</v>
      </c>
      <c r="U359">
        <v>0</v>
      </c>
      <c r="V359">
        <v>0</v>
      </c>
      <c r="X359">
        <v>0</v>
      </c>
      <c r="Y359">
        <v>5</v>
      </c>
      <c r="Z359">
        <v>5</v>
      </c>
      <c r="AA359">
        <v>0</v>
      </c>
      <c r="AB359">
        <v>0</v>
      </c>
      <c r="AC359">
        <v>1</v>
      </c>
      <c r="AD359">
        <v>1</v>
      </c>
      <c r="AE359">
        <v>1</v>
      </c>
      <c r="AF359">
        <v>4</v>
      </c>
      <c r="AG359">
        <f>IF(IFERROR(VLOOKUP(C359,'2015'!$C:$AF,3,FALSE),1) = 1, 1, 0)</f>
        <v>1</v>
      </c>
    </row>
    <row r="360" spans="1:33" x14ac:dyDescent="0.2">
      <c r="A360">
        <v>359</v>
      </c>
      <c r="B360" t="s">
        <v>1579</v>
      </c>
      <c r="C360" t="s">
        <v>1580</v>
      </c>
      <c r="D360" t="str">
        <f>_xlfn.CONCAT(C360,"-2014")</f>
        <v>pressph01-2014</v>
      </c>
      <c r="E360" t="s">
        <v>38</v>
      </c>
      <c r="F360">
        <v>22</v>
      </c>
      <c r="G360" t="s">
        <v>37</v>
      </c>
      <c r="H360">
        <v>75</v>
      </c>
      <c r="I360">
        <v>11</v>
      </c>
      <c r="J360">
        <v>15.1</v>
      </c>
      <c r="K360">
        <v>1</v>
      </c>
      <c r="L360">
        <v>3.4</v>
      </c>
      <c r="M360">
        <v>0.308</v>
      </c>
      <c r="N360">
        <v>0.4</v>
      </c>
      <c r="O360">
        <v>1.4</v>
      </c>
      <c r="P360">
        <v>0.26400000000000001</v>
      </c>
      <c r="Q360">
        <v>0.7</v>
      </c>
      <c r="R360">
        <v>2</v>
      </c>
      <c r="S360">
        <v>0.34</v>
      </c>
      <c r="T360">
        <v>0.36399999999999999</v>
      </c>
      <c r="U360">
        <v>0.4</v>
      </c>
      <c r="V360">
        <v>0.6</v>
      </c>
      <c r="W360">
        <v>0.64400000000000002</v>
      </c>
      <c r="X360">
        <v>0.3</v>
      </c>
      <c r="Y360">
        <v>1.1000000000000001</v>
      </c>
      <c r="Z360">
        <v>1.4</v>
      </c>
      <c r="AA360">
        <v>3.2</v>
      </c>
      <c r="AB360">
        <v>0.9</v>
      </c>
      <c r="AC360">
        <v>0.1</v>
      </c>
      <c r="AD360">
        <v>1.2</v>
      </c>
      <c r="AE360">
        <v>1.3</v>
      </c>
      <c r="AF360">
        <v>2.8</v>
      </c>
      <c r="AG360">
        <f>IF(IFERROR(VLOOKUP(C360,'2015'!$C:$AF,3,FALSE),1) = 1, 1, 0)</f>
        <v>0</v>
      </c>
    </row>
    <row r="361" spans="1:33" x14ac:dyDescent="0.2">
      <c r="A361">
        <v>360</v>
      </c>
      <c r="B361" t="s">
        <v>750</v>
      </c>
      <c r="C361" t="s">
        <v>751</v>
      </c>
      <c r="D361" t="str">
        <f>_xlfn.CONCAT(C361,"-2014")</f>
        <v>priceaj01-2014</v>
      </c>
      <c r="E361" t="s">
        <v>30</v>
      </c>
      <c r="F361">
        <v>27</v>
      </c>
      <c r="G361" t="s">
        <v>62</v>
      </c>
      <c r="H361">
        <v>28</v>
      </c>
      <c r="I361">
        <v>0</v>
      </c>
      <c r="J361">
        <v>3.5</v>
      </c>
      <c r="K361">
        <v>0.7</v>
      </c>
      <c r="L361">
        <v>1.6</v>
      </c>
      <c r="M361">
        <v>0.41299999999999998</v>
      </c>
      <c r="N361">
        <v>0.2</v>
      </c>
      <c r="O361">
        <v>0.8</v>
      </c>
      <c r="P361">
        <v>0.27300000000000002</v>
      </c>
      <c r="Q361">
        <v>0.5</v>
      </c>
      <c r="R361">
        <v>0.9</v>
      </c>
      <c r="S361">
        <v>0.54200000000000004</v>
      </c>
      <c r="T361">
        <v>0.47799999999999998</v>
      </c>
      <c r="U361">
        <v>0</v>
      </c>
      <c r="V361">
        <v>0.1</v>
      </c>
      <c r="W361">
        <v>0</v>
      </c>
      <c r="X361">
        <v>0</v>
      </c>
      <c r="Y361">
        <v>0.3</v>
      </c>
      <c r="Z361">
        <v>0.4</v>
      </c>
      <c r="AA361">
        <v>0.5</v>
      </c>
      <c r="AB361">
        <v>0</v>
      </c>
      <c r="AC361">
        <v>0</v>
      </c>
      <c r="AD361">
        <v>0.3</v>
      </c>
      <c r="AE361">
        <v>0.2</v>
      </c>
      <c r="AF361">
        <v>1.6</v>
      </c>
      <c r="AG361">
        <f>IF(IFERROR(VLOOKUP(C361,'2015'!$C:$AF,3,FALSE),1) = 1, 1, 0)</f>
        <v>0</v>
      </c>
    </row>
    <row r="362" spans="1:33" x14ac:dyDescent="0.2">
      <c r="A362">
        <v>361</v>
      </c>
      <c r="B362" t="s">
        <v>752</v>
      </c>
      <c r="C362" t="s">
        <v>753</v>
      </c>
      <c r="D362" t="str">
        <f>_xlfn.CONCAT(C362,"-2014")</f>
        <v>pricero01-2014</v>
      </c>
      <c r="E362" t="s">
        <v>30</v>
      </c>
      <c r="F362">
        <v>30</v>
      </c>
      <c r="G362" t="s">
        <v>45</v>
      </c>
      <c r="H362">
        <v>31</v>
      </c>
      <c r="I362">
        <v>2</v>
      </c>
      <c r="J362">
        <v>12.2</v>
      </c>
      <c r="K362">
        <v>0.9</v>
      </c>
      <c r="L362">
        <v>3</v>
      </c>
      <c r="M362">
        <v>0.30399999999999999</v>
      </c>
      <c r="N362">
        <v>0.3</v>
      </c>
      <c r="O362">
        <v>1.4</v>
      </c>
      <c r="P362">
        <v>0.20899999999999999</v>
      </c>
      <c r="Q362">
        <v>0.6</v>
      </c>
      <c r="R362">
        <v>1.6</v>
      </c>
      <c r="S362">
        <v>0.38800000000000001</v>
      </c>
      <c r="T362">
        <v>0.35299999999999998</v>
      </c>
      <c r="U362">
        <v>0.3</v>
      </c>
      <c r="V362">
        <v>0.4</v>
      </c>
      <c r="W362">
        <v>0.69199999999999995</v>
      </c>
      <c r="X362">
        <v>0.3</v>
      </c>
      <c r="Y362">
        <v>1.1000000000000001</v>
      </c>
      <c r="Z362">
        <v>1.4</v>
      </c>
      <c r="AA362">
        <v>2.1</v>
      </c>
      <c r="AB362">
        <v>0.8</v>
      </c>
      <c r="AC362">
        <v>0.1</v>
      </c>
      <c r="AD362">
        <v>0.8</v>
      </c>
      <c r="AE362">
        <v>1.6</v>
      </c>
      <c r="AF362">
        <v>2.4</v>
      </c>
      <c r="AG362">
        <f>IF(IFERROR(VLOOKUP(C362,'2015'!$C:$AF,3,FALSE),1) = 1, 1, 0)</f>
        <v>0</v>
      </c>
    </row>
    <row r="363" spans="1:33" x14ac:dyDescent="0.2">
      <c r="A363">
        <v>362</v>
      </c>
      <c r="B363" t="s">
        <v>1406</v>
      </c>
      <c r="C363" t="s">
        <v>1407</v>
      </c>
      <c r="D363" t="str">
        <f>_xlfn.CONCAT(C363,"-2014")</f>
        <v>prigipa01-2014</v>
      </c>
      <c r="E363" t="s">
        <v>38</v>
      </c>
      <c r="F363">
        <v>36</v>
      </c>
      <c r="G363" t="s">
        <v>55</v>
      </c>
      <c r="H363">
        <v>66</v>
      </c>
      <c r="I363">
        <v>27</v>
      </c>
      <c r="J363">
        <v>19.399999999999999</v>
      </c>
      <c r="K363">
        <v>1.3</v>
      </c>
      <c r="L363">
        <v>2.9</v>
      </c>
      <c r="M363">
        <v>0.46100000000000002</v>
      </c>
      <c r="N363">
        <v>1</v>
      </c>
      <c r="O363">
        <v>2.1</v>
      </c>
      <c r="P363">
        <v>0.46400000000000002</v>
      </c>
      <c r="Q363">
        <v>0.3</v>
      </c>
      <c r="R363">
        <v>0.8</v>
      </c>
      <c r="S363">
        <v>0.45100000000000001</v>
      </c>
      <c r="T363">
        <v>0.63100000000000001</v>
      </c>
      <c r="U363">
        <v>0.2</v>
      </c>
      <c r="V363">
        <v>0.2</v>
      </c>
      <c r="W363">
        <v>0.91700000000000004</v>
      </c>
      <c r="X363">
        <v>0.5</v>
      </c>
      <c r="Y363">
        <v>1.4</v>
      </c>
      <c r="Z363">
        <v>2</v>
      </c>
      <c r="AA363">
        <v>3.5</v>
      </c>
      <c r="AB363">
        <v>1</v>
      </c>
      <c r="AC363">
        <v>0</v>
      </c>
      <c r="AD363">
        <v>0.9</v>
      </c>
      <c r="AE363">
        <v>2</v>
      </c>
      <c r="AF363">
        <v>3.8</v>
      </c>
      <c r="AG363">
        <f>IF(IFERROR(VLOOKUP(C363,'2015'!$C:$AF,3,FALSE),1) = 1, 1, 0)</f>
        <v>0</v>
      </c>
    </row>
    <row r="364" spans="1:33" x14ac:dyDescent="0.2">
      <c r="A364">
        <v>363</v>
      </c>
      <c r="B364" t="s">
        <v>754</v>
      </c>
      <c r="C364" t="s">
        <v>755</v>
      </c>
      <c r="D364" t="str">
        <f>_xlfn.CONCAT(C364,"-2014")</f>
        <v>princta01-2014</v>
      </c>
      <c r="E364" t="s">
        <v>35</v>
      </c>
      <c r="F364">
        <v>33</v>
      </c>
      <c r="G364" t="s">
        <v>50</v>
      </c>
      <c r="H364">
        <v>76</v>
      </c>
      <c r="I364">
        <v>76</v>
      </c>
      <c r="J364">
        <v>25.6</v>
      </c>
      <c r="K364">
        <v>2.6</v>
      </c>
      <c r="L364">
        <v>6.5</v>
      </c>
      <c r="M364">
        <v>0.40699999999999997</v>
      </c>
      <c r="N364">
        <v>0.3</v>
      </c>
      <c r="O364">
        <v>0.9</v>
      </c>
      <c r="P364">
        <v>0.28999999999999998</v>
      </c>
      <c r="Q364">
        <v>2.4</v>
      </c>
      <c r="R364">
        <v>5.6</v>
      </c>
      <c r="S364">
        <v>0.42599999999999999</v>
      </c>
      <c r="T364">
        <v>0.42699999999999999</v>
      </c>
      <c r="U364">
        <v>0.4</v>
      </c>
      <c r="V364">
        <v>0.8</v>
      </c>
      <c r="W364">
        <v>0.56699999999999995</v>
      </c>
      <c r="X364">
        <v>0.4</v>
      </c>
      <c r="Y364">
        <v>2.7</v>
      </c>
      <c r="Z364">
        <v>3.1</v>
      </c>
      <c r="AA364">
        <v>1.6</v>
      </c>
      <c r="AB364">
        <v>0.5</v>
      </c>
      <c r="AC364">
        <v>0.3</v>
      </c>
      <c r="AD364">
        <v>0.5</v>
      </c>
      <c r="AE364">
        <v>0.8</v>
      </c>
      <c r="AF364">
        <v>6</v>
      </c>
      <c r="AG364">
        <f>IF(IFERROR(VLOOKUP(C364,'2015'!$C:$AF,3,FALSE),1) = 1, 1, 0)</f>
        <v>0</v>
      </c>
    </row>
    <row r="365" spans="1:33" x14ac:dyDescent="0.2">
      <c r="A365">
        <v>364</v>
      </c>
      <c r="B365" t="s">
        <v>1581</v>
      </c>
      <c r="C365" t="s">
        <v>1582</v>
      </c>
      <c r="D365" t="str">
        <f>_xlfn.CONCAT(C365,"-2014")</f>
        <v>radulmi01-2014</v>
      </c>
      <c r="E365" t="s">
        <v>32</v>
      </c>
      <c r="F365">
        <v>26</v>
      </c>
      <c r="G365" t="s">
        <v>56</v>
      </c>
      <c r="H365">
        <v>48</v>
      </c>
      <c r="I365">
        <v>2</v>
      </c>
      <c r="J365">
        <v>9.6999999999999993</v>
      </c>
      <c r="K365">
        <v>1.4</v>
      </c>
      <c r="L365">
        <v>2.6</v>
      </c>
      <c r="M365">
        <v>0.54</v>
      </c>
      <c r="N365">
        <v>0</v>
      </c>
      <c r="O365">
        <v>0</v>
      </c>
      <c r="Q365">
        <v>1.4</v>
      </c>
      <c r="R365">
        <v>2.6</v>
      </c>
      <c r="S365">
        <v>0.54</v>
      </c>
      <c r="T365">
        <v>0.54</v>
      </c>
      <c r="U365">
        <v>0.9</v>
      </c>
      <c r="V365">
        <v>1.1000000000000001</v>
      </c>
      <c r="W365">
        <v>0.81799999999999995</v>
      </c>
      <c r="X365">
        <v>1.1000000000000001</v>
      </c>
      <c r="Y365">
        <v>1.1000000000000001</v>
      </c>
      <c r="Z365">
        <v>2.2999999999999998</v>
      </c>
      <c r="AA365">
        <v>0.5</v>
      </c>
      <c r="AB365">
        <v>0.1</v>
      </c>
      <c r="AC365">
        <v>0.3</v>
      </c>
      <c r="AD365">
        <v>0.6</v>
      </c>
      <c r="AE365">
        <v>1.8</v>
      </c>
      <c r="AF365">
        <v>3.8</v>
      </c>
      <c r="AG365">
        <f>IF(IFERROR(VLOOKUP(C365,'2015'!$C:$AF,3,FALSE),1) = 1, 1, 0)</f>
        <v>0</v>
      </c>
    </row>
    <row r="366" spans="1:33" x14ac:dyDescent="0.2">
      <c r="A366">
        <v>365</v>
      </c>
      <c r="B366" t="s">
        <v>762</v>
      </c>
      <c r="C366" t="s">
        <v>763</v>
      </c>
      <c r="D366" t="str">
        <f>_xlfn.CONCAT(C366,"-2014")</f>
        <v>randoan01-2014</v>
      </c>
      <c r="E366" t="s">
        <v>28</v>
      </c>
      <c r="F366">
        <v>24</v>
      </c>
      <c r="G366" t="s">
        <v>31</v>
      </c>
      <c r="H366">
        <v>43</v>
      </c>
      <c r="I366">
        <v>5</v>
      </c>
      <c r="J366">
        <v>12.3</v>
      </c>
      <c r="K366">
        <v>1.6</v>
      </c>
      <c r="L366">
        <v>4.0999999999999996</v>
      </c>
      <c r="M366">
        <v>0.38600000000000001</v>
      </c>
      <c r="N366">
        <v>0.4</v>
      </c>
      <c r="O366">
        <v>1.4</v>
      </c>
      <c r="P366">
        <v>0.29499999999999998</v>
      </c>
      <c r="Q366">
        <v>1.2</v>
      </c>
      <c r="R366">
        <v>2.7</v>
      </c>
      <c r="S366">
        <v>0.435</v>
      </c>
      <c r="T366">
        <v>0.438</v>
      </c>
      <c r="U366">
        <v>1.2</v>
      </c>
      <c r="V366">
        <v>1.6</v>
      </c>
      <c r="W366">
        <v>0.754</v>
      </c>
      <c r="X366">
        <v>0.5</v>
      </c>
      <c r="Y366">
        <v>2.4</v>
      </c>
      <c r="Z366">
        <v>2.8</v>
      </c>
      <c r="AA366">
        <v>0.7</v>
      </c>
      <c r="AB366">
        <v>0.6</v>
      </c>
      <c r="AC366">
        <v>0.4</v>
      </c>
      <c r="AD366">
        <v>0.9</v>
      </c>
      <c r="AE366">
        <v>1.5</v>
      </c>
      <c r="AF366">
        <v>4.8</v>
      </c>
      <c r="AG366">
        <f>IF(IFERROR(VLOOKUP(C366,'2015'!$C:$AF,3,FALSE),1) = 1, 1, 0)</f>
        <v>1</v>
      </c>
    </row>
    <row r="367" spans="1:33" x14ac:dyDescent="0.2">
      <c r="A367">
        <v>366</v>
      </c>
      <c r="B367" t="s">
        <v>1092</v>
      </c>
      <c r="C367" t="s">
        <v>1093</v>
      </c>
      <c r="D367" t="str">
        <f>_xlfn.CONCAT(C367,"-2014")</f>
        <v>randosh01-2014</v>
      </c>
      <c r="E367" t="s">
        <v>28</v>
      </c>
      <c r="F367">
        <v>30</v>
      </c>
      <c r="G367" t="s">
        <v>42</v>
      </c>
      <c r="H367">
        <v>14</v>
      </c>
      <c r="I367">
        <v>0</v>
      </c>
      <c r="J367">
        <v>6.8</v>
      </c>
      <c r="K367">
        <v>0.5</v>
      </c>
      <c r="L367">
        <v>1</v>
      </c>
      <c r="M367">
        <v>0.5</v>
      </c>
      <c r="N367">
        <v>0</v>
      </c>
      <c r="O367">
        <v>0</v>
      </c>
      <c r="Q367">
        <v>0.5</v>
      </c>
      <c r="R367">
        <v>1</v>
      </c>
      <c r="S367">
        <v>0.5</v>
      </c>
      <c r="T367">
        <v>0.5</v>
      </c>
      <c r="U367">
        <v>0.4</v>
      </c>
      <c r="V367">
        <v>0.8</v>
      </c>
      <c r="W367">
        <v>0.54500000000000004</v>
      </c>
      <c r="X367">
        <v>0.5</v>
      </c>
      <c r="Y367">
        <v>1.3</v>
      </c>
      <c r="Z367">
        <v>1.8</v>
      </c>
      <c r="AA367">
        <v>0.1</v>
      </c>
      <c r="AB367">
        <v>0.2</v>
      </c>
      <c r="AC367">
        <v>0.1</v>
      </c>
      <c r="AD367">
        <v>0.4</v>
      </c>
      <c r="AE367">
        <v>1.1000000000000001</v>
      </c>
      <c r="AF367">
        <v>1.4</v>
      </c>
      <c r="AG367">
        <f>IF(IFERROR(VLOOKUP(C367,'2015'!$C:$AF,3,FALSE),1) = 1, 1, 0)</f>
        <v>0</v>
      </c>
    </row>
    <row r="368" spans="1:33" x14ac:dyDescent="0.2">
      <c r="A368">
        <v>367</v>
      </c>
      <c r="B368" t="s">
        <v>764</v>
      </c>
      <c r="C368" t="s">
        <v>765</v>
      </c>
      <c r="D368" t="str">
        <f>_xlfn.CONCAT(C368,"-2014")</f>
        <v>randoza01-2014</v>
      </c>
      <c r="E368" t="s">
        <v>28</v>
      </c>
      <c r="F368">
        <v>32</v>
      </c>
      <c r="G368" t="s">
        <v>50</v>
      </c>
      <c r="H368">
        <v>79</v>
      </c>
      <c r="I368">
        <v>79</v>
      </c>
      <c r="J368">
        <v>34.200000000000003</v>
      </c>
      <c r="K368">
        <v>7.1</v>
      </c>
      <c r="L368">
        <v>15.2</v>
      </c>
      <c r="M368">
        <v>0.46700000000000003</v>
      </c>
      <c r="N368">
        <v>0</v>
      </c>
      <c r="O368">
        <v>0.3</v>
      </c>
      <c r="P368">
        <v>0.1</v>
      </c>
      <c r="Q368">
        <v>7.1</v>
      </c>
      <c r="R368">
        <v>14.9</v>
      </c>
      <c r="S368">
        <v>0.47399999999999998</v>
      </c>
      <c r="T368">
        <v>0.46800000000000003</v>
      </c>
      <c r="U368">
        <v>3.2</v>
      </c>
      <c r="V368">
        <v>4.3</v>
      </c>
      <c r="W368">
        <v>0.74199999999999999</v>
      </c>
      <c r="X368">
        <v>3.4</v>
      </c>
      <c r="Y368">
        <v>6.7</v>
      </c>
      <c r="Z368">
        <v>10.1</v>
      </c>
      <c r="AA368">
        <v>2.5</v>
      </c>
      <c r="AB368">
        <v>0.7</v>
      </c>
      <c r="AC368">
        <v>0.3</v>
      </c>
      <c r="AD368">
        <v>2.2999999999999998</v>
      </c>
      <c r="AE368">
        <v>2.7</v>
      </c>
      <c r="AF368">
        <v>17.399999999999999</v>
      </c>
      <c r="AG368">
        <f>IF(IFERROR(VLOOKUP(C368,'2015'!$C:$AF,3,FALSE),1) = 1, 1, 0)</f>
        <v>0</v>
      </c>
    </row>
    <row r="369" spans="1:33" x14ac:dyDescent="0.2">
      <c r="A369">
        <v>368</v>
      </c>
      <c r="B369" t="s">
        <v>772</v>
      </c>
      <c r="C369" t="s">
        <v>773</v>
      </c>
      <c r="D369" t="str">
        <f>_xlfn.CONCAT(C369,"-2014")</f>
        <v>redicjj01-2014</v>
      </c>
      <c r="E369" t="s">
        <v>30</v>
      </c>
      <c r="F369">
        <v>29</v>
      </c>
      <c r="G369" t="s">
        <v>59</v>
      </c>
      <c r="H369">
        <v>35</v>
      </c>
      <c r="I369">
        <v>34</v>
      </c>
      <c r="J369">
        <v>28.2</v>
      </c>
      <c r="K369">
        <v>5.2</v>
      </c>
      <c r="L369">
        <v>11.4</v>
      </c>
      <c r="M369">
        <v>0.45500000000000002</v>
      </c>
      <c r="N369">
        <v>2.1</v>
      </c>
      <c r="O369">
        <v>5.3</v>
      </c>
      <c r="P369">
        <v>0.39500000000000002</v>
      </c>
      <c r="Q369">
        <v>3.1</v>
      </c>
      <c r="R369">
        <v>6.1</v>
      </c>
      <c r="S369">
        <v>0.50700000000000001</v>
      </c>
      <c r="T369">
        <v>0.54600000000000004</v>
      </c>
      <c r="U369">
        <v>2.8</v>
      </c>
      <c r="V369">
        <v>3</v>
      </c>
      <c r="W369">
        <v>0.91500000000000004</v>
      </c>
      <c r="X369">
        <v>0.3</v>
      </c>
      <c r="Y369">
        <v>1.9</v>
      </c>
      <c r="Z369">
        <v>2.1</v>
      </c>
      <c r="AA369">
        <v>2.2000000000000002</v>
      </c>
      <c r="AB369">
        <v>0.8</v>
      </c>
      <c r="AC369">
        <v>0.1</v>
      </c>
      <c r="AD369">
        <v>1.2</v>
      </c>
      <c r="AE369">
        <v>1.9</v>
      </c>
      <c r="AF369">
        <v>15.2</v>
      </c>
      <c r="AG369">
        <f>IF(IFERROR(VLOOKUP(C369,'2015'!$C:$AF,3,FALSE),1) = 1, 1, 0)</f>
        <v>0</v>
      </c>
    </row>
    <row r="370" spans="1:33" x14ac:dyDescent="0.2">
      <c r="A370">
        <v>369</v>
      </c>
      <c r="B370" t="s">
        <v>1583</v>
      </c>
      <c r="C370" t="s">
        <v>1584</v>
      </c>
      <c r="D370" t="str">
        <f>_xlfn.CONCAT(C370,"-2014")</f>
        <v>ricegl02-2014</v>
      </c>
      <c r="E370" t="s">
        <v>30</v>
      </c>
      <c r="F370">
        <v>23</v>
      </c>
      <c r="G370" t="s">
        <v>46</v>
      </c>
      <c r="H370">
        <v>11</v>
      </c>
      <c r="I370">
        <v>1</v>
      </c>
      <c r="J370">
        <v>9.9</v>
      </c>
      <c r="K370">
        <v>1</v>
      </c>
      <c r="L370">
        <v>3.4</v>
      </c>
      <c r="M370">
        <v>0.29699999999999999</v>
      </c>
      <c r="N370">
        <v>0.5</v>
      </c>
      <c r="O370">
        <v>1.5</v>
      </c>
      <c r="P370">
        <v>0.29399999999999998</v>
      </c>
      <c r="Q370">
        <v>0.5</v>
      </c>
      <c r="R370">
        <v>1.8</v>
      </c>
      <c r="S370">
        <v>0.3</v>
      </c>
      <c r="T370">
        <v>0.36499999999999999</v>
      </c>
      <c r="U370">
        <v>0.5</v>
      </c>
      <c r="V370">
        <v>0.6</v>
      </c>
      <c r="W370">
        <v>0.71399999999999997</v>
      </c>
      <c r="X370">
        <v>0.4</v>
      </c>
      <c r="Y370">
        <v>1.5</v>
      </c>
      <c r="Z370">
        <v>1.8</v>
      </c>
      <c r="AA370">
        <v>0.6</v>
      </c>
      <c r="AB370">
        <v>0.5</v>
      </c>
      <c r="AC370">
        <v>0.1</v>
      </c>
      <c r="AD370">
        <v>0.8</v>
      </c>
      <c r="AE370">
        <v>0.6</v>
      </c>
      <c r="AF370">
        <v>2.9</v>
      </c>
      <c r="AG370">
        <f>IF(IFERROR(VLOOKUP(C370,'2015'!$C:$AF,3,FALSE),1) = 1, 1, 0)</f>
        <v>0</v>
      </c>
    </row>
    <row r="371" spans="1:33" x14ac:dyDescent="0.2">
      <c r="A371">
        <v>370</v>
      </c>
      <c r="B371" t="s">
        <v>778</v>
      </c>
      <c r="C371" t="s">
        <v>779</v>
      </c>
      <c r="D371" t="str">
        <f>_xlfn.CONCAT(C371,"-2014")</f>
        <v>ridnolu01-2014</v>
      </c>
      <c r="E371" t="s">
        <v>38</v>
      </c>
      <c r="F371">
        <v>32</v>
      </c>
      <c r="G371" t="s">
        <v>39</v>
      </c>
      <c r="H371">
        <v>61</v>
      </c>
      <c r="I371">
        <v>14</v>
      </c>
      <c r="J371">
        <v>18.7</v>
      </c>
      <c r="K371">
        <v>2.1</v>
      </c>
      <c r="L371">
        <v>5.4</v>
      </c>
      <c r="M371">
        <v>0.38500000000000001</v>
      </c>
      <c r="N371">
        <v>0.6</v>
      </c>
      <c r="O371">
        <v>1.8</v>
      </c>
      <c r="P371">
        <v>0.34300000000000003</v>
      </c>
      <c r="Q371">
        <v>1.5</v>
      </c>
      <c r="R371">
        <v>3.6</v>
      </c>
      <c r="S371">
        <v>0.40600000000000003</v>
      </c>
      <c r="T371">
        <v>0.442</v>
      </c>
      <c r="U371">
        <v>0.3</v>
      </c>
      <c r="V371">
        <v>0.4</v>
      </c>
      <c r="W371">
        <v>0.65400000000000003</v>
      </c>
      <c r="X371">
        <v>0.4</v>
      </c>
      <c r="Y371">
        <v>1.2</v>
      </c>
      <c r="Z371">
        <v>1.6</v>
      </c>
      <c r="AA371">
        <v>2.9</v>
      </c>
      <c r="AB371">
        <v>0.5</v>
      </c>
      <c r="AC371">
        <v>0.1</v>
      </c>
      <c r="AD371">
        <v>1.1000000000000001</v>
      </c>
      <c r="AE371">
        <v>1.5</v>
      </c>
      <c r="AF371">
        <v>5</v>
      </c>
      <c r="AG371">
        <f>IF(IFERROR(VLOOKUP(C371,'2015'!$C:$AF,3,FALSE),1) = 1, 1, 0)</f>
        <v>0</v>
      </c>
    </row>
    <row r="372" spans="1:33" x14ac:dyDescent="0.2">
      <c r="A372">
        <v>371</v>
      </c>
      <c r="B372" t="s">
        <v>1408</v>
      </c>
      <c r="C372" t="s">
        <v>1409</v>
      </c>
      <c r="D372" t="str">
        <f>_xlfn.CONCAT(C372,"-2014")</f>
        <v>riverau01-2014</v>
      </c>
      <c r="E372" t="s">
        <v>38</v>
      </c>
      <c r="F372">
        <v>21</v>
      </c>
      <c r="G372" t="s">
        <v>1459</v>
      </c>
      <c r="H372">
        <v>69</v>
      </c>
      <c r="I372">
        <v>4</v>
      </c>
      <c r="J372">
        <v>19.399999999999999</v>
      </c>
      <c r="K372">
        <v>2.8</v>
      </c>
      <c r="L372">
        <v>6.9</v>
      </c>
      <c r="M372">
        <v>0.40500000000000003</v>
      </c>
      <c r="N372">
        <v>0.5</v>
      </c>
      <c r="O372">
        <v>1.4</v>
      </c>
      <c r="P372">
        <v>0.36399999999999999</v>
      </c>
      <c r="Q372">
        <v>2.2999999999999998</v>
      </c>
      <c r="R372">
        <v>5.4</v>
      </c>
      <c r="S372">
        <v>0.41599999999999998</v>
      </c>
      <c r="T372">
        <v>0.443</v>
      </c>
      <c r="U372">
        <v>1.6</v>
      </c>
      <c r="V372">
        <v>2.5</v>
      </c>
      <c r="W372">
        <v>0.63600000000000001</v>
      </c>
      <c r="X372">
        <v>0.4</v>
      </c>
      <c r="Y372">
        <v>1.5</v>
      </c>
      <c r="Z372">
        <v>1.9</v>
      </c>
      <c r="AA372">
        <v>2.2999999999999998</v>
      </c>
      <c r="AB372">
        <v>0.7</v>
      </c>
      <c r="AC372">
        <v>0.1</v>
      </c>
      <c r="AD372">
        <v>1.1000000000000001</v>
      </c>
      <c r="AE372">
        <v>1.9</v>
      </c>
      <c r="AF372">
        <v>7.7</v>
      </c>
      <c r="AG372">
        <f>IF(IFERROR(VLOOKUP(C372,'2015'!$C:$AF,3,FALSE),1) = 1, 1, 0)</f>
        <v>0</v>
      </c>
    </row>
    <row r="373" spans="1:33" x14ac:dyDescent="0.2">
      <c r="A373">
        <v>372</v>
      </c>
      <c r="B373" t="s">
        <v>1585</v>
      </c>
      <c r="C373" t="s">
        <v>1586</v>
      </c>
      <c r="D373" t="str">
        <f>_xlfn.CONCAT(C373,"-2014")</f>
        <v>roberan03-2014</v>
      </c>
      <c r="E373" t="s">
        <v>30</v>
      </c>
      <c r="F373">
        <v>22</v>
      </c>
      <c r="G373" t="s">
        <v>44</v>
      </c>
      <c r="H373">
        <v>40</v>
      </c>
      <c r="I373">
        <v>16</v>
      </c>
      <c r="J373">
        <v>10</v>
      </c>
      <c r="K373">
        <v>0.8</v>
      </c>
      <c r="L373">
        <v>1.7</v>
      </c>
      <c r="M373">
        <v>0.48499999999999999</v>
      </c>
      <c r="N373">
        <v>0.1</v>
      </c>
      <c r="O373">
        <v>0.3</v>
      </c>
      <c r="P373">
        <v>0.154</v>
      </c>
      <c r="Q373">
        <v>0.8</v>
      </c>
      <c r="R373">
        <v>1.4</v>
      </c>
      <c r="S373">
        <v>0.56399999999999995</v>
      </c>
      <c r="T373">
        <v>0.5</v>
      </c>
      <c r="U373">
        <v>0.2</v>
      </c>
      <c r="V373">
        <v>0.3</v>
      </c>
      <c r="W373">
        <v>0.7</v>
      </c>
      <c r="X373">
        <v>0.9</v>
      </c>
      <c r="Y373">
        <v>1.5</v>
      </c>
      <c r="Z373">
        <v>2.4</v>
      </c>
      <c r="AA373">
        <v>0.4</v>
      </c>
      <c r="AB373">
        <v>0.5</v>
      </c>
      <c r="AC373">
        <v>0.3</v>
      </c>
      <c r="AD373">
        <v>0.5</v>
      </c>
      <c r="AE373">
        <v>1.9</v>
      </c>
      <c r="AF373">
        <v>1.9</v>
      </c>
      <c r="AG373">
        <f>IF(IFERROR(VLOOKUP(C373,'2015'!$C:$AF,3,FALSE),1) = 1, 1, 0)</f>
        <v>0</v>
      </c>
    </row>
    <row r="374" spans="1:33" x14ac:dyDescent="0.2">
      <c r="A374">
        <v>373</v>
      </c>
      <c r="B374" t="s">
        <v>1410</v>
      </c>
      <c r="C374" t="s">
        <v>1411</v>
      </c>
      <c r="D374" t="str">
        <f>_xlfn.CONCAT(C374,"-2014")</f>
        <v>roberbr01-2014</v>
      </c>
      <c r="E374" t="s">
        <v>38</v>
      </c>
      <c r="F374">
        <v>28</v>
      </c>
      <c r="G374" t="s">
        <v>1459</v>
      </c>
      <c r="H374">
        <v>72</v>
      </c>
      <c r="I374">
        <v>42</v>
      </c>
      <c r="J374">
        <v>23.2</v>
      </c>
      <c r="K374">
        <v>3.4</v>
      </c>
      <c r="L374">
        <v>8.1</v>
      </c>
      <c r="M374">
        <v>0.42</v>
      </c>
      <c r="N374">
        <v>0.9</v>
      </c>
      <c r="O374">
        <v>2.5</v>
      </c>
      <c r="P374">
        <v>0.36</v>
      </c>
      <c r="Q374">
        <v>2.5</v>
      </c>
      <c r="R374">
        <v>5.6</v>
      </c>
      <c r="S374">
        <v>0.44700000000000001</v>
      </c>
      <c r="T374">
        <v>0.47499999999999998</v>
      </c>
      <c r="U374">
        <v>1.7</v>
      </c>
      <c r="V374">
        <v>1.8</v>
      </c>
      <c r="W374">
        <v>0.94</v>
      </c>
      <c r="X374">
        <v>0.2</v>
      </c>
      <c r="Y374">
        <v>1.7</v>
      </c>
      <c r="Z374">
        <v>1.9</v>
      </c>
      <c r="AA374">
        <v>3.3</v>
      </c>
      <c r="AB374">
        <v>0.6</v>
      </c>
      <c r="AC374">
        <v>0.1</v>
      </c>
      <c r="AD374">
        <v>1.3</v>
      </c>
      <c r="AE374">
        <v>1.8</v>
      </c>
      <c r="AF374">
        <v>9.4</v>
      </c>
      <c r="AG374">
        <f>IF(IFERROR(VLOOKUP(C374,'2015'!$C:$AF,3,FALSE),1) = 1, 1, 0)</f>
        <v>0</v>
      </c>
    </row>
    <row r="375" spans="1:33" x14ac:dyDescent="0.2">
      <c r="A375">
        <v>374</v>
      </c>
      <c r="B375" t="s">
        <v>780</v>
      </c>
      <c r="C375" t="s">
        <v>781</v>
      </c>
      <c r="D375" t="str">
        <f>_xlfn.CONCAT(C375,"-2014")</f>
        <v>robinna01-2014</v>
      </c>
      <c r="E375" t="s">
        <v>38</v>
      </c>
      <c r="F375">
        <v>29</v>
      </c>
      <c r="G375" t="s">
        <v>31</v>
      </c>
      <c r="H375">
        <v>44</v>
      </c>
      <c r="I375">
        <v>1</v>
      </c>
      <c r="J375">
        <v>19.7</v>
      </c>
      <c r="K375">
        <v>3.7</v>
      </c>
      <c r="L375">
        <v>8.6999999999999993</v>
      </c>
      <c r="M375">
        <v>0.42799999999999999</v>
      </c>
      <c r="N375">
        <v>1.3</v>
      </c>
      <c r="O375">
        <v>3.5</v>
      </c>
      <c r="P375">
        <v>0.377</v>
      </c>
      <c r="Q375">
        <v>2.4</v>
      </c>
      <c r="R375">
        <v>5.2</v>
      </c>
      <c r="S375">
        <v>0.46300000000000002</v>
      </c>
      <c r="T375">
        <v>0.504</v>
      </c>
      <c r="U375">
        <v>1.6</v>
      </c>
      <c r="V375">
        <v>1.9</v>
      </c>
      <c r="W375">
        <v>0.83499999999999996</v>
      </c>
      <c r="X375">
        <v>0.5</v>
      </c>
      <c r="Y375">
        <v>1.4</v>
      </c>
      <c r="Z375">
        <v>1.8</v>
      </c>
      <c r="AA375">
        <v>2.5</v>
      </c>
      <c r="AB375">
        <v>0.8</v>
      </c>
      <c r="AC375">
        <v>0.1</v>
      </c>
      <c r="AD375">
        <v>1.3</v>
      </c>
      <c r="AE375">
        <v>2.1</v>
      </c>
      <c r="AF375">
        <v>10.4</v>
      </c>
      <c r="AG375">
        <f>IF(IFERROR(VLOOKUP(C375,'2015'!$C:$AF,3,FALSE),1) = 1, 1, 0)</f>
        <v>0</v>
      </c>
    </row>
    <row r="376" spans="1:33" x14ac:dyDescent="0.2">
      <c r="A376">
        <v>375</v>
      </c>
      <c r="B376" t="s">
        <v>1412</v>
      </c>
      <c r="C376" t="s">
        <v>1413</v>
      </c>
      <c r="D376" t="str">
        <f>_xlfn.CONCAT(C376,"-2014")</f>
        <v>robinth01-2014</v>
      </c>
      <c r="E376" t="s">
        <v>28</v>
      </c>
      <c r="F376">
        <v>22</v>
      </c>
      <c r="G376" t="s">
        <v>34</v>
      </c>
      <c r="H376">
        <v>70</v>
      </c>
      <c r="I376">
        <v>0</v>
      </c>
      <c r="J376">
        <v>12.5</v>
      </c>
      <c r="K376">
        <v>2</v>
      </c>
      <c r="L376">
        <v>4.2</v>
      </c>
      <c r="M376">
        <v>0.48099999999999998</v>
      </c>
      <c r="N376">
        <v>0</v>
      </c>
      <c r="O376">
        <v>0</v>
      </c>
      <c r="P376">
        <v>0</v>
      </c>
      <c r="Q376">
        <v>2</v>
      </c>
      <c r="R376">
        <v>4.2</v>
      </c>
      <c r="S376">
        <v>0.48299999999999998</v>
      </c>
      <c r="T376">
        <v>0.48099999999999998</v>
      </c>
      <c r="U376">
        <v>0.8</v>
      </c>
      <c r="V376">
        <v>1.4</v>
      </c>
      <c r="W376">
        <v>0.56399999999999995</v>
      </c>
      <c r="X376">
        <v>1.5</v>
      </c>
      <c r="Y376">
        <v>2.9</v>
      </c>
      <c r="Z376">
        <v>4.4000000000000004</v>
      </c>
      <c r="AA376">
        <v>0.5</v>
      </c>
      <c r="AB376">
        <v>0.3</v>
      </c>
      <c r="AC376">
        <v>0.3</v>
      </c>
      <c r="AD376">
        <v>0.8</v>
      </c>
      <c r="AE376">
        <v>1.9</v>
      </c>
      <c r="AF376">
        <v>4.8</v>
      </c>
      <c r="AG376">
        <f>IF(IFERROR(VLOOKUP(C376,'2015'!$C:$AF,3,FALSE),1) = 1, 1, 0)</f>
        <v>0</v>
      </c>
    </row>
    <row r="377" spans="1:33" x14ac:dyDescent="0.2">
      <c r="A377">
        <v>376</v>
      </c>
      <c r="B377" t="s">
        <v>782</v>
      </c>
      <c r="C377" t="s">
        <v>783</v>
      </c>
      <c r="D377" t="str">
        <f>_xlfn.CONCAT(C377,"-2014")</f>
        <v>rondora01-2014</v>
      </c>
      <c r="E377" t="s">
        <v>38</v>
      </c>
      <c r="F377">
        <v>27</v>
      </c>
      <c r="G377" t="s">
        <v>37</v>
      </c>
      <c r="H377">
        <v>30</v>
      </c>
      <c r="I377">
        <v>30</v>
      </c>
      <c r="J377">
        <v>33.299999999999997</v>
      </c>
      <c r="K377">
        <v>4.7</v>
      </c>
      <c r="L377">
        <v>11.7</v>
      </c>
      <c r="M377">
        <v>0.40300000000000002</v>
      </c>
      <c r="N377">
        <v>0.9</v>
      </c>
      <c r="O377">
        <v>3</v>
      </c>
      <c r="P377">
        <v>0.28899999999999998</v>
      </c>
      <c r="Q377">
        <v>3.8</v>
      </c>
      <c r="R377">
        <v>8.6999999999999993</v>
      </c>
      <c r="S377">
        <v>0.442</v>
      </c>
      <c r="T377">
        <v>0.44</v>
      </c>
      <c r="U377">
        <v>1.4</v>
      </c>
      <c r="V377">
        <v>2.2000000000000002</v>
      </c>
      <c r="W377">
        <v>0.627</v>
      </c>
      <c r="X377">
        <v>0.7</v>
      </c>
      <c r="Y377">
        <v>4.7</v>
      </c>
      <c r="Z377">
        <v>5.5</v>
      </c>
      <c r="AA377">
        <v>9.8000000000000007</v>
      </c>
      <c r="AB377">
        <v>1.3</v>
      </c>
      <c r="AC377">
        <v>0.1</v>
      </c>
      <c r="AD377">
        <v>3.3</v>
      </c>
      <c r="AE377">
        <v>2.2000000000000002</v>
      </c>
      <c r="AF377">
        <v>11.7</v>
      </c>
      <c r="AG377">
        <f>IF(IFERROR(VLOOKUP(C377,'2015'!$C:$AF,3,FALSE),1) = 1, 1, 0)</f>
        <v>0</v>
      </c>
    </row>
    <row r="378" spans="1:33" x14ac:dyDescent="0.2">
      <c r="A378">
        <v>377</v>
      </c>
      <c r="B378" t="s">
        <v>784</v>
      </c>
      <c r="C378" t="s">
        <v>785</v>
      </c>
      <c r="D378" t="str">
        <f>_xlfn.CONCAT(C378,"-2014")</f>
        <v>rosede01-2014</v>
      </c>
      <c r="E378" t="s">
        <v>38</v>
      </c>
      <c r="F378">
        <v>25</v>
      </c>
      <c r="G378" t="s">
        <v>36</v>
      </c>
      <c r="H378">
        <v>10</v>
      </c>
      <c r="I378">
        <v>10</v>
      </c>
      <c r="J378">
        <v>31.1</v>
      </c>
      <c r="K378">
        <v>5.8</v>
      </c>
      <c r="L378">
        <v>16.399999999999999</v>
      </c>
      <c r="M378">
        <v>0.35399999999999998</v>
      </c>
      <c r="N378">
        <v>1.6</v>
      </c>
      <c r="O378">
        <v>4.7</v>
      </c>
      <c r="P378">
        <v>0.34</v>
      </c>
      <c r="Q378">
        <v>4.2</v>
      </c>
      <c r="R378">
        <v>11.7</v>
      </c>
      <c r="S378">
        <v>0.35899999999999999</v>
      </c>
      <c r="T378">
        <v>0.40200000000000002</v>
      </c>
      <c r="U378">
        <v>2.7</v>
      </c>
      <c r="V378">
        <v>3.2</v>
      </c>
      <c r="W378">
        <v>0.84399999999999997</v>
      </c>
      <c r="X378">
        <v>0.9</v>
      </c>
      <c r="Y378">
        <v>2.2999999999999998</v>
      </c>
      <c r="Z378">
        <v>3.2</v>
      </c>
      <c r="AA378">
        <v>4.3</v>
      </c>
      <c r="AB378">
        <v>0.5</v>
      </c>
      <c r="AC378">
        <v>0.1</v>
      </c>
      <c r="AD378">
        <v>3.4</v>
      </c>
      <c r="AE378">
        <v>1.5</v>
      </c>
      <c r="AF378">
        <v>15.9</v>
      </c>
      <c r="AG378">
        <f>IF(IFERROR(VLOOKUP(C378,'2015'!$C:$AF,3,FALSE),1) = 1, 1, 0)</f>
        <v>0</v>
      </c>
    </row>
    <row r="379" spans="1:33" x14ac:dyDescent="0.2">
      <c r="A379">
        <v>378</v>
      </c>
      <c r="B379" t="s">
        <v>1414</v>
      </c>
      <c r="C379" t="s">
        <v>1415</v>
      </c>
      <c r="D379" t="str">
        <f>_xlfn.CONCAT(C379,"-2014")</f>
        <v>rosste01-2014</v>
      </c>
      <c r="E379" t="s">
        <v>30</v>
      </c>
      <c r="F379">
        <v>22</v>
      </c>
      <c r="G379" t="s">
        <v>53</v>
      </c>
      <c r="H379">
        <v>81</v>
      </c>
      <c r="I379">
        <v>62</v>
      </c>
      <c r="J379">
        <v>26.7</v>
      </c>
      <c r="K379">
        <v>3.9</v>
      </c>
      <c r="L379">
        <v>9.3000000000000007</v>
      </c>
      <c r="M379">
        <v>0.42299999999999999</v>
      </c>
      <c r="N379">
        <v>2</v>
      </c>
      <c r="O379">
        <v>5</v>
      </c>
      <c r="P379">
        <v>0.39500000000000002</v>
      </c>
      <c r="Q379">
        <v>1.9</v>
      </c>
      <c r="R379">
        <v>4.2</v>
      </c>
      <c r="S379">
        <v>0.45800000000000002</v>
      </c>
      <c r="T379">
        <v>0.53100000000000003</v>
      </c>
      <c r="U379">
        <v>1</v>
      </c>
      <c r="V379">
        <v>1.2</v>
      </c>
      <c r="W379">
        <v>0.83699999999999997</v>
      </c>
      <c r="X379">
        <v>0.5</v>
      </c>
      <c r="Y379">
        <v>2.6</v>
      </c>
      <c r="Z379">
        <v>3.1</v>
      </c>
      <c r="AA379">
        <v>1</v>
      </c>
      <c r="AB379">
        <v>0.8</v>
      </c>
      <c r="AC379">
        <v>0.3</v>
      </c>
      <c r="AD379">
        <v>1.1000000000000001</v>
      </c>
      <c r="AE379">
        <v>2.2999999999999998</v>
      </c>
      <c r="AF379">
        <v>10.9</v>
      </c>
      <c r="AG379">
        <f>IF(IFERROR(VLOOKUP(C379,'2015'!$C:$AF,3,FALSE),1) = 1, 1, 0)</f>
        <v>0</v>
      </c>
    </row>
    <row r="380" spans="1:33" x14ac:dyDescent="0.2">
      <c r="A380">
        <v>379</v>
      </c>
      <c r="B380" t="s">
        <v>1238</v>
      </c>
      <c r="C380" t="s">
        <v>1239</v>
      </c>
      <c r="D380" t="str">
        <f>_xlfn.CONCAT(C380,"-2014")</f>
        <v>rubiori01-2014</v>
      </c>
      <c r="E380" t="s">
        <v>38</v>
      </c>
      <c r="F380">
        <v>23</v>
      </c>
      <c r="G380" t="s">
        <v>62</v>
      </c>
      <c r="H380">
        <v>82</v>
      </c>
      <c r="I380">
        <v>82</v>
      </c>
      <c r="J380">
        <v>32.200000000000003</v>
      </c>
      <c r="K380">
        <v>3.1</v>
      </c>
      <c r="L380">
        <v>8.1999999999999993</v>
      </c>
      <c r="M380">
        <v>0.38100000000000001</v>
      </c>
      <c r="N380">
        <v>0.5</v>
      </c>
      <c r="O380">
        <v>1.6</v>
      </c>
      <c r="P380">
        <v>0.33100000000000002</v>
      </c>
      <c r="Q380">
        <v>2.6</v>
      </c>
      <c r="R380">
        <v>6.5</v>
      </c>
      <c r="S380">
        <v>0.39300000000000002</v>
      </c>
      <c r="T380">
        <v>0.41299999999999998</v>
      </c>
      <c r="U380">
        <v>2.8</v>
      </c>
      <c r="V380">
        <v>3.5</v>
      </c>
      <c r="W380">
        <v>0.80200000000000005</v>
      </c>
      <c r="X380">
        <v>0.7</v>
      </c>
      <c r="Y380">
        <v>3.4</v>
      </c>
      <c r="Z380">
        <v>4.2</v>
      </c>
      <c r="AA380">
        <v>8.6</v>
      </c>
      <c r="AB380">
        <v>2.2999999999999998</v>
      </c>
      <c r="AC380">
        <v>0.1</v>
      </c>
      <c r="AD380">
        <v>2.7</v>
      </c>
      <c r="AE380">
        <v>2.7</v>
      </c>
      <c r="AF380">
        <v>9.5</v>
      </c>
      <c r="AG380">
        <f>IF(IFERROR(VLOOKUP(C380,'2015'!$C:$AF,3,FALSE),1) = 1, 1, 0)</f>
        <v>0</v>
      </c>
    </row>
    <row r="381" spans="1:33" x14ac:dyDescent="0.2">
      <c r="A381">
        <v>380</v>
      </c>
      <c r="B381" t="s">
        <v>790</v>
      </c>
      <c r="C381" t="s">
        <v>791</v>
      </c>
      <c r="D381" t="str">
        <f>_xlfn.CONCAT(C381,"-2014")</f>
        <v>rushbr01-2014</v>
      </c>
      <c r="E381" t="s">
        <v>30</v>
      </c>
      <c r="F381">
        <v>28</v>
      </c>
      <c r="G381" t="s">
        <v>60</v>
      </c>
      <c r="H381">
        <v>38</v>
      </c>
      <c r="I381">
        <v>0</v>
      </c>
      <c r="J381">
        <v>11</v>
      </c>
      <c r="K381">
        <v>0.8</v>
      </c>
      <c r="L381">
        <v>2.4</v>
      </c>
      <c r="M381">
        <v>0.33300000000000002</v>
      </c>
      <c r="N381">
        <v>0.4</v>
      </c>
      <c r="O381">
        <v>1.2</v>
      </c>
      <c r="P381">
        <v>0.34</v>
      </c>
      <c r="Q381">
        <v>0.4</v>
      </c>
      <c r="R381">
        <v>1.1000000000000001</v>
      </c>
      <c r="S381">
        <v>0.32600000000000001</v>
      </c>
      <c r="T381">
        <v>0.42199999999999999</v>
      </c>
      <c r="U381">
        <v>0.1</v>
      </c>
      <c r="V381">
        <v>0.1</v>
      </c>
      <c r="W381">
        <v>0.6</v>
      </c>
      <c r="X381">
        <v>0.1</v>
      </c>
      <c r="Y381">
        <v>1</v>
      </c>
      <c r="Z381">
        <v>1.2</v>
      </c>
      <c r="AA381">
        <v>0.6</v>
      </c>
      <c r="AB381">
        <v>0.1</v>
      </c>
      <c r="AC381">
        <v>0.2</v>
      </c>
      <c r="AD381">
        <v>0.5</v>
      </c>
      <c r="AE381">
        <v>0.8</v>
      </c>
      <c r="AF381">
        <v>2.1</v>
      </c>
      <c r="AG381">
        <f>IF(IFERROR(VLOOKUP(C381,'2015'!$C:$AF,3,FALSE),1) = 1, 1, 0)</f>
        <v>0</v>
      </c>
    </row>
    <row r="382" spans="1:33" x14ac:dyDescent="0.2">
      <c r="A382">
        <v>381</v>
      </c>
      <c r="B382" t="s">
        <v>1416</v>
      </c>
      <c r="C382" t="s">
        <v>1417</v>
      </c>
      <c r="D382" t="str">
        <f>_xlfn.CONCAT(C382,"-2014")</f>
        <v>sacrero01-2014</v>
      </c>
      <c r="E382" t="s">
        <v>32</v>
      </c>
      <c r="F382">
        <v>24</v>
      </c>
      <c r="G382" t="s">
        <v>63</v>
      </c>
      <c r="H382">
        <v>65</v>
      </c>
      <c r="I382">
        <v>13</v>
      </c>
      <c r="J382">
        <v>16.8</v>
      </c>
      <c r="K382">
        <v>2.2000000000000002</v>
      </c>
      <c r="L382">
        <v>4.5999999999999996</v>
      </c>
      <c r="M382">
        <v>0.47699999999999998</v>
      </c>
      <c r="N382">
        <v>0</v>
      </c>
      <c r="O382">
        <v>0</v>
      </c>
      <c r="Q382">
        <v>2.2000000000000002</v>
      </c>
      <c r="R382">
        <v>4.5999999999999996</v>
      </c>
      <c r="S382">
        <v>0.47699999999999998</v>
      </c>
      <c r="T382">
        <v>0.47699999999999998</v>
      </c>
      <c r="U382">
        <v>1</v>
      </c>
      <c r="V382">
        <v>1.4</v>
      </c>
      <c r="W382">
        <v>0.68100000000000005</v>
      </c>
      <c r="X382">
        <v>1.3</v>
      </c>
      <c r="Y382">
        <v>2.6</v>
      </c>
      <c r="Z382">
        <v>3.9</v>
      </c>
      <c r="AA382">
        <v>0.8</v>
      </c>
      <c r="AB382">
        <v>0.4</v>
      </c>
      <c r="AC382">
        <v>0.7</v>
      </c>
      <c r="AD382">
        <v>0.7</v>
      </c>
      <c r="AE382">
        <v>2.1</v>
      </c>
      <c r="AF382">
        <v>5.4</v>
      </c>
      <c r="AG382">
        <f>IF(IFERROR(VLOOKUP(C382,'2015'!$C:$AF,3,FALSE),1) = 1, 1, 0)</f>
        <v>0</v>
      </c>
    </row>
    <row r="383" spans="1:33" x14ac:dyDescent="0.2">
      <c r="A383">
        <v>382</v>
      </c>
      <c r="B383" t="s">
        <v>792</v>
      </c>
      <c r="C383" t="s">
        <v>793</v>
      </c>
      <c r="D383" t="str">
        <f>_xlfn.CONCAT(C383,"-2014")</f>
        <v>salmojo01-2014</v>
      </c>
      <c r="E383" t="s">
        <v>72</v>
      </c>
      <c r="F383">
        <v>34</v>
      </c>
      <c r="G383" t="s">
        <v>39</v>
      </c>
      <c r="H383">
        <v>78</v>
      </c>
      <c r="I383">
        <v>8</v>
      </c>
      <c r="J383">
        <v>22.1</v>
      </c>
      <c r="K383">
        <v>1.9</v>
      </c>
      <c r="L383">
        <v>5.3</v>
      </c>
      <c r="M383">
        <v>0.36299999999999999</v>
      </c>
      <c r="N383">
        <v>0.8</v>
      </c>
      <c r="O383">
        <v>2.1</v>
      </c>
      <c r="P383">
        <v>0.38700000000000001</v>
      </c>
      <c r="Q383">
        <v>1.1000000000000001</v>
      </c>
      <c r="R383">
        <v>3.2</v>
      </c>
      <c r="S383">
        <v>0.34799999999999998</v>
      </c>
      <c r="T383">
        <v>0.439</v>
      </c>
      <c r="U383">
        <v>0.5</v>
      </c>
      <c r="V383">
        <v>0.7</v>
      </c>
      <c r="W383">
        <v>0.76900000000000002</v>
      </c>
      <c r="X383">
        <v>0.3</v>
      </c>
      <c r="Y383">
        <v>1.8</v>
      </c>
      <c r="Z383">
        <v>2.1</v>
      </c>
      <c r="AA383">
        <v>1.9</v>
      </c>
      <c r="AB383">
        <v>0.6</v>
      </c>
      <c r="AC383">
        <v>0.2</v>
      </c>
      <c r="AD383">
        <v>0.7</v>
      </c>
      <c r="AE383">
        <v>1.6</v>
      </c>
      <c r="AF383">
        <v>5.2</v>
      </c>
      <c r="AG383">
        <f>IF(IFERROR(VLOOKUP(C383,'2015'!$C:$AF,3,FALSE),1) = 1, 1, 0)</f>
        <v>0</v>
      </c>
    </row>
    <row r="384" spans="1:33" x14ac:dyDescent="0.2">
      <c r="A384">
        <v>383</v>
      </c>
      <c r="B384" t="s">
        <v>796</v>
      </c>
      <c r="C384" t="s">
        <v>797</v>
      </c>
      <c r="D384" t="str">
        <f>_xlfn.CONCAT(C384,"-2014")</f>
        <v>sandela01-2014</v>
      </c>
      <c r="E384" t="s">
        <v>32</v>
      </c>
      <c r="F384">
        <v>25</v>
      </c>
      <c r="G384" t="s">
        <v>56</v>
      </c>
      <c r="H384">
        <v>23</v>
      </c>
      <c r="I384">
        <v>20</v>
      </c>
      <c r="J384">
        <v>25.4</v>
      </c>
      <c r="K384">
        <v>3.3</v>
      </c>
      <c r="L384">
        <v>7</v>
      </c>
      <c r="M384">
        <v>0.46899999999999997</v>
      </c>
      <c r="N384">
        <v>0</v>
      </c>
      <c r="O384">
        <v>0</v>
      </c>
      <c r="P384">
        <v>0</v>
      </c>
      <c r="Q384">
        <v>3.3</v>
      </c>
      <c r="R384">
        <v>7</v>
      </c>
      <c r="S384">
        <v>0.47199999999999998</v>
      </c>
      <c r="T384">
        <v>0.46899999999999997</v>
      </c>
      <c r="U384">
        <v>1.1000000000000001</v>
      </c>
      <c r="V384">
        <v>2.4</v>
      </c>
      <c r="W384">
        <v>0.47299999999999998</v>
      </c>
      <c r="X384">
        <v>2.6</v>
      </c>
      <c r="Y384">
        <v>4.5999999999999996</v>
      </c>
      <c r="Z384">
        <v>7.2</v>
      </c>
      <c r="AA384">
        <v>0.8</v>
      </c>
      <c r="AB384">
        <v>0.8</v>
      </c>
      <c r="AC384">
        <v>1.7</v>
      </c>
      <c r="AD384">
        <v>1.1000000000000001</v>
      </c>
      <c r="AE384">
        <v>3.2</v>
      </c>
      <c r="AF384">
        <v>7.7</v>
      </c>
      <c r="AG384">
        <f>IF(IFERROR(VLOOKUP(C384,'2015'!$C:$AF,3,FALSE),1) = 1, 1, 0)</f>
        <v>0</v>
      </c>
    </row>
    <row r="385" spans="1:33" x14ac:dyDescent="0.2">
      <c r="A385">
        <v>384</v>
      </c>
      <c r="B385" t="s">
        <v>1587</v>
      </c>
      <c r="C385" t="s">
        <v>1588</v>
      </c>
      <c r="D385" t="str">
        <f>_xlfn.CONCAT(C385,"-2014")</f>
        <v>schrode01-2014</v>
      </c>
      <c r="E385" t="s">
        <v>38</v>
      </c>
      <c r="F385">
        <v>20</v>
      </c>
      <c r="G385" t="s">
        <v>57</v>
      </c>
      <c r="H385">
        <v>49</v>
      </c>
      <c r="I385">
        <v>0</v>
      </c>
      <c r="J385">
        <v>13.1</v>
      </c>
      <c r="K385">
        <v>1.5</v>
      </c>
      <c r="L385">
        <v>3.8</v>
      </c>
      <c r="M385">
        <v>0.38300000000000001</v>
      </c>
      <c r="N385">
        <v>0.2</v>
      </c>
      <c r="O385">
        <v>0.9</v>
      </c>
      <c r="P385">
        <v>0.23799999999999999</v>
      </c>
      <c r="Q385">
        <v>1.3</v>
      </c>
      <c r="R385">
        <v>3</v>
      </c>
      <c r="S385">
        <v>0.42499999999999999</v>
      </c>
      <c r="T385">
        <v>0.41</v>
      </c>
      <c r="U385">
        <v>0.6</v>
      </c>
      <c r="V385">
        <v>0.9</v>
      </c>
      <c r="W385">
        <v>0.67400000000000004</v>
      </c>
      <c r="X385">
        <v>0.1</v>
      </c>
      <c r="Y385">
        <v>1.1000000000000001</v>
      </c>
      <c r="Z385">
        <v>1.2</v>
      </c>
      <c r="AA385">
        <v>1.9</v>
      </c>
      <c r="AB385">
        <v>0.3</v>
      </c>
      <c r="AC385">
        <v>0</v>
      </c>
      <c r="AD385">
        <v>1.2</v>
      </c>
      <c r="AE385">
        <v>1.1000000000000001</v>
      </c>
      <c r="AF385">
        <v>3.7</v>
      </c>
      <c r="AG385">
        <f>IF(IFERROR(VLOOKUP(C385,'2015'!$C:$AF,3,FALSE),1) = 1, 1, 0)</f>
        <v>0</v>
      </c>
    </row>
    <row r="386" spans="1:33" x14ac:dyDescent="0.2">
      <c r="A386">
        <v>385</v>
      </c>
      <c r="B386" t="s">
        <v>800</v>
      </c>
      <c r="C386" t="s">
        <v>801</v>
      </c>
      <c r="D386" t="str">
        <f>_xlfn.CONCAT(C386,"-2014")</f>
        <v>scolalu01-2014</v>
      </c>
      <c r="E386" t="s">
        <v>28</v>
      </c>
      <c r="F386">
        <v>33</v>
      </c>
      <c r="G386" t="s">
        <v>65</v>
      </c>
      <c r="H386">
        <v>82</v>
      </c>
      <c r="I386">
        <v>2</v>
      </c>
      <c r="J386">
        <v>17.100000000000001</v>
      </c>
      <c r="K386">
        <v>3.2</v>
      </c>
      <c r="L386">
        <v>6.8</v>
      </c>
      <c r="M386">
        <v>0.47</v>
      </c>
      <c r="N386">
        <v>0</v>
      </c>
      <c r="O386">
        <v>0.1</v>
      </c>
      <c r="P386">
        <v>0.14299999999999999</v>
      </c>
      <c r="Q386">
        <v>3.2</v>
      </c>
      <c r="R386">
        <v>6.7</v>
      </c>
      <c r="S386">
        <v>0.47399999999999998</v>
      </c>
      <c r="T386">
        <v>0.47099999999999997</v>
      </c>
      <c r="U386">
        <v>1.2</v>
      </c>
      <c r="V386">
        <v>1.7</v>
      </c>
      <c r="W386">
        <v>0.72799999999999998</v>
      </c>
      <c r="X386">
        <v>1</v>
      </c>
      <c r="Y386">
        <v>3.7</v>
      </c>
      <c r="Z386">
        <v>4.8</v>
      </c>
      <c r="AA386">
        <v>1</v>
      </c>
      <c r="AB386">
        <v>0.3</v>
      </c>
      <c r="AC386">
        <v>0.2</v>
      </c>
      <c r="AD386">
        <v>1.3</v>
      </c>
      <c r="AE386">
        <v>2</v>
      </c>
      <c r="AF386">
        <v>7.6</v>
      </c>
      <c r="AG386">
        <f>IF(IFERROR(VLOOKUP(C386,'2015'!$C:$AF,3,FALSE),1) = 1, 1, 0)</f>
        <v>0</v>
      </c>
    </row>
    <row r="387" spans="1:33" x14ac:dyDescent="0.2">
      <c r="A387">
        <v>386</v>
      </c>
      <c r="B387" t="s">
        <v>1418</v>
      </c>
      <c r="C387" t="s">
        <v>1419</v>
      </c>
      <c r="D387" t="str">
        <f>_xlfn.CONCAT(C387,"-2014")</f>
        <v>scottmi01-2014</v>
      </c>
      <c r="E387" t="s">
        <v>28</v>
      </c>
      <c r="F387">
        <v>25</v>
      </c>
      <c r="G387" t="s">
        <v>57</v>
      </c>
      <c r="H387">
        <v>80</v>
      </c>
      <c r="I387">
        <v>6</v>
      </c>
      <c r="J387">
        <v>18.5</v>
      </c>
      <c r="K387">
        <v>3.8</v>
      </c>
      <c r="L387">
        <v>7.9</v>
      </c>
      <c r="M387">
        <v>0.47899999999999998</v>
      </c>
      <c r="N387">
        <v>0.8</v>
      </c>
      <c r="O387">
        <v>2.5</v>
      </c>
      <c r="P387">
        <v>0.31</v>
      </c>
      <c r="Q387">
        <v>3</v>
      </c>
      <c r="R387">
        <v>5.4</v>
      </c>
      <c r="S387">
        <v>0.55800000000000005</v>
      </c>
      <c r="T387">
        <v>0.52900000000000003</v>
      </c>
      <c r="U387">
        <v>1.3</v>
      </c>
      <c r="V387">
        <v>1.7</v>
      </c>
      <c r="W387">
        <v>0.78</v>
      </c>
      <c r="X387">
        <v>0.8</v>
      </c>
      <c r="Y387">
        <v>2.8</v>
      </c>
      <c r="Z387">
        <v>3.6</v>
      </c>
      <c r="AA387">
        <v>0.9</v>
      </c>
      <c r="AB387">
        <v>0.4</v>
      </c>
      <c r="AC387">
        <v>0.1</v>
      </c>
      <c r="AD387">
        <v>1</v>
      </c>
      <c r="AE387">
        <v>1.5</v>
      </c>
      <c r="AF387">
        <v>9.6</v>
      </c>
      <c r="AG387">
        <f>IF(IFERROR(VLOOKUP(C387,'2015'!$C:$AF,3,FALSE),1) = 1, 1, 0)</f>
        <v>0</v>
      </c>
    </row>
    <row r="388" spans="1:33" x14ac:dyDescent="0.2">
      <c r="A388">
        <v>387</v>
      </c>
      <c r="B388" t="s">
        <v>802</v>
      </c>
      <c r="C388" t="s">
        <v>803</v>
      </c>
      <c r="D388" t="str">
        <f>_xlfn.CONCAT(C388,"-2014")</f>
        <v>sefolth01-2014</v>
      </c>
      <c r="E388" t="s">
        <v>30</v>
      </c>
      <c r="F388">
        <v>29</v>
      </c>
      <c r="G388" t="s">
        <v>44</v>
      </c>
      <c r="H388">
        <v>61</v>
      </c>
      <c r="I388">
        <v>61</v>
      </c>
      <c r="J388">
        <v>26</v>
      </c>
      <c r="K388">
        <v>2.2999999999999998</v>
      </c>
      <c r="L388">
        <v>5.6</v>
      </c>
      <c r="M388">
        <v>0.41499999999999998</v>
      </c>
      <c r="N388">
        <v>0.8</v>
      </c>
      <c r="O388">
        <v>2.5</v>
      </c>
      <c r="P388">
        <v>0.316</v>
      </c>
      <c r="Q388">
        <v>1.5</v>
      </c>
      <c r="R388">
        <v>3.1</v>
      </c>
      <c r="S388">
        <v>0.495</v>
      </c>
      <c r="T388">
        <v>0.48499999999999999</v>
      </c>
      <c r="U388">
        <v>0.9</v>
      </c>
      <c r="V388">
        <v>1.1000000000000001</v>
      </c>
      <c r="W388">
        <v>0.76800000000000002</v>
      </c>
      <c r="X388">
        <v>0.8</v>
      </c>
      <c r="Y388">
        <v>2.8</v>
      </c>
      <c r="Z388">
        <v>3.6</v>
      </c>
      <c r="AA388">
        <v>1.5</v>
      </c>
      <c r="AB388">
        <v>1.3</v>
      </c>
      <c r="AC388">
        <v>0.3</v>
      </c>
      <c r="AD388">
        <v>0.9</v>
      </c>
      <c r="AE388">
        <v>1.5</v>
      </c>
      <c r="AF388">
        <v>6.3</v>
      </c>
      <c r="AG388">
        <f>IF(IFERROR(VLOOKUP(C388,'2015'!$C:$AF,3,FALSE),1) = 1, 1, 0)</f>
        <v>0</v>
      </c>
    </row>
    <row r="389" spans="1:33" x14ac:dyDescent="0.2">
      <c r="A389">
        <v>388</v>
      </c>
      <c r="B389" t="s">
        <v>804</v>
      </c>
      <c r="C389" t="s">
        <v>805</v>
      </c>
      <c r="D389" t="str">
        <f>_xlfn.CONCAT(C389,"-2014")</f>
        <v>serapke01-2014</v>
      </c>
      <c r="E389" t="s">
        <v>32</v>
      </c>
      <c r="F389">
        <v>24</v>
      </c>
      <c r="G389" t="s">
        <v>46</v>
      </c>
      <c r="H389">
        <v>53</v>
      </c>
      <c r="I389">
        <v>1</v>
      </c>
      <c r="J389">
        <v>10.9</v>
      </c>
      <c r="K389">
        <v>2.1</v>
      </c>
      <c r="L389">
        <v>4.2</v>
      </c>
      <c r="M389">
        <v>0.505</v>
      </c>
      <c r="N389">
        <v>0</v>
      </c>
      <c r="O389">
        <v>0</v>
      </c>
      <c r="Q389">
        <v>2.1</v>
      </c>
      <c r="R389">
        <v>4.2</v>
      </c>
      <c r="S389">
        <v>0.505</v>
      </c>
      <c r="T389">
        <v>0.505</v>
      </c>
      <c r="U389">
        <v>0.5</v>
      </c>
      <c r="V389">
        <v>0.6</v>
      </c>
      <c r="W389">
        <v>0.871</v>
      </c>
      <c r="X389">
        <v>1</v>
      </c>
      <c r="Y389">
        <v>1.4</v>
      </c>
      <c r="Z389">
        <v>2.4</v>
      </c>
      <c r="AA389">
        <v>0.3</v>
      </c>
      <c r="AB389">
        <v>0.1</v>
      </c>
      <c r="AC389">
        <v>0.5</v>
      </c>
      <c r="AD389">
        <v>0.8</v>
      </c>
      <c r="AE389">
        <v>1.9</v>
      </c>
      <c r="AF389">
        <v>4.7</v>
      </c>
      <c r="AG389">
        <f>IF(IFERROR(VLOOKUP(C389,'2015'!$C:$AF,3,FALSE),1) = 1, 1, 0)</f>
        <v>0</v>
      </c>
    </row>
    <row r="390" spans="1:33" x14ac:dyDescent="0.2">
      <c r="A390">
        <v>389</v>
      </c>
      <c r="B390" t="s">
        <v>806</v>
      </c>
      <c r="C390" t="s">
        <v>807</v>
      </c>
      <c r="D390" t="str">
        <f>_xlfn.CONCAT(C390,"-2014")</f>
        <v>sessira01-2014</v>
      </c>
      <c r="E390" t="s">
        <v>38</v>
      </c>
      <c r="F390">
        <v>27</v>
      </c>
      <c r="G390" t="s">
        <v>39</v>
      </c>
      <c r="H390">
        <v>83</v>
      </c>
      <c r="I390">
        <v>19</v>
      </c>
      <c r="J390">
        <v>26.7</v>
      </c>
      <c r="K390">
        <v>4</v>
      </c>
      <c r="L390">
        <v>9.3000000000000007</v>
      </c>
      <c r="M390">
        <v>0.42899999999999999</v>
      </c>
      <c r="N390">
        <v>0.4</v>
      </c>
      <c r="O390">
        <v>1.5</v>
      </c>
      <c r="P390">
        <v>0.28199999999999997</v>
      </c>
      <c r="Q390">
        <v>3.6</v>
      </c>
      <c r="R390">
        <v>7.8</v>
      </c>
      <c r="S390">
        <v>0.45700000000000002</v>
      </c>
      <c r="T390">
        <v>0.45200000000000001</v>
      </c>
      <c r="U390">
        <v>3.9</v>
      </c>
      <c r="V390">
        <v>4.9000000000000004</v>
      </c>
      <c r="W390">
        <v>0.80700000000000005</v>
      </c>
      <c r="X390">
        <v>0.5</v>
      </c>
      <c r="Y390">
        <v>2</v>
      </c>
      <c r="Z390">
        <v>2.4</v>
      </c>
      <c r="AA390">
        <v>4.0999999999999996</v>
      </c>
      <c r="AB390">
        <v>0.6</v>
      </c>
      <c r="AC390">
        <v>0.1</v>
      </c>
      <c r="AD390">
        <v>1.8</v>
      </c>
      <c r="AE390">
        <v>1.1000000000000001</v>
      </c>
      <c r="AF390">
        <v>12.3</v>
      </c>
      <c r="AG390">
        <f>IF(IFERROR(VLOOKUP(C390,'2015'!$C:$AF,3,FALSE),1) = 1, 1, 0)</f>
        <v>0</v>
      </c>
    </row>
    <row r="391" spans="1:33" x14ac:dyDescent="0.2">
      <c r="A391">
        <v>390</v>
      </c>
      <c r="B391" t="s">
        <v>808</v>
      </c>
      <c r="C391" t="s">
        <v>809</v>
      </c>
      <c r="D391" t="str">
        <f>_xlfn.CONCAT(C391,"-2014")</f>
        <v>shakumu01-2014</v>
      </c>
      <c r="E391" t="s">
        <v>38</v>
      </c>
      <c r="F391">
        <v>29</v>
      </c>
      <c r="G391" t="s">
        <v>44</v>
      </c>
      <c r="H391">
        <v>3</v>
      </c>
      <c r="I391">
        <v>0</v>
      </c>
      <c r="J391">
        <v>3.7</v>
      </c>
      <c r="K391">
        <v>0</v>
      </c>
      <c r="L391">
        <v>1</v>
      </c>
      <c r="M391">
        <v>0</v>
      </c>
      <c r="N391">
        <v>0</v>
      </c>
      <c r="O391">
        <v>0.3</v>
      </c>
      <c r="P391">
        <v>0</v>
      </c>
      <c r="Q391">
        <v>0</v>
      </c>
      <c r="R391">
        <v>0.7</v>
      </c>
      <c r="S391">
        <v>0</v>
      </c>
      <c r="T391">
        <v>0</v>
      </c>
      <c r="U391">
        <v>0.3</v>
      </c>
      <c r="V391">
        <v>0.7</v>
      </c>
      <c r="W391">
        <v>0.5</v>
      </c>
      <c r="X391">
        <v>0</v>
      </c>
      <c r="Y391">
        <v>0</v>
      </c>
      <c r="Z391">
        <v>0</v>
      </c>
      <c r="AA391">
        <v>1.3</v>
      </c>
      <c r="AB391">
        <v>0</v>
      </c>
      <c r="AC391">
        <v>0</v>
      </c>
      <c r="AD391">
        <v>0.7</v>
      </c>
      <c r="AE391">
        <v>0.7</v>
      </c>
      <c r="AF391">
        <v>0.3</v>
      </c>
      <c r="AG391">
        <f>IF(IFERROR(VLOOKUP(C391,'2015'!$C:$AF,3,FALSE),1) = 1, 1, 0)</f>
        <v>1</v>
      </c>
    </row>
    <row r="392" spans="1:33" x14ac:dyDescent="0.2">
      <c r="A392">
        <v>391</v>
      </c>
      <c r="B392" t="s">
        <v>1420</v>
      </c>
      <c r="C392" t="s">
        <v>1421</v>
      </c>
      <c r="D392" t="str">
        <f>_xlfn.CONCAT(C392,"-2014")</f>
        <v>shengto01-2014</v>
      </c>
      <c r="E392" t="s">
        <v>35</v>
      </c>
      <c r="F392">
        <v>22</v>
      </c>
      <c r="G392" t="s">
        <v>39</v>
      </c>
      <c r="H392">
        <v>26</v>
      </c>
      <c r="I392">
        <v>0</v>
      </c>
      <c r="J392">
        <v>5.9</v>
      </c>
      <c r="K392">
        <v>0.5</v>
      </c>
      <c r="L392">
        <v>1.1000000000000001</v>
      </c>
      <c r="M392">
        <v>0.46400000000000002</v>
      </c>
      <c r="N392">
        <v>0</v>
      </c>
      <c r="O392">
        <v>0.2</v>
      </c>
      <c r="P392">
        <v>0</v>
      </c>
      <c r="Q392">
        <v>0.5</v>
      </c>
      <c r="R392">
        <v>0.8</v>
      </c>
      <c r="S392">
        <v>0.59099999999999997</v>
      </c>
      <c r="T392">
        <v>0.46400000000000002</v>
      </c>
      <c r="U392">
        <v>0.1</v>
      </c>
      <c r="V392">
        <v>0.3</v>
      </c>
      <c r="W392">
        <v>0.375</v>
      </c>
      <c r="X392">
        <v>0.2</v>
      </c>
      <c r="Y392">
        <v>0.5</v>
      </c>
      <c r="Z392">
        <v>0.6</v>
      </c>
      <c r="AA392">
        <v>0.5</v>
      </c>
      <c r="AB392">
        <v>0.1</v>
      </c>
      <c r="AC392">
        <v>0</v>
      </c>
      <c r="AD392">
        <v>0.5</v>
      </c>
      <c r="AE392">
        <v>0.7</v>
      </c>
      <c r="AF392">
        <v>1.1000000000000001</v>
      </c>
      <c r="AG392">
        <f>IF(IFERROR(VLOOKUP(C392,'2015'!$C:$AF,3,FALSE),1) = 1, 1, 0)</f>
        <v>1</v>
      </c>
    </row>
    <row r="393" spans="1:33" x14ac:dyDescent="0.2">
      <c r="A393">
        <v>392</v>
      </c>
      <c r="B393" t="s">
        <v>1244</v>
      </c>
      <c r="C393" t="s">
        <v>1245</v>
      </c>
      <c r="D393" t="str">
        <f>_xlfn.CONCAT(C393,"-2014")</f>
        <v>shumpim01-2014</v>
      </c>
      <c r="E393" t="s">
        <v>30</v>
      </c>
      <c r="F393">
        <v>23</v>
      </c>
      <c r="G393" t="s">
        <v>55</v>
      </c>
      <c r="H393">
        <v>74</v>
      </c>
      <c r="I393">
        <v>58</v>
      </c>
      <c r="J393">
        <v>26.5</v>
      </c>
      <c r="K393">
        <v>2.5</v>
      </c>
      <c r="L393">
        <v>6.5</v>
      </c>
      <c r="M393">
        <v>0.378</v>
      </c>
      <c r="N393">
        <v>1</v>
      </c>
      <c r="O393">
        <v>3.1</v>
      </c>
      <c r="P393">
        <v>0.33300000000000002</v>
      </c>
      <c r="Q393">
        <v>1.4</v>
      </c>
      <c r="R393">
        <v>3.5</v>
      </c>
      <c r="S393">
        <v>0.41799999999999998</v>
      </c>
      <c r="T393">
        <v>0.45700000000000002</v>
      </c>
      <c r="U393">
        <v>0.7</v>
      </c>
      <c r="V393">
        <v>1</v>
      </c>
      <c r="W393">
        <v>0.746</v>
      </c>
      <c r="X393">
        <v>1.1000000000000001</v>
      </c>
      <c r="Y393">
        <v>3.1</v>
      </c>
      <c r="Z393">
        <v>4.2</v>
      </c>
      <c r="AA393">
        <v>1.7</v>
      </c>
      <c r="AB393">
        <v>1.2</v>
      </c>
      <c r="AC393">
        <v>0.2</v>
      </c>
      <c r="AD393">
        <v>1.1000000000000001</v>
      </c>
      <c r="AE393">
        <v>2.8</v>
      </c>
      <c r="AF393">
        <v>6.7</v>
      </c>
      <c r="AG393">
        <f>IF(IFERROR(VLOOKUP(C393,'2015'!$C:$AF,3,FALSE),1) = 1, 1, 0)</f>
        <v>0</v>
      </c>
    </row>
    <row r="394" spans="1:33" x14ac:dyDescent="0.2">
      <c r="A394">
        <v>393</v>
      </c>
      <c r="B394" t="s">
        <v>1422</v>
      </c>
      <c r="C394" t="s">
        <v>1423</v>
      </c>
      <c r="D394" t="str">
        <f>_xlfn.CONCAT(C394,"-2014")</f>
        <v>shvedal01-2014</v>
      </c>
      <c r="E394" t="s">
        <v>30</v>
      </c>
      <c r="F394">
        <v>25</v>
      </c>
      <c r="G394" t="s">
        <v>62</v>
      </c>
      <c r="H394">
        <v>63</v>
      </c>
      <c r="I394">
        <v>0</v>
      </c>
      <c r="J394">
        <v>10.5</v>
      </c>
      <c r="K394">
        <v>1.2</v>
      </c>
      <c r="L394">
        <v>3.8</v>
      </c>
      <c r="M394">
        <v>0.32100000000000001</v>
      </c>
      <c r="N394">
        <v>0.5</v>
      </c>
      <c r="O394">
        <v>1.6</v>
      </c>
      <c r="P394">
        <v>0.29399999999999998</v>
      </c>
      <c r="Q394">
        <v>0.7</v>
      </c>
      <c r="R394">
        <v>2.1</v>
      </c>
      <c r="S394">
        <v>0.34100000000000003</v>
      </c>
      <c r="T394">
        <v>0.38400000000000001</v>
      </c>
      <c r="U394">
        <v>1.1000000000000001</v>
      </c>
      <c r="V394">
        <v>1.4</v>
      </c>
      <c r="W394">
        <v>0.75600000000000001</v>
      </c>
      <c r="X394">
        <v>0.3</v>
      </c>
      <c r="Y394">
        <v>1</v>
      </c>
      <c r="Z394">
        <v>1.3</v>
      </c>
      <c r="AA394">
        <v>1.1000000000000001</v>
      </c>
      <c r="AB394">
        <v>0.4</v>
      </c>
      <c r="AC394">
        <v>0.3</v>
      </c>
      <c r="AD394">
        <v>0.8</v>
      </c>
      <c r="AE394">
        <v>0.6</v>
      </c>
      <c r="AF394">
        <v>4</v>
      </c>
      <c r="AG394">
        <f>IF(IFERROR(VLOOKUP(C394,'2015'!$C:$AF,3,FALSE),1) = 1, 1, 0)</f>
        <v>0</v>
      </c>
    </row>
    <row r="395" spans="1:33" x14ac:dyDescent="0.2">
      <c r="A395">
        <v>394</v>
      </c>
      <c r="B395" t="s">
        <v>1424</v>
      </c>
      <c r="C395" t="s">
        <v>1425</v>
      </c>
      <c r="D395" t="str">
        <f>_xlfn.CONCAT(C395,"-2014")</f>
        <v>simshe01-2014</v>
      </c>
      <c r="E395" t="s">
        <v>32</v>
      </c>
      <c r="F395">
        <v>23</v>
      </c>
      <c r="G395" t="s">
        <v>39</v>
      </c>
      <c r="H395">
        <v>46</v>
      </c>
      <c r="I395">
        <v>25</v>
      </c>
      <c r="J395">
        <v>19</v>
      </c>
      <c r="K395">
        <v>2.8</v>
      </c>
      <c r="L395">
        <v>6</v>
      </c>
      <c r="M395">
        <v>0.47399999999999998</v>
      </c>
      <c r="N395">
        <v>0</v>
      </c>
      <c r="O395">
        <v>0</v>
      </c>
      <c r="P395">
        <v>0</v>
      </c>
      <c r="Q395">
        <v>2.8</v>
      </c>
      <c r="R395">
        <v>5.9</v>
      </c>
      <c r="S395">
        <v>0.47599999999999998</v>
      </c>
      <c r="T395">
        <v>0.47399999999999998</v>
      </c>
      <c r="U395">
        <v>2</v>
      </c>
      <c r="V395">
        <v>2.6</v>
      </c>
      <c r="W395">
        <v>0.74399999999999999</v>
      </c>
      <c r="X395">
        <v>2.2999999999999998</v>
      </c>
      <c r="Y395">
        <v>2.9</v>
      </c>
      <c r="Z395">
        <v>5.2</v>
      </c>
      <c r="AA395">
        <v>1.1000000000000001</v>
      </c>
      <c r="AB395">
        <v>0.6</v>
      </c>
      <c r="AC395">
        <v>0.4</v>
      </c>
      <c r="AD395">
        <v>0.9</v>
      </c>
      <c r="AE395">
        <v>2.5</v>
      </c>
      <c r="AF395">
        <v>7.6</v>
      </c>
      <c r="AG395">
        <f>IF(IFERROR(VLOOKUP(C395,'2015'!$C:$AF,3,FALSE),1) = 1, 1, 0)</f>
        <v>0</v>
      </c>
    </row>
    <row r="396" spans="1:33" x14ac:dyDescent="0.2">
      <c r="A396">
        <v>395</v>
      </c>
      <c r="B396" t="s">
        <v>1426</v>
      </c>
      <c r="C396" t="s">
        <v>1427</v>
      </c>
      <c r="D396" t="str">
        <f>_xlfn.CONCAT(C396,"-2014")</f>
        <v>singlky01-2014</v>
      </c>
      <c r="E396" t="s">
        <v>35</v>
      </c>
      <c r="F396">
        <v>25</v>
      </c>
      <c r="G396" t="s">
        <v>51</v>
      </c>
      <c r="H396">
        <v>82</v>
      </c>
      <c r="I396">
        <v>36</v>
      </c>
      <c r="J396">
        <v>28.5</v>
      </c>
      <c r="K396">
        <v>3.3</v>
      </c>
      <c r="L396">
        <v>7.3</v>
      </c>
      <c r="M396">
        <v>0.44700000000000001</v>
      </c>
      <c r="N396">
        <v>1.1000000000000001</v>
      </c>
      <c r="O396">
        <v>3</v>
      </c>
      <c r="P396">
        <v>0.38200000000000001</v>
      </c>
      <c r="Q396">
        <v>2.1</v>
      </c>
      <c r="R396">
        <v>4.3</v>
      </c>
      <c r="S396">
        <v>0.49199999999999999</v>
      </c>
      <c r="T396">
        <v>0.52500000000000002</v>
      </c>
      <c r="U396">
        <v>1.9</v>
      </c>
      <c r="V396">
        <v>2.2000000000000002</v>
      </c>
      <c r="W396">
        <v>0.82599999999999996</v>
      </c>
      <c r="X396">
        <v>1.4</v>
      </c>
      <c r="Y396">
        <v>2.2999999999999998</v>
      </c>
      <c r="Z396">
        <v>3.7</v>
      </c>
      <c r="AA396">
        <v>0.9</v>
      </c>
      <c r="AB396">
        <v>0.7</v>
      </c>
      <c r="AC396">
        <v>0.5</v>
      </c>
      <c r="AD396">
        <v>1</v>
      </c>
      <c r="AE396">
        <v>2.6</v>
      </c>
      <c r="AF396">
        <v>9.6</v>
      </c>
      <c r="AG396">
        <f>IF(IFERROR(VLOOKUP(C396,'2015'!$C:$AF,3,FALSE),1) = 1, 1, 0)</f>
        <v>0</v>
      </c>
    </row>
    <row r="397" spans="1:33" x14ac:dyDescent="0.2">
      <c r="A397">
        <v>396</v>
      </c>
      <c r="B397" t="s">
        <v>1248</v>
      </c>
      <c r="C397" t="s">
        <v>1249</v>
      </c>
      <c r="D397" t="str">
        <f>_xlfn.CONCAT(C397,"-2014")</f>
        <v>singlch01-2014</v>
      </c>
      <c r="E397" t="s">
        <v>35</v>
      </c>
      <c r="F397">
        <v>24</v>
      </c>
      <c r="G397" t="s">
        <v>46</v>
      </c>
      <c r="H397">
        <v>25</v>
      </c>
      <c r="I397">
        <v>0</v>
      </c>
      <c r="J397">
        <v>10</v>
      </c>
      <c r="K397">
        <v>1</v>
      </c>
      <c r="L397">
        <v>2.7</v>
      </c>
      <c r="M397">
        <v>0.373</v>
      </c>
      <c r="N397">
        <v>0.3</v>
      </c>
      <c r="O397">
        <v>0.8</v>
      </c>
      <c r="P397">
        <v>0.36799999999999999</v>
      </c>
      <c r="Q397">
        <v>0.7</v>
      </c>
      <c r="R397">
        <v>1.9</v>
      </c>
      <c r="S397">
        <v>0.375</v>
      </c>
      <c r="T397">
        <v>0.42499999999999999</v>
      </c>
      <c r="U397">
        <v>0.7</v>
      </c>
      <c r="V397">
        <v>1</v>
      </c>
      <c r="W397">
        <v>0.72</v>
      </c>
      <c r="X397">
        <v>0.7</v>
      </c>
      <c r="Y397">
        <v>1.5</v>
      </c>
      <c r="Z397">
        <v>2.2000000000000002</v>
      </c>
      <c r="AA397">
        <v>0.2</v>
      </c>
      <c r="AB397">
        <v>0.4</v>
      </c>
      <c r="AC397">
        <v>0.1</v>
      </c>
      <c r="AD397">
        <v>0.7</v>
      </c>
      <c r="AE397">
        <v>1</v>
      </c>
      <c r="AF397">
        <v>3</v>
      </c>
      <c r="AG397">
        <f>IF(IFERROR(VLOOKUP(C397,'2015'!$C:$AF,3,FALSE),1) = 1, 1, 0)</f>
        <v>1</v>
      </c>
    </row>
    <row r="398" spans="1:33" x14ac:dyDescent="0.2">
      <c r="A398">
        <v>397</v>
      </c>
      <c r="B398" t="s">
        <v>1589</v>
      </c>
      <c r="C398" t="s">
        <v>1590</v>
      </c>
      <c r="D398" t="str">
        <f>_xlfn.CONCAT(C398,"-2014")</f>
        <v>sivape01-2014</v>
      </c>
      <c r="E398" t="s">
        <v>30</v>
      </c>
      <c r="F398">
        <v>23</v>
      </c>
      <c r="G398" t="s">
        <v>51</v>
      </c>
      <c r="H398">
        <v>24</v>
      </c>
      <c r="I398">
        <v>0</v>
      </c>
      <c r="J398">
        <v>9.3000000000000007</v>
      </c>
      <c r="K398">
        <v>0.8</v>
      </c>
      <c r="L398">
        <v>2.4</v>
      </c>
      <c r="M398">
        <v>0.316</v>
      </c>
      <c r="N398">
        <v>0.3</v>
      </c>
      <c r="O398">
        <v>1</v>
      </c>
      <c r="P398">
        <v>0.28000000000000003</v>
      </c>
      <c r="Q398">
        <v>0.5</v>
      </c>
      <c r="R398">
        <v>1.3</v>
      </c>
      <c r="S398">
        <v>0.34399999999999997</v>
      </c>
      <c r="T398">
        <v>0.377</v>
      </c>
      <c r="U398">
        <v>0.5</v>
      </c>
      <c r="V398">
        <v>0.6</v>
      </c>
      <c r="W398">
        <v>0.73299999999999998</v>
      </c>
      <c r="X398">
        <v>0.1</v>
      </c>
      <c r="Y398">
        <v>0.5</v>
      </c>
      <c r="Z398">
        <v>0.6</v>
      </c>
      <c r="AA398">
        <v>1.4</v>
      </c>
      <c r="AB398">
        <v>0.4</v>
      </c>
      <c r="AC398">
        <v>0</v>
      </c>
      <c r="AD398">
        <v>0.8</v>
      </c>
      <c r="AE398">
        <v>1.1000000000000001</v>
      </c>
      <c r="AF398">
        <v>2.2999999999999998</v>
      </c>
      <c r="AG398">
        <f>IF(IFERROR(VLOOKUP(C398,'2015'!$C:$AF,3,FALSE),1) = 1, 1, 0)</f>
        <v>1</v>
      </c>
    </row>
    <row r="399" spans="1:33" x14ac:dyDescent="0.2">
      <c r="A399">
        <v>398</v>
      </c>
      <c r="B399" t="s">
        <v>1250</v>
      </c>
      <c r="C399" t="s">
        <v>1251</v>
      </c>
      <c r="D399" t="str">
        <f>_xlfn.CONCAT(C399,"-2014")</f>
        <v>sloando01-2014</v>
      </c>
      <c r="E399" t="s">
        <v>30</v>
      </c>
      <c r="F399">
        <v>26</v>
      </c>
      <c r="G399" t="s">
        <v>65</v>
      </c>
      <c r="H399">
        <v>48</v>
      </c>
      <c r="I399">
        <v>1</v>
      </c>
      <c r="J399">
        <v>8.1999999999999993</v>
      </c>
      <c r="K399">
        <v>0.9</v>
      </c>
      <c r="L399">
        <v>2.4</v>
      </c>
      <c r="M399">
        <v>0.376</v>
      </c>
      <c r="N399">
        <v>0.2</v>
      </c>
      <c r="O399">
        <v>0.9</v>
      </c>
      <c r="P399">
        <v>0.23799999999999999</v>
      </c>
      <c r="Q399">
        <v>0.7</v>
      </c>
      <c r="R399">
        <v>1.6</v>
      </c>
      <c r="S399">
        <v>0.45300000000000001</v>
      </c>
      <c r="T399">
        <v>0.41899999999999998</v>
      </c>
      <c r="U399">
        <v>0.3</v>
      </c>
      <c r="V399">
        <v>0.4</v>
      </c>
      <c r="W399">
        <v>0.6</v>
      </c>
      <c r="X399">
        <v>0.1</v>
      </c>
      <c r="Y399">
        <v>0.8</v>
      </c>
      <c r="Z399">
        <v>0.9</v>
      </c>
      <c r="AA399">
        <v>1</v>
      </c>
      <c r="AB399">
        <v>0.2</v>
      </c>
      <c r="AC399">
        <v>0</v>
      </c>
      <c r="AD399">
        <v>0.5</v>
      </c>
      <c r="AE399">
        <v>0.4</v>
      </c>
      <c r="AF399">
        <v>2.2999999999999998</v>
      </c>
      <c r="AG399">
        <f>IF(IFERROR(VLOOKUP(C399,'2015'!$C:$AF,3,FALSE),1) = 1, 1, 0)</f>
        <v>0</v>
      </c>
    </row>
    <row r="400" spans="1:33" x14ac:dyDescent="0.2">
      <c r="A400">
        <v>399</v>
      </c>
      <c r="B400" t="s">
        <v>1591</v>
      </c>
      <c r="C400" t="s">
        <v>1592</v>
      </c>
      <c r="D400" t="str">
        <f>_xlfn.CONCAT(C400,"-2014")</f>
        <v>smithch05-2014</v>
      </c>
      <c r="E400" t="s">
        <v>38</v>
      </c>
      <c r="F400">
        <v>26</v>
      </c>
      <c r="G400" t="s">
        <v>55</v>
      </c>
      <c r="H400">
        <v>2</v>
      </c>
      <c r="I400">
        <v>0</v>
      </c>
      <c r="J400">
        <v>1</v>
      </c>
      <c r="K400">
        <v>0</v>
      </c>
      <c r="L400">
        <v>0</v>
      </c>
      <c r="N400">
        <v>0</v>
      </c>
      <c r="O400">
        <v>0</v>
      </c>
      <c r="Q400">
        <v>0</v>
      </c>
      <c r="R400">
        <v>0</v>
      </c>
      <c r="U400">
        <v>0</v>
      </c>
      <c r="V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f>IF(IFERROR(VLOOKUP(C400,'2015'!$C:$AF,3,FALSE),1) = 1, 1, 0)</f>
        <v>1</v>
      </c>
    </row>
    <row r="401" spans="1:33" x14ac:dyDescent="0.2">
      <c r="A401">
        <v>400</v>
      </c>
      <c r="B401" t="s">
        <v>1252</v>
      </c>
      <c r="C401" t="s">
        <v>1253</v>
      </c>
      <c r="D401" t="str">
        <f>_xlfn.CONCAT(C401,"-2014")</f>
        <v>smithgr02-2014</v>
      </c>
      <c r="E401" t="s">
        <v>32</v>
      </c>
      <c r="F401">
        <v>23</v>
      </c>
      <c r="G401" t="s">
        <v>43</v>
      </c>
      <c r="H401">
        <v>11</v>
      </c>
      <c r="I401">
        <v>0</v>
      </c>
      <c r="J401">
        <v>9.1</v>
      </c>
      <c r="K401">
        <v>1.6</v>
      </c>
      <c r="L401">
        <v>2.5</v>
      </c>
      <c r="M401">
        <v>0.64300000000000002</v>
      </c>
      <c r="N401">
        <v>0</v>
      </c>
      <c r="O401">
        <v>0</v>
      </c>
      <c r="Q401">
        <v>1.6</v>
      </c>
      <c r="R401">
        <v>2.5</v>
      </c>
      <c r="S401">
        <v>0.64300000000000002</v>
      </c>
      <c r="T401">
        <v>0.64300000000000002</v>
      </c>
      <c r="U401">
        <v>0.2</v>
      </c>
      <c r="V401">
        <v>0.5</v>
      </c>
      <c r="W401">
        <v>0.4</v>
      </c>
      <c r="X401">
        <v>1</v>
      </c>
      <c r="Y401">
        <v>1.5</v>
      </c>
      <c r="Z401">
        <v>2.5</v>
      </c>
      <c r="AA401">
        <v>0</v>
      </c>
      <c r="AB401">
        <v>0.1</v>
      </c>
      <c r="AC401">
        <v>0.2</v>
      </c>
      <c r="AD401">
        <v>0.5</v>
      </c>
      <c r="AE401">
        <v>1.5</v>
      </c>
      <c r="AF401">
        <v>3.5</v>
      </c>
      <c r="AG401">
        <f>IF(IFERROR(VLOOKUP(C401,'2015'!$C:$AF,3,FALSE),1) = 1, 1, 0)</f>
        <v>0</v>
      </c>
    </row>
    <row r="402" spans="1:33" x14ac:dyDescent="0.2">
      <c r="A402">
        <v>401</v>
      </c>
      <c r="B402" t="s">
        <v>818</v>
      </c>
      <c r="C402" t="s">
        <v>819</v>
      </c>
      <c r="D402" t="str">
        <f>_xlfn.CONCAT(C402,"-2014")</f>
        <v>smithis01-2014</v>
      </c>
      <c r="E402" t="s">
        <v>38</v>
      </c>
      <c r="F402">
        <v>25</v>
      </c>
      <c r="G402" t="s">
        <v>42</v>
      </c>
      <c r="H402">
        <v>70</v>
      </c>
      <c r="I402">
        <v>1</v>
      </c>
      <c r="J402">
        <v>14.4</v>
      </c>
      <c r="K402">
        <v>1.7</v>
      </c>
      <c r="L402">
        <v>4</v>
      </c>
      <c r="M402">
        <v>0.42299999999999999</v>
      </c>
      <c r="N402">
        <v>0</v>
      </c>
      <c r="O402">
        <v>0.3</v>
      </c>
      <c r="P402">
        <v>4.2999999999999997E-2</v>
      </c>
      <c r="Q402">
        <v>1.7</v>
      </c>
      <c r="R402">
        <v>3.7</v>
      </c>
      <c r="S402">
        <v>0.45700000000000002</v>
      </c>
      <c r="T402">
        <v>0.42499999999999999</v>
      </c>
      <c r="U402">
        <v>0.3</v>
      </c>
      <c r="V402">
        <v>0.6</v>
      </c>
      <c r="W402">
        <v>0.56399999999999995</v>
      </c>
      <c r="X402">
        <v>0.4</v>
      </c>
      <c r="Y402">
        <v>1.4</v>
      </c>
      <c r="Z402">
        <v>1.8</v>
      </c>
      <c r="AA402">
        <v>2.6</v>
      </c>
      <c r="AB402">
        <v>0.7</v>
      </c>
      <c r="AC402">
        <v>0.2</v>
      </c>
      <c r="AD402">
        <v>0.9</v>
      </c>
      <c r="AE402">
        <v>0.9</v>
      </c>
      <c r="AF402">
        <v>3.7</v>
      </c>
      <c r="AG402">
        <f>IF(IFERROR(VLOOKUP(C402,'2015'!$C:$AF,3,FALSE),1) = 1, 1, 0)</f>
        <v>0</v>
      </c>
    </row>
    <row r="403" spans="1:33" x14ac:dyDescent="0.2">
      <c r="A403">
        <v>402</v>
      </c>
      <c r="B403" t="s">
        <v>820</v>
      </c>
      <c r="C403" t="s">
        <v>821</v>
      </c>
      <c r="D403" t="str">
        <f>_xlfn.CONCAT(C403,"-2014")</f>
        <v>smithjr01-2014</v>
      </c>
      <c r="E403" t="s">
        <v>35</v>
      </c>
      <c r="F403">
        <v>28</v>
      </c>
      <c r="G403" t="s">
        <v>55</v>
      </c>
      <c r="H403">
        <v>74</v>
      </c>
      <c r="I403">
        <v>37</v>
      </c>
      <c r="J403">
        <v>32.700000000000003</v>
      </c>
      <c r="K403">
        <v>5.4</v>
      </c>
      <c r="L403">
        <v>12.9</v>
      </c>
      <c r="M403">
        <v>0.41499999999999998</v>
      </c>
      <c r="N403">
        <v>2.6</v>
      </c>
      <c r="O403">
        <v>6.5</v>
      </c>
      <c r="P403">
        <v>0.39400000000000002</v>
      </c>
      <c r="Q403">
        <v>2.8</v>
      </c>
      <c r="R403">
        <v>6.4</v>
      </c>
      <c r="S403">
        <v>0.436</v>
      </c>
      <c r="T403">
        <v>0.51400000000000001</v>
      </c>
      <c r="U403">
        <v>1.2</v>
      </c>
      <c r="V403">
        <v>1.9</v>
      </c>
      <c r="W403">
        <v>0.65200000000000002</v>
      </c>
      <c r="X403">
        <v>0.5</v>
      </c>
      <c r="Y403">
        <v>3.5</v>
      </c>
      <c r="Z403">
        <v>4</v>
      </c>
      <c r="AA403">
        <v>3</v>
      </c>
      <c r="AB403">
        <v>0.9</v>
      </c>
      <c r="AC403">
        <v>0.3</v>
      </c>
      <c r="AD403">
        <v>1.5</v>
      </c>
      <c r="AE403">
        <v>2.6</v>
      </c>
      <c r="AF403">
        <v>14.5</v>
      </c>
      <c r="AG403">
        <f>IF(IFERROR(VLOOKUP(C403,'2015'!$C:$AF,3,FALSE),1) = 1, 1, 0)</f>
        <v>0</v>
      </c>
    </row>
    <row r="404" spans="1:33" x14ac:dyDescent="0.2">
      <c r="A404">
        <v>403</v>
      </c>
      <c r="B404" t="s">
        <v>822</v>
      </c>
      <c r="C404" t="s">
        <v>823</v>
      </c>
      <c r="D404" t="str">
        <f>_xlfn.CONCAT(C404,"-2014")</f>
        <v>smithja02-2014</v>
      </c>
      <c r="E404" t="s">
        <v>28</v>
      </c>
      <c r="F404">
        <v>27</v>
      </c>
      <c r="G404" t="s">
        <v>1459</v>
      </c>
      <c r="H404">
        <v>31</v>
      </c>
      <c r="I404">
        <v>27</v>
      </c>
      <c r="J404">
        <v>26.8</v>
      </c>
      <c r="K404">
        <v>4.2</v>
      </c>
      <c r="L404">
        <v>9.1</v>
      </c>
      <c r="M404">
        <v>0.46500000000000002</v>
      </c>
      <c r="N404">
        <v>0</v>
      </c>
      <c r="O404">
        <v>0</v>
      </c>
      <c r="Q404">
        <v>4.2</v>
      </c>
      <c r="R404">
        <v>9.1</v>
      </c>
      <c r="S404">
        <v>0.46500000000000002</v>
      </c>
      <c r="T404">
        <v>0.46500000000000002</v>
      </c>
      <c r="U404">
        <v>1.3</v>
      </c>
      <c r="V404">
        <v>1.6</v>
      </c>
      <c r="W404">
        <v>0.78</v>
      </c>
      <c r="X404">
        <v>1.6</v>
      </c>
      <c r="Y404">
        <v>4.2</v>
      </c>
      <c r="Z404">
        <v>5.8</v>
      </c>
      <c r="AA404">
        <v>0.9</v>
      </c>
      <c r="AB404">
        <v>0.4</v>
      </c>
      <c r="AC404">
        <v>0.9</v>
      </c>
      <c r="AD404">
        <v>0.9</v>
      </c>
      <c r="AE404">
        <v>3.2</v>
      </c>
      <c r="AF404">
        <v>9.6999999999999993</v>
      </c>
      <c r="AG404">
        <f>IF(IFERROR(VLOOKUP(C404,'2015'!$C:$AF,3,FALSE),1) = 1, 1, 0)</f>
        <v>0</v>
      </c>
    </row>
    <row r="405" spans="1:33" x14ac:dyDescent="0.2">
      <c r="A405">
        <v>404</v>
      </c>
      <c r="B405" t="s">
        <v>826</v>
      </c>
      <c r="C405" t="s">
        <v>827</v>
      </c>
      <c r="D405" t="str">
        <f>_xlfn.CONCAT(C405,"-2014")</f>
        <v>smithjo03-2014</v>
      </c>
      <c r="E405" t="s">
        <v>35</v>
      </c>
      <c r="F405">
        <v>28</v>
      </c>
      <c r="G405" t="s">
        <v>51</v>
      </c>
      <c r="H405">
        <v>77</v>
      </c>
      <c r="I405">
        <v>76</v>
      </c>
      <c r="J405">
        <v>35.5</v>
      </c>
      <c r="K405">
        <v>6.7</v>
      </c>
      <c r="L405">
        <v>16</v>
      </c>
      <c r="M405">
        <v>0.41899999999999998</v>
      </c>
      <c r="N405">
        <v>0.9</v>
      </c>
      <c r="O405">
        <v>3.4</v>
      </c>
      <c r="P405">
        <v>0.26400000000000001</v>
      </c>
      <c r="Q405">
        <v>5.8</v>
      </c>
      <c r="R405">
        <v>12.6</v>
      </c>
      <c r="S405">
        <v>0.46200000000000002</v>
      </c>
      <c r="T405">
        <v>0.44800000000000001</v>
      </c>
      <c r="U405">
        <v>2.1</v>
      </c>
      <c r="V405">
        <v>3.9</v>
      </c>
      <c r="W405">
        <v>0.53200000000000003</v>
      </c>
      <c r="X405">
        <v>1.3</v>
      </c>
      <c r="Y405">
        <v>5.4</v>
      </c>
      <c r="Z405">
        <v>6.8</v>
      </c>
      <c r="AA405">
        <v>3.3</v>
      </c>
      <c r="AB405">
        <v>1.4</v>
      </c>
      <c r="AC405">
        <v>1.4</v>
      </c>
      <c r="AD405">
        <v>2.6</v>
      </c>
      <c r="AE405">
        <v>2.6</v>
      </c>
      <c r="AF405">
        <v>16.399999999999999</v>
      </c>
      <c r="AG405">
        <f>IF(IFERROR(VLOOKUP(C405,'2015'!$C:$AF,3,FALSE),1) = 1, 1, 0)</f>
        <v>0</v>
      </c>
    </row>
    <row r="406" spans="1:33" x14ac:dyDescent="0.2">
      <c r="A406">
        <v>405</v>
      </c>
      <c r="B406" t="s">
        <v>1593</v>
      </c>
      <c r="C406" t="s">
        <v>1594</v>
      </c>
      <c r="D406" t="str">
        <f>_xlfn.CONCAT(C406,"-2014")</f>
        <v>snellto01-2014</v>
      </c>
      <c r="E406" t="s">
        <v>30</v>
      </c>
      <c r="F406">
        <v>22</v>
      </c>
      <c r="G406" t="s">
        <v>36</v>
      </c>
      <c r="H406">
        <v>77</v>
      </c>
      <c r="I406">
        <v>12</v>
      </c>
      <c r="J406">
        <v>16</v>
      </c>
      <c r="K406">
        <v>1.7</v>
      </c>
      <c r="L406">
        <v>4.4000000000000004</v>
      </c>
      <c r="M406">
        <v>0.38400000000000001</v>
      </c>
      <c r="N406">
        <v>0.7</v>
      </c>
      <c r="O406">
        <v>2.2999999999999998</v>
      </c>
      <c r="P406">
        <v>0.32</v>
      </c>
      <c r="Q406">
        <v>0.9</v>
      </c>
      <c r="R406">
        <v>2.1</v>
      </c>
      <c r="S406">
        <v>0.45600000000000002</v>
      </c>
      <c r="T406">
        <v>0.46899999999999997</v>
      </c>
      <c r="U406">
        <v>0.4</v>
      </c>
      <c r="V406">
        <v>0.5</v>
      </c>
      <c r="W406">
        <v>0.75600000000000001</v>
      </c>
      <c r="X406">
        <v>0.2</v>
      </c>
      <c r="Y406">
        <v>1.4</v>
      </c>
      <c r="Z406">
        <v>1.6</v>
      </c>
      <c r="AA406">
        <v>0.9</v>
      </c>
      <c r="AB406">
        <v>0.4</v>
      </c>
      <c r="AC406">
        <v>0.2</v>
      </c>
      <c r="AD406">
        <v>0.6</v>
      </c>
      <c r="AE406">
        <v>1.1000000000000001</v>
      </c>
      <c r="AF406">
        <v>4.5</v>
      </c>
      <c r="AG406">
        <f>IF(IFERROR(VLOOKUP(C406,'2015'!$C:$AF,3,FALSE),1) = 1, 1, 0)</f>
        <v>0</v>
      </c>
    </row>
    <row r="407" spans="1:33" x14ac:dyDescent="0.2">
      <c r="A407">
        <v>406</v>
      </c>
      <c r="B407" t="s">
        <v>1595</v>
      </c>
      <c r="C407" t="s">
        <v>1596</v>
      </c>
      <c r="D407" t="str">
        <f>_xlfn.CONCAT(C407,"-2014")</f>
        <v>southja01-2014</v>
      </c>
      <c r="E407" t="s">
        <v>35</v>
      </c>
      <c r="F407">
        <v>23</v>
      </c>
      <c r="G407" t="s">
        <v>39</v>
      </c>
      <c r="H407">
        <v>4</v>
      </c>
      <c r="I407">
        <v>0</v>
      </c>
      <c r="J407">
        <v>7.5</v>
      </c>
      <c r="K407">
        <v>1.3</v>
      </c>
      <c r="L407">
        <v>3.8</v>
      </c>
      <c r="M407">
        <v>0.33300000000000002</v>
      </c>
      <c r="N407">
        <v>0.8</v>
      </c>
      <c r="O407">
        <v>1.5</v>
      </c>
      <c r="P407">
        <v>0.5</v>
      </c>
      <c r="Q407">
        <v>0.5</v>
      </c>
      <c r="R407">
        <v>2.2999999999999998</v>
      </c>
      <c r="S407">
        <v>0.222</v>
      </c>
      <c r="T407">
        <v>0.433</v>
      </c>
      <c r="U407">
        <v>0.3</v>
      </c>
      <c r="V407">
        <v>0.5</v>
      </c>
      <c r="W407">
        <v>0.5</v>
      </c>
      <c r="X407">
        <v>0</v>
      </c>
      <c r="Y407">
        <v>2</v>
      </c>
      <c r="Z407">
        <v>2</v>
      </c>
      <c r="AA407">
        <v>0</v>
      </c>
      <c r="AB407">
        <v>0.3</v>
      </c>
      <c r="AC407">
        <v>0.5</v>
      </c>
      <c r="AD407">
        <v>0.3</v>
      </c>
      <c r="AE407">
        <v>0.8</v>
      </c>
      <c r="AF407">
        <v>3.5</v>
      </c>
      <c r="AG407">
        <f>IF(IFERROR(VLOOKUP(C407,'2015'!$C:$AF,3,FALSE),1) = 1, 1, 0)</f>
        <v>1</v>
      </c>
    </row>
    <row r="408" spans="1:33" x14ac:dyDescent="0.2">
      <c r="A408">
        <v>407</v>
      </c>
      <c r="B408" t="s">
        <v>830</v>
      </c>
      <c r="C408" t="s">
        <v>831</v>
      </c>
      <c r="D408" t="str">
        <f>_xlfn.CONCAT(C408,"-2014")</f>
        <v>speigma01-2014</v>
      </c>
      <c r="E408" t="s">
        <v>32</v>
      </c>
      <c r="F408">
        <v>26</v>
      </c>
      <c r="G408" t="s">
        <v>52</v>
      </c>
      <c r="H408">
        <v>79</v>
      </c>
      <c r="I408">
        <v>3</v>
      </c>
      <c r="J408">
        <v>12.4</v>
      </c>
      <c r="K408">
        <v>2.5</v>
      </c>
      <c r="L408">
        <v>5.6</v>
      </c>
      <c r="M408">
        <v>0.441</v>
      </c>
      <c r="N408">
        <v>0.1</v>
      </c>
      <c r="O408">
        <v>0.4</v>
      </c>
      <c r="P408">
        <v>0.25800000000000001</v>
      </c>
      <c r="Q408">
        <v>2.4</v>
      </c>
      <c r="R408">
        <v>5.2</v>
      </c>
      <c r="S408">
        <v>0.45500000000000002</v>
      </c>
      <c r="T408">
        <v>0.45</v>
      </c>
      <c r="U408">
        <v>1.4</v>
      </c>
      <c r="V408">
        <v>1.7</v>
      </c>
      <c r="W408">
        <v>0.82099999999999995</v>
      </c>
      <c r="X408">
        <v>1.3</v>
      </c>
      <c r="Y408">
        <v>2.4</v>
      </c>
      <c r="Z408">
        <v>3.7</v>
      </c>
      <c r="AA408">
        <v>0.4</v>
      </c>
      <c r="AB408">
        <v>0.1</v>
      </c>
      <c r="AC408">
        <v>0.4</v>
      </c>
      <c r="AD408">
        <v>0.8</v>
      </c>
      <c r="AE408">
        <v>1.9</v>
      </c>
      <c r="AF408">
        <v>6.4</v>
      </c>
      <c r="AG408">
        <f>IF(IFERROR(VLOOKUP(C408,'2015'!$C:$AF,3,FALSE),1) = 1, 1, 0)</f>
        <v>0</v>
      </c>
    </row>
    <row r="409" spans="1:33" x14ac:dyDescent="0.2">
      <c r="A409">
        <v>408</v>
      </c>
      <c r="B409" t="s">
        <v>832</v>
      </c>
      <c r="C409" t="s">
        <v>833</v>
      </c>
      <c r="D409" t="str">
        <f>_xlfn.CONCAT(C409,"-2014")</f>
        <v>splitti01-2014</v>
      </c>
      <c r="E409" t="s">
        <v>32</v>
      </c>
      <c r="F409">
        <v>29</v>
      </c>
      <c r="G409" t="s">
        <v>58</v>
      </c>
      <c r="H409">
        <v>59</v>
      </c>
      <c r="I409">
        <v>50</v>
      </c>
      <c r="J409">
        <v>21.5</v>
      </c>
      <c r="K409">
        <v>3.1</v>
      </c>
      <c r="L409">
        <v>5.9</v>
      </c>
      <c r="M409">
        <v>0.52300000000000002</v>
      </c>
      <c r="N409">
        <v>0</v>
      </c>
      <c r="O409">
        <v>0.1</v>
      </c>
      <c r="P409">
        <v>0</v>
      </c>
      <c r="Q409">
        <v>3.1</v>
      </c>
      <c r="R409">
        <v>5.8</v>
      </c>
      <c r="S409">
        <v>0.52800000000000002</v>
      </c>
      <c r="T409">
        <v>0.52300000000000002</v>
      </c>
      <c r="U409">
        <v>2.1</v>
      </c>
      <c r="V409">
        <v>2.9</v>
      </c>
      <c r="W409">
        <v>0.69899999999999995</v>
      </c>
      <c r="X409">
        <v>2.1</v>
      </c>
      <c r="Y409">
        <v>4.0999999999999996</v>
      </c>
      <c r="Z409">
        <v>6.2</v>
      </c>
      <c r="AA409">
        <v>1.5</v>
      </c>
      <c r="AB409">
        <v>0.5</v>
      </c>
      <c r="AC409">
        <v>0.5</v>
      </c>
      <c r="AD409">
        <v>1.3</v>
      </c>
      <c r="AE409">
        <v>2</v>
      </c>
      <c r="AF409">
        <v>8.1999999999999993</v>
      </c>
      <c r="AG409">
        <f>IF(IFERROR(VLOOKUP(C409,'2015'!$C:$AF,3,FALSE),1) = 1, 1, 0)</f>
        <v>0</v>
      </c>
    </row>
    <row r="410" spans="1:33" x14ac:dyDescent="0.2">
      <c r="A410">
        <v>409</v>
      </c>
      <c r="B410" t="s">
        <v>1597</v>
      </c>
      <c r="C410" t="s">
        <v>1598</v>
      </c>
      <c r="D410" t="str">
        <f>_xlfn.CONCAT(C410,"-2014")</f>
        <v>stephdj01-2014</v>
      </c>
      <c r="E410" t="s">
        <v>30</v>
      </c>
      <c r="F410">
        <v>23</v>
      </c>
      <c r="G410" t="s">
        <v>56</v>
      </c>
      <c r="H410">
        <v>3</v>
      </c>
      <c r="I410">
        <v>0</v>
      </c>
      <c r="J410">
        <v>5</v>
      </c>
      <c r="K410">
        <v>1</v>
      </c>
      <c r="L410">
        <v>2.2999999999999998</v>
      </c>
      <c r="M410">
        <v>0.42899999999999999</v>
      </c>
      <c r="N410">
        <v>0</v>
      </c>
      <c r="O410">
        <v>0</v>
      </c>
      <c r="Q410">
        <v>1</v>
      </c>
      <c r="R410">
        <v>2.2999999999999998</v>
      </c>
      <c r="S410">
        <v>0.42899999999999999</v>
      </c>
      <c r="T410">
        <v>0.42899999999999999</v>
      </c>
      <c r="U410">
        <v>0.3</v>
      </c>
      <c r="V410">
        <v>0.3</v>
      </c>
      <c r="W410">
        <v>1</v>
      </c>
      <c r="X410">
        <v>0.3</v>
      </c>
      <c r="Y410">
        <v>1.3</v>
      </c>
      <c r="Z410">
        <v>1.7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2.2999999999999998</v>
      </c>
      <c r="AG410">
        <f>IF(IFERROR(VLOOKUP(C410,'2015'!$C:$AF,3,FALSE),1) = 1, 1, 0)</f>
        <v>1</v>
      </c>
    </row>
    <row r="411" spans="1:33" x14ac:dyDescent="0.2">
      <c r="A411">
        <v>410</v>
      </c>
      <c r="B411" t="s">
        <v>836</v>
      </c>
      <c r="C411" t="s">
        <v>837</v>
      </c>
      <c r="D411" t="str">
        <f>_xlfn.CONCAT(C411,"-2014")</f>
        <v>stephla01-2014</v>
      </c>
      <c r="E411" t="s">
        <v>30</v>
      </c>
      <c r="F411">
        <v>23</v>
      </c>
      <c r="G411" t="s">
        <v>65</v>
      </c>
      <c r="H411">
        <v>78</v>
      </c>
      <c r="I411">
        <v>78</v>
      </c>
      <c r="J411">
        <v>35.299999999999997</v>
      </c>
      <c r="K411">
        <v>5.5</v>
      </c>
      <c r="L411">
        <v>11.2</v>
      </c>
      <c r="M411">
        <v>0.49099999999999999</v>
      </c>
      <c r="N411">
        <v>1.1000000000000001</v>
      </c>
      <c r="O411">
        <v>3.1</v>
      </c>
      <c r="P411">
        <v>0.35199999999999998</v>
      </c>
      <c r="Q411">
        <v>4.4000000000000004</v>
      </c>
      <c r="R411">
        <v>8</v>
      </c>
      <c r="S411">
        <v>0.54500000000000004</v>
      </c>
      <c r="T411">
        <v>0.54</v>
      </c>
      <c r="U411">
        <v>1.8</v>
      </c>
      <c r="V411">
        <v>2.5</v>
      </c>
      <c r="W411">
        <v>0.71099999999999997</v>
      </c>
      <c r="X411">
        <v>1.2</v>
      </c>
      <c r="Y411">
        <v>5.9</v>
      </c>
      <c r="Z411">
        <v>7.2</v>
      </c>
      <c r="AA411">
        <v>4.5999999999999996</v>
      </c>
      <c r="AB411">
        <v>0.7</v>
      </c>
      <c r="AC411">
        <v>0.1</v>
      </c>
      <c r="AD411">
        <v>2.7</v>
      </c>
      <c r="AE411">
        <v>2.5</v>
      </c>
      <c r="AF411">
        <v>13.8</v>
      </c>
      <c r="AG411">
        <f>IF(IFERROR(VLOOKUP(C411,'2015'!$C:$AF,3,FALSE),1) = 1, 1, 0)</f>
        <v>0</v>
      </c>
    </row>
    <row r="412" spans="1:33" x14ac:dyDescent="0.2">
      <c r="A412">
        <v>411</v>
      </c>
      <c r="B412" t="s">
        <v>1258</v>
      </c>
      <c r="C412" t="s">
        <v>1259</v>
      </c>
      <c r="D412" t="str">
        <f>_xlfn.CONCAT(C412,"-2014")</f>
        <v>stiemgr01-2014</v>
      </c>
      <c r="E412" t="s">
        <v>32</v>
      </c>
      <c r="F412">
        <v>28</v>
      </c>
      <c r="G412" t="s">
        <v>1459</v>
      </c>
      <c r="H412">
        <v>55</v>
      </c>
      <c r="I412">
        <v>20</v>
      </c>
      <c r="J412">
        <v>18.3</v>
      </c>
      <c r="K412">
        <v>1.3</v>
      </c>
      <c r="L412">
        <v>2.2000000000000002</v>
      </c>
      <c r="M412">
        <v>0.57399999999999995</v>
      </c>
      <c r="N412">
        <v>0</v>
      </c>
      <c r="O412">
        <v>0</v>
      </c>
      <c r="P412">
        <v>0</v>
      </c>
      <c r="Q412">
        <v>1.3</v>
      </c>
      <c r="R412">
        <v>2.2000000000000002</v>
      </c>
      <c r="S412">
        <v>0.57899999999999996</v>
      </c>
      <c r="T412">
        <v>0.57399999999999995</v>
      </c>
      <c r="U412">
        <v>0.3</v>
      </c>
      <c r="V412">
        <v>0.6</v>
      </c>
      <c r="W412">
        <v>0.59399999999999997</v>
      </c>
      <c r="X412">
        <v>1.3</v>
      </c>
      <c r="Y412">
        <v>2.8</v>
      </c>
      <c r="Z412">
        <v>4.0999999999999996</v>
      </c>
      <c r="AA412">
        <v>0.7</v>
      </c>
      <c r="AB412">
        <v>0.6</v>
      </c>
      <c r="AC412">
        <v>1</v>
      </c>
      <c r="AD412">
        <v>0.8</v>
      </c>
      <c r="AE412">
        <v>3.1</v>
      </c>
      <c r="AF412">
        <v>2.9</v>
      </c>
      <c r="AG412">
        <f>IF(IFERROR(VLOOKUP(C412,'2015'!$C:$AF,3,FALSE),1) = 1, 1, 0)</f>
        <v>0</v>
      </c>
    </row>
    <row r="413" spans="1:33" x14ac:dyDescent="0.2">
      <c r="A413">
        <v>412</v>
      </c>
      <c r="B413" t="s">
        <v>1260</v>
      </c>
      <c r="C413" t="s">
        <v>1261</v>
      </c>
      <c r="D413" t="str">
        <f>_xlfn.CONCAT(C413,"-2014")</f>
        <v>stoneju01-2014</v>
      </c>
      <c r="E413" t="s">
        <v>30</v>
      </c>
      <c r="F413">
        <v>25</v>
      </c>
      <c r="G413" t="s">
        <v>53</v>
      </c>
      <c r="H413">
        <v>21</v>
      </c>
      <c r="I413">
        <v>0</v>
      </c>
      <c r="J413">
        <v>5.7</v>
      </c>
      <c r="K413">
        <v>0.3</v>
      </c>
      <c r="L413">
        <v>0.8</v>
      </c>
      <c r="M413">
        <v>0.41199999999999998</v>
      </c>
      <c r="N413">
        <v>0.1</v>
      </c>
      <c r="O413">
        <v>0.4</v>
      </c>
      <c r="P413">
        <v>0.25</v>
      </c>
      <c r="Q413">
        <v>0.2</v>
      </c>
      <c r="R413">
        <v>0.4</v>
      </c>
      <c r="S413">
        <v>0.55600000000000005</v>
      </c>
      <c r="T413">
        <v>0.47099999999999997</v>
      </c>
      <c r="U413">
        <v>0.1</v>
      </c>
      <c r="V413">
        <v>0.1</v>
      </c>
      <c r="W413">
        <v>0.66700000000000004</v>
      </c>
      <c r="X413">
        <v>0.1</v>
      </c>
      <c r="Y413">
        <v>0.9</v>
      </c>
      <c r="Z413">
        <v>1</v>
      </c>
      <c r="AA413">
        <v>0.6</v>
      </c>
      <c r="AB413">
        <v>0.1</v>
      </c>
      <c r="AC413">
        <v>0</v>
      </c>
      <c r="AD413">
        <v>0.2</v>
      </c>
      <c r="AE413">
        <v>0.6</v>
      </c>
      <c r="AF413">
        <v>0.9</v>
      </c>
      <c r="AG413">
        <f>IF(IFERROR(VLOOKUP(C413,'2015'!$C:$AF,3,FALSE),1) = 1, 1, 0)</f>
        <v>1</v>
      </c>
    </row>
    <row r="414" spans="1:33" x14ac:dyDescent="0.2">
      <c r="A414">
        <v>413</v>
      </c>
      <c r="B414" t="s">
        <v>842</v>
      </c>
      <c r="C414" t="s">
        <v>843</v>
      </c>
      <c r="D414" t="str">
        <f>_xlfn.CONCAT(C414,"-2014")</f>
        <v>stoudam01-2014</v>
      </c>
      <c r="E414" t="s">
        <v>32</v>
      </c>
      <c r="F414">
        <v>31</v>
      </c>
      <c r="G414" t="s">
        <v>55</v>
      </c>
      <c r="H414">
        <v>65</v>
      </c>
      <c r="I414">
        <v>21</v>
      </c>
      <c r="J414">
        <v>22.6</v>
      </c>
      <c r="K414">
        <v>4.8</v>
      </c>
      <c r="L414">
        <v>8.6</v>
      </c>
      <c r="M414">
        <v>0.55700000000000005</v>
      </c>
      <c r="N414">
        <v>0</v>
      </c>
      <c r="O414">
        <v>0</v>
      </c>
      <c r="Q414">
        <v>4.8</v>
      </c>
      <c r="R414">
        <v>8.6</v>
      </c>
      <c r="S414">
        <v>0.55700000000000005</v>
      </c>
      <c r="T414">
        <v>0.55700000000000005</v>
      </c>
      <c r="U414">
        <v>2.2999999999999998</v>
      </c>
      <c r="V414">
        <v>3.1</v>
      </c>
      <c r="W414">
        <v>0.73899999999999999</v>
      </c>
      <c r="X414">
        <v>1.7</v>
      </c>
      <c r="Y414">
        <v>3.2</v>
      </c>
      <c r="Z414">
        <v>4.9000000000000004</v>
      </c>
      <c r="AA414">
        <v>0.5</v>
      </c>
      <c r="AB414">
        <v>0.4</v>
      </c>
      <c r="AC414">
        <v>0.6</v>
      </c>
      <c r="AD414">
        <v>1.4</v>
      </c>
      <c r="AE414">
        <v>2.4</v>
      </c>
      <c r="AF414">
        <v>11.9</v>
      </c>
      <c r="AG414">
        <f>IF(IFERROR(VLOOKUP(C414,'2015'!$C:$AF,3,FALSE),1) = 1, 1, 0)</f>
        <v>0</v>
      </c>
    </row>
    <row r="415" spans="1:33" x14ac:dyDescent="0.2">
      <c r="A415">
        <v>414</v>
      </c>
      <c r="B415" t="s">
        <v>844</v>
      </c>
      <c r="C415" t="s">
        <v>845</v>
      </c>
      <c r="D415" t="str">
        <f>_xlfn.CONCAT(C415,"-2014")</f>
        <v>stuckro01-2014</v>
      </c>
      <c r="E415" t="s">
        <v>30</v>
      </c>
      <c r="F415">
        <v>27</v>
      </c>
      <c r="G415" t="s">
        <v>51</v>
      </c>
      <c r="H415">
        <v>73</v>
      </c>
      <c r="I415">
        <v>5</v>
      </c>
      <c r="J415">
        <v>26.7</v>
      </c>
      <c r="K415">
        <v>5.0999999999999996</v>
      </c>
      <c r="L415">
        <v>11.7</v>
      </c>
      <c r="M415">
        <v>0.436</v>
      </c>
      <c r="N415">
        <v>0.3</v>
      </c>
      <c r="O415">
        <v>1.2</v>
      </c>
      <c r="P415">
        <v>0.27300000000000002</v>
      </c>
      <c r="Q415">
        <v>4.8</v>
      </c>
      <c r="R415">
        <v>10.5</v>
      </c>
      <c r="S415">
        <v>0.45500000000000002</v>
      </c>
      <c r="T415">
        <v>0.45</v>
      </c>
      <c r="U415">
        <v>3.3</v>
      </c>
      <c r="V415">
        <v>4</v>
      </c>
      <c r="W415">
        <v>0.83599999999999997</v>
      </c>
      <c r="X415">
        <v>0.5</v>
      </c>
      <c r="Y415">
        <v>1.8</v>
      </c>
      <c r="Z415">
        <v>2.2999999999999998</v>
      </c>
      <c r="AA415">
        <v>2.1</v>
      </c>
      <c r="AB415">
        <v>0.7</v>
      </c>
      <c r="AC415">
        <v>0.1</v>
      </c>
      <c r="AD415">
        <v>1.7</v>
      </c>
      <c r="AE415">
        <v>1.8</v>
      </c>
      <c r="AF415">
        <v>13.9</v>
      </c>
      <c r="AG415">
        <f>IF(IFERROR(VLOOKUP(C415,'2015'!$C:$AF,3,FALSE),1) = 1, 1, 0)</f>
        <v>0</v>
      </c>
    </row>
    <row r="416" spans="1:33" x14ac:dyDescent="0.2">
      <c r="A416">
        <v>415</v>
      </c>
      <c r="B416" t="s">
        <v>1428</v>
      </c>
      <c r="C416" t="s">
        <v>1429</v>
      </c>
      <c r="D416" t="str">
        <f>_xlfn.CONCAT(C416,"-2014")</f>
        <v>sullija01-2014</v>
      </c>
      <c r="E416" t="s">
        <v>28</v>
      </c>
      <c r="F416">
        <v>21</v>
      </c>
      <c r="G416" t="s">
        <v>37</v>
      </c>
      <c r="H416">
        <v>74</v>
      </c>
      <c r="I416">
        <v>44</v>
      </c>
      <c r="J416">
        <v>27.6</v>
      </c>
      <c r="K416">
        <v>5.2</v>
      </c>
      <c r="L416">
        <v>12.1</v>
      </c>
      <c r="M416">
        <v>0.42699999999999999</v>
      </c>
      <c r="N416">
        <v>0.8</v>
      </c>
      <c r="O416">
        <v>2.8</v>
      </c>
      <c r="P416">
        <v>0.26900000000000002</v>
      </c>
      <c r="Q416">
        <v>4.4000000000000004</v>
      </c>
      <c r="R416">
        <v>9.3000000000000007</v>
      </c>
      <c r="S416">
        <v>0.47499999999999998</v>
      </c>
      <c r="T416">
        <v>0.45800000000000002</v>
      </c>
      <c r="U416">
        <v>2.1</v>
      </c>
      <c r="V416">
        <v>2.7</v>
      </c>
      <c r="W416">
        <v>0.77800000000000002</v>
      </c>
      <c r="X416">
        <v>3.3</v>
      </c>
      <c r="Y416">
        <v>4.9000000000000004</v>
      </c>
      <c r="Z416">
        <v>8.1</v>
      </c>
      <c r="AA416">
        <v>1.6</v>
      </c>
      <c r="AB416">
        <v>0.5</v>
      </c>
      <c r="AC416">
        <v>0.7</v>
      </c>
      <c r="AD416">
        <v>1.6</v>
      </c>
      <c r="AE416">
        <v>3.4</v>
      </c>
      <c r="AF416">
        <v>13.3</v>
      </c>
      <c r="AG416">
        <f>IF(IFERROR(VLOOKUP(C416,'2015'!$C:$AF,3,FALSE),1) = 1, 1, 0)</f>
        <v>0</v>
      </c>
    </row>
    <row r="417" spans="1:33" x14ac:dyDescent="0.2">
      <c r="A417">
        <v>416</v>
      </c>
      <c r="B417" t="s">
        <v>1430</v>
      </c>
      <c r="C417" t="s">
        <v>1431</v>
      </c>
      <c r="D417" t="str">
        <f>_xlfn.CONCAT(C417,"-2014")</f>
        <v>tayloje03-2014</v>
      </c>
      <c r="E417" t="s">
        <v>35</v>
      </c>
      <c r="F417">
        <v>24</v>
      </c>
      <c r="G417" t="s">
        <v>33</v>
      </c>
      <c r="H417">
        <v>26</v>
      </c>
      <c r="I417">
        <v>8</v>
      </c>
      <c r="J417">
        <v>24.2</v>
      </c>
      <c r="K417">
        <v>3.2</v>
      </c>
      <c r="L417">
        <v>8.4</v>
      </c>
      <c r="M417">
        <v>0.376</v>
      </c>
      <c r="N417">
        <v>0.7</v>
      </c>
      <c r="O417">
        <v>2.6</v>
      </c>
      <c r="P417">
        <v>0.26900000000000002</v>
      </c>
      <c r="Q417">
        <v>2.5</v>
      </c>
      <c r="R417">
        <v>5.8</v>
      </c>
      <c r="S417">
        <v>0.42399999999999999</v>
      </c>
      <c r="T417">
        <v>0.41699999999999998</v>
      </c>
      <c r="U417">
        <v>1</v>
      </c>
      <c r="V417">
        <v>1.8</v>
      </c>
      <c r="W417">
        <v>0.55300000000000005</v>
      </c>
      <c r="X417">
        <v>0.6</v>
      </c>
      <c r="Y417">
        <v>1.7</v>
      </c>
      <c r="Z417">
        <v>2.2999999999999998</v>
      </c>
      <c r="AA417">
        <v>0.8</v>
      </c>
      <c r="AB417">
        <v>0.5</v>
      </c>
      <c r="AC417">
        <v>0.2</v>
      </c>
      <c r="AD417">
        <v>1</v>
      </c>
      <c r="AE417">
        <v>2.4</v>
      </c>
      <c r="AF417">
        <v>8</v>
      </c>
      <c r="AG417">
        <f>IF(IFERROR(VLOOKUP(C417,'2015'!$C:$AF,3,FALSE),1) = 1, 1, 0)</f>
        <v>0</v>
      </c>
    </row>
    <row r="418" spans="1:33" x14ac:dyDescent="0.2">
      <c r="A418">
        <v>417</v>
      </c>
      <c r="B418" t="s">
        <v>1432</v>
      </c>
      <c r="C418" t="s">
        <v>1433</v>
      </c>
      <c r="D418" t="str">
        <f>_xlfn.CONCAT(C418,"-2014")</f>
        <v>tayloty01-2014</v>
      </c>
      <c r="E418" t="s">
        <v>38</v>
      </c>
      <c r="F418">
        <v>23</v>
      </c>
      <c r="G418" t="s">
        <v>1312</v>
      </c>
      <c r="H418">
        <v>23</v>
      </c>
      <c r="I418">
        <v>3</v>
      </c>
      <c r="J418">
        <v>11.7</v>
      </c>
      <c r="K418">
        <v>1.3</v>
      </c>
      <c r="L418">
        <v>4</v>
      </c>
      <c r="M418">
        <v>0.34100000000000003</v>
      </c>
      <c r="N418">
        <v>0.1</v>
      </c>
      <c r="O418">
        <v>0.5</v>
      </c>
      <c r="P418">
        <v>0.25</v>
      </c>
      <c r="Q418">
        <v>1.2</v>
      </c>
      <c r="R418">
        <v>3.4</v>
      </c>
      <c r="S418">
        <v>0.35399999999999998</v>
      </c>
      <c r="T418">
        <v>0.35699999999999998</v>
      </c>
      <c r="U418">
        <v>1</v>
      </c>
      <c r="V418">
        <v>1.3</v>
      </c>
      <c r="W418">
        <v>0.8</v>
      </c>
      <c r="X418">
        <v>0.1</v>
      </c>
      <c r="Y418">
        <v>0.5</v>
      </c>
      <c r="Z418">
        <v>0.7</v>
      </c>
      <c r="AA418">
        <v>1.6</v>
      </c>
      <c r="AB418">
        <v>0.5</v>
      </c>
      <c r="AC418">
        <v>0</v>
      </c>
      <c r="AD418">
        <v>1.3</v>
      </c>
      <c r="AE418">
        <v>1.3</v>
      </c>
      <c r="AF418">
        <v>3.9</v>
      </c>
      <c r="AG418">
        <f>IF(IFERROR(VLOOKUP(C418,'2015'!$C:$AF,3,FALSE),1) = 1, 1, 0)</f>
        <v>1</v>
      </c>
    </row>
    <row r="419" spans="1:33" x14ac:dyDescent="0.2">
      <c r="A419">
        <v>418</v>
      </c>
      <c r="B419" t="s">
        <v>852</v>
      </c>
      <c r="C419" t="s">
        <v>853</v>
      </c>
      <c r="D419" t="str">
        <f>_xlfn.CONCAT(C419,"-2014")</f>
        <v>teaguje01-2014</v>
      </c>
      <c r="E419" t="s">
        <v>38</v>
      </c>
      <c r="F419">
        <v>25</v>
      </c>
      <c r="G419" t="s">
        <v>57</v>
      </c>
      <c r="H419">
        <v>79</v>
      </c>
      <c r="I419">
        <v>79</v>
      </c>
      <c r="J419">
        <v>32.200000000000003</v>
      </c>
      <c r="K419">
        <v>5.8</v>
      </c>
      <c r="L419">
        <v>13.2</v>
      </c>
      <c r="M419">
        <v>0.438</v>
      </c>
      <c r="N419">
        <v>0.9</v>
      </c>
      <c r="O419">
        <v>2.8</v>
      </c>
      <c r="P419">
        <v>0.32900000000000001</v>
      </c>
      <c r="Q419">
        <v>4.8</v>
      </c>
      <c r="R419">
        <v>10.3</v>
      </c>
      <c r="S419">
        <v>0.46899999999999997</v>
      </c>
      <c r="T419">
        <v>0.47399999999999998</v>
      </c>
      <c r="U419">
        <v>4</v>
      </c>
      <c r="V419">
        <v>4.8</v>
      </c>
      <c r="W419">
        <v>0.84599999999999997</v>
      </c>
      <c r="X419">
        <v>0.4</v>
      </c>
      <c r="Y419">
        <v>2.2000000000000002</v>
      </c>
      <c r="Z419">
        <v>2.6</v>
      </c>
      <c r="AA419">
        <v>6.7</v>
      </c>
      <c r="AB419">
        <v>1.1000000000000001</v>
      </c>
      <c r="AC419">
        <v>0.2</v>
      </c>
      <c r="AD419">
        <v>2.9</v>
      </c>
      <c r="AE419">
        <v>2</v>
      </c>
      <c r="AF419">
        <v>16.5</v>
      </c>
      <c r="AG419">
        <f>IF(IFERROR(VLOOKUP(C419,'2015'!$C:$AF,3,FALSE),1) = 1, 1, 0)</f>
        <v>0</v>
      </c>
    </row>
    <row r="420" spans="1:33" x14ac:dyDescent="0.2">
      <c r="A420">
        <v>419</v>
      </c>
      <c r="B420" t="s">
        <v>1434</v>
      </c>
      <c r="C420" t="s">
        <v>1435</v>
      </c>
      <c r="D420" t="str">
        <f>_xlfn.CONCAT(C420,"-2014")</f>
        <v>teaguma01-2014</v>
      </c>
      <c r="E420" t="s">
        <v>30</v>
      </c>
      <c r="F420">
        <v>20</v>
      </c>
      <c r="G420" t="s">
        <v>39</v>
      </c>
      <c r="H420">
        <v>40</v>
      </c>
      <c r="I420">
        <v>3</v>
      </c>
      <c r="J420">
        <v>11.1</v>
      </c>
      <c r="K420">
        <v>1</v>
      </c>
      <c r="L420">
        <v>3</v>
      </c>
      <c r="M420">
        <v>0.31900000000000001</v>
      </c>
      <c r="N420">
        <v>0.1</v>
      </c>
      <c r="O420">
        <v>0.5</v>
      </c>
      <c r="P420">
        <v>0.27800000000000002</v>
      </c>
      <c r="Q420">
        <v>0.8</v>
      </c>
      <c r="R420">
        <v>2.5</v>
      </c>
      <c r="S420">
        <v>0.32700000000000001</v>
      </c>
      <c r="T420">
        <v>0.34</v>
      </c>
      <c r="U420">
        <v>0.7</v>
      </c>
      <c r="V420">
        <v>0.9</v>
      </c>
      <c r="W420">
        <v>0.74299999999999999</v>
      </c>
      <c r="X420">
        <v>0</v>
      </c>
      <c r="Y420">
        <v>1</v>
      </c>
      <c r="Z420">
        <v>1</v>
      </c>
      <c r="AA420">
        <v>1.5</v>
      </c>
      <c r="AB420">
        <v>0.3</v>
      </c>
      <c r="AC420">
        <v>0.1</v>
      </c>
      <c r="AD420">
        <v>1</v>
      </c>
      <c r="AE420">
        <v>1.2</v>
      </c>
      <c r="AF420">
        <v>2.7</v>
      </c>
      <c r="AG420">
        <f>IF(IFERROR(VLOOKUP(C420,'2015'!$C:$AF,3,FALSE),1) = 1, 1, 0)</f>
        <v>1</v>
      </c>
    </row>
    <row r="421" spans="1:33" x14ac:dyDescent="0.2">
      <c r="A421">
        <v>420</v>
      </c>
      <c r="B421" t="s">
        <v>1436</v>
      </c>
      <c r="C421" t="s">
        <v>1437</v>
      </c>
      <c r="D421" t="str">
        <f>_xlfn.CONCAT(C421,"-2014")</f>
        <v>teletmi01-2014</v>
      </c>
      <c r="E421" t="s">
        <v>35</v>
      </c>
      <c r="F421">
        <v>28</v>
      </c>
      <c r="G421" t="s">
        <v>1312</v>
      </c>
      <c r="H421">
        <v>72</v>
      </c>
      <c r="I421">
        <v>7</v>
      </c>
      <c r="J421">
        <v>19.399999999999999</v>
      </c>
      <c r="K421">
        <v>3.1</v>
      </c>
      <c r="L421">
        <v>7.3</v>
      </c>
      <c r="M421">
        <v>0.41799999999999998</v>
      </c>
      <c r="N421">
        <v>1.9</v>
      </c>
      <c r="O421">
        <v>4.8</v>
      </c>
      <c r="P421">
        <v>0.39</v>
      </c>
      <c r="Q421">
        <v>1.2</v>
      </c>
      <c r="R421">
        <v>2.5</v>
      </c>
      <c r="S421">
        <v>0.47199999999999998</v>
      </c>
      <c r="T421">
        <v>0.54600000000000004</v>
      </c>
      <c r="U421">
        <v>0.6</v>
      </c>
      <c r="V421">
        <v>0.9</v>
      </c>
      <c r="W421">
        <v>0.71</v>
      </c>
      <c r="X421">
        <v>0.8</v>
      </c>
      <c r="Y421">
        <v>2.9</v>
      </c>
      <c r="Z421">
        <v>3.7</v>
      </c>
      <c r="AA421">
        <v>0.8</v>
      </c>
      <c r="AB421">
        <v>0.4</v>
      </c>
      <c r="AC421">
        <v>0.3</v>
      </c>
      <c r="AD421">
        <v>0.8</v>
      </c>
      <c r="AE421">
        <v>2</v>
      </c>
      <c r="AF421">
        <v>8.6</v>
      </c>
      <c r="AG421">
        <f>IF(IFERROR(VLOOKUP(C421,'2015'!$C:$AF,3,FALSE),1) = 1, 1, 0)</f>
        <v>0</v>
      </c>
    </row>
    <row r="422" spans="1:33" x14ac:dyDescent="0.2">
      <c r="A422">
        <v>421</v>
      </c>
      <c r="B422" t="s">
        <v>856</v>
      </c>
      <c r="C422" t="s">
        <v>857</v>
      </c>
      <c r="D422" t="str">
        <f>_xlfn.CONCAT(C422,"-2014")</f>
        <v>templga01-2014</v>
      </c>
      <c r="E422" t="s">
        <v>30</v>
      </c>
      <c r="F422">
        <v>27</v>
      </c>
      <c r="G422" t="s">
        <v>46</v>
      </c>
      <c r="H422">
        <v>75</v>
      </c>
      <c r="I422">
        <v>0</v>
      </c>
      <c r="J422">
        <v>8.5</v>
      </c>
      <c r="K422">
        <v>0.7</v>
      </c>
      <c r="L422">
        <v>1.9</v>
      </c>
      <c r="M422">
        <v>0.36199999999999999</v>
      </c>
      <c r="N422">
        <v>0.1</v>
      </c>
      <c r="O422">
        <v>0.4</v>
      </c>
      <c r="P422">
        <v>0.20699999999999999</v>
      </c>
      <c r="Q422">
        <v>0.6</v>
      </c>
      <c r="R422">
        <v>1.5</v>
      </c>
      <c r="S422">
        <v>0.40200000000000002</v>
      </c>
      <c r="T422">
        <v>0.38300000000000001</v>
      </c>
      <c r="U422">
        <v>0.4</v>
      </c>
      <c r="V422">
        <v>0.6</v>
      </c>
      <c r="W422">
        <v>0.69799999999999995</v>
      </c>
      <c r="X422">
        <v>0.3</v>
      </c>
      <c r="Y422">
        <v>0.6</v>
      </c>
      <c r="Z422">
        <v>0.9</v>
      </c>
      <c r="AA422">
        <v>1</v>
      </c>
      <c r="AB422">
        <v>0.5</v>
      </c>
      <c r="AC422">
        <v>0.1</v>
      </c>
      <c r="AD422">
        <v>0.6</v>
      </c>
      <c r="AE422">
        <v>1</v>
      </c>
      <c r="AF422">
        <v>1.8</v>
      </c>
      <c r="AG422">
        <f>IF(IFERROR(VLOOKUP(C422,'2015'!$C:$AF,3,FALSE),1) = 1, 1, 0)</f>
        <v>0</v>
      </c>
    </row>
    <row r="423" spans="1:33" x14ac:dyDescent="0.2">
      <c r="A423">
        <v>422</v>
      </c>
      <c r="B423" t="s">
        <v>858</v>
      </c>
      <c r="C423" t="s">
        <v>859</v>
      </c>
      <c r="D423" t="str">
        <f>_xlfn.CONCAT(C423,"-2014")</f>
        <v>terryja01-2014</v>
      </c>
      <c r="E423" t="s">
        <v>38</v>
      </c>
      <c r="F423">
        <v>36</v>
      </c>
      <c r="G423" t="s">
        <v>1312</v>
      </c>
      <c r="H423">
        <v>35</v>
      </c>
      <c r="I423">
        <v>0</v>
      </c>
      <c r="J423">
        <v>16.3</v>
      </c>
      <c r="K423">
        <v>1.6</v>
      </c>
      <c r="L423">
        <v>4.3</v>
      </c>
      <c r="M423">
        <v>0.36199999999999999</v>
      </c>
      <c r="N423">
        <v>1.1000000000000001</v>
      </c>
      <c r="O423">
        <v>2.9</v>
      </c>
      <c r="P423">
        <v>0.379</v>
      </c>
      <c r="Q423">
        <v>0.5</v>
      </c>
      <c r="R423">
        <v>1.4</v>
      </c>
      <c r="S423">
        <v>0.32700000000000001</v>
      </c>
      <c r="T423">
        <v>0.49</v>
      </c>
      <c r="U423">
        <v>0.3</v>
      </c>
      <c r="V423">
        <v>0.4</v>
      </c>
      <c r="W423">
        <v>0.66700000000000004</v>
      </c>
      <c r="X423">
        <v>0.1</v>
      </c>
      <c r="Y423">
        <v>0.9</v>
      </c>
      <c r="Z423">
        <v>1.1000000000000001</v>
      </c>
      <c r="AA423">
        <v>1.6</v>
      </c>
      <c r="AB423">
        <v>0.4</v>
      </c>
      <c r="AC423">
        <v>0</v>
      </c>
      <c r="AD423">
        <v>0.8</v>
      </c>
      <c r="AE423">
        <v>1.4</v>
      </c>
      <c r="AF423">
        <v>4.5</v>
      </c>
      <c r="AG423">
        <f>IF(IFERROR(VLOOKUP(C423,'2015'!$C:$AF,3,FALSE),1) = 1, 1, 0)</f>
        <v>0</v>
      </c>
    </row>
    <row r="424" spans="1:33" x14ac:dyDescent="0.2">
      <c r="A424">
        <v>423</v>
      </c>
      <c r="B424" t="s">
        <v>860</v>
      </c>
      <c r="C424" t="s">
        <v>861</v>
      </c>
      <c r="D424" t="str">
        <f>_xlfn.CONCAT(C424,"-2014")</f>
        <v>thabeha01-2014</v>
      </c>
      <c r="E424" t="s">
        <v>32</v>
      </c>
      <c r="F424">
        <v>26</v>
      </c>
      <c r="G424" t="s">
        <v>44</v>
      </c>
      <c r="H424">
        <v>23</v>
      </c>
      <c r="I424">
        <v>0</v>
      </c>
      <c r="J424">
        <v>8.3000000000000007</v>
      </c>
      <c r="K424">
        <v>0.6</v>
      </c>
      <c r="L424">
        <v>1</v>
      </c>
      <c r="M424">
        <v>0.56499999999999995</v>
      </c>
      <c r="N424">
        <v>0</v>
      </c>
      <c r="O424">
        <v>0</v>
      </c>
      <c r="Q424">
        <v>0.6</v>
      </c>
      <c r="R424">
        <v>1</v>
      </c>
      <c r="S424">
        <v>0.56499999999999995</v>
      </c>
      <c r="T424">
        <v>0.56499999999999995</v>
      </c>
      <c r="U424">
        <v>0</v>
      </c>
      <c r="V424">
        <v>0.2</v>
      </c>
      <c r="W424">
        <v>0.2</v>
      </c>
      <c r="X424">
        <v>0.4</v>
      </c>
      <c r="Y424">
        <v>1.3</v>
      </c>
      <c r="Z424">
        <v>1.7</v>
      </c>
      <c r="AA424">
        <v>0</v>
      </c>
      <c r="AB424">
        <v>0.2</v>
      </c>
      <c r="AC424">
        <v>0.4</v>
      </c>
      <c r="AD424">
        <v>0.6</v>
      </c>
      <c r="AE424">
        <v>2</v>
      </c>
      <c r="AF424">
        <v>1.2</v>
      </c>
      <c r="AG424">
        <f>IF(IFERROR(VLOOKUP(C424,'2015'!$C:$AF,3,FALSE),1) = 1, 1, 0)</f>
        <v>1</v>
      </c>
    </row>
    <row r="425" spans="1:33" x14ac:dyDescent="0.2">
      <c r="A425">
        <v>424</v>
      </c>
      <c r="B425" t="s">
        <v>1599</v>
      </c>
      <c r="C425" t="s">
        <v>1600</v>
      </c>
      <c r="D425" t="str">
        <f>_xlfn.CONCAT(C425,"-2014")</f>
        <v>thomaad01-2014</v>
      </c>
      <c r="E425" t="s">
        <v>35</v>
      </c>
      <c r="F425">
        <v>20</v>
      </c>
      <c r="G425" t="s">
        <v>39</v>
      </c>
      <c r="H425">
        <v>6</v>
      </c>
      <c r="I425">
        <v>1</v>
      </c>
      <c r="J425">
        <v>6.2</v>
      </c>
      <c r="K425">
        <v>1</v>
      </c>
      <c r="L425">
        <v>2.2999999999999998</v>
      </c>
      <c r="M425">
        <v>0.42899999999999999</v>
      </c>
      <c r="N425">
        <v>0.2</v>
      </c>
      <c r="O425">
        <v>0.8</v>
      </c>
      <c r="P425">
        <v>0.2</v>
      </c>
      <c r="Q425">
        <v>0.8</v>
      </c>
      <c r="R425">
        <v>1.5</v>
      </c>
      <c r="S425">
        <v>0.55600000000000005</v>
      </c>
      <c r="T425">
        <v>0.46400000000000002</v>
      </c>
      <c r="U425">
        <v>0.2</v>
      </c>
      <c r="V425">
        <v>0.2</v>
      </c>
      <c r="W425">
        <v>1</v>
      </c>
      <c r="X425">
        <v>0</v>
      </c>
      <c r="Y425">
        <v>0.5</v>
      </c>
      <c r="Z425">
        <v>0.5</v>
      </c>
      <c r="AA425">
        <v>0.5</v>
      </c>
      <c r="AB425">
        <v>0</v>
      </c>
      <c r="AC425">
        <v>0</v>
      </c>
      <c r="AD425">
        <v>0.2</v>
      </c>
      <c r="AE425">
        <v>1</v>
      </c>
      <c r="AF425">
        <v>2.2999999999999998</v>
      </c>
      <c r="AG425">
        <f>IF(IFERROR(VLOOKUP(C425,'2015'!$C:$AF,3,FALSE),1) = 1, 1, 0)</f>
        <v>1</v>
      </c>
    </row>
    <row r="426" spans="1:33" x14ac:dyDescent="0.2">
      <c r="A426">
        <v>425</v>
      </c>
      <c r="B426" t="s">
        <v>1262</v>
      </c>
      <c r="C426" t="s">
        <v>1263</v>
      </c>
      <c r="D426" t="str">
        <f>_xlfn.CONCAT(C426,"-2014")</f>
        <v>thomais02-2014</v>
      </c>
      <c r="E426" t="s">
        <v>38</v>
      </c>
      <c r="F426">
        <v>24</v>
      </c>
      <c r="G426" t="s">
        <v>49</v>
      </c>
      <c r="H426">
        <v>72</v>
      </c>
      <c r="I426">
        <v>54</v>
      </c>
      <c r="J426">
        <v>34.700000000000003</v>
      </c>
      <c r="K426">
        <v>6.9</v>
      </c>
      <c r="L426">
        <v>15.2</v>
      </c>
      <c r="M426">
        <v>0.45300000000000001</v>
      </c>
      <c r="N426">
        <v>1.8</v>
      </c>
      <c r="O426">
        <v>5.0999999999999996</v>
      </c>
      <c r="P426">
        <v>0.34899999999999998</v>
      </c>
      <c r="Q426">
        <v>5.0999999999999996</v>
      </c>
      <c r="R426">
        <v>10.199999999999999</v>
      </c>
      <c r="S426">
        <v>0.504</v>
      </c>
      <c r="T426">
        <v>0.51</v>
      </c>
      <c r="U426">
        <v>4.8</v>
      </c>
      <c r="V426">
        <v>5.7</v>
      </c>
      <c r="W426">
        <v>0.85</v>
      </c>
      <c r="X426">
        <v>0.7</v>
      </c>
      <c r="Y426">
        <v>2.2999999999999998</v>
      </c>
      <c r="Z426">
        <v>2.9</v>
      </c>
      <c r="AA426">
        <v>6.3</v>
      </c>
      <c r="AB426">
        <v>1.3</v>
      </c>
      <c r="AC426">
        <v>0.1</v>
      </c>
      <c r="AD426">
        <v>3</v>
      </c>
      <c r="AE426">
        <v>2.6</v>
      </c>
      <c r="AF426">
        <v>20.3</v>
      </c>
      <c r="AG426">
        <f>IF(IFERROR(VLOOKUP(C426,'2015'!$C:$AF,3,FALSE),1) = 1, 1, 0)</f>
        <v>0</v>
      </c>
    </row>
    <row r="427" spans="1:33" x14ac:dyDescent="0.2">
      <c r="A427">
        <v>426</v>
      </c>
      <c r="B427" t="s">
        <v>1264</v>
      </c>
      <c r="C427" t="s">
        <v>1265</v>
      </c>
      <c r="D427" t="str">
        <f>_xlfn.CONCAT(C427,"-2014")</f>
        <v>thomala01-2014</v>
      </c>
      <c r="E427" t="s">
        <v>35</v>
      </c>
      <c r="F427">
        <v>25</v>
      </c>
      <c r="G427" t="s">
        <v>1459</v>
      </c>
      <c r="H427">
        <v>5</v>
      </c>
      <c r="I427">
        <v>0</v>
      </c>
      <c r="J427">
        <v>8.4</v>
      </c>
      <c r="K427">
        <v>0.4</v>
      </c>
      <c r="L427">
        <v>1.8</v>
      </c>
      <c r="M427">
        <v>0.222</v>
      </c>
      <c r="N427">
        <v>0</v>
      </c>
      <c r="O427">
        <v>0</v>
      </c>
      <c r="Q427">
        <v>0.4</v>
      </c>
      <c r="R427">
        <v>1.8</v>
      </c>
      <c r="S427">
        <v>0.222</v>
      </c>
      <c r="T427">
        <v>0.222</v>
      </c>
      <c r="U427">
        <v>0.4</v>
      </c>
      <c r="V427">
        <v>0.8</v>
      </c>
      <c r="W427">
        <v>0.5</v>
      </c>
      <c r="X427">
        <v>0.4</v>
      </c>
      <c r="Y427">
        <v>1</v>
      </c>
      <c r="Z427">
        <v>1.4</v>
      </c>
      <c r="AA427">
        <v>0.6</v>
      </c>
      <c r="AB427">
        <v>0</v>
      </c>
      <c r="AC427">
        <v>0</v>
      </c>
      <c r="AD427">
        <v>0.4</v>
      </c>
      <c r="AE427">
        <v>0.8</v>
      </c>
      <c r="AF427">
        <v>1.2</v>
      </c>
      <c r="AG427">
        <f>IF(IFERROR(VLOOKUP(C427,'2015'!$C:$AF,3,FALSE),1) = 1, 1, 0)</f>
        <v>0</v>
      </c>
    </row>
    <row r="428" spans="1:33" x14ac:dyDescent="0.2">
      <c r="A428">
        <v>427</v>
      </c>
      <c r="B428" t="s">
        <v>1266</v>
      </c>
      <c r="C428" t="s">
        <v>1267</v>
      </c>
      <c r="D428" t="str">
        <f>_xlfn.CONCAT(C428,"-2014")</f>
        <v>thomama01-2014</v>
      </c>
      <c r="E428" t="s">
        <v>28</v>
      </c>
      <c r="F428">
        <v>25</v>
      </c>
      <c r="G428" t="s">
        <v>39</v>
      </c>
      <c r="H428">
        <v>8</v>
      </c>
      <c r="I428">
        <v>0</v>
      </c>
      <c r="J428">
        <v>7.9</v>
      </c>
      <c r="K428">
        <v>0.9</v>
      </c>
      <c r="L428">
        <v>2</v>
      </c>
      <c r="M428">
        <v>0.438</v>
      </c>
      <c r="N428">
        <v>0.1</v>
      </c>
      <c r="O428">
        <v>0.5</v>
      </c>
      <c r="P428">
        <v>0.25</v>
      </c>
      <c r="Q428">
        <v>0.8</v>
      </c>
      <c r="R428">
        <v>1.5</v>
      </c>
      <c r="S428">
        <v>0.5</v>
      </c>
      <c r="T428">
        <v>0.46899999999999997</v>
      </c>
      <c r="U428">
        <v>0</v>
      </c>
      <c r="V428">
        <v>0.3</v>
      </c>
      <c r="W428">
        <v>0</v>
      </c>
      <c r="X428">
        <v>0.6</v>
      </c>
      <c r="Y428">
        <v>2</v>
      </c>
      <c r="Z428">
        <v>2.6</v>
      </c>
      <c r="AA428">
        <v>0.3</v>
      </c>
      <c r="AB428">
        <v>0</v>
      </c>
      <c r="AC428">
        <v>0.4</v>
      </c>
      <c r="AD428">
        <v>1.1000000000000001</v>
      </c>
      <c r="AE428">
        <v>0.6</v>
      </c>
      <c r="AF428">
        <v>1.9</v>
      </c>
      <c r="AG428">
        <f>IF(IFERROR(VLOOKUP(C428,'2015'!$C:$AF,3,FALSE),1) = 1, 1, 0)</f>
        <v>0</v>
      </c>
    </row>
    <row r="429" spans="1:33" x14ac:dyDescent="0.2">
      <c r="A429">
        <v>428</v>
      </c>
      <c r="B429" t="s">
        <v>1601</v>
      </c>
      <c r="C429" t="s">
        <v>1602</v>
      </c>
      <c r="D429" t="str">
        <f>_xlfn.CONCAT(C429,"-2014")</f>
        <v>thompho01-2014</v>
      </c>
      <c r="E429" t="s">
        <v>35</v>
      </c>
      <c r="F429">
        <v>22</v>
      </c>
      <c r="G429" t="s">
        <v>61</v>
      </c>
      <c r="H429">
        <v>77</v>
      </c>
      <c r="I429">
        <v>41</v>
      </c>
      <c r="J429">
        <v>22.6</v>
      </c>
      <c r="K429">
        <v>2.2000000000000002</v>
      </c>
      <c r="L429">
        <v>4.8</v>
      </c>
      <c r="M429">
        <v>0.46</v>
      </c>
      <c r="N429">
        <v>0.9</v>
      </c>
      <c r="O429">
        <v>2.2000000000000002</v>
      </c>
      <c r="P429">
        <v>0.40100000000000002</v>
      </c>
      <c r="Q429">
        <v>1.4</v>
      </c>
      <c r="R429">
        <v>2.7</v>
      </c>
      <c r="S429">
        <v>0.50700000000000001</v>
      </c>
      <c r="T429">
        <v>0.55000000000000004</v>
      </c>
      <c r="U429">
        <v>0.7</v>
      </c>
      <c r="V429">
        <v>0.9</v>
      </c>
      <c r="W429">
        <v>0.71199999999999997</v>
      </c>
      <c r="X429">
        <v>0.9</v>
      </c>
      <c r="Y429">
        <v>2.2999999999999998</v>
      </c>
      <c r="Z429">
        <v>3.2</v>
      </c>
      <c r="AA429">
        <v>0.9</v>
      </c>
      <c r="AB429">
        <v>0.7</v>
      </c>
      <c r="AC429">
        <v>0.2</v>
      </c>
      <c r="AD429">
        <v>0.8</v>
      </c>
      <c r="AE429">
        <v>1.9</v>
      </c>
      <c r="AF429">
        <v>6</v>
      </c>
      <c r="AG429">
        <f>IF(IFERROR(VLOOKUP(C429,'2015'!$C:$AF,3,FALSE),1) = 1, 1, 0)</f>
        <v>0</v>
      </c>
    </row>
    <row r="430" spans="1:33" x14ac:dyDescent="0.2">
      <c r="A430">
        <v>429</v>
      </c>
      <c r="B430" t="s">
        <v>868</v>
      </c>
      <c r="C430" t="s">
        <v>869</v>
      </c>
      <c r="D430" t="str">
        <f>_xlfn.CONCAT(C430,"-2014")</f>
        <v>thompja02-2014</v>
      </c>
      <c r="E430" t="s">
        <v>28</v>
      </c>
      <c r="F430">
        <v>27</v>
      </c>
      <c r="G430" t="s">
        <v>49</v>
      </c>
      <c r="H430">
        <v>82</v>
      </c>
      <c r="I430">
        <v>61</v>
      </c>
      <c r="J430">
        <v>24.5</v>
      </c>
      <c r="K430">
        <v>3.1</v>
      </c>
      <c r="L430">
        <v>6</v>
      </c>
      <c r="M430">
        <v>0.50600000000000001</v>
      </c>
      <c r="N430">
        <v>0</v>
      </c>
      <c r="O430">
        <v>0</v>
      </c>
      <c r="Q430">
        <v>3.1</v>
      </c>
      <c r="R430">
        <v>6</v>
      </c>
      <c r="S430">
        <v>0.50600000000000001</v>
      </c>
      <c r="T430">
        <v>0.50600000000000001</v>
      </c>
      <c r="U430">
        <v>1</v>
      </c>
      <c r="V430">
        <v>1.8</v>
      </c>
      <c r="W430">
        <v>0.57899999999999996</v>
      </c>
      <c r="X430">
        <v>1.9</v>
      </c>
      <c r="Y430">
        <v>4.5999999999999996</v>
      </c>
      <c r="Z430">
        <v>6.4</v>
      </c>
      <c r="AA430">
        <v>0.6</v>
      </c>
      <c r="AB430">
        <v>0.4</v>
      </c>
      <c r="AC430">
        <v>0.7</v>
      </c>
      <c r="AD430">
        <v>1.2</v>
      </c>
      <c r="AE430">
        <v>3.1</v>
      </c>
      <c r="AF430">
        <v>7.1</v>
      </c>
      <c r="AG430">
        <f>IF(IFERROR(VLOOKUP(C430,'2015'!$C:$AF,3,FALSE),1) = 1, 1, 0)</f>
        <v>0</v>
      </c>
    </row>
    <row r="431" spans="1:33" x14ac:dyDescent="0.2">
      <c r="A431">
        <v>430</v>
      </c>
      <c r="B431" t="s">
        <v>1270</v>
      </c>
      <c r="C431" t="s">
        <v>1271</v>
      </c>
      <c r="D431" t="str">
        <f>_xlfn.CONCAT(C431,"-2014")</f>
        <v>thompkl01-2014</v>
      </c>
      <c r="E431" t="s">
        <v>30</v>
      </c>
      <c r="F431">
        <v>23</v>
      </c>
      <c r="G431" t="s">
        <v>52</v>
      </c>
      <c r="H431">
        <v>81</v>
      </c>
      <c r="I431">
        <v>81</v>
      </c>
      <c r="J431">
        <v>35.4</v>
      </c>
      <c r="K431">
        <v>6.9</v>
      </c>
      <c r="L431">
        <v>15.5</v>
      </c>
      <c r="M431">
        <v>0.44400000000000001</v>
      </c>
      <c r="N431">
        <v>2.8</v>
      </c>
      <c r="O431">
        <v>6.6</v>
      </c>
      <c r="P431">
        <v>0.41699999999999998</v>
      </c>
      <c r="Q431">
        <v>4.0999999999999996</v>
      </c>
      <c r="R431">
        <v>8.9</v>
      </c>
      <c r="S431">
        <v>0.46400000000000002</v>
      </c>
      <c r="T431">
        <v>0.53300000000000003</v>
      </c>
      <c r="U431">
        <v>1.8</v>
      </c>
      <c r="V431">
        <v>2.2999999999999998</v>
      </c>
      <c r="W431">
        <v>0.79500000000000004</v>
      </c>
      <c r="X431">
        <v>0.5</v>
      </c>
      <c r="Y431">
        <v>2.6</v>
      </c>
      <c r="Z431">
        <v>3.1</v>
      </c>
      <c r="AA431">
        <v>2.2000000000000002</v>
      </c>
      <c r="AB431">
        <v>0.9</v>
      </c>
      <c r="AC431">
        <v>0.5</v>
      </c>
      <c r="AD431">
        <v>1.7</v>
      </c>
      <c r="AE431">
        <v>2.9</v>
      </c>
      <c r="AF431">
        <v>18.399999999999999</v>
      </c>
      <c r="AG431">
        <f>IF(IFERROR(VLOOKUP(C431,'2015'!$C:$AF,3,FALSE),1) = 1, 1, 0)</f>
        <v>0</v>
      </c>
    </row>
    <row r="432" spans="1:33" x14ac:dyDescent="0.2">
      <c r="A432">
        <v>431</v>
      </c>
      <c r="B432" t="s">
        <v>1274</v>
      </c>
      <c r="C432" t="s">
        <v>1275</v>
      </c>
      <c r="D432" t="str">
        <f>_xlfn.CONCAT(C432,"-2014")</f>
        <v>thomptr01-2014</v>
      </c>
      <c r="E432" t="s">
        <v>28</v>
      </c>
      <c r="F432">
        <v>22</v>
      </c>
      <c r="G432" t="s">
        <v>66</v>
      </c>
      <c r="H432">
        <v>82</v>
      </c>
      <c r="I432">
        <v>82</v>
      </c>
      <c r="J432">
        <v>31.6</v>
      </c>
      <c r="K432">
        <v>4.4000000000000004</v>
      </c>
      <c r="L432">
        <v>9.3000000000000007</v>
      </c>
      <c r="M432">
        <v>0.47699999999999998</v>
      </c>
      <c r="N432">
        <v>0</v>
      </c>
      <c r="O432">
        <v>0</v>
      </c>
      <c r="P432">
        <v>0</v>
      </c>
      <c r="Q432">
        <v>4.4000000000000004</v>
      </c>
      <c r="R432">
        <v>9.3000000000000007</v>
      </c>
      <c r="S432">
        <v>0.47799999999999998</v>
      </c>
      <c r="T432">
        <v>0.47699999999999998</v>
      </c>
      <c r="U432">
        <v>2.9</v>
      </c>
      <c r="V432">
        <v>4.0999999999999996</v>
      </c>
      <c r="W432">
        <v>0.69299999999999995</v>
      </c>
      <c r="X432">
        <v>3.3</v>
      </c>
      <c r="Y432">
        <v>5.9</v>
      </c>
      <c r="Z432">
        <v>9.1999999999999993</v>
      </c>
      <c r="AA432">
        <v>0.9</v>
      </c>
      <c r="AB432">
        <v>0.5</v>
      </c>
      <c r="AC432">
        <v>0.4</v>
      </c>
      <c r="AD432">
        <v>1.3</v>
      </c>
      <c r="AE432">
        <v>2.2999999999999998</v>
      </c>
      <c r="AF432">
        <v>11.7</v>
      </c>
      <c r="AG432">
        <f>IF(IFERROR(VLOOKUP(C432,'2015'!$C:$AF,3,FALSE),1) = 1, 1, 0)</f>
        <v>0</v>
      </c>
    </row>
    <row r="433" spans="1:33" x14ac:dyDescent="0.2">
      <c r="A433">
        <v>432</v>
      </c>
      <c r="B433" t="s">
        <v>872</v>
      </c>
      <c r="C433" t="s">
        <v>873</v>
      </c>
      <c r="D433" t="str">
        <f>_xlfn.CONCAT(C433,"-2014")</f>
        <v>thornma01-2014</v>
      </c>
      <c r="E433" t="s">
        <v>30</v>
      </c>
      <c r="F433">
        <v>26</v>
      </c>
      <c r="G433" t="s">
        <v>39</v>
      </c>
      <c r="H433">
        <v>72</v>
      </c>
      <c r="I433">
        <v>27</v>
      </c>
      <c r="J433">
        <v>24.2</v>
      </c>
      <c r="K433">
        <v>3.5</v>
      </c>
      <c r="L433">
        <v>8.9</v>
      </c>
      <c r="M433">
        <v>0.39400000000000002</v>
      </c>
      <c r="N433">
        <v>1.5</v>
      </c>
      <c r="O433">
        <v>4.4000000000000004</v>
      </c>
      <c r="P433">
        <v>0.34499999999999997</v>
      </c>
      <c r="Q433">
        <v>2</v>
      </c>
      <c r="R433">
        <v>4.5</v>
      </c>
      <c r="S433">
        <v>0.443</v>
      </c>
      <c r="T433">
        <v>0.48</v>
      </c>
      <c r="U433">
        <v>1.3</v>
      </c>
      <c r="V433">
        <v>1.6</v>
      </c>
      <c r="W433">
        <v>0.80400000000000005</v>
      </c>
      <c r="X433">
        <v>0.8</v>
      </c>
      <c r="Y433">
        <v>2</v>
      </c>
      <c r="Z433">
        <v>2.8</v>
      </c>
      <c r="AA433">
        <v>1.1000000000000001</v>
      </c>
      <c r="AB433">
        <v>0.8</v>
      </c>
      <c r="AC433">
        <v>0.2</v>
      </c>
      <c r="AD433">
        <v>0.9</v>
      </c>
      <c r="AE433">
        <v>1.5</v>
      </c>
      <c r="AF433">
        <v>9.8000000000000007</v>
      </c>
      <c r="AG433">
        <f>IF(IFERROR(VLOOKUP(C433,'2015'!$C:$AF,3,FALSE),1) = 1, 1, 0)</f>
        <v>0</v>
      </c>
    </row>
    <row r="434" spans="1:33" x14ac:dyDescent="0.2">
      <c r="A434">
        <v>433</v>
      </c>
      <c r="B434" t="s">
        <v>1106</v>
      </c>
      <c r="C434" t="s">
        <v>1107</v>
      </c>
      <c r="D434" t="str">
        <f>_xlfn.CONCAT(C434,"-2014")</f>
        <v>tinslja01-2014</v>
      </c>
      <c r="E434" t="s">
        <v>38</v>
      </c>
      <c r="F434">
        <v>35</v>
      </c>
      <c r="G434" t="s">
        <v>60</v>
      </c>
      <c r="H434">
        <v>8</v>
      </c>
      <c r="I434">
        <v>5</v>
      </c>
      <c r="J434">
        <v>13.8</v>
      </c>
      <c r="K434">
        <v>0.5</v>
      </c>
      <c r="L434">
        <v>2.5</v>
      </c>
      <c r="M434">
        <v>0.2</v>
      </c>
      <c r="N434">
        <v>0.1</v>
      </c>
      <c r="O434">
        <v>1.9</v>
      </c>
      <c r="P434">
        <v>6.7000000000000004E-2</v>
      </c>
      <c r="Q434">
        <v>0.4</v>
      </c>
      <c r="R434">
        <v>0.6</v>
      </c>
      <c r="S434">
        <v>0.6</v>
      </c>
      <c r="T434">
        <v>0.22500000000000001</v>
      </c>
      <c r="U434">
        <v>0</v>
      </c>
      <c r="V434">
        <v>0</v>
      </c>
      <c r="X434">
        <v>0.3</v>
      </c>
      <c r="Y434">
        <v>1.1000000000000001</v>
      </c>
      <c r="Z434">
        <v>1.4</v>
      </c>
      <c r="AA434">
        <v>2.9</v>
      </c>
      <c r="AB434">
        <v>0.3</v>
      </c>
      <c r="AC434">
        <v>0</v>
      </c>
      <c r="AD434">
        <v>1.1000000000000001</v>
      </c>
      <c r="AE434">
        <v>1.3</v>
      </c>
      <c r="AF434">
        <v>1.1000000000000001</v>
      </c>
      <c r="AG434">
        <f>IF(IFERROR(VLOOKUP(C434,'2015'!$C:$AF,3,FALSE),1) = 1, 1, 0)</f>
        <v>1</v>
      </c>
    </row>
    <row r="435" spans="1:33" x14ac:dyDescent="0.2">
      <c r="A435">
        <v>434</v>
      </c>
      <c r="B435" t="s">
        <v>874</v>
      </c>
      <c r="C435" t="s">
        <v>875</v>
      </c>
      <c r="D435" t="str">
        <f>_xlfn.CONCAT(C435,"-2014")</f>
        <v>tollian01-2014</v>
      </c>
      <c r="E435" t="s">
        <v>28</v>
      </c>
      <c r="F435">
        <v>28</v>
      </c>
      <c r="G435" t="s">
        <v>33</v>
      </c>
      <c r="H435">
        <v>64</v>
      </c>
      <c r="I435">
        <v>9</v>
      </c>
      <c r="J435">
        <v>20.3</v>
      </c>
      <c r="K435">
        <v>2</v>
      </c>
      <c r="L435">
        <v>4.8</v>
      </c>
      <c r="M435">
        <v>0.42</v>
      </c>
      <c r="N435">
        <v>1.6</v>
      </c>
      <c r="O435">
        <v>3.9</v>
      </c>
      <c r="P435">
        <v>0.41299999999999998</v>
      </c>
      <c r="Q435">
        <v>0.4</v>
      </c>
      <c r="R435">
        <v>0.9</v>
      </c>
      <c r="S435">
        <v>0.45</v>
      </c>
      <c r="T435">
        <v>0.58599999999999997</v>
      </c>
      <c r="U435">
        <v>0.5</v>
      </c>
      <c r="V435">
        <v>0.6</v>
      </c>
      <c r="W435">
        <v>0.80500000000000005</v>
      </c>
      <c r="X435">
        <v>0.5</v>
      </c>
      <c r="Y435">
        <v>2.1</v>
      </c>
      <c r="Z435">
        <v>2.6</v>
      </c>
      <c r="AA435">
        <v>0.7</v>
      </c>
      <c r="AB435">
        <v>0.3</v>
      </c>
      <c r="AC435">
        <v>0.2</v>
      </c>
      <c r="AD435">
        <v>0.4</v>
      </c>
      <c r="AE435">
        <v>1.3</v>
      </c>
      <c r="AF435">
        <v>6.1</v>
      </c>
      <c r="AG435">
        <f>IF(IFERROR(VLOOKUP(C435,'2015'!$C:$AF,3,FALSE),1) = 1, 1, 0)</f>
        <v>0</v>
      </c>
    </row>
    <row r="436" spans="1:33" x14ac:dyDescent="0.2">
      <c r="A436">
        <v>435</v>
      </c>
      <c r="B436" t="s">
        <v>1438</v>
      </c>
      <c r="C436" t="s">
        <v>1439</v>
      </c>
      <c r="D436" t="str">
        <f>_xlfn.CONCAT(C436,"-2014")</f>
        <v>tuckepj01-2014</v>
      </c>
      <c r="E436" t="s">
        <v>35</v>
      </c>
      <c r="F436">
        <v>28</v>
      </c>
      <c r="G436" t="s">
        <v>42</v>
      </c>
      <c r="H436">
        <v>81</v>
      </c>
      <c r="I436">
        <v>81</v>
      </c>
      <c r="J436">
        <v>30.7</v>
      </c>
      <c r="K436">
        <v>3.3</v>
      </c>
      <c r="L436">
        <v>7.6</v>
      </c>
      <c r="M436">
        <v>0.43099999999999999</v>
      </c>
      <c r="N436">
        <v>0.9</v>
      </c>
      <c r="O436">
        <v>2.4</v>
      </c>
      <c r="P436">
        <v>0.38700000000000001</v>
      </c>
      <c r="Q436">
        <v>2.4</v>
      </c>
      <c r="R436">
        <v>5.2</v>
      </c>
      <c r="S436">
        <v>0.45</v>
      </c>
      <c r="T436">
        <v>0.49099999999999999</v>
      </c>
      <c r="U436">
        <v>1.9</v>
      </c>
      <c r="V436">
        <v>2.5</v>
      </c>
      <c r="W436">
        <v>0.77600000000000002</v>
      </c>
      <c r="X436">
        <v>2</v>
      </c>
      <c r="Y436">
        <v>4.5</v>
      </c>
      <c r="Z436">
        <v>6.5</v>
      </c>
      <c r="AA436">
        <v>1.7</v>
      </c>
      <c r="AB436">
        <v>1.4</v>
      </c>
      <c r="AC436">
        <v>0.3</v>
      </c>
      <c r="AD436">
        <v>1.3</v>
      </c>
      <c r="AE436">
        <v>2.5</v>
      </c>
      <c r="AF436">
        <v>9.4</v>
      </c>
      <c r="AG436">
        <f>IF(IFERROR(VLOOKUP(C436,'2015'!$C:$AF,3,FALSE),1) = 1, 1, 0)</f>
        <v>0</v>
      </c>
    </row>
    <row r="437" spans="1:33" x14ac:dyDescent="0.2">
      <c r="A437">
        <v>436</v>
      </c>
      <c r="B437" t="s">
        <v>876</v>
      </c>
      <c r="C437" t="s">
        <v>877</v>
      </c>
      <c r="D437" t="str">
        <f>_xlfn.CONCAT(C437,"-2014")</f>
        <v>turiaro01-2014</v>
      </c>
      <c r="E437" t="s">
        <v>32</v>
      </c>
      <c r="F437">
        <v>31</v>
      </c>
      <c r="G437" t="s">
        <v>62</v>
      </c>
      <c r="H437">
        <v>31</v>
      </c>
      <c r="I437">
        <v>10</v>
      </c>
      <c r="J437">
        <v>19.5</v>
      </c>
      <c r="K437">
        <v>2.1</v>
      </c>
      <c r="L437">
        <v>3.5</v>
      </c>
      <c r="M437">
        <v>0.59799999999999998</v>
      </c>
      <c r="N437">
        <v>0</v>
      </c>
      <c r="O437">
        <v>0</v>
      </c>
      <c r="Q437">
        <v>2.1</v>
      </c>
      <c r="R437">
        <v>3.5</v>
      </c>
      <c r="S437">
        <v>0.59799999999999998</v>
      </c>
      <c r="T437">
        <v>0.59799999999999998</v>
      </c>
      <c r="U437">
        <v>0.7</v>
      </c>
      <c r="V437">
        <v>1.6</v>
      </c>
      <c r="W437">
        <v>0.42</v>
      </c>
      <c r="X437">
        <v>1.8</v>
      </c>
      <c r="Y437">
        <v>3.8</v>
      </c>
      <c r="Z437">
        <v>5.6</v>
      </c>
      <c r="AA437">
        <v>0.8</v>
      </c>
      <c r="AB437">
        <v>0.3</v>
      </c>
      <c r="AC437">
        <v>1.6</v>
      </c>
      <c r="AD437">
        <v>0.8</v>
      </c>
      <c r="AE437">
        <v>2.1</v>
      </c>
      <c r="AF437">
        <v>4.8</v>
      </c>
      <c r="AG437">
        <f>IF(IFERROR(VLOOKUP(C437,'2015'!$C:$AF,3,FALSE),1) = 1, 1, 0)</f>
        <v>0</v>
      </c>
    </row>
    <row r="438" spans="1:33" x14ac:dyDescent="0.2">
      <c r="A438">
        <v>437</v>
      </c>
      <c r="B438" t="s">
        <v>878</v>
      </c>
      <c r="C438" t="s">
        <v>879</v>
      </c>
      <c r="D438" t="str">
        <f>_xlfn.CONCAT(C438,"-2014")</f>
        <v>turkohe01-2014</v>
      </c>
      <c r="E438" t="s">
        <v>35</v>
      </c>
      <c r="F438">
        <v>34</v>
      </c>
      <c r="G438" t="s">
        <v>59</v>
      </c>
      <c r="H438">
        <v>38</v>
      </c>
      <c r="I438">
        <v>0</v>
      </c>
      <c r="J438">
        <v>10.3</v>
      </c>
      <c r="K438">
        <v>1.1000000000000001</v>
      </c>
      <c r="L438">
        <v>2.9</v>
      </c>
      <c r="M438">
        <v>0.38500000000000001</v>
      </c>
      <c r="N438">
        <v>0.6</v>
      </c>
      <c r="O438">
        <v>1.3</v>
      </c>
      <c r="P438">
        <v>0.44</v>
      </c>
      <c r="Q438">
        <v>0.5</v>
      </c>
      <c r="R438">
        <v>1.6</v>
      </c>
      <c r="S438">
        <v>0.33900000000000002</v>
      </c>
      <c r="T438">
        <v>0.48599999999999999</v>
      </c>
      <c r="U438">
        <v>0.2</v>
      </c>
      <c r="V438">
        <v>0.5</v>
      </c>
      <c r="W438">
        <v>0.5</v>
      </c>
      <c r="X438">
        <v>0.3</v>
      </c>
      <c r="Y438">
        <v>2.1</v>
      </c>
      <c r="Z438">
        <v>2.2999999999999998</v>
      </c>
      <c r="AA438">
        <v>0.9</v>
      </c>
      <c r="AB438">
        <v>0.5</v>
      </c>
      <c r="AC438">
        <v>0.3</v>
      </c>
      <c r="AD438">
        <v>0.4</v>
      </c>
      <c r="AE438">
        <v>1.3</v>
      </c>
      <c r="AF438">
        <v>3</v>
      </c>
      <c r="AG438">
        <f>IF(IFERROR(VLOOKUP(C438,'2015'!$C:$AF,3,FALSE),1) = 1, 1, 0)</f>
        <v>0</v>
      </c>
    </row>
    <row r="439" spans="1:33" x14ac:dyDescent="0.2">
      <c r="A439">
        <v>438</v>
      </c>
      <c r="B439" t="s">
        <v>880</v>
      </c>
      <c r="C439" t="s">
        <v>881</v>
      </c>
      <c r="D439" t="str">
        <f>_xlfn.CONCAT(C439,"-2014")</f>
        <v>turneev01-2014</v>
      </c>
      <c r="E439" t="s">
        <v>35</v>
      </c>
      <c r="F439">
        <v>25</v>
      </c>
      <c r="G439" t="s">
        <v>39</v>
      </c>
      <c r="H439">
        <v>81</v>
      </c>
      <c r="I439">
        <v>56</v>
      </c>
      <c r="J439">
        <v>30.3</v>
      </c>
      <c r="K439">
        <v>5.4</v>
      </c>
      <c r="L439">
        <v>12.6</v>
      </c>
      <c r="M439">
        <v>0.42499999999999999</v>
      </c>
      <c r="N439">
        <v>0.6</v>
      </c>
      <c r="O439">
        <v>1.9</v>
      </c>
      <c r="P439">
        <v>0.32100000000000001</v>
      </c>
      <c r="Q439">
        <v>4.7</v>
      </c>
      <c r="R439">
        <v>10.7</v>
      </c>
      <c r="S439">
        <v>0.44400000000000001</v>
      </c>
      <c r="T439">
        <v>0.45</v>
      </c>
      <c r="U439">
        <v>2.6</v>
      </c>
      <c r="V439">
        <v>3.2</v>
      </c>
      <c r="W439">
        <v>0.81299999999999994</v>
      </c>
      <c r="X439">
        <v>0.8</v>
      </c>
      <c r="Y439">
        <v>4.3</v>
      </c>
      <c r="Z439">
        <v>5</v>
      </c>
      <c r="AA439">
        <v>3.2</v>
      </c>
      <c r="AB439">
        <v>0.8</v>
      </c>
      <c r="AC439">
        <v>0.1</v>
      </c>
      <c r="AD439">
        <v>2.2999999999999998</v>
      </c>
      <c r="AE439">
        <v>2.4</v>
      </c>
      <c r="AF439">
        <v>14</v>
      </c>
      <c r="AG439">
        <f>IF(IFERROR(VLOOKUP(C439,'2015'!$C:$AF,3,FALSE),1) = 1, 1, 0)</f>
        <v>0</v>
      </c>
    </row>
    <row r="440" spans="1:33" x14ac:dyDescent="0.2">
      <c r="A440">
        <v>439</v>
      </c>
      <c r="B440" t="s">
        <v>1276</v>
      </c>
      <c r="C440" t="s">
        <v>1277</v>
      </c>
      <c r="D440" t="str">
        <f>_xlfn.CONCAT(C440,"-2014")</f>
        <v>tylerje01-2014</v>
      </c>
      <c r="E440" t="s">
        <v>32</v>
      </c>
      <c r="F440">
        <v>22</v>
      </c>
      <c r="G440" t="s">
        <v>55</v>
      </c>
      <c r="H440">
        <v>41</v>
      </c>
      <c r="I440">
        <v>0</v>
      </c>
      <c r="J440">
        <v>9.6999999999999993</v>
      </c>
      <c r="K440">
        <v>1.5</v>
      </c>
      <c r="L440">
        <v>2.8</v>
      </c>
      <c r="M440">
        <v>0.51700000000000002</v>
      </c>
      <c r="N440">
        <v>0</v>
      </c>
      <c r="O440">
        <v>0</v>
      </c>
      <c r="Q440">
        <v>1.5</v>
      </c>
      <c r="R440">
        <v>2.8</v>
      </c>
      <c r="S440">
        <v>0.51700000000000002</v>
      </c>
      <c r="T440">
        <v>0.51700000000000002</v>
      </c>
      <c r="U440">
        <v>0.6</v>
      </c>
      <c r="V440">
        <v>1.2</v>
      </c>
      <c r="W440">
        <v>0.54200000000000004</v>
      </c>
      <c r="X440">
        <v>0.9</v>
      </c>
      <c r="Y440">
        <v>1.7</v>
      </c>
      <c r="Z440">
        <v>2.7</v>
      </c>
      <c r="AA440">
        <v>0.2</v>
      </c>
      <c r="AB440">
        <v>0.1</v>
      </c>
      <c r="AC440">
        <v>0.5</v>
      </c>
      <c r="AD440">
        <v>0.6</v>
      </c>
      <c r="AE440">
        <v>1.7</v>
      </c>
      <c r="AF440">
        <v>3.6</v>
      </c>
      <c r="AG440">
        <f>IF(IFERROR(VLOOKUP(C440,'2015'!$C:$AF,3,FALSE),1) = 1, 1, 0)</f>
        <v>1</v>
      </c>
    </row>
    <row r="441" spans="1:33" x14ac:dyDescent="0.2">
      <c r="A441">
        <v>440</v>
      </c>
      <c r="B441" t="s">
        <v>882</v>
      </c>
      <c r="C441" t="s">
        <v>883</v>
      </c>
      <c r="D441" t="str">
        <f>_xlfn.CONCAT(C441,"-2014")</f>
        <v>udohek01-2014</v>
      </c>
      <c r="E441" t="s">
        <v>28</v>
      </c>
      <c r="F441">
        <v>26</v>
      </c>
      <c r="G441" t="s">
        <v>56</v>
      </c>
      <c r="H441">
        <v>42</v>
      </c>
      <c r="I441">
        <v>14</v>
      </c>
      <c r="J441">
        <v>19.100000000000001</v>
      </c>
      <c r="K441">
        <v>1.4</v>
      </c>
      <c r="L441">
        <v>3.4</v>
      </c>
      <c r="M441">
        <v>0.39900000000000002</v>
      </c>
      <c r="N441">
        <v>0</v>
      </c>
      <c r="O441">
        <v>0</v>
      </c>
      <c r="Q441">
        <v>1.4</v>
      </c>
      <c r="R441">
        <v>3.4</v>
      </c>
      <c r="S441">
        <v>0.39900000000000002</v>
      </c>
      <c r="T441">
        <v>0.39900000000000002</v>
      </c>
      <c r="U441">
        <v>0.7</v>
      </c>
      <c r="V441">
        <v>1.1000000000000001</v>
      </c>
      <c r="W441">
        <v>0.63800000000000001</v>
      </c>
      <c r="X441">
        <v>1.5</v>
      </c>
      <c r="Y441">
        <v>2.1</v>
      </c>
      <c r="Z441">
        <v>3.5</v>
      </c>
      <c r="AA441">
        <v>0.7</v>
      </c>
      <c r="AB441">
        <v>0.4</v>
      </c>
      <c r="AC441">
        <v>1</v>
      </c>
      <c r="AD441">
        <v>0.9</v>
      </c>
      <c r="AE441">
        <v>2.2999999999999998</v>
      </c>
      <c r="AF441">
        <v>3.4</v>
      </c>
      <c r="AG441">
        <f>IF(IFERROR(VLOOKUP(C441,'2015'!$C:$AF,3,FALSE),1) = 1, 1, 0)</f>
        <v>0</v>
      </c>
    </row>
    <row r="442" spans="1:33" x14ac:dyDescent="0.2">
      <c r="A442">
        <v>441</v>
      </c>
      <c r="B442" t="s">
        <v>886</v>
      </c>
      <c r="C442" t="s">
        <v>887</v>
      </c>
      <c r="D442" t="str">
        <f>_xlfn.CONCAT(C442,"-2014")</f>
        <v>udrihbe01-2014</v>
      </c>
      <c r="E442" t="s">
        <v>30</v>
      </c>
      <c r="F442">
        <v>31</v>
      </c>
      <c r="G442" t="s">
        <v>39</v>
      </c>
      <c r="H442">
        <v>41</v>
      </c>
      <c r="I442">
        <v>12</v>
      </c>
      <c r="J442">
        <v>15.7</v>
      </c>
      <c r="K442">
        <v>1.9</v>
      </c>
      <c r="L442">
        <v>4.3</v>
      </c>
      <c r="M442">
        <v>0.438</v>
      </c>
      <c r="N442">
        <v>0.5</v>
      </c>
      <c r="O442">
        <v>1</v>
      </c>
      <c r="P442">
        <v>0.45200000000000001</v>
      </c>
      <c r="Q442">
        <v>1.4</v>
      </c>
      <c r="R442">
        <v>3.3</v>
      </c>
      <c r="S442">
        <v>0.434</v>
      </c>
      <c r="T442">
        <v>0.49199999999999999</v>
      </c>
      <c r="U442">
        <v>0.6</v>
      </c>
      <c r="V442">
        <v>0.7</v>
      </c>
      <c r="W442">
        <v>0.83299999999999996</v>
      </c>
      <c r="X442">
        <v>0.2</v>
      </c>
      <c r="Y442">
        <v>1.2</v>
      </c>
      <c r="Z442">
        <v>1.4</v>
      </c>
      <c r="AA442">
        <v>2.8</v>
      </c>
      <c r="AB442">
        <v>0.6</v>
      </c>
      <c r="AC442">
        <v>0.1</v>
      </c>
      <c r="AD442">
        <v>1.1000000000000001</v>
      </c>
      <c r="AE442">
        <v>1.2</v>
      </c>
      <c r="AF442">
        <v>4.9000000000000004</v>
      </c>
      <c r="AG442">
        <f>IF(IFERROR(VLOOKUP(C442,'2015'!$C:$AF,3,FALSE),1) = 1, 1, 0)</f>
        <v>0</v>
      </c>
    </row>
    <row r="443" spans="1:33" x14ac:dyDescent="0.2">
      <c r="A443">
        <v>442</v>
      </c>
      <c r="B443" t="s">
        <v>1440</v>
      </c>
      <c r="C443" t="s">
        <v>1441</v>
      </c>
      <c r="D443" t="str">
        <f>_xlfn.CONCAT(C443,"-2014")</f>
        <v>valanjo01-2014</v>
      </c>
      <c r="E443" t="s">
        <v>32</v>
      </c>
      <c r="F443">
        <v>21</v>
      </c>
      <c r="G443" t="s">
        <v>53</v>
      </c>
      <c r="H443">
        <v>81</v>
      </c>
      <c r="I443">
        <v>81</v>
      </c>
      <c r="J443">
        <v>28.2</v>
      </c>
      <c r="K443">
        <v>4.4000000000000004</v>
      </c>
      <c r="L443">
        <v>8.3000000000000007</v>
      </c>
      <c r="M443">
        <v>0.53100000000000003</v>
      </c>
      <c r="N443">
        <v>0</v>
      </c>
      <c r="O443">
        <v>0</v>
      </c>
      <c r="P443">
        <v>0</v>
      </c>
      <c r="Q443">
        <v>4.4000000000000004</v>
      </c>
      <c r="R443">
        <v>8.3000000000000007</v>
      </c>
      <c r="S443">
        <v>0.53200000000000003</v>
      </c>
      <c r="T443">
        <v>0.53100000000000003</v>
      </c>
      <c r="U443">
        <v>2.4</v>
      </c>
      <c r="V443">
        <v>3.2</v>
      </c>
      <c r="W443">
        <v>0.76200000000000001</v>
      </c>
      <c r="X443">
        <v>2.8</v>
      </c>
      <c r="Y443">
        <v>6</v>
      </c>
      <c r="Z443">
        <v>8.8000000000000007</v>
      </c>
      <c r="AA443">
        <v>0.7</v>
      </c>
      <c r="AB443">
        <v>0.3</v>
      </c>
      <c r="AC443">
        <v>0.9</v>
      </c>
      <c r="AD443">
        <v>1.7</v>
      </c>
      <c r="AE443">
        <v>3.1</v>
      </c>
      <c r="AF443">
        <v>11.3</v>
      </c>
      <c r="AG443">
        <f>IF(IFERROR(VLOOKUP(C443,'2015'!$C:$AF,3,FALSE),1) = 1, 1, 0)</f>
        <v>0</v>
      </c>
    </row>
    <row r="444" spans="1:33" x14ac:dyDescent="0.2">
      <c r="A444">
        <v>443</v>
      </c>
      <c r="B444" t="s">
        <v>890</v>
      </c>
      <c r="C444" t="s">
        <v>891</v>
      </c>
      <c r="D444" t="str">
        <f>_xlfn.CONCAT(C444,"-2014")</f>
        <v>varejan01-2014</v>
      </c>
      <c r="E444" t="s">
        <v>32</v>
      </c>
      <c r="F444">
        <v>31</v>
      </c>
      <c r="G444" t="s">
        <v>66</v>
      </c>
      <c r="H444">
        <v>65</v>
      </c>
      <c r="I444">
        <v>29</v>
      </c>
      <c r="J444">
        <v>27.7</v>
      </c>
      <c r="K444">
        <v>3.5</v>
      </c>
      <c r="L444">
        <v>7.1</v>
      </c>
      <c r="M444">
        <v>0.495</v>
      </c>
      <c r="N444">
        <v>0</v>
      </c>
      <c r="O444">
        <v>0.1</v>
      </c>
      <c r="P444">
        <v>0</v>
      </c>
      <c r="Q444">
        <v>3.5</v>
      </c>
      <c r="R444">
        <v>7</v>
      </c>
      <c r="S444">
        <v>0.502</v>
      </c>
      <c r="T444">
        <v>0.495</v>
      </c>
      <c r="U444">
        <v>1.4</v>
      </c>
      <c r="V444">
        <v>2.1</v>
      </c>
      <c r="W444">
        <v>0.68100000000000005</v>
      </c>
      <c r="X444">
        <v>2.9</v>
      </c>
      <c r="Y444">
        <v>6.8</v>
      </c>
      <c r="Z444">
        <v>9.6999999999999993</v>
      </c>
      <c r="AA444">
        <v>2.2000000000000002</v>
      </c>
      <c r="AB444">
        <v>1.1000000000000001</v>
      </c>
      <c r="AC444">
        <v>0.6</v>
      </c>
      <c r="AD444">
        <v>1.1000000000000001</v>
      </c>
      <c r="AE444">
        <v>2.5</v>
      </c>
      <c r="AF444">
        <v>8.4</v>
      </c>
      <c r="AG444">
        <f>IF(IFERROR(VLOOKUP(C444,'2015'!$C:$AF,3,FALSE),1) = 1, 1, 0)</f>
        <v>0</v>
      </c>
    </row>
    <row r="445" spans="1:33" x14ac:dyDescent="0.2">
      <c r="A445">
        <v>444</v>
      </c>
      <c r="B445" t="s">
        <v>1442</v>
      </c>
      <c r="C445" t="s">
        <v>1443</v>
      </c>
      <c r="D445" t="str">
        <f>_xlfn.CONCAT(C445,"-2014")</f>
        <v>varnaja01-2014</v>
      </c>
      <c r="E445" t="s">
        <v>28</v>
      </c>
      <c r="F445">
        <v>25</v>
      </c>
      <c r="G445" t="s">
        <v>39</v>
      </c>
      <c r="H445">
        <v>24</v>
      </c>
      <c r="I445">
        <v>0</v>
      </c>
      <c r="J445">
        <v>14.1</v>
      </c>
      <c r="K445">
        <v>1.5</v>
      </c>
      <c r="L445">
        <v>2.5</v>
      </c>
      <c r="M445">
        <v>0.6</v>
      </c>
      <c r="N445">
        <v>0</v>
      </c>
      <c r="O445">
        <v>0</v>
      </c>
      <c r="Q445">
        <v>1.5</v>
      </c>
      <c r="R445">
        <v>2.5</v>
      </c>
      <c r="S445">
        <v>0.6</v>
      </c>
      <c r="T445">
        <v>0.6</v>
      </c>
      <c r="U445">
        <v>1.1000000000000001</v>
      </c>
      <c r="V445">
        <v>2.2000000000000002</v>
      </c>
      <c r="W445">
        <v>0.51900000000000002</v>
      </c>
      <c r="X445">
        <v>0.8</v>
      </c>
      <c r="Y445">
        <v>1.8</v>
      </c>
      <c r="Z445">
        <v>2.6</v>
      </c>
      <c r="AA445">
        <v>0.5</v>
      </c>
      <c r="AB445">
        <v>0.4</v>
      </c>
      <c r="AC445">
        <v>1.2</v>
      </c>
      <c r="AD445">
        <v>0.4</v>
      </c>
      <c r="AE445">
        <v>2.6</v>
      </c>
      <c r="AF445">
        <v>4.0999999999999996</v>
      </c>
      <c r="AG445">
        <f>IF(IFERROR(VLOOKUP(C445,'2015'!$C:$AF,3,FALSE),1) = 1, 1, 0)</f>
        <v>1</v>
      </c>
    </row>
    <row r="446" spans="1:33" x14ac:dyDescent="0.2">
      <c r="A446">
        <v>445</v>
      </c>
      <c r="B446" t="s">
        <v>892</v>
      </c>
      <c r="C446" t="s">
        <v>893</v>
      </c>
      <c r="D446" t="str">
        <f>_xlfn.CONCAT(C446,"-2014")</f>
        <v>vasqugr01-2014</v>
      </c>
      <c r="E446" t="s">
        <v>69</v>
      </c>
      <c r="F446">
        <v>27</v>
      </c>
      <c r="G446" t="s">
        <v>39</v>
      </c>
      <c r="H446">
        <v>79</v>
      </c>
      <c r="I446">
        <v>23</v>
      </c>
      <c r="J446">
        <v>22.5</v>
      </c>
      <c r="K446">
        <v>3.5</v>
      </c>
      <c r="L446">
        <v>8.3000000000000007</v>
      </c>
      <c r="M446">
        <v>0.42099999999999999</v>
      </c>
      <c r="N446">
        <v>1.4</v>
      </c>
      <c r="O446">
        <v>3.7</v>
      </c>
      <c r="P446">
        <v>0.377</v>
      </c>
      <c r="Q446">
        <v>2.1</v>
      </c>
      <c r="R446">
        <v>4.7</v>
      </c>
      <c r="S446">
        <v>0.45500000000000002</v>
      </c>
      <c r="T446">
        <v>0.504</v>
      </c>
      <c r="U446">
        <v>1.2</v>
      </c>
      <c r="V446">
        <v>1.4</v>
      </c>
      <c r="W446">
        <v>0.88</v>
      </c>
      <c r="X446">
        <v>0.3</v>
      </c>
      <c r="Y446">
        <v>1.9</v>
      </c>
      <c r="Z446">
        <v>2.2000000000000002</v>
      </c>
      <c r="AA446">
        <v>4.0999999999999996</v>
      </c>
      <c r="AB446">
        <v>0.4</v>
      </c>
      <c r="AC446">
        <v>0.1</v>
      </c>
      <c r="AD446">
        <v>1.6</v>
      </c>
      <c r="AE446">
        <v>1.8</v>
      </c>
      <c r="AF446">
        <v>9.6</v>
      </c>
      <c r="AG446">
        <f>IF(IFERROR(VLOOKUP(C446,'2015'!$C:$AF,3,FALSE),1) = 1, 1, 0)</f>
        <v>0</v>
      </c>
    </row>
    <row r="447" spans="1:33" x14ac:dyDescent="0.2">
      <c r="A447">
        <v>446</v>
      </c>
      <c r="B447" t="s">
        <v>1280</v>
      </c>
      <c r="C447" t="s">
        <v>1281</v>
      </c>
      <c r="D447" t="str">
        <f>_xlfn.CONCAT(C447,"-2014")</f>
        <v>veselja01-2014</v>
      </c>
      <c r="E447" t="s">
        <v>28</v>
      </c>
      <c r="F447">
        <v>23</v>
      </c>
      <c r="G447" t="s">
        <v>39</v>
      </c>
      <c r="H447">
        <v>54</v>
      </c>
      <c r="I447">
        <v>1</v>
      </c>
      <c r="J447">
        <v>14.4</v>
      </c>
      <c r="K447">
        <v>1.6</v>
      </c>
      <c r="L447">
        <v>3.2</v>
      </c>
      <c r="M447">
        <v>0.51400000000000001</v>
      </c>
      <c r="N447">
        <v>0</v>
      </c>
      <c r="O447">
        <v>0</v>
      </c>
      <c r="Q447">
        <v>1.6</v>
      </c>
      <c r="R447">
        <v>3.2</v>
      </c>
      <c r="S447">
        <v>0.51400000000000001</v>
      </c>
      <c r="T447">
        <v>0.51400000000000001</v>
      </c>
      <c r="U447">
        <v>0.4</v>
      </c>
      <c r="V447">
        <v>1</v>
      </c>
      <c r="W447">
        <v>0.33900000000000002</v>
      </c>
      <c r="X447">
        <v>1.5</v>
      </c>
      <c r="Y447">
        <v>2</v>
      </c>
      <c r="Z447">
        <v>3.5</v>
      </c>
      <c r="AA447">
        <v>0.4</v>
      </c>
      <c r="AB447">
        <v>1</v>
      </c>
      <c r="AC447">
        <v>0.6</v>
      </c>
      <c r="AD447">
        <v>0.7</v>
      </c>
      <c r="AE447">
        <v>2.2000000000000002</v>
      </c>
      <c r="AF447">
        <v>3.6</v>
      </c>
      <c r="AG447">
        <f>IF(IFERROR(VLOOKUP(C447,'2015'!$C:$AF,3,FALSE),1) = 1, 1, 0)</f>
        <v>1</v>
      </c>
    </row>
    <row r="448" spans="1:33" x14ac:dyDescent="0.2">
      <c r="A448">
        <v>447</v>
      </c>
      <c r="B448" t="s">
        <v>894</v>
      </c>
      <c r="C448" t="s">
        <v>895</v>
      </c>
      <c r="D448" t="str">
        <f>_xlfn.CONCAT(C448,"-2014")</f>
        <v>villach01-2014</v>
      </c>
      <c r="E448" t="s">
        <v>28</v>
      </c>
      <c r="F448">
        <v>29</v>
      </c>
      <c r="G448" t="s">
        <v>51</v>
      </c>
      <c r="H448">
        <v>20</v>
      </c>
      <c r="I448">
        <v>0</v>
      </c>
      <c r="J448">
        <v>9</v>
      </c>
      <c r="K448">
        <v>1.8</v>
      </c>
      <c r="L448">
        <v>4.5999999999999996</v>
      </c>
      <c r="M448">
        <v>0.38</v>
      </c>
      <c r="N448">
        <v>0.7</v>
      </c>
      <c r="O448">
        <v>2.8</v>
      </c>
      <c r="P448">
        <v>0.25</v>
      </c>
      <c r="Q448">
        <v>1.1000000000000001</v>
      </c>
      <c r="R448">
        <v>1.8</v>
      </c>
      <c r="S448">
        <v>0.58299999999999996</v>
      </c>
      <c r="T448">
        <v>0.45700000000000002</v>
      </c>
      <c r="U448">
        <v>0.4</v>
      </c>
      <c r="V448">
        <v>0.7</v>
      </c>
      <c r="W448">
        <v>0.57099999999999995</v>
      </c>
      <c r="X448">
        <v>0.3</v>
      </c>
      <c r="Y448">
        <v>1.4</v>
      </c>
      <c r="Z448">
        <v>1.7</v>
      </c>
      <c r="AA448">
        <v>0.3</v>
      </c>
      <c r="AB448">
        <v>0.2</v>
      </c>
      <c r="AC448">
        <v>0.3</v>
      </c>
      <c r="AD448">
        <v>0.4</v>
      </c>
      <c r="AE448">
        <v>0.8</v>
      </c>
      <c r="AF448">
        <v>4.5999999999999996</v>
      </c>
      <c r="AG448">
        <f>IF(IFERROR(VLOOKUP(C448,'2015'!$C:$AF,3,FALSE),1) = 1, 1, 0)</f>
        <v>0</v>
      </c>
    </row>
    <row r="449" spans="1:33" x14ac:dyDescent="0.2">
      <c r="A449">
        <v>448</v>
      </c>
      <c r="B449" t="s">
        <v>1282</v>
      </c>
      <c r="C449" t="s">
        <v>1283</v>
      </c>
      <c r="D449" t="str">
        <f>_xlfn.CONCAT(C449,"-2014")</f>
        <v>vucevni01-2014</v>
      </c>
      <c r="E449" t="s">
        <v>32</v>
      </c>
      <c r="F449">
        <v>23</v>
      </c>
      <c r="G449" t="s">
        <v>45</v>
      </c>
      <c r="H449">
        <v>57</v>
      </c>
      <c r="I449">
        <v>57</v>
      </c>
      <c r="J449">
        <v>31.8</v>
      </c>
      <c r="K449">
        <v>6.2</v>
      </c>
      <c r="L449">
        <v>12.2</v>
      </c>
      <c r="M449">
        <v>0.50700000000000001</v>
      </c>
      <c r="N449">
        <v>0</v>
      </c>
      <c r="O449">
        <v>0</v>
      </c>
      <c r="Q449">
        <v>6.2</v>
      </c>
      <c r="R449">
        <v>12.2</v>
      </c>
      <c r="S449">
        <v>0.50700000000000001</v>
      </c>
      <c r="T449">
        <v>0.50700000000000001</v>
      </c>
      <c r="U449">
        <v>1.8</v>
      </c>
      <c r="V449">
        <v>2.4</v>
      </c>
      <c r="W449">
        <v>0.76600000000000001</v>
      </c>
      <c r="X449">
        <v>3.2</v>
      </c>
      <c r="Y449">
        <v>7.7</v>
      </c>
      <c r="Z449">
        <v>11</v>
      </c>
      <c r="AA449">
        <v>1.8</v>
      </c>
      <c r="AB449">
        <v>1.1000000000000001</v>
      </c>
      <c r="AC449">
        <v>0.8</v>
      </c>
      <c r="AD449">
        <v>2</v>
      </c>
      <c r="AE449">
        <v>3</v>
      </c>
      <c r="AF449">
        <v>14.2</v>
      </c>
      <c r="AG449">
        <f>IF(IFERROR(VLOOKUP(C449,'2015'!$C:$AF,3,FALSE),1) = 1, 1, 0)</f>
        <v>0</v>
      </c>
    </row>
    <row r="450" spans="1:33" x14ac:dyDescent="0.2">
      <c r="A450">
        <v>449</v>
      </c>
      <c r="B450" t="s">
        <v>896</v>
      </c>
      <c r="C450" t="s">
        <v>897</v>
      </c>
      <c r="D450" t="str">
        <f>_xlfn.CONCAT(C450,"-2014")</f>
        <v>vujacsa01-2014</v>
      </c>
      <c r="E450" t="s">
        <v>30</v>
      </c>
      <c r="F450">
        <v>29</v>
      </c>
      <c r="G450" t="s">
        <v>59</v>
      </c>
      <c r="H450">
        <v>2</v>
      </c>
      <c r="I450">
        <v>0</v>
      </c>
      <c r="J450">
        <v>5</v>
      </c>
      <c r="K450">
        <v>1</v>
      </c>
      <c r="L450">
        <v>2.5</v>
      </c>
      <c r="M450">
        <v>0.4</v>
      </c>
      <c r="N450">
        <v>0.5</v>
      </c>
      <c r="O450">
        <v>1</v>
      </c>
      <c r="P450">
        <v>0.5</v>
      </c>
      <c r="Q450">
        <v>0.5</v>
      </c>
      <c r="R450">
        <v>1.5</v>
      </c>
      <c r="S450">
        <v>0.33300000000000002</v>
      </c>
      <c r="T450">
        <v>0.5</v>
      </c>
      <c r="U450">
        <v>0</v>
      </c>
      <c r="V450">
        <v>0</v>
      </c>
      <c r="X450">
        <v>0</v>
      </c>
      <c r="Y450">
        <v>1.5</v>
      </c>
      <c r="Z450">
        <v>1.5</v>
      </c>
      <c r="AA450">
        <v>0</v>
      </c>
      <c r="AB450">
        <v>0.5</v>
      </c>
      <c r="AC450">
        <v>0</v>
      </c>
      <c r="AD450">
        <v>1.5</v>
      </c>
      <c r="AE450">
        <v>0.5</v>
      </c>
      <c r="AF450">
        <v>2.5</v>
      </c>
      <c r="AG450">
        <f>IF(IFERROR(VLOOKUP(C450,'2015'!$C:$AF,3,FALSE),1) = 1, 1, 0)</f>
        <v>1</v>
      </c>
    </row>
    <row r="451" spans="1:33" x14ac:dyDescent="0.2">
      <c r="A451">
        <v>450</v>
      </c>
      <c r="B451" t="s">
        <v>898</v>
      </c>
      <c r="C451" t="s">
        <v>899</v>
      </c>
      <c r="D451" t="str">
        <f>_xlfn.CONCAT(C451,"-2014")</f>
        <v>wadedw01-2014</v>
      </c>
      <c r="E451" t="s">
        <v>30</v>
      </c>
      <c r="F451">
        <v>32</v>
      </c>
      <c r="G451" t="s">
        <v>41</v>
      </c>
      <c r="H451">
        <v>54</v>
      </c>
      <c r="I451">
        <v>53</v>
      </c>
      <c r="J451">
        <v>32.9</v>
      </c>
      <c r="K451">
        <v>7.7</v>
      </c>
      <c r="L451">
        <v>14.1</v>
      </c>
      <c r="M451">
        <v>0.54500000000000004</v>
      </c>
      <c r="N451">
        <v>0.2</v>
      </c>
      <c r="O451">
        <v>0.6</v>
      </c>
      <c r="P451">
        <v>0.28100000000000003</v>
      </c>
      <c r="Q451">
        <v>7.5</v>
      </c>
      <c r="R451">
        <v>13.5</v>
      </c>
      <c r="S451">
        <v>0.55700000000000005</v>
      </c>
      <c r="T451">
        <v>0.55100000000000005</v>
      </c>
      <c r="U451">
        <v>3.5</v>
      </c>
      <c r="V451">
        <v>4.8</v>
      </c>
      <c r="W451">
        <v>0.73299999999999998</v>
      </c>
      <c r="X451">
        <v>1.1000000000000001</v>
      </c>
      <c r="Y451">
        <v>3.4</v>
      </c>
      <c r="Z451">
        <v>4.5</v>
      </c>
      <c r="AA451">
        <v>4.7</v>
      </c>
      <c r="AB451">
        <v>1.5</v>
      </c>
      <c r="AC451">
        <v>0.5</v>
      </c>
      <c r="AD451">
        <v>3</v>
      </c>
      <c r="AE451">
        <v>2</v>
      </c>
      <c r="AF451">
        <v>19</v>
      </c>
      <c r="AG451">
        <f>IF(IFERROR(VLOOKUP(C451,'2015'!$C:$AF,3,FALSE),1) = 1, 1, 0)</f>
        <v>0</v>
      </c>
    </row>
    <row r="452" spans="1:33" x14ac:dyDescent="0.2">
      <c r="A452">
        <v>451</v>
      </c>
      <c r="B452" t="s">
        <v>1444</v>
      </c>
      <c r="C452" t="s">
        <v>1445</v>
      </c>
      <c r="D452" t="str">
        <f>_xlfn.CONCAT(C452,"-2014")</f>
        <v>waitedi01-2014</v>
      </c>
      <c r="E452" t="s">
        <v>30</v>
      </c>
      <c r="F452">
        <v>22</v>
      </c>
      <c r="G452" t="s">
        <v>66</v>
      </c>
      <c r="H452">
        <v>70</v>
      </c>
      <c r="I452">
        <v>24</v>
      </c>
      <c r="J452">
        <v>29.6</v>
      </c>
      <c r="K452">
        <v>6.1</v>
      </c>
      <c r="L452">
        <v>14.2</v>
      </c>
      <c r="M452">
        <v>0.433</v>
      </c>
      <c r="N452">
        <v>1.3</v>
      </c>
      <c r="O452">
        <v>3.6</v>
      </c>
      <c r="P452">
        <v>0.36799999999999999</v>
      </c>
      <c r="Q452">
        <v>4.8</v>
      </c>
      <c r="R452">
        <v>10.6</v>
      </c>
      <c r="S452">
        <v>0.45500000000000002</v>
      </c>
      <c r="T452">
        <v>0.47899999999999998</v>
      </c>
      <c r="U452">
        <v>2.2999999999999998</v>
      </c>
      <c r="V452">
        <v>3.4</v>
      </c>
      <c r="W452">
        <v>0.68500000000000005</v>
      </c>
      <c r="X452">
        <v>0.5</v>
      </c>
      <c r="Y452">
        <v>2.2999999999999998</v>
      </c>
      <c r="Z452">
        <v>2.8</v>
      </c>
      <c r="AA452">
        <v>3</v>
      </c>
      <c r="AB452">
        <v>0.9</v>
      </c>
      <c r="AC452">
        <v>0.2</v>
      </c>
      <c r="AD452">
        <v>2.2000000000000002</v>
      </c>
      <c r="AE452">
        <v>2.2000000000000002</v>
      </c>
      <c r="AF452">
        <v>15.9</v>
      </c>
      <c r="AG452">
        <f>IF(IFERROR(VLOOKUP(C452,'2015'!$C:$AF,3,FALSE),1) = 1, 1, 0)</f>
        <v>0</v>
      </c>
    </row>
    <row r="453" spans="1:33" x14ac:dyDescent="0.2">
      <c r="A453">
        <v>452</v>
      </c>
      <c r="B453" t="s">
        <v>1284</v>
      </c>
      <c r="C453" t="s">
        <v>1285</v>
      </c>
      <c r="D453" t="str">
        <f>_xlfn.CONCAT(C453,"-2014")</f>
        <v>walkeke02-2014</v>
      </c>
      <c r="E453" t="s">
        <v>38</v>
      </c>
      <c r="F453">
        <v>23</v>
      </c>
      <c r="G453" t="s">
        <v>33</v>
      </c>
      <c r="H453">
        <v>73</v>
      </c>
      <c r="I453">
        <v>73</v>
      </c>
      <c r="J453">
        <v>35.799999999999997</v>
      </c>
      <c r="K453">
        <v>6.2</v>
      </c>
      <c r="L453">
        <v>15.7</v>
      </c>
      <c r="M453">
        <v>0.39300000000000002</v>
      </c>
      <c r="N453">
        <v>1.5</v>
      </c>
      <c r="O453">
        <v>4.5</v>
      </c>
      <c r="P453">
        <v>0.33300000000000002</v>
      </c>
      <c r="Q453">
        <v>4.7</v>
      </c>
      <c r="R453">
        <v>11.2</v>
      </c>
      <c r="S453">
        <v>0.41699999999999998</v>
      </c>
      <c r="T453">
        <v>0.441</v>
      </c>
      <c r="U453">
        <v>3.9</v>
      </c>
      <c r="V453">
        <v>4.5999999999999996</v>
      </c>
      <c r="W453">
        <v>0.83699999999999997</v>
      </c>
      <c r="X453">
        <v>0.5</v>
      </c>
      <c r="Y453">
        <v>3.7</v>
      </c>
      <c r="Z453">
        <v>4.2</v>
      </c>
      <c r="AA453">
        <v>6.1</v>
      </c>
      <c r="AB453">
        <v>1.2</v>
      </c>
      <c r="AC453">
        <v>0.4</v>
      </c>
      <c r="AD453">
        <v>2.2999999999999998</v>
      </c>
      <c r="AE453">
        <v>1.8</v>
      </c>
      <c r="AF453">
        <v>17.7</v>
      </c>
      <c r="AG453">
        <f>IF(IFERROR(VLOOKUP(C453,'2015'!$C:$AF,3,FALSE),1) = 1, 1, 0)</f>
        <v>0</v>
      </c>
    </row>
    <row r="454" spans="1:33" x14ac:dyDescent="0.2">
      <c r="A454">
        <v>453</v>
      </c>
      <c r="B454" t="s">
        <v>904</v>
      </c>
      <c r="C454" t="s">
        <v>905</v>
      </c>
      <c r="D454" t="str">
        <f>_xlfn.CONCAT(C454,"-2014")</f>
        <v>walljo01-2014</v>
      </c>
      <c r="E454" t="s">
        <v>38</v>
      </c>
      <c r="F454">
        <v>23</v>
      </c>
      <c r="G454" t="s">
        <v>46</v>
      </c>
      <c r="H454">
        <v>82</v>
      </c>
      <c r="I454">
        <v>82</v>
      </c>
      <c r="J454">
        <v>36.299999999999997</v>
      </c>
      <c r="K454">
        <v>7.1</v>
      </c>
      <c r="L454">
        <v>16.3</v>
      </c>
      <c r="M454">
        <v>0.433</v>
      </c>
      <c r="N454">
        <v>1.3</v>
      </c>
      <c r="O454">
        <v>3.8</v>
      </c>
      <c r="P454">
        <v>0.35099999999999998</v>
      </c>
      <c r="Q454">
        <v>5.7</v>
      </c>
      <c r="R454">
        <v>12.5</v>
      </c>
      <c r="S454">
        <v>0.45800000000000002</v>
      </c>
      <c r="T454">
        <v>0.47299999999999998</v>
      </c>
      <c r="U454">
        <v>3.9</v>
      </c>
      <c r="V454">
        <v>4.8</v>
      </c>
      <c r="W454">
        <v>0.80500000000000005</v>
      </c>
      <c r="X454">
        <v>0.5</v>
      </c>
      <c r="Y454">
        <v>3.6</v>
      </c>
      <c r="Z454">
        <v>4.0999999999999996</v>
      </c>
      <c r="AA454">
        <v>8.8000000000000007</v>
      </c>
      <c r="AB454">
        <v>1.8</v>
      </c>
      <c r="AC454">
        <v>0.5</v>
      </c>
      <c r="AD454">
        <v>3.6</v>
      </c>
      <c r="AE454">
        <v>2.7</v>
      </c>
      <c r="AF454">
        <v>19.3</v>
      </c>
      <c r="AG454">
        <f>IF(IFERROR(VLOOKUP(C454,'2015'!$C:$AF,3,FALSE),1) = 1, 1, 0)</f>
        <v>0</v>
      </c>
    </row>
    <row r="455" spans="1:33" x14ac:dyDescent="0.2">
      <c r="A455">
        <v>454</v>
      </c>
      <c r="B455" t="s">
        <v>908</v>
      </c>
      <c r="C455" t="s">
        <v>909</v>
      </c>
      <c r="D455" t="str">
        <f>_xlfn.CONCAT(C455,"-2014")</f>
        <v>wallage01-2014</v>
      </c>
      <c r="E455" t="s">
        <v>35</v>
      </c>
      <c r="F455">
        <v>31</v>
      </c>
      <c r="G455" t="s">
        <v>37</v>
      </c>
      <c r="H455">
        <v>58</v>
      </c>
      <c r="I455">
        <v>16</v>
      </c>
      <c r="J455">
        <v>24.4</v>
      </c>
      <c r="K455">
        <v>2</v>
      </c>
      <c r="L455">
        <v>4</v>
      </c>
      <c r="M455">
        <v>0.504</v>
      </c>
      <c r="N455">
        <v>0.3</v>
      </c>
      <c r="O455">
        <v>1.1000000000000001</v>
      </c>
      <c r="P455">
        <v>0.29699999999999999</v>
      </c>
      <c r="Q455">
        <v>1.7</v>
      </c>
      <c r="R455">
        <v>2.9</v>
      </c>
      <c r="S455">
        <v>0.58399999999999996</v>
      </c>
      <c r="T455">
        <v>0.54600000000000004</v>
      </c>
      <c r="U455">
        <v>0.8</v>
      </c>
      <c r="V455">
        <v>1.7</v>
      </c>
      <c r="W455">
        <v>0.46500000000000002</v>
      </c>
      <c r="X455">
        <v>0.6</v>
      </c>
      <c r="Y455">
        <v>3</v>
      </c>
      <c r="Z455">
        <v>3.7</v>
      </c>
      <c r="AA455">
        <v>2.5</v>
      </c>
      <c r="AB455">
        <v>1.3</v>
      </c>
      <c r="AC455">
        <v>0.2</v>
      </c>
      <c r="AD455">
        <v>1.7</v>
      </c>
      <c r="AE455">
        <v>1.4</v>
      </c>
      <c r="AF455">
        <v>5.0999999999999996</v>
      </c>
      <c r="AG455">
        <f>IF(IFERROR(VLOOKUP(C455,'2015'!$C:$AF,3,FALSE),1) = 1, 1, 0)</f>
        <v>0</v>
      </c>
    </row>
    <row r="456" spans="1:33" x14ac:dyDescent="0.2">
      <c r="A456">
        <v>455</v>
      </c>
      <c r="B456" t="s">
        <v>1603</v>
      </c>
      <c r="C456" t="s">
        <v>1604</v>
      </c>
      <c r="D456" t="str">
        <f>_xlfn.CONCAT(C456,"-2014")</f>
        <v>wareca01-2014</v>
      </c>
      <c r="E456" t="s">
        <v>38</v>
      </c>
      <c r="F456">
        <v>24</v>
      </c>
      <c r="G456" t="s">
        <v>61</v>
      </c>
      <c r="H456">
        <v>9</v>
      </c>
      <c r="I456">
        <v>0</v>
      </c>
      <c r="J456">
        <v>12.9</v>
      </c>
      <c r="K456">
        <v>2</v>
      </c>
      <c r="L456">
        <v>4.7</v>
      </c>
      <c r="M456">
        <v>0.42899999999999999</v>
      </c>
      <c r="N456">
        <v>0.8</v>
      </c>
      <c r="O456">
        <v>2.2999999999999998</v>
      </c>
      <c r="P456">
        <v>0.33300000000000002</v>
      </c>
      <c r="Q456">
        <v>1.2</v>
      </c>
      <c r="R456">
        <v>2.2999999999999998</v>
      </c>
      <c r="S456">
        <v>0.52400000000000002</v>
      </c>
      <c r="T456">
        <v>0.51200000000000001</v>
      </c>
      <c r="U456">
        <v>0.6</v>
      </c>
      <c r="V456">
        <v>0.7</v>
      </c>
      <c r="W456">
        <v>0.83299999999999996</v>
      </c>
      <c r="X456">
        <v>0</v>
      </c>
      <c r="Y456">
        <v>1</v>
      </c>
      <c r="Z456">
        <v>1</v>
      </c>
      <c r="AA456">
        <v>1.1000000000000001</v>
      </c>
      <c r="AB456">
        <v>0.9</v>
      </c>
      <c r="AC456">
        <v>0</v>
      </c>
      <c r="AD456">
        <v>0.6</v>
      </c>
      <c r="AE456">
        <v>1.2</v>
      </c>
      <c r="AF456">
        <v>5.3</v>
      </c>
      <c r="AG456">
        <f>IF(IFERROR(VLOOKUP(C456,'2015'!$C:$AF,3,FALSE),1) = 1, 1, 0)</f>
        <v>1</v>
      </c>
    </row>
    <row r="457" spans="1:33" x14ac:dyDescent="0.2">
      <c r="A457">
        <v>456</v>
      </c>
      <c r="B457" t="s">
        <v>916</v>
      </c>
      <c r="C457" t="s">
        <v>917</v>
      </c>
      <c r="D457" t="str">
        <f>_xlfn.CONCAT(C457,"-2014")</f>
        <v>watsocj01-2014</v>
      </c>
      <c r="E457" t="s">
        <v>38</v>
      </c>
      <c r="F457">
        <v>29</v>
      </c>
      <c r="G457" t="s">
        <v>65</v>
      </c>
      <c r="H457">
        <v>63</v>
      </c>
      <c r="I457">
        <v>5</v>
      </c>
      <c r="J457">
        <v>18.899999999999999</v>
      </c>
      <c r="K457">
        <v>2.2999999999999998</v>
      </c>
      <c r="L457">
        <v>5.3</v>
      </c>
      <c r="M457">
        <v>0.437</v>
      </c>
      <c r="N457">
        <v>0.8</v>
      </c>
      <c r="O457">
        <v>2.2999999999999998</v>
      </c>
      <c r="P457">
        <v>0.36599999999999999</v>
      </c>
      <c r="Q457">
        <v>1.5</v>
      </c>
      <c r="R457">
        <v>3</v>
      </c>
      <c r="S457">
        <v>0.49199999999999999</v>
      </c>
      <c r="T457">
        <v>0.51600000000000001</v>
      </c>
      <c r="U457">
        <v>1.1000000000000001</v>
      </c>
      <c r="V457">
        <v>1.4</v>
      </c>
      <c r="W457">
        <v>0.78400000000000003</v>
      </c>
      <c r="X457">
        <v>0.3</v>
      </c>
      <c r="Y457">
        <v>1.3</v>
      </c>
      <c r="Z457">
        <v>1.6</v>
      </c>
      <c r="AA457">
        <v>1.7</v>
      </c>
      <c r="AB457">
        <v>1</v>
      </c>
      <c r="AC457">
        <v>0.1</v>
      </c>
      <c r="AD457">
        <v>1</v>
      </c>
      <c r="AE457">
        <v>1</v>
      </c>
      <c r="AF457">
        <v>6.6</v>
      </c>
      <c r="AG457">
        <f>IF(IFERROR(VLOOKUP(C457,'2015'!$C:$AF,3,FALSE),1) = 1, 1, 0)</f>
        <v>0</v>
      </c>
    </row>
    <row r="458" spans="1:33" x14ac:dyDescent="0.2">
      <c r="A458">
        <v>457</v>
      </c>
      <c r="B458" t="s">
        <v>918</v>
      </c>
      <c r="C458" t="s">
        <v>919</v>
      </c>
      <c r="D458" t="str">
        <f>_xlfn.CONCAT(C458,"-2014")</f>
        <v>watsoea01-2014</v>
      </c>
      <c r="E458" t="s">
        <v>38</v>
      </c>
      <c r="F458">
        <v>34</v>
      </c>
      <c r="G458" t="s">
        <v>34</v>
      </c>
      <c r="H458">
        <v>24</v>
      </c>
      <c r="I458">
        <v>0</v>
      </c>
      <c r="J458">
        <v>6.7</v>
      </c>
      <c r="K458">
        <v>0.1</v>
      </c>
      <c r="L458">
        <v>0.5</v>
      </c>
      <c r="M458">
        <v>0.27300000000000002</v>
      </c>
      <c r="N458">
        <v>0.1</v>
      </c>
      <c r="O458">
        <v>0.3</v>
      </c>
      <c r="P458">
        <v>0.28599999999999998</v>
      </c>
      <c r="Q458">
        <v>0</v>
      </c>
      <c r="R458">
        <v>0.2</v>
      </c>
      <c r="S458">
        <v>0.25</v>
      </c>
      <c r="T458">
        <v>0.36399999999999999</v>
      </c>
      <c r="U458">
        <v>0.2</v>
      </c>
      <c r="V458">
        <v>0.2</v>
      </c>
      <c r="W458">
        <v>1</v>
      </c>
      <c r="X458">
        <v>0.2</v>
      </c>
      <c r="Y458">
        <v>0.4</v>
      </c>
      <c r="Z458">
        <v>0.6</v>
      </c>
      <c r="AA458">
        <v>1.2</v>
      </c>
      <c r="AB458">
        <v>0.2</v>
      </c>
      <c r="AC458">
        <v>0</v>
      </c>
      <c r="AD458">
        <v>0.7</v>
      </c>
      <c r="AE458">
        <v>1.4</v>
      </c>
      <c r="AF458">
        <v>0.5</v>
      </c>
      <c r="AG458">
        <f>IF(IFERROR(VLOOKUP(C458,'2015'!$C:$AF,3,FALSE),1) = 1, 1, 0)</f>
        <v>1</v>
      </c>
    </row>
    <row r="459" spans="1:33" x14ac:dyDescent="0.2">
      <c r="A459">
        <v>458</v>
      </c>
      <c r="B459" t="s">
        <v>1446</v>
      </c>
      <c r="C459" t="s">
        <v>1447</v>
      </c>
      <c r="D459" t="str">
        <f>_xlfn.CONCAT(C459,"-2014")</f>
        <v>waynsma01-2014</v>
      </c>
      <c r="E459" t="s">
        <v>38</v>
      </c>
      <c r="F459">
        <v>22</v>
      </c>
      <c r="G459" t="s">
        <v>59</v>
      </c>
      <c r="H459">
        <v>2</v>
      </c>
      <c r="I459">
        <v>0</v>
      </c>
      <c r="J459">
        <v>4.5</v>
      </c>
      <c r="K459">
        <v>0.5</v>
      </c>
      <c r="L459">
        <v>1</v>
      </c>
      <c r="M459">
        <v>0.5</v>
      </c>
      <c r="N459">
        <v>0</v>
      </c>
      <c r="O459">
        <v>0</v>
      </c>
      <c r="Q459">
        <v>0.5</v>
      </c>
      <c r="R459">
        <v>1</v>
      </c>
      <c r="S459">
        <v>0.5</v>
      </c>
      <c r="T459">
        <v>0.5</v>
      </c>
      <c r="U459">
        <v>0</v>
      </c>
      <c r="V459">
        <v>0</v>
      </c>
      <c r="X459">
        <v>0</v>
      </c>
      <c r="Y459">
        <v>1</v>
      </c>
      <c r="Z459">
        <v>1</v>
      </c>
      <c r="AA459">
        <v>1</v>
      </c>
      <c r="AB459">
        <v>1</v>
      </c>
      <c r="AC459">
        <v>0</v>
      </c>
      <c r="AD459">
        <v>0</v>
      </c>
      <c r="AE459">
        <v>2</v>
      </c>
      <c r="AF459">
        <v>1</v>
      </c>
      <c r="AG459">
        <f>IF(IFERROR(VLOOKUP(C459,'2015'!$C:$AF,3,FALSE),1) = 1, 1, 0)</f>
        <v>1</v>
      </c>
    </row>
    <row r="460" spans="1:33" x14ac:dyDescent="0.2">
      <c r="A460">
        <v>459</v>
      </c>
      <c r="B460" t="s">
        <v>922</v>
      </c>
      <c r="C460" t="s">
        <v>923</v>
      </c>
      <c r="D460" t="str">
        <f>_xlfn.CONCAT(C460,"-2014")</f>
        <v>webstma02-2014</v>
      </c>
      <c r="E460" t="s">
        <v>35</v>
      </c>
      <c r="F460">
        <v>27</v>
      </c>
      <c r="G460" t="s">
        <v>46</v>
      </c>
      <c r="H460">
        <v>78</v>
      </c>
      <c r="I460">
        <v>13</v>
      </c>
      <c r="J460">
        <v>27.7</v>
      </c>
      <c r="K460">
        <v>3.3</v>
      </c>
      <c r="L460">
        <v>7.5</v>
      </c>
      <c r="M460">
        <v>0.433</v>
      </c>
      <c r="N460">
        <v>1.9</v>
      </c>
      <c r="O460">
        <v>4.8</v>
      </c>
      <c r="P460">
        <v>0.39200000000000002</v>
      </c>
      <c r="Q460">
        <v>1.4</v>
      </c>
      <c r="R460">
        <v>2.8</v>
      </c>
      <c r="S460">
        <v>0.502</v>
      </c>
      <c r="T460">
        <v>0.55700000000000005</v>
      </c>
      <c r="U460">
        <v>1.3</v>
      </c>
      <c r="V460">
        <v>1.6</v>
      </c>
      <c r="W460">
        <v>0.84</v>
      </c>
      <c r="X460">
        <v>0.5</v>
      </c>
      <c r="Y460">
        <v>2.4</v>
      </c>
      <c r="Z460">
        <v>2.8</v>
      </c>
      <c r="AA460">
        <v>1.2</v>
      </c>
      <c r="AB460">
        <v>0.5</v>
      </c>
      <c r="AC460">
        <v>0.2</v>
      </c>
      <c r="AD460">
        <v>0.7</v>
      </c>
      <c r="AE460">
        <v>1.9</v>
      </c>
      <c r="AF460">
        <v>9.6999999999999993</v>
      </c>
      <c r="AG460">
        <f>IF(IFERROR(VLOOKUP(C460,'2015'!$C:$AF,3,FALSE),1) = 1, 1, 0)</f>
        <v>0</v>
      </c>
    </row>
    <row r="461" spans="1:33" x14ac:dyDescent="0.2">
      <c r="A461">
        <v>460</v>
      </c>
      <c r="B461" t="s">
        <v>926</v>
      </c>
      <c r="C461" t="s">
        <v>927</v>
      </c>
      <c r="D461" t="str">
        <f>_xlfn.CONCAT(C461,"-2014")</f>
        <v>westda01-2014</v>
      </c>
      <c r="E461" t="s">
        <v>28</v>
      </c>
      <c r="F461">
        <v>33</v>
      </c>
      <c r="G461" t="s">
        <v>65</v>
      </c>
      <c r="H461">
        <v>80</v>
      </c>
      <c r="I461">
        <v>80</v>
      </c>
      <c r="J461">
        <v>30.9</v>
      </c>
      <c r="K461">
        <v>5.7</v>
      </c>
      <c r="L461">
        <v>11.7</v>
      </c>
      <c r="M461">
        <v>0.48799999999999999</v>
      </c>
      <c r="N461">
        <v>0.1</v>
      </c>
      <c r="O461">
        <v>0.2</v>
      </c>
      <c r="P461">
        <v>0.26700000000000002</v>
      </c>
      <c r="Q461">
        <v>5.7</v>
      </c>
      <c r="R461">
        <v>11.6</v>
      </c>
      <c r="S461">
        <v>0.49099999999999999</v>
      </c>
      <c r="T461">
        <v>0.49</v>
      </c>
      <c r="U461">
        <v>2.5</v>
      </c>
      <c r="V461">
        <v>3.1</v>
      </c>
      <c r="W461">
        <v>0.78900000000000003</v>
      </c>
      <c r="X461">
        <v>1.5</v>
      </c>
      <c r="Y461">
        <v>5.3</v>
      </c>
      <c r="Z461">
        <v>6.8</v>
      </c>
      <c r="AA461">
        <v>2.8</v>
      </c>
      <c r="AB461">
        <v>0.8</v>
      </c>
      <c r="AC461">
        <v>0.9</v>
      </c>
      <c r="AD461">
        <v>1.7</v>
      </c>
      <c r="AE461">
        <v>2.2999999999999998</v>
      </c>
      <c r="AF461">
        <v>14</v>
      </c>
      <c r="AG461">
        <f>IF(IFERROR(VLOOKUP(C461,'2015'!$C:$AF,3,FALSE),1) = 1, 1, 0)</f>
        <v>0</v>
      </c>
    </row>
    <row r="462" spans="1:33" x14ac:dyDescent="0.2">
      <c r="A462">
        <v>461</v>
      </c>
      <c r="B462" t="s">
        <v>932</v>
      </c>
      <c r="C462" t="s">
        <v>933</v>
      </c>
      <c r="D462" t="str">
        <f>_xlfn.CONCAT(C462,"-2014")</f>
        <v>westbru01-2014</v>
      </c>
      <c r="E462" t="s">
        <v>38</v>
      </c>
      <c r="F462">
        <v>25</v>
      </c>
      <c r="G462" t="s">
        <v>44</v>
      </c>
      <c r="H462">
        <v>46</v>
      </c>
      <c r="I462">
        <v>46</v>
      </c>
      <c r="J462">
        <v>30.7</v>
      </c>
      <c r="K462">
        <v>7.5</v>
      </c>
      <c r="L462">
        <v>17.2</v>
      </c>
      <c r="M462">
        <v>0.437</v>
      </c>
      <c r="N462">
        <v>1.5</v>
      </c>
      <c r="O462">
        <v>4.7</v>
      </c>
      <c r="P462">
        <v>0.318</v>
      </c>
      <c r="Q462">
        <v>6</v>
      </c>
      <c r="R462">
        <v>12.5</v>
      </c>
      <c r="S462">
        <v>0.48199999999999998</v>
      </c>
      <c r="T462">
        <v>0.48</v>
      </c>
      <c r="U462">
        <v>5.3</v>
      </c>
      <c r="V462">
        <v>6.4</v>
      </c>
      <c r="W462">
        <v>0.82599999999999996</v>
      </c>
      <c r="X462">
        <v>1.2</v>
      </c>
      <c r="Y462">
        <v>4.5</v>
      </c>
      <c r="Z462">
        <v>5.7</v>
      </c>
      <c r="AA462">
        <v>6.9</v>
      </c>
      <c r="AB462">
        <v>1.9</v>
      </c>
      <c r="AC462">
        <v>0.2</v>
      </c>
      <c r="AD462">
        <v>3.8</v>
      </c>
      <c r="AE462">
        <v>2.2999999999999998</v>
      </c>
      <c r="AF462">
        <v>21.8</v>
      </c>
      <c r="AG462">
        <f>IF(IFERROR(VLOOKUP(C462,'2015'!$C:$AF,3,FALSE),1) = 1, 1, 0)</f>
        <v>0</v>
      </c>
    </row>
    <row r="463" spans="1:33" x14ac:dyDescent="0.2">
      <c r="A463">
        <v>462</v>
      </c>
      <c r="B463" t="s">
        <v>934</v>
      </c>
      <c r="C463" t="s">
        <v>935</v>
      </c>
      <c r="D463" t="str">
        <f>_xlfn.CONCAT(C463,"-2014")</f>
        <v>whitedj01-2014</v>
      </c>
      <c r="E463" t="s">
        <v>28</v>
      </c>
      <c r="F463">
        <v>27</v>
      </c>
      <c r="G463" t="s">
        <v>33</v>
      </c>
      <c r="H463">
        <v>2</v>
      </c>
      <c r="I463">
        <v>0</v>
      </c>
      <c r="J463">
        <v>5</v>
      </c>
      <c r="K463">
        <v>0</v>
      </c>
      <c r="L463">
        <v>0.5</v>
      </c>
      <c r="M463">
        <v>0</v>
      </c>
      <c r="N463">
        <v>0</v>
      </c>
      <c r="O463">
        <v>0</v>
      </c>
      <c r="Q463">
        <v>0</v>
      </c>
      <c r="R463">
        <v>0.5</v>
      </c>
      <c r="S463">
        <v>0</v>
      </c>
      <c r="T463">
        <v>0</v>
      </c>
      <c r="U463">
        <v>0</v>
      </c>
      <c r="V463">
        <v>0</v>
      </c>
      <c r="X463">
        <v>0</v>
      </c>
      <c r="Y463">
        <v>1</v>
      </c>
      <c r="Z463">
        <v>1</v>
      </c>
      <c r="AA463">
        <v>0</v>
      </c>
      <c r="AB463">
        <v>0.5</v>
      </c>
      <c r="AC463">
        <v>0</v>
      </c>
      <c r="AD463">
        <v>0</v>
      </c>
      <c r="AE463">
        <v>0.5</v>
      </c>
      <c r="AF463">
        <v>0</v>
      </c>
      <c r="AG463">
        <f>IF(IFERROR(VLOOKUP(C463,'2015'!$C:$AF,3,FALSE),1) = 1, 1, 0)</f>
        <v>1</v>
      </c>
    </row>
    <row r="464" spans="1:33" x14ac:dyDescent="0.2">
      <c r="A464">
        <v>463</v>
      </c>
      <c r="B464" t="s">
        <v>1605</v>
      </c>
      <c r="C464" t="s">
        <v>1606</v>
      </c>
      <c r="D464" t="str">
        <f>_xlfn.CONCAT(C464,"-2014")</f>
        <v>whitero03-2014</v>
      </c>
      <c r="E464" t="s">
        <v>28</v>
      </c>
      <c r="F464">
        <v>22</v>
      </c>
      <c r="G464" t="s">
        <v>49</v>
      </c>
      <c r="H464">
        <v>3</v>
      </c>
      <c r="I464">
        <v>0</v>
      </c>
      <c r="J464">
        <v>3</v>
      </c>
      <c r="K464">
        <v>0</v>
      </c>
      <c r="L464">
        <v>0.3</v>
      </c>
      <c r="M464">
        <v>0</v>
      </c>
      <c r="N464">
        <v>0</v>
      </c>
      <c r="O464">
        <v>0</v>
      </c>
      <c r="Q464">
        <v>0</v>
      </c>
      <c r="R464">
        <v>0.3</v>
      </c>
      <c r="S464">
        <v>0</v>
      </c>
      <c r="T464">
        <v>0</v>
      </c>
      <c r="U464">
        <v>0</v>
      </c>
      <c r="V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0.7</v>
      </c>
      <c r="AF464">
        <v>0</v>
      </c>
      <c r="AG464">
        <f>IF(IFERROR(VLOOKUP(C464,'2015'!$C:$AF,3,FALSE),1) = 1, 1, 0)</f>
        <v>1</v>
      </c>
    </row>
    <row r="465" spans="1:33" x14ac:dyDescent="0.2">
      <c r="A465">
        <v>464</v>
      </c>
      <c r="B465" t="s">
        <v>942</v>
      </c>
      <c r="C465" t="s">
        <v>943</v>
      </c>
      <c r="D465" t="str">
        <f>_xlfn.CONCAT(C465,"-2014")</f>
        <v>willide01-2014</v>
      </c>
      <c r="E465" t="s">
        <v>38</v>
      </c>
      <c r="F465">
        <v>29</v>
      </c>
      <c r="G465" t="s">
        <v>1312</v>
      </c>
      <c r="H465">
        <v>64</v>
      </c>
      <c r="I465">
        <v>58</v>
      </c>
      <c r="J465">
        <v>32.200000000000003</v>
      </c>
      <c r="K465">
        <v>5</v>
      </c>
      <c r="L465">
        <v>11.2</v>
      </c>
      <c r="M465">
        <v>0.45</v>
      </c>
      <c r="N465">
        <v>1.5</v>
      </c>
      <c r="O465">
        <v>4.2</v>
      </c>
      <c r="P465">
        <v>0.36599999999999999</v>
      </c>
      <c r="Q465">
        <v>3.5</v>
      </c>
      <c r="R465">
        <v>7</v>
      </c>
      <c r="S465">
        <v>0.5</v>
      </c>
      <c r="T465">
        <v>0.51800000000000002</v>
      </c>
      <c r="U465">
        <v>2.7</v>
      </c>
      <c r="V465">
        <v>3.4</v>
      </c>
      <c r="W465">
        <v>0.80100000000000005</v>
      </c>
      <c r="X465">
        <v>0.2</v>
      </c>
      <c r="Y465">
        <v>2.4</v>
      </c>
      <c r="Z465">
        <v>2.6</v>
      </c>
      <c r="AA465">
        <v>6.1</v>
      </c>
      <c r="AB465">
        <v>1.5</v>
      </c>
      <c r="AC465">
        <v>0.2</v>
      </c>
      <c r="AD465">
        <v>2.2000000000000002</v>
      </c>
      <c r="AE465">
        <v>2.2999999999999998</v>
      </c>
      <c r="AF465">
        <v>14.3</v>
      </c>
      <c r="AG465">
        <f>IF(IFERROR(VLOOKUP(C465,'2015'!$C:$AF,3,FALSE),1) = 1, 1, 0)</f>
        <v>0</v>
      </c>
    </row>
    <row r="466" spans="1:33" x14ac:dyDescent="0.2">
      <c r="A466">
        <v>465</v>
      </c>
      <c r="B466" t="s">
        <v>1288</v>
      </c>
      <c r="C466" t="s">
        <v>1289</v>
      </c>
      <c r="D466" t="str">
        <f>_xlfn.CONCAT(C466,"-2014")</f>
        <v>willide02-2014</v>
      </c>
      <c r="E466" t="s">
        <v>73</v>
      </c>
      <c r="F466">
        <v>22</v>
      </c>
      <c r="G466" t="s">
        <v>39</v>
      </c>
      <c r="H466">
        <v>78</v>
      </c>
      <c r="I466">
        <v>15</v>
      </c>
      <c r="J466">
        <v>23.3</v>
      </c>
      <c r="K466">
        <v>2.6</v>
      </c>
      <c r="L466">
        <v>6.2</v>
      </c>
      <c r="M466">
        <v>0.42699999999999999</v>
      </c>
      <c r="N466">
        <v>0.3</v>
      </c>
      <c r="O466">
        <v>1.3</v>
      </c>
      <c r="P466">
        <v>0.26300000000000001</v>
      </c>
      <c r="Q466">
        <v>2.2999999999999998</v>
      </c>
      <c r="R466">
        <v>4.9000000000000004</v>
      </c>
      <c r="S466">
        <v>0.47</v>
      </c>
      <c r="T466">
        <v>0.45400000000000001</v>
      </c>
      <c r="U466">
        <v>2.4</v>
      </c>
      <c r="V466">
        <v>3.3</v>
      </c>
      <c r="W466">
        <v>0.71799999999999997</v>
      </c>
      <c r="X466">
        <v>0.9</v>
      </c>
      <c r="Y466">
        <v>3.2</v>
      </c>
      <c r="Z466">
        <v>4.0999999999999996</v>
      </c>
      <c r="AA466">
        <v>0.7</v>
      </c>
      <c r="AB466">
        <v>0.6</v>
      </c>
      <c r="AC466">
        <v>0.3</v>
      </c>
      <c r="AD466">
        <v>1</v>
      </c>
      <c r="AE466">
        <v>1.5</v>
      </c>
      <c r="AF466">
        <v>8</v>
      </c>
      <c r="AG466">
        <f>IF(IFERROR(VLOOKUP(C466,'2015'!$C:$AF,3,FALSE),1) = 1, 1, 0)</f>
        <v>0</v>
      </c>
    </row>
    <row r="467" spans="1:33" x14ac:dyDescent="0.2">
      <c r="A467">
        <v>466</v>
      </c>
      <c r="B467" t="s">
        <v>1290</v>
      </c>
      <c r="C467" t="s">
        <v>1291</v>
      </c>
      <c r="D467" t="str">
        <f>_xlfn.CONCAT(C467,"-2014")</f>
        <v>williel01-2014</v>
      </c>
      <c r="E467" t="s">
        <v>30</v>
      </c>
      <c r="F467">
        <v>24</v>
      </c>
      <c r="G467" t="s">
        <v>61</v>
      </c>
      <c r="H467">
        <v>67</v>
      </c>
      <c r="I467">
        <v>2</v>
      </c>
      <c r="J467">
        <v>17.3</v>
      </c>
      <c r="K467">
        <v>2.1</v>
      </c>
      <c r="L467">
        <v>5</v>
      </c>
      <c r="M467">
        <v>0.41499999999999998</v>
      </c>
      <c r="N467">
        <v>0.6</v>
      </c>
      <c r="O467">
        <v>1.9</v>
      </c>
      <c r="P467">
        <v>0.29599999999999999</v>
      </c>
      <c r="Q467">
        <v>1.5</v>
      </c>
      <c r="R467">
        <v>3.2</v>
      </c>
      <c r="S467">
        <v>0.48599999999999999</v>
      </c>
      <c r="T467">
        <v>0.47</v>
      </c>
      <c r="U467">
        <v>1.3</v>
      </c>
      <c r="V467">
        <v>1.8</v>
      </c>
      <c r="W467">
        <v>0.73099999999999998</v>
      </c>
      <c r="X467">
        <v>0.4</v>
      </c>
      <c r="Y467">
        <v>1.5</v>
      </c>
      <c r="Z467">
        <v>1.9</v>
      </c>
      <c r="AA467">
        <v>1.1000000000000001</v>
      </c>
      <c r="AB467">
        <v>0.5</v>
      </c>
      <c r="AC467">
        <v>0</v>
      </c>
      <c r="AD467">
        <v>1</v>
      </c>
      <c r="AE467">
        <v>1.9</v>
      </c>
      <c r="AF467">
        <v>6</v>
      </c>
      <c r="AG467">
        <f>IF(IFERROR(VLOOKUP(C467,'2015'!$C:$AF,3,FALSE),1) = 1, 1, 0)</f>
        <v>0</v>
      </c>
    </row>
    <row r="468" spans="1:33" x14ac:dyDescent="0.2">
      <c r="A468">
        <v>467</v>
      </c>
      <c r="B468" t="s">
        <v>948</v>
      </c>
      <c r="C468" t="s">
        <v>949</v>
      </c>
      <c r="D468" t="str">
        <f>_xlfn.CONCAT(C468,"-2014")</f>
        <v>willilo02-2014</v>
      </c>
      <c r="E468" t="s">
        <v>38</v>
      </c>
      <c r="F468">
        <v>27</v>
      </c>
      <c r="G468" t="s">
        <v>57</v>
      </c>
      <c r="H468">
        <v>60</v>
      </c>
      <c r="I468">
        <v>7</v>
      </c>
      <c r="J468">
        <v>24.1</v>
      </c>
      <c r="K468">
        <v>3.3</v>
      </c>
      <c r="L468">
        <v>8.1999999999999993</v>
      </c>
      <c r="M468">
        <v>0.4</v>
      </c>
      <c r="N468">
        <v>1.3</v>
      </c>
      <c r="O468">
        <v>3.9</v>
      </c>
      <c r="P468">
        <v>0.34200000000000003</v>
      </c>
      <c r="Q468">
        <v>2</v>
      </c>
      <c r="R468">
        <v>4.4000000000000004</v>
      </c>
      <c r="S468">
        <v>0.45</v>
      </c>
      <c r="T468">
        <v>0.48</v>
      </c>
      <c r="U468">
        <v>2.5</v>
      </c>
      <c r="V468">
        <v>3</v>
      </c>
      <c r="W468">
        <v>0.84899999999999998</v>
      </c>
      <c r="X468">
        <v>0.2</v>
      </c>
      <c r="Y468">
        <v>1.9</v>
      </c>
      <c r="Z468">
        <v>2.1</v>
      </c>
      <c r="AA468">
        <v>3.5</v>
      </c>
      <c r="AB468">
        <v>0.8</v>
      </c>
      <c r="AC468">
        <v>0.1</v>
      </c>
      <c r="AD468">
        <v>1.5</v>
      </c>
      <c r="AE468">
        <v>1.1000000000000001</v>
      </c>
      <c r="AF468">
        <v>10.4</v>
      </c>
      <c r="AG468">
        <f>IF(IFERROR(VLOOKUP(C468,'2015'!$C:$AF,3,FALSE),1) = 1, 1, 0)</f>
        <v>0</v>
      </c>
    </row>
    <row r="469" spans="1:33" x14ac:dyDescent="0.2">
      <c r="A469">
        <v>468</v>
      </c>
      <c r="B469" t="s">
        <v>950</v>
      </c>
      <c r="C469" t="s">
        <v>951</v>
      </c>
      <c r="D469" t="str">
        <f>_xlfn.CONCAT(C469,"-2014")</f>
        <v>willima02-2014</v>
      </c>
      <c r="E469" t="s">
        <v>28</v>
      </c>
      <c r="F469">
        <v>27</v>
      </c>
      <c r="G469" t="s">
        <v>60</v>
      </c>
      <c r="H469">
        <v>66</v>
      </c>
      <c r="I469">
        <v>50</v>
      </c>
      <c r="J469">
        <v>25.4</v>
      </c>
      <c r="K469">
        <v>3.5</v>
      </c>
      <c r="L469">
        <v>8</v>
      </c>
      <c r="M469">
        <v>0.439</v>
      </c>
      <c r="N469">
        <v>1.3</v>
      </c>
      <c r="O469">
        <v>3.5</v>
      </c>
      <c r="P469">
        <v>0.35899999999999999</v>
      </c>
      <c r="Q469">
        <v>2.2000000000000002</v>
      </c>
      <c r="R469">
        <v>4.4000000000000004</v>
      </c>
      <c r="S469">
        <v>0.503</v>
      </c>
      <c r="T469">
        <v>0.51900000000000002</v>
      </c>
      <c r="U469">
        <v>0.9</v>
      </c>
      <c r="V469">
        <v>1.1000000000000001</v>
      </c>
      <c r="W469">
        <v>0.78100000000000003</v>
      </c>
      <c r="X469">
        <v>1.2</v>
      </c>
      <c r="Y469">
        <v>3.8</v>
      </c>
      <c r="Z469">
        <v>5.0999999999999996</v>
      </c>
      <c r="AA469">
        <v>1.2</v>
      </c>
      <c r="AB469">
        <v>0.8</v>
      </c>
      <c r="AC469">
        <v>0.5</v>
      </c>
      <c r="AD469">
        <v>0.8</v>
      </c>
      <c r="AE469">
        <v>2.2999999999999998</v>
      </c>
      <c r="AF469">
        <v>9.1</v>
      </c>
      <c r="AG469">
        <f>IF(IFERROR(VLOOKUP(C469,'2015'!$C:$AF,3,FALSE),1) = 1, 1, 0)</f>
        <v>0</v>
      </c>
    </row>
    <row r="470" spans="1:33" x14ac:dyDescent="0.2">
      <c r="A470">
        <v>469</v>
      </c>
      <c r="B470" t="s">
        <v>952</v>
      </c>
      <c r="C470" t="s">
        <v>953</v>
      </c>
      <c r="D470" t="str">
        <f>_xlfn.CONCAT(C470,"-2014")</f>
        <v>willima01-2014</v>
      </c>
      <c r="E470" t="s">
        <v>38</v>
      </c>
      <c r="F470">
        <v>31</v>
      </c>
      <c r="G470" t="s">
        <v>34</v>
      </c>
      <c r="H470">
        <v>74</v>
      </c>
      <c r="I470">
        <v>0</v>
      </c>
      <c r="J470">
        <v>24.8</v>
      </c>
      <c r="K470">
        <v>3.8</v>
      </c>
      <c r="L470">
        <v>9.1</v>
      </c>
      <c r="M470">
        <v>0.41699999999999998</v>
      </c>
      <c r="N470">
        <v>1.1000000000000001</v>
      </c>
      <c r="O470">
        <v>3</v>
      </c>
      <c r="P470">
        <v>0.36899999999999999</v>
      </c>
      <c r="Q470">
        <v>2.7</v>
      </c>
      <c r="R470">
        <v>6</v>
      </c>
      <c r="S470">
        <v>0.441</v>
      </c>
      <c r="T470">
        <v>0.47799999999999998</v>
      </c>
      <c r="U470">
        <v>1.1000000000000001</v>
      </c>
      <c r="V470">
        <v>1.2</v>
      </c>
      <c r="W470">
        <v>0.876</v>
      </c>
      <c r="X470">
        <v>0.6</v>
      </c>
      <c r="Y470">
        <v>1.5</v>
      </c>
      <c r="Z470">
        <v>2.1</v>
      </c>
      <c r="AA470">
        <v>4.3</v>
      </c>
      <c r="AB470">
        <v>0.7</v>
      </c>
      <c r="AC470">
        <v>0.1</v>
      </c>
      <c r="AD470">
        <v>2</v>
      </c>
      <c r="AE470">
        <v>2.7</v>
      </c>
      <c r="AF470">
        <v>9.6999999999999993</v>
      </c>
      <c r="AG470">
        <f>IF(IFERROR(VLOOKUP(C470,'2015'!$C:$AF,3,FALSE),1) = 1, 1, 0)</f>
        <v>0</v>
      </c>
    </row>
    <row r="471" spans="1:33" x14ac:dyDescent="0.2">
      <c r="A471">
        <v>470</v>
      </c>
      <c r="B471" t="s">
        <v>954</v>
      </c>
      <c r="C471" t="s">
        <v>955</v>
      </c>
      <c r="D471" t="str">
        <f>_xlfn.CONCAT(C471,"-2014")</f>
        <v>willire02-2014</v>
      </c>
      <c r="E471" t="s">
        <v>35</v>
      </c>
      <c r="F471">
        <v>27</v>
      </c>
      <c r="G471" t="s">
        <v>44</v>
      </c>
      <c r="H471">
        <v>3</v>
      </c>
      <c r="I471">
        <v>0</v>
      </c>
      <c r="J471">
        <v>5.7</v>
      </c>
      <c r="K471">
        <v>1.7</v>
      </c>
      <c r="L471">
        <v>3</v>
      </c>
      <c r="M471">
        <v>0.55600000000000005</v>
      </c>
      <c r="N471">
        <v>0.3</v>
      </c>
      <c r="O471">
        <v>1</v>
      </c>
      <c r="P471">
        <v>0.33300000000000002</v>
      </c>
      <c r="Q471">
        <v>1.3</v>
      </c>
      <c r="R471">
        <v>2</v>
      </c>
      <c r="S471">
        <v>0.66700000000000004</v>
      </c>
      <c r="T471">
        <v>0.61099999999999999</v>
      </c>
      <c r="U471">
        <v>0</v>
      </c>
      <c r="V471">
        <v>0</v>
      </c>
      <c r="X471">
        <v>0</v>
      </c>
      <c r="Y471">
        <v>0</v>
      </c>
      <c r="Z471">
        <v>0</v>
      </c>
      <c r="AA471">
        <v>0.3</v>
      </c>
      <c r="AB471">
        <v>0.3</v>
      </c>
      <c r="AC471">
        <v>0</v>
      </c>
      <c r="AD471">
        <v>0.7</v>
      </c>
      <c r="AE471">
        <v>0.3</v>
      </c>
      <c r="AF471">
        <v>3.7</v>
      </c>
      <c r="AG471">
        <f>IF(IFERROR(VLOOKUP(C471,'2015'!$C:$AF,3,FALSE),1) = 1, 1, 0)</f>
        <v>0</v>
      </c>
    </row>
    <row r="472" spans="1:33" x14ac:dyDescent="0.2">
      <c r="A472">
        <v>471</v>
      </c>
      <c r="B472" t="s">
        <v>956</v>
      </c>
      <c r="C472" t="s">
        <v>957</v>
      </c>
      <c r="D472" t="str">
        <f>_xlfn.CONCAT(C472,"-2014")</f>
        <v>willish03-2014</v>
      </c>
      <c r="E472" t="s">
        <v>28</v>
      </c>
      <c r="F472">
        <v>27</v>
      </c>
      <c r="G472" t="s">
        <v>63</v>
      </c>
      <c r="H472">
        <v>36</v>
      </c>
      <c r="I472">
        <v>13</v>
      </c>
      <c r="J472">
        <v>20.9</v>
      </c>
      <c r="K472">
        <v>2</v>
      </c>
      <c r="L472">
        <v>5.3</v>
      </c>
      <c r="M472">
        <v>0.38</v>
      </c>
      <c r="N472">
        <v>1.2</v>
      </c>
      <c r="O472">
        <v>3.6</v>
      </c>
      <c r="P472">
        <v>0.32600000000000001</v>
      </c>
      <c r="Q472">
        <v>0.9</v>
      </c>
      <c r="R472">
        <v>1.8</v>
      </c>
      <c r="S472">
        <v>0.49199999999999999</v>
      </c>
      <c r="T472">
        <v>0.49</v>
      </c>
      <c r="U472">
        <v>0.4</v>
      </c>
      <c r="V472">
        <v>0.6</v>
      </c>
      <c r="W472">
        <v>0.7</v>
      </c>
      <c r="X472">
        <v>0.7</v>
      </c>
      <c r="Y472">
        <v>3.9</v>
      </c>
      <c r="Z472">
        <v>4.5999999999999996</v>
      </c>
      <c r="AA472">
        <v>0.8</v>
      </c>
      <c r="AB472">
        <v>0.5</v>
      </c>
      <c r="AC472">
        <v>0.8</v>
      </c>
      <c r="AD472">
        <v>0.6</v>
      </c>
      <c r="AE472">
        <v>2.6</v>
      </c>
      <c r="AF472">
        <v>5.6</v>
      </c>
      <c r="AG472">
        <f>IF(IFERROR(VLOOKUP(C472,'2015'!$C:$AF,3,FALSE),1) = 1, 1, 0)</f>
        <v>0</v>
      </c>
    </row>
    <row r="473" spans="1:33" x14ac:dyDescent="0.2">
      <c r="A473">
        <v>472</v>
      </c>
      <c r="B473" t="s">
        <v>1607</v>
      </c>
      <c r="C473" t="s">
        <v>1608</v>
      </c>
      <c r="D473" t="str">
        <f>_xlfn.CONCAT(C473,"-2014")</f>
        <v>witheje01-2014</v>
      </c>
      <c r="E473" t="s">
        <v>32</v>
      </c>
      <c r="F473">
        <v>23</v>
      </c>
      <c r="G473" t="s">
        <v>1459</v>
      </c>
      <c r="H473">
        <v>58</v>
      </c>
      <c r="I473">
        <v>4</v>
      </c>
      <c r="J473">
        <v>11.8</v>
      </c>
      <c r="K473">
        <v>1.2</v>
      </c>
      <c r="L473">
        <v>2.2000000000000002</v>
      </c>
      <c r="M473">
        <v>0.53500000000000003</v>
      </c>
      <c r="N473">
        <v>0</v>
      </c>
      <c r="O473">
        <v>0</v>
      </c>
      <c r="P473">
        <v>0</v>
      </c>
      <c r="Q473">
        <v>1.2</v>
      </c>
      <c r="R473">
        <v>2.2000000000000002</v>
      </c>
      <c r="S473">
        <v>0.53900000000000003</v>
      </c>
      <c r="T473">
        <v>0.53500000000000003</v>
      </c>
      <c r="U473">
        <v>0.9</v>
      </c>
      <c r="V473">
        <v>1.3</v>
      </c>
      <c r="W473">
        <v>0.71199999999999997</v>
      </c>
      <c r="X473">
        <v>0.8</v>
      </c>
      <c r="Y473">
        <v>1.7</v>
      </c>
      <c r="Z473">
        <v>2.6</v>
      </c>
      <c r="AA473">
        <v>0.4</v>
      </c>
      <c r="AB473">
        <v>0.3</v>
      </c>
      <c r="AC473">
        <v>0.9</v>
      </c>
      <c r="AD473">
        <v>0.3</v>
      </c>
      <c r="AE473">
        <v>1.3</v>
      </c>
      <c r="AF473">
        <v>3.3</v>
      </c>
      <c r="AG473">
        <f>IF(IFERROR(VLOOKUP(C473,'2015'!$C:$AF,3,FALSE),1) = 1, 1, 0)</f>
        <v>0</v>
      </c>
    </row>
    <row r="474" spans="1:33" x14ac:dyDescent="0.2">
      <c r="A474">
        <v>473</v>
      </c>
      <c r="B474" t="s">
        <v>1609</v>
      </c>
      <c r="C474" t="s">
        <v>1610</v>
      </c>
      <c r="D474" t="str">
        <f>_xlfn.CONCAT(C474,"-2014")</f>
        <v>woltena01-2014</v>
      </c>
      <c r="E474" t="s">
        <v>38</v>
      </c>
      <c r="F474">
        <v>22</v>
      </c>
      <c r="G474" t="s">
        <v>56</v>
      </c>
      <c r="H474">
        <v>58</v>
      </c>
      <c r="I474">
        <v>31</v>
      </c>
      <c r="J474">
        <v>22.6</v>
      </c>
      <c r="K474">
        <v>2.9</v>
      </c>
      <c r="L474">
        <v>6.7</v>
      </c>
      <c r="M474">
        <v>0.437</v>
      </c>
      <c r="N474">
        <v>0.3</v>
      </c>
      <c r="O474">
        <v>1.1000000000000001</v>
      </c>
      <c r="P474">
        <v>0.28999999999999998</v>
      </c>
      <c r="Q474">
        <v>2.6</v>
      </c>
      <c r="R474">
        <v>5.6</v>
      </c>
      <c r="S474">
        <v>0.46500000000000002</v>
      </c>
      <c r="T474">
        <v>0.46</v>
      </c>
      <c r="U474">
        <v>1</v>
      </c>
      <c r="V474">
        <v>1.6</v>
      </c>
      <c r="W474">
        <v>0.65600000000000003</v>
      </c>
      <c r="X474">
        <v>0.6</v>
      </c>
      <c r="Y474">
        <v>2</v>
      </c>
      <c r="Z474">
        <v>2.6</v>
      </c>
      <c r="AA474">
        <v>3.2</v>
      </c>
      <c r="AB474">
        <v>0.6</v>
      </c>
      <c r="AC474">
        <v>0.3</v>
      </c>
      <c r="AD474">
        <v>1</v>
      </c>
      <c r="AE474">
        <v>1.2</v>
      </c>
      <c r="AF474">
        <v>7.2</v>
      </c>
      <c r="AG474">
        <f>IF(IFERROR(VLOOKUP(C474,'2015'!$C:$AF,3,FALSE),1) = 1, 1, 0)</f>
        <v>0</v>
      </c>
    </row>
    <row r="475" spans="1:33" x14ac:dyDescent="0.2">
      <c r="A475">
        <v>474</v>
      </c>
      <c r="B475" t="s">
        <v>962</v>
      </c>
      <c r="C475" t="s">
        <v>963</v>
      </c>
      <c r="D475" t="str">
        <f>_xlfn.CONCAT(C475,"-2014")</f>
        <v>artesro01-2014</v>
      </c>
      <c r="E475" t="s">
        <v>35</v>
      </c>
      <c r="F475">
        <v>34</v>
      </c>
      <c r="G475" t="s">
        <v>55</v>
      </c>
      <c r="H475">
        <v>29</v>
      </c>
      <c r="I475">
        <v>1</v>
      </c>
      <c r="J475">
        <v>13.4</v>
      </c>
      <c r="K475">
        <v>1.9</v>
      </c>
      <c r="L475">
        <v>4.9000000000000004</v>
      </c>
      <c r="M475">
        <v>0.39700000000000002</v>
      </c>
      <c r="N475">
        <v>0.6</v>
      </c>
      <c r="O475">
        <v>1.9</v>
      </c>
      <c r="P475">
        <v>0.315</v>
      </c>
      <c r="Q475">
        <v>1.3</v>
      </c>
      <c r="R475">
        <v>3</v>
      </c>
      <c r="S475">
        <v>0.44800000000000001</v>
      </c>
      <c r="T475">
        <v>0.45700000000000002</v>
      </c>
      <c r="U475">
        <v>0.3</v>
      </c>
      <c r="V475">
        <v>0.6</v>
      </c>
      <c r="W475">
        <v>0.625</v>
      </c>
      <c r="X475">
        <v>0.6</v>
      </c>
      <c r="Y475">
        <v>1.4</v>
      </c>
      <c r="Z475">
        <v>2</v>
      </c>
      <c r="AA475">
        <v>0.6</v>
      </c>
      <c r="AB475">
        <v>0.8</v>
      </c>
      <c r="AC475">
        <v>0.3</v>
      </c>
      <c r="AD475">
        <v>0.7</v>
      </c>
      <c r="AE475">
        <v>1.5</v>
      </c>
      <c r="AF475">
        <v>4.8</v>
      </c>
      <c r="AG475">
        <f>IF(IFERROR(VLOOKUP(C475,'2015'!$C:$AF,3,FALSE),1) = 1, 1, 0)</f>
        <v>1</v>
      </c>
    </row>
    <row r="476" spans="1:33" x14ac:dyDescent="0.2">
      <c r="A476">
        <v>475</v>
      </c>
      <c r="B476" t="s">
        <v>966</v>
      </c>
      <c r="C476" t="s">
        <v>967</v>
      </c>
      <c r="D476" t="str">
        <f>_xlfn.CONCAT(C476,"-2014")</f>
        <v>wrighbr03-2014</v>
      </c>
      <c r="E476" t="s">
        <v>32</v>
      </c>
      <c r="F476">
        <v>26</v>
      </c>
      <c r="G476" t="s">
        <v>54</v>
      </c>
      <c r="H476">
        <v>58</v>
      </c>
      <c r="I476">
        <v>0</v>
      </c>
      <c r="J476">
        <v>18.600000000000001</v>
      </c>
      <c r="K476">
        <v>3.9</v>
      </c>
      <c r="L476">
        <v>5.7</v>
      </c>
      <c r="M476">
        <v>0.67700000000000005</v>
      </c>
      <c r="N476">
        <v>0</v>
      </c>
      <c r="O476">
        <v>0</v>
      </c>
      <c r="Q476">
        <v>3.9</v>
      </c>
      <c r="R476">
        <v>5.7</v>
      </c>
      <c r="S476">
        <v>0.67700000000000005</v>
      </c>
      <c r="T476">
        <v>0.67700000000000005</v>
      </c>
      <c r="U476">
        <v>1.3</v>
      </c>
      <c r="V476">
        <v>1.8</v>
      </c>
      <c r="W476">
        <v>0.72599999999999998</v>
      </c>
      <c r="X476">
        <v>1.8</v>
      </c>
      <c r="Y476">
        <v>2.4</v>
      </c>
      <c r="Z476">
        <v>4.2</v>
      </c>
      <c r="AA476">
        <v>0.5</v>
      </c>
      <c r="AB476">
        <v>0.6</v>
      </c>
      <c r="AC476">
        <v>0.9</v>
      </c>
      <c r="AD476">
        <v>0.6</v>
      </c>
      <c r="AE476">
        <v>1.6</v>
      </c>
      <c r="AF476">
        <v>9.1</v>
      </c>
      <c r="AG476">
        <f>IF(IFERROR(VLOOKUP(C476,'2015'!$C:$AF,3,FALSE),1) = 1, 1, 0)</f>
        <v>0</v>
      </c>
    </row>
    <row r="477" spans="1:33" x14ac:dyDescent="0.2">
      <c r="A477">
        <v>476</v>
      </c>
      <c r="B477" t="s">
        <v>1294</v>
      </c>
      <c r="C477" t="s">
        <v>1295</v>
      </c>
      <c r="D477" t="str">
        <f>_xlfn.CONCAT(C477,"-2014")</f>
        <v>wrighch01-2014</v>
      </c>
      <c r="E477" t="s">
        <v>35</v>
      </c>
      <c r="F477">
        <v>25</v>
      </c>
      <c r="G477" t="s">
        <v>56</v>
      </c>
      <c r="H477">
        <v>8</v>
      </c>
      <c r="I477">
        <v>0</v>
      </c>
      <c r="J477">
        <v>15.8</v>
      </c>
      <c r="K477">
        <v>2.6</v>
      </c>
      <c r="L477">
        <v>4.4000000000000004</v>
      </c>
      <c r="M477">
        <v>0.6</v>
      </c>
      <c r="N477">
        <v>0</v>
      </c>
      <c r="O477">
        <v>0.1</v>
      </c>
      <c r="P477">
        <v>0</v>
      </c>
      <c r="Q477">
        <v>2.6</v>
      </c>
      <c r="R477">
        <v>4.3</v>
      </c>
      <c r="S477">
        <v>0.61799999999999999</v>
      </c>
      <c r="T477">
        <v>0.6</v>
      </c>
      <c r="U477">
        <v>0.8</v>
      </c>
      <c r="V477">
        <v>1.9</v>
      </c>
      <c r="W477">
        <v>0.4</v>
      </c>
      <c r="X477">
        <v>1.3</v>
      </c>
      <c r="Y477">
        <v>1.3</v>
      </c>
      <c r="Z477">
        <v>2.5</v>
      </c>
      <c r="AA477">
        <v>0.6</v>
      </c>
      <c r="AB477">
        <v>0.9</v>
      </c>
      <c r="AC477">
        <v>0.6</v>
      </c>
      <c r="AD477">
        <v>0.6</v>
      </c>
      <c r="AE477">
        <v>2.1</v>
      </c>
      <c r="AF477">
        <v>6</v>
      </c>
      <c r="AG477">
        <f>IF(IFERROR(VLOOKUP(C477,'2015'!$C:$AF,3,FALSE),1) = 1, 1, 0)</f>
        <v>1</v>
      </c>
    </row>
    <row r="478" spans="1:33" x14ac:dyDescent="0.2">
      <c r="A478">
        <v>477</v>
      </c>
      <c r="B478" t="s">
        <v>968</v>
      </c>
      <c r="C478" t="s">
        <v>969</v>
      </c>
      <c r="D478" t="str">
        <f>_xlfn.CONCAT(C478,"-2014")</f>
        <v>wrighdo01-2014</v>
      </c>
      <c r="E478" t="s">
        <v>35</v>
      </c>
      <c r="F478">
        <v>28</v>
      </c>
      <c r="G478" t="s">
        <v>34</v>
      </c>
      <c r="H478">
        <v>68</v>
      </c>
      <c r="I478">
        <v>13</v>
      </c>
      <c r="J478">
        <v>14.5</v>
      </c>
      <c r="K478">
        <v>1.6</v>
      </c>
      <c r="L478">
        <v>4.4000000000000004</v>
      </c>
      <c r="M478">
        <v>0.374</v>
      </c>
      <c r="N478">
        <v>1</v>
      </c>
      <c r="O478">
        <v>3</v>
      </c>
      <c r="P478">
        <v>0.34200000000000003</v>
      </c>
      <c r="Q478">
        <v>0.6</v>
      </c>
      <c r="R478">
        <v>1.4</v>
      </c>
      <c r="S478">
        <v>0.442</v>
      </c>
      <c r="T478">
        <v>0.49</v>
      </c>
      <c r="U478">
        <v>0.8</v>
      </c>
      <c r="V478">
        <v>1</v>
      </c>
      <c r="W478">
        <v>0.754</v>
      </c>
      <c r="X478">
        <v>0.4</v>
      </c>
      <c r="Y478">
        <v>2.4</v>
      </c>
      <c r="Z478">
        <v>2.8</v>
      </c>
      <c r="AA478">
        <v>0.9</v>
      </c>
      <c r="AB478">
        <v>0.3</v>
      </c>
      <c r="AC478">
        <v>0.2</v>
      </c>
      <c r="AD478">
        <v>0.6</v>
      </c>
      <c r="AE478">
        <v>0.9</v>
      </c>
      <c r="AF478">
        <v>5</v>
      </c>
      <c r="AG478">
        <f>IF(IFERROR(VLOOKUP(C478,'2015'!$C:$AF,3,FALSE),1) = 1, 1, 0)</f>
        <v>0</v>
      </c>
    </row>
    <row r="479" spans="1:33" x14ac:dyDescent="0.2">
      <c r="A479">
        <v>478</v>
      </c>
      <c r="B479" t="s">
        <v>1451</v>
      </c>
      <c r="C479" t="s">
        <v>1452</v>
      </c>
      <c r="D479" t="str">
        <f>_xlfn.CONCAT(C479,"-2014")</f>
        <v>wroteto01-2014</v>
      </c>
      <c r="E479" t="s">
        <v>38</v>
      </c>
      <c r="F479">
        <v>20</v>
      </c>
      <c r="G479" t="s">
        <v>61</v>
      </c>
      <c r="H479">
        <v>72</v>
      </c>
      <c r="I479">
        <v>16</v>
      </c>
      <c r="J479">
        <v>24.5</v>
      </c>
      <c r="K479">
        <v>4.8</v>
      </c>
      <c r="L479">
        <v>11.2</v>
      </c>
      <c r="M479">
        <v>0.42699999999999999</v>
      </c>
      <c r="N479">
        <v>0.6</v>
      </c>
      <c r="O479">
        <v>2.6</v>
      </c>
      <c r="P479">
        <v>0.21299999999999999</v>
      </c>
      <c r="Q479">
        <v>4.2</v>
      </c>
      <c r="R479">
        <v>8.6</v>
      </c>
      <c r="S479">
        <v>0.49199999999999999</v>
      </c>
      <c r="T479">
        <v>0.45200000000000001</v>
      </c>
      <c r="U479">
        <v>2.9</v>
      </c>
      <c r="V479">
        <v>4.5</v>
      </c>
      <c r="W479">
        <v>0.64100000000000001</v>
      </c>
      <c r="X479">
        <v>1</v>
      </c>
      <c r="Y479">
        <v>2.2000000000000002</v>
      </c>
      <c r="Z479">
        <v>3.2</v>
      </c>
      <c r="AA479">
        <v>3</v>
      </c>
      <c r="AB479">
        <v>1.1000000000000001</v>
      </c>
      <c r="AC479">
        <v>0.2</v>
      </c>
      <c r="AD479">
        <v>2.8</v>
      </c>
      <c r="AE479">
        <v>2.1</v>
      </c>
      <c r="AF479">
        <v>13</v>
      </c>
      <c r="AG479">
        <f>IF(IFERROR(VLOOKUP(C479,'2015'!$C:$AF,3,FALSE),1) = 1, 1, 0)</f>
        <v>0</v>
      </c>
    </row>
    <row r="480" spans="1:33" x14ac:dyDescent="0.2">
      <c r="A480">
        <v>479</v>
      </c>
      <c r="B480" t="s">
        <v>972</v>
      </c>
      <c r="C480" t="s">
        <v>973</v>
      </c>
      <c r="D480" t="str">
        <f>_xlfn.CONCAT(C480,"-2014")</f>
        <v>youngni01-2014</v>
      </c>
      <c r="E480" t="s">
        <v>30</v>
      </c>
      <c r="F480">
        <v>28</v>
      </c>
      <c r="G480" t="s">
        <v>63</v>
      </c>
      <c r="H480">
        <v>64</v>
      </c>
      <c r="I480">
        <v>9</v>
      </c>
      <c r="J480">
        <v>28.3</v>
      </c>
      <c r="K480">
        <v>6</v>
      </c>
      <c r="L480">
        <v>13.9</v>
      </c>
      <c r="M480">
        <v>0.435</v>
      </c>
      <c r="N480">
        <v>2.1</v>
      </c>
      <c r="O480">
        <v>5.5</v>
      </c>
      <c r="P480">
        <v>0.38600000000000001</v>
      </c>
      <c r="Q480">
        <v>3.9</v>
      </c>
      <c r="R480">
        <v>8.4</v>
      </c>
      <c r="S480">
        <v>0.46800000000000003</v>
      </c>
      <c r="T480">
        <v>0.51100000000000001</v>
      </c>
      <c r="U480">
        <v>3.7</v>
      </c>
      <c r="V480">
        <v>4.5</v>
      </c>
      <c r="W480">
        <v>0.82499999999999996</v>
      </c>
      <c r="X480">
        <v>0.5</v>
      </c>
      <c r="Y480">
        <v>2.1</v>
      </c>
      <c r="Z480">
        <v>2.6</v>
      </c>
      <c r="AA480">
        <v>1.5</v>
      </c>
      <c r="AB480">
        <v>0.7</v>
      </c>
      <c r="AC480">
        <v>0.2</v>
      </c>
      <c r="AD480">
        <v>1.5</v>
      </c>
      <c r="AE480">
        <v>2.4</v>
      </c>
      <c r="AF480">
        <v>17.899999999999999</v>
      </c>
      <c r="AG480">
        <f>IF(IFERROR(VLOOKUP(C480,'2015'!$C:$AF,3,FALSE),1) = 1, 1, 0)</f>
        <v>0</v>
      </c>
    </row>
    <row r="481" spans="1:33" x14ac:dyDescent="0.2">
      <c r="A481">
        <v>480</v>
      </c>
      <c r="B481" t="s">
        <v>976</v>
      </c>
      <c r="C481" t="s">
        <v>977</v>
      </c>
      <c r="D481" t="str">
        <f>_xlfn.CONCAT(C481,"-2014")</f>
        <v>youngth01-2014</v>
      </c>
      <c r="E481" t="s">
        <v>28</v>
      </c>
      <c r="F481">
        <v>25</v>
      </c>
      <c r="G481" t="s">
        <v>61</v>
      </c>
      <c r="H481">
        <v>79</v>
      </c>
      <c r="I481">
        <v>78</v>
      </c>
      <c r="J481">
        <v>34.4</v>
      </c>
      <c r="K481">
        <v>7.4</v>
      </c>
      <c r="L481">
        <v>16.2</v>
      </c>
      <c r="M481">
        <v>0.45400000000000001</v>
      </c>
      <c r="N481">
        <v>1.1000000000000001</v>
      </c>
      <c r="O481">
        <v>3.7</v>
      </c>
      <c r="P481">
        <v>0.308</v>
      </c>
      <c r="Q481">
        <v>6.2</v>
      </c>
      <c r="R481">
        <v>12.5</v>
      </c>
      <c r="S481">
        <v>0.496</v>
      </c>
      <c r="T481">
        <v>0.48899999999999999</v>
      </c>
      <c r="U481">
        <v>2.1</v>
      </c>
      <c r="V481">
        <v>2.9</v>
      </c>
      <c r="W481">
        <v>0.71199999999999997</v>
      </c>
      <c r="X481">
        <v>2.1</v>
      </c>
      <c r="Y481">
        <v>3.9</v>
      </c>
      <c r="Z481">
        <v>6</v>
      </c>
      <c r="AA481">
        <v>2.2999999999999998</v>
      </c>
      <c r="AB481">
        <v>2.1</v>
      </c>
      <c r="AC481">
        <v>0.5</v>
      </c>
      <c r="AD481">
        <v>2.1</v>
      </c>
      <c r="AE481">
        <v>2.7</v>
      </c>
      <c r="AF481">
        <v>17.899999999999999</v>
      </c>
      <c r="AG481">
        <f>IF(IFERROR(VLOOKUP(C481,'2015'!$C:$AF,3,FALSE),1) = 1, 1, 0)</f>
        <v>0</v>
      </c>
    </row>
    <row r="482" spans="1:33" x14ac:dyDescent="0.2">
      <c r="A482">
        <v>481</v>
      </c>
      <c r="B482" t="s">
        <v>1611</v>
      </c>
      <c r="C482" t="s">
        <v>1612</v>
      </c>
      <c r="D482" t="str">
        <f>_xlfn.CONCAT(C482,"-2014")</f>
        <v>zelleco01-2014</v>
      </c>
      <c r="E482" t="s">
        <v>32</v>
      </c>
      <c r="F482">
        <v>21</v>
      </c>
      <c r="G482" t="s">
        <v>33</v>
      </c>
      <c r="H482">
        <v>82</v>
      </c>
      <c r="I482">
        <v>3</v>
      </c>
      <c r="J482">
        <v>17.3</v>
      </c>
      <c r="K482">
        <v>2.1</v>
      </c>
      <c r="L482">
        <v>4.9000000000000004</v>
      </c>
      <c r="M482">
        <v>0.42599999999999999</v>
      </c>
      <c r="N482">
        <v>0</v>
      </c>
      <c r="O482">
        <v>0</v>
      </c>
      <c r="P482">
        <v>0</v>
      </c>
      <c r="Q482">
        <v>2.1</v>
      </c>
      <c r="R482">
        <v>4.9000000000000004</v>
      </c>
      <c r="S482">
        <v>0.42699999999999999</v>
      </c>
      <c r="T482">
        <v>0.42599999999999999</v>
      </c>
      <c r="U482">
        <v>1.8</v>
      </c>
      <c r="V482">
        <v>2.4</v>
      </c>
      <c r="W482">
        <v>0.73</v>
      </c>
      <c r="X482">
        <v>1.4</v>
      </c>
      <c r="Y482">
        <v>2.9</v>
      </c>
      <c r="Z482">
        <v>4.3</v>
      </c>
      <c r="AA482">
        <v>1.1000000000000001</v>
      </c>
      <c r="AB482">
        <v>0.5</v>
      </c>
      <c r="AC482">
        <v>0.5</v>
      </c>
      <c r="AD482">
        <v>1.1000000000000001</v>
      </c>
      <c r="AE482">
        <v>2.1</v>
      </c>
      <c r="AF482">
        <v>6</v>
      </c>
      <c r="AG482">
        <f>IF(IFERROR(VLOOKUP(C482,'2015'!$C:$AF,3,FALSE),1) = 1, 1, 0)</f>
        <v>0</v>
      </c>
    </row>
    <row r="483" spans="1:33" x14ac:dyDescent="0.2">
      <c r="A483">
        <v>482</v>
      </c>
      <c r="B483" t="s">
        <v>1455</v>
      </c>
      <c r="C483" t="s">
        <v>1456</v>
      </c>
      <c r="D483" t="str">
        <f>_xlfn.CONCAT(C483,"-2014")</f>
        <v>zellety01-2014</v>
      </c>
      <c r="E483" t="s">
        <v>32</v>
      </c>
      <c r="F483">
        <v>24</v>
      </c>
      <c r="G483" t="s">
        <v>66</v>
      </c>
      <c r="H483">
        <v>70</v>
      </c>
      <c r="I483">
        <v>9</v>
      </c>
      <c r="J483">
        <v>15</v>
      </c>
      <c r="K483">
        <v>2.2000000000000002</v>
      </c>
      <c r="L483">
        <v>4.0999999999999996</v>
      </c>
      <c r="M483">
        <v>0.53800000000000003</v>
      </c>
      <c r="N483">
        <v>0</v>
      </c>
      <c r="O483">
        <v>0</v>
      </c>
      <c r="P483">
        <v>0</v>
      </c>
      <c r="Q483">
        <v>2.2000000000000002</v>
      </c>
      <c r="R483">
        <v>4.0999999999999996</v>
      </c>
      <c r="S483">
        <v>0.54</v>
      </c>
      <c r="T483">
        <v>0.53800000000000003</v>
      </c>
      <c r="U483">
        <v>1.2</v>
      </c>
      <c r="V483">
        <v>1.7</v>
      </c>
      <c r="W483">
        <v>0.71899999999999997</v>
      </c>
      <c r="X483">
        <v>1.5</v>
      </c>
      <c r="Y483">
        <v>2.6</v>
      </c>
      <c r="Z483">
        <v>4</v>
      </c>
      <c r="AA483">
        <v>0.5</v>
      </c>
      <c r="AB483">
        <v>0.3</v>
      </c>
      <c r="AC483">
        <v>0.5</v>
      </c>
      <c r="AD483">
        <v>0.9</v>
      </c>
      <c r="AE483">
        <v>2</v>
      </c>
      <c r="AF483">
        <v>5.7</v>
      </c>
      <c r="AG483">
        <f>IF(IFERROR(VLOOKUP(C483,'2015'!$C:$AF,3,FALSE),1) = 1, 1, 0)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93"/>
  <sheetViews>
    <sheetView workbookViewId="0">
      <selection activeCell="AG2" sqref="AG2:AG493"/>
    </sheetView>
  </sheetViews>
  <sheetFormatPr baseColWidth="10" defaultRowHeight="16" x14ac:dyDescent="0.2"/>
  <cols>
    <col min="1" max="1" width="4.1640625" bestFit="1" customWidth="1"/>
    <col min="2" max="2" width="22.5" bestFit="1" customWidth="1"/>
    <col min="3" max="3" width="11.5" bestFit="1" customWidth="1"/>
    <col min="4" max="4" width="16.33203125" bestFit="1" customWidth="1"/>
    <col min="5" max="5" width="6.5" bestFit="1" customWidth="1"/>
    <col min="6" max="6" width="3.83203125" bestFit="1" customWidth="1"/>
    <col min="7" max="7" width="5.5" bestFit="1" customWidth="1"/>
    <col min="8" max="8" width="3.5" bestFit="1" customWidth="1"/>
    <col min="9" max="9" width="3.83203125" bestFit="1" customWidth="1"/>
    <col min="10" max="10" width="5.1640625" bestFit="1" customWidth="1"/>
    <col min="11" max="11" width="4.6640625" bestFit="1" customWidth="1"/>
    <col min="12" max="12" width="5.1640625" bestFit="1" customWidth="1"/>
    <col min="13" max="13" width="6.1640625" bestFit="1" customWidth="1"/>
    <col min="14" max="14" width="4.33203125" bestFit="1" customWidth="1"/>
    <col min="15" max="15" width="4.6640625" bestFit="1" customWidth="1"/>
    <col min="16" max="16" width="6.1640625" bestFit="1" customWidth="1"/>
    <col min="17" max="17" width="4.33203125" bestFit="1" customWidth="1"/>
    <col min="18" max="18" width="5.1640625" bestFit="1" customWidth="1"/>
    <col min="19" max="20" width="6.1640625" bestFit="1" customWidth="1"/>
    <col min="21" max="21" width="4.33203125" bestFit="1" customWidth="1"/>
    <col min="22" max="22" width="5.1640625" bestFit="1" customWidth="1"/>
    <col min="23" max="23" width="6.1640625" bestFit="1" customWidth="1"/>
    <col min="24" max="24" width="4.6640625" bestFit="1" customWidth="1"/>
    <col min="25" max="27" width="5.1640625" bestFit="1" customWidth="1"/>
    <col min="28" max="28" width="4.1640625" bestFit="1" customWidth="1"/>
    <col min="29" max="29" width="4.6640625" bestFit="1" customWidth="1"/>
    <col min="30" max="31" width="4.1640625" bestFit="1" customWidth="1"/>
    <col min="32" max="32" width="5.1640625" bestFit="1" customWidth="1"/>
  </cols>
  <sheetData>
    <row r="1" spans="1:33" x14ac:dyDescent="0.2">
      <c r="A1" t="s">
        <v>0</v>
      </c>
      <c r="B1" t="s">
        <v>1</v>
      </c>
      <c r="C1" t="s">
        <v>2711</v>
      </c>
      <c r="D1" s="1" t="s">
        <v>2712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</row>
    <row r="2" spans="1:33" x14ac:dyDescent="0.2">
      <c r="A2">
        <v>1</v>
      </c>
      <c r="B2" t="s">
        <v>1296</v>
      </c>
      <c r="C2" t="s">
        <v>1297</v>
      </c>
      <c r="D2" t="str">
        <f>_xlfn.CONCAT(C2,"-2015")</f>
        <v>acyqu01-2015</v>
      </c>
      <c r="E2" t="s">
        <v>28</v>
      </c>
      <c r="F2">
        <v>24</v>
      </c>
      <c r="G2" t="s">
        <v>55</v>
      </c>
      <c r="H2">
        <v>68</v>
      </c>
      <c r="I2">
        <v>22</v>
      </c>
      <c r="J2">
        <v>18.899999999999999</v>
      </c>
      <c r="K2">
        <v>2.2000000000000002</v>
      </c>
      <c r="L2">
        <v>4.9000000000000004</v>
      </c>
      <c r="M2">
        <v>0.45900000000000002</v>
      </c>
      <c r="N2">
        <v>0.3</v>
      </c>
      <c r="O2">
        <v>0.9</v>
      </c>
      <c r="P2">
        <v>0.3</v>
      </c>
      <c r="Q2">
        <v>2</v>
      </c>
      <c r="R2">
        <v>4</v>
      </c>
      <c r="S2">
        <v>0.49399999999999999</v>
      </c>
      <c r="T2">
        <v>0.48599999999999999</v>
      </c>
      <c r="U2">
        <v>1.1000000000000001</v>
      </c>
      <c r="V2">
        <v>1.4</v>
      </c>
      <c r="W2">
        <v>0.78400000000000003</v>
      </c>
      <c r="X2">
        <v>1.2</v>
      </c>
      <c r="Y2">
        <v>3.3</v>
      </c>
      <c r="Z2">
        <v>4.4000000000000004</v>
      </c>
      <c r="AA2">
        <v>1</v>
      </c>
      <c r="AB2">
        <v>0.4</v>
      </c>
      <c r="AC2">
        <v>0.3</v>
      </c>
      <c r="AD2">
        <v>0.9</v>
      </c>
      <c r="AE2">
        <v>2.2000000000000002</v>
      </c>
      <c r="AF2">
        <v>5.9</v>
      </c>
      <c r="AG2">
        <f>IF(IFERROR(VLOOKUP(C2,'2016'!$C:$AF,3,FALSE),1) = 1, 1, 0)</f>
        <v>0</v>
      </c>
    </row>
    <row r="3" spans="1:33" x14ac:dyDescent="0.2">
      <c r="A3">
        <v>2</v>
      </c>
      <c r="B3" t="s">
        <v>1613</v>
      </c>
      <c r="C3" t="s">
        <v>1614</v>
      </c>
      <c r="D3" t="str">
        <f>_xlfn.CONCAT(C3,"-2015")</f>
        <v>adamsjo01-2015</v>
      </c>
      <c r="E3" t="s">
        <v>30</v>
      </c>
      <c r="F3">
        <v>20</v>
      </c>
      <c r="G3" t="s">
        <v>50</v>
      </c>
      <c r="H3">
        <v>30</v>
      </c>
      <c r="I3">
        <v>0</v>
      </c>
      <c r="J3">
        <v>8.3000000000000007</v>
      </c>
      <c r="K3">
        <v>1.2</v>
      </c>
      <c r="L3">
        <v>2.9</v>
      </c>
      <c r="M3">
        <v>0.40699999999999997</v>
      </c>
      <c r="N3">
        <v>0.3</v>
      </c>
      <c r="O3">
        <v>0.8</v>
      </c>
      <c r="P3">
        <v>0.4</v>
      </c>
      <c r="Q3">
        <v>0.8</v>
      </c>
      <c r="R3">
        <v>2</v>
      </c>
      <c r="S3">
        <v>0.41</v>
      </c>
      <c r="T3">
        <v>0.46500000000000002</v>
      </c>
      <c r="U3">
        <v>0.5</v>
      </c>
      <c r="V3">
        <v>0.8</v>
      </c>
      <c r="W3">
        <v>0.60899999999999999</v>
      </c>
      <c r="X3">
        <v>0.3</v>
      </c>
      <c r="Y3">
        <v>0.6</v>
      </c>
      <c r="Z3">
        <v>0.9</v>
      </c>
      <c r="AA3">
        <v>0.5</v>
      </c>
      <c r="AB3">
        <v>0.5</v>
      </c>
      <c r="AC3">
        <v>0.2</v>
      </c>
      <c r="AD3">
        <v>0.5</v>
      </c>
      <c r="AE3">
        <v>0.8</v>
      </c>
      <c r="AF3">
        <v>3.1</v>
      </c>
      <c r="AG3">
        <f>IF(IFERROR(VLOOKUP(C3,'2016'!$C:$AF,3,FALSE),1) = 1, 1, 0)</f>
        <v>0</v>
      </c>
    </row>
    <row r="4" spans="1:33" x14ac:dyDescent="0.2">
      <c r="A4">
        <v>3</v>
      </c>
      <c r="B4" t="s">
        <v>1457</v>
      </c>
      <c r="C4" t="s">
        <v>1458</v>
      </c>
      <c r="D4" t="str">
        <f>_xlfn.CONCAT(C4,"-2015")</f>
        <v>adamsst01-2015</v>
      </c>
      <c r="E4" t="s">
        <v>32</v>
      </c>
      <c r="F4">
        <v>21</v>
      </c>
      <c r="G4" t="s">
        <v>44</v>
      </c>
      <c r="H4">
        <v>70</v>
      </c>
      <c r="I4">
        <v>67</v>
      </c>
      <c r="J4">
        <v>25.3</v>
      </c>
      <c r="K4">
        <v>3.1</v>
      </c>
      <c r="L4">
        <v>5.7</v>
      </c>
      <c r="M4">
        <v>0.54400000000000004</v>
      </c>
      <c r="N4">
        <v>0</v>
      </c>
      <c r="O4">
        <v>0</v>
      </c>
      <c r="P4">
        <v>0</v>
      </c>
      <c r="Q4">
        <v>3.1</v>
      </c>
      <c r="R4">
        <v>5.7</v>
      </c>
      <c r="S4">
        <v>0.54700000000000004</v>
      </c>
      <c r="T4">
        <v>0.54400000000000004</v>
      </c>
      <c r="U4">
        <v>1.5</v>
      </c>
      <c r="V4">
        <v>2.9</v>
      </c>
      <c r="W4">
        <v>0.502</v>
      </c>
      <c r="X4">
        <v>2.8</v>
      </c>
      <c r="Y4">
        <v>4.5999999999999996</v>
      </c>
      <c r="Z4">
        <v>7.5</v>
      </c>
      <c r="AA4">
        <v>0.9</v>
      </c>
      <c r="AB4">
        <v>0.5</v>
      </c>
      <c r="AC4">
        <v>1.2</v>
      </c>
      <c r="AD4">
        <v>1.4</v>
      </c>
      <c r="AE4">
        <v>3.2</v>
      </c>
      <c r="AF4">
        <v>7.7</v>
      </c>
      <c r="AG4">
        <f>IF(IFERROR(VLOOKUP(C4,'2016'!$C:$AF,3,FALSE),1) = 1, 1, 0)</f>
        <v>0</v>
      </c>
    </row>
    <row r="5" spans="1:33" x14ac:dyDescent="0.2">
      <c r="A5">
        <v>4</v>
      </c>
      <c r="B5" t="s">
        <v>74</v>
      </c>
      <c r="C5" t="s">
        <v>75</v>
      </c>
      <c r="D5" t="str">
        <f>_xlfn.CONCAT(C5,"-2015")</f>
        <v>adrieje01-2015</v>
      </c>
      <c r="E5" t="s">
        <v>28</v>
      </c>
      <c r="F5">
        <v>28</v>
      </c>
      <c r="G5" t="s">
        <v>62</v>
      </c>
      <c r="H5">
        <v>17</v>
      </c>
      <c r="I5">
        <v>0</v>
      </c>
      <c r="J5">
        <v>12.6</v>
      </c>
      <c r="K5">
        <v>1.1000000000000001</v>
      </c>
      <c r="L5">
        <v>2.6</v>
      </c>
      <c r="M5">
        <v>0.432</v>
      </c>
      <c r="N5">
        <v>0</v>
      </c>
      <c r="O5">
        <v>0</v>
      </c>
      <c r="Q5">
        <v>1.1000000000000001</v>
      </c>
      <c r="R5">
        <v>2.6</v>
      </c>
      <c r="S5">
        <v>0.432</v>
      </c>
      <c r="T5">
        <v>0.432</v>
      </c>
      <c r="U5">
        <v>1.3</v>
      </c>
      <c r="V5">
        <v>2.2000000000000002</v>
      </c>
      <c r="W5">
        <v>0.57899999999999996</v>
      </c>
      <c r="X5">
        <v>1.4</v>
      </c>
      <c r="Y5">
        <v>3.2</v>
      </c>
      <c r="Z5">
        <v>4.5</v>
      </c>
      <c r="AA5">
        <v>0.9</v>
      </c>
      <c r="AB5">
        <v>0.2</v>
      </c>
      <c r="AC5">
        <v>0.5</v>
      </c>
      <c r="AD5">
        <v>0.5</v>
      </c>
      <c r="AE5">
        <v>1.8</v>
      </c>
      <c r="AF5">
        <v>3.5</v>
      </c>
      <c r="AG5">
        <f>IF(IFERROR(VLOOKUP(C5,'2016'!$C:$AF,3,FALSE),1) = 1, 1, 0)</f>
        <v>1</v>
      </c>
    </row>
    <row r="6" spans="1:33" x14ac:dyDescent="0.2">
      <c r="A6">
        <v>5</v>
      </c>
      <c r="B6" t="s">
        <v>76</v>
      </c>
      <c r="C6" t="s">
        <v>77</v>
      </c>
      <c r="D6" t="str">
        <f>_xlfn.CONCAT(C6,"-2015")</f>
        <v>afflaar01-2015</v>
      </c>
      <c r="E6" t="s">
        <v>30</v>
      </c>
      <c r="F6">
        <v>29</v>
      </c>
      <c r="G6" t="s">
        <v>39</v>
      </c>
      <c r="H6">
        <v>78</v>
      </c>
      <c r="I6">
        <v>72</v>
      </c>
      <c r="J6">
        <v>32.1</v>
      </c>
      <c r="K6">
        <v>4.8</v>
      </c>
      <c r="L6">
        <v>11.3</v>
      </c>
      <c r="M6">
        <v>0.42399999999999999</v>
      </c>
      <c r="N6">
        <v>1.5</v>
      </c>
      <c r="O6">
        <v>4.3</v>
      </c>
      <c r="P6">
        <v>0.35399999999999998</v>
      </c>
      <c r="Q6">
        <v>3.3</v>
      </c>
      <c r="R6">
        <v>7.1</v>
      </c>
      <c r="S6">
        <v>0.46600000000000003</v>
      </c>
      <c r="T6">
        <v>0.49099999999999999</v>
      </c>
      <c r="U6">
        <v>2.1</v>
      </c>
      <c r="V6">
        <v>2.5</v>
      </c>
      <c r="W6">
        <v>0.84299999999999997</v>
      </c>
      <c r="X6">
        <v>0.3</v>
      </c>
      <c r="Y6">
        <v>2.8</v>
      </c>
      <c r="Z6">
        <v>3.2</v>
      </c>
      <c r="AA6">
        <v>1.7</v>
      </c>
      <c r="AB6">
        <v>0.5</v>
      </c>
      <c r="AC6">
        <v>0.1</v>
      </c>
      <c r="AD6">
        <v>1.5</v>
      </c>
      <c r="AE6">
        <v>2.1</v>
      </c>
      <c r="AF6">
        <v>13.3</v>
      </c>
      <c r="AG6">
        <f>IF(IFERROR(VLOOKUP(C6,'2016'!$C:$AF,3,FALSE),1) = 1, 1, 0)</f>
        <v>0</v>
      </c>
    </row>
    <row r="7" spans="1:33" x14ac:dyDescent="0.2">
      <c r="A7">
        <v>6</v>
      </c>
      <c r="B7" t="s">
        <v>80</v>
      </c>
      <c r="C7" t="s">
        <v>81</v>
      </c>
      <c r="D7" t="str">
        <f>_xlfn.CONCAT(C7,"-2015")</f>
        <v>ajincal01-2015</v>
      </c>
      <c r="E7" t="s">
        <v>32</v>
      </c>
      <c r="F7">
        <v>26</v>
      </c>
      <c r="G7" t="s">
        <v>1459</v>
      </c>
      <c r="H7">
        <v>68</v>
      </c>
      <c r="I7">
        <v>8</v>
      </c>
      <c r="J7">
        <v>14.1</v>
      </c>
      <c r="K7">
        <v>2.7</v>
      </c>
      <c r="L7">
        <v>4.8</v>
      </c>
      <c r="M7">
        <v>0.55000000000000004</v>
      </c>
      <c r="N7">
        <v>0</v>
      </c>
      <c r="O7">
        <v>0</v>
      </c>
      <c r="Q7">
        <v>2.7</v>
      </c>
      <c r="R7">
        <v>4.8</v>
      </c>
      <c r="S7">
        <v>0.55000000000000004</v>
      </c>
      <c r="T7">
        <v>0.55000000000000004</v>
      </c>
      <c r="U7">
        <v>1.2</v>
      </c>
      <c r="V7">
        <v>1.5</v>
      </c>
      <c r="W7">
        <v>0.81799999999999995</v>
      </c>
      <c r="X7">
        <v>1.5</v>
      </c>
      <c r="Y7">
        <v>3.1</v>
      </c>
      <c r="Z7">
        <v>4.5999999999999996</v>
      </c>
      <c r="AA7">
        <v>0.7</v>
      </c>
      <c r="AB7">
        <v>0.3</v>
      </c>
      <c r="AC7">
        <v>0.8</v>
      </c>
      <c r="AD7">
        <v>1</v>
      </c>
      <c r="AE7">
        <v>2.2000000000000002</v>
      </c>
      <c r="AF7">
        <v>6.5</v>
      </c>
      <c r="AG7">
        <f>IF(IFERROR(VLOOKUP(C7,'2016'!$C:$AF,3,FALSE),1) = 1, 1, 0)</f>
        <v>0</v>
      </c>
    </row>
    <row r="8" spans="1:33" x14ac:dyDescent="0.2">
      <c r="A8">
        <v>7</v>
      </c>
      <c r="B8" t="s">
        <v>1615</v>
      </c>
      <c r="C8" t="s">
        <v>1616</v>
      </c>
      <c r="D8" t="str">
        <f>_xlfn.CONCAT(C8,"-2015")</f>
        <v>aldemfu01-2015</v>
      </c>
      <c r="E8" t="s">
        <v>28</v>
      </c>
      <c r="F8">
        <v>23</v>
      </c>
      <c r="G8" t="s">
        <v>61</v>
      </c>
      <c r="H8">
        <v>41</v>
      </c>
      <c r="I8">
        <v>9</v>
      </c>
      <c r="J8">
        <v>13.2</v>
      </c>
      <c r="K8">
        <v>1</v>
      </c>
      <c r="L8">
        <v>1.9</v>
      </c>
      <c r="M8">
        <v>0.51300000000000001</v>
      </c>
      <c r="N8">
        <v>0</v>
      </c>
      <c r="O8">
        <v>0.1</v>
      </c>
      <c r="P8">
        <v>0</v>
      </c>
      <c r="Q8">
        <v>1</v>
      </c>
      <c r="R8">
        <v>1.8</v>
      </c>
      <c r="S8">
        <v>0.54800000000000004</v>
      </c>
      <c r="T8">
        <v>0.51300000000000001</v>
      </c>
      <c r="U8">
        <v>0.3</v>
      </c>
      <c r="V8">
        <v>0.7</v>
      </c>
      <c r="W8">
        <v>0.48099999999999998</v>
      </c>
      <c r="X8">
        <v>1.9</v>
      </c>
      <c r="Y8">
        <v>2.4</v>
      </c>
      <c r="Z8">
        <v>4.3</v>
      </c>
      <c r="AA8">
        <v>0.7</v>
      </c>
      <c r="AB8">
        <v>0.4</v>
      </c>
      <c r="AC8">
        <v>0.4</v>
      </c>
      <c r="AD8">
        <v>0.4</v>
      </c>
      <c r="AE8">
        <v>2.2999999999999998</v>
      </c>
      <c r="AF8">
        <v>2.2999999999999998</v>
      </c>
      <c r="AG8">
        <f>IF(IFERROR(VLOOKUP(C8,'2016'!$C:$AF,3,FALSE),1) = 1, 1, 0)</f>
        <v>1</v>
      </c>
    </row>
    <row r="9" spans="1:33" x14ac:dyDescent="0.2">
      <c r="A9">
        <v>8</v>
      </c>
      <c r="B9" t="s">
        <v>84</v>
      </c>
      <c r="C9" t="s">
        <v>85</v>
      </c>
      <c r="D9" t="str">
        <f>_xlfn.CONCAT(C9,"-2015")</f>
        <v>aldrico01-2015</v>
      </c>
      <c r="E9" t="s">
        <v>32</v>
      </c>
      <c r="F9">
        <v>26</v>
      </c>
      <c r="G9" t="s">
        <v>55</v>
      </c>
      <c r="H9">
        <v>61</v>
      </c>
      <c r="I9">
        <v>16</v>
      </c>
      <c r="J9">
        <v>16</v>
      </c>
      <c r="K9">
        <v>2.4</v>
      </c>
      <c r="L9">
        <v>4.9000000000000004</v>
      </c>
      <c r="M9">
        <v>0.47799999999999998</v>
      </c>
      <c r="N9">
        <v>0</v>
      </c>
      <c r="O9">
        <v>0</v>
      </c>
      <c r="Q9">
        <v>2.4</v>
      </c>
      <c r="R9">
        <v>4.9000000000000004</v>
      </c>
      <c r="S9">
        <v>0.47799999999999998</v>
      </c>
      <c r="T9">
        <v>0.47799999999999998</v>
      </c>
      <c r="U9">
        <v>0.8</v>
      </c>
      <c r="V9">
        <v>1</v>
      </c>
      <c r="W9">
        <v>0.78100000000000003</v>
      </c>
      <c r="X9">
        <v>1.7</v>
      </c>
      <c r="Y9">
        <v>3.9</v>
      </c>
      <c r="Z9">
        <v>5.5</v>
      </c>
      <c r="AA9">
        <v>1.2</v>
      </c>
      <c r="AB9">
        <v>0.6</v>
      </c>
      <c r="AC9">
        <v>1.1000000000000001</v>
      </c>
      <c r="AD9">
        <v>1</v>
      </c>
      <c r="AE9">
        <v>2</v>
      </c>
      <c r="AF9">
        <v>5.5</v>
      </c>
      <c r="AG9">
        <f>IF(IFERROR(VLOOKUP(C9,'2016'!$C:$AF,3,FALSE),1) = 1, 1, 0)</f>
        <v>0</v>
      </c>
    </row>
    <row r="10" spans="1:33" x14ac:dyDescent="0.2">
      <c r="A10">
        <v>9</v>
      </c>
      <c r="B10" t="s">
        <v>86</v>
      </c>
      <c r="C10" t="s">
        <v>87</v>
      </c>
      <c r="D10" t="str">
        <f>_xlfn.CONCAT(C10,"-2015")</f>
        <v>aldrila01-2015</v>
      </c>
      <c r="E10" t="s">
        <v>28</v>
      </c>
      <c r="F10">
        <v>29</v>
      </c>
      <c r="G10" t="s">
        <v>34</v>
      </c>
      <c r="H10">
        <v>71</v>
      </c>
      <c r="I10">
        <v>71</v>
      </c>
      <c r="J10">
        <v>35.4</v>
      </c>
      <c r="K10">
        <v>9.3000000000000007</v>
      </c>
      <c r="L10">
        <v>19.899999999999999</v>
      </c>
      <c r="M10">
        <v>0.46600000000000003</v>
      </c>
      <c r="N10">
        <v>0.5</v>
      </c>
      <c r="O10">
        <v>1.5</v>
      </c>
      <c r="P10">
        <v>0.35199999999999998</v>
      </c>
      <c r="Q10">
        <v>8.8000000000000007</v>
      </c>
      <c r="R10">
        <v>18.5</v>
      </c>
      <c r="S10">
        <v>0.47499999999999998</v>
      </c>
      <c r="T10">
        <v>0.47899999999999998</v>
      </c>
      <c r="U10">
        <v>4.3</v>
      </c>
      <c r="V10">
        <v>5.0999999999999996</v>
      </c>
      <c r="W10">
        <v>0.84499999999999997</v>
      </c>
      <c r="X10">
        <v>2.5</v>
      </c>
      <c r="Y10">
        <v>7.7</v>
      </c>
      <c r="Z10">
        <v>10.199999999999999</v>
      </c>
      <c r="AA10">
        <v>1.7</v>
      </c>
      <c r="AB10">
        <v>0.7</v>
      </c>
      <c r="AC10">
        <v>1</v>
      </c>
      <c r="AD10">
        <v>1.7</v>
      </c>
      <c r="AE10">
        <v>1.8</v>
      </c>
      <c r="AF10">
        <v>23.4</v>
      </c>
      <c r="AG10">
        <f>IF(IFERROR(VLOOKUP(C10,'2016'!$C:$AF,3,FALSE),1) = 1, 1, 0)</f>
        <v>0</v>
      </c>
    </row>
    <row r="11" spans="1:33" x14ac:dyDescent="0.2">
      <c r="A11">
        <v>10</v>
      </c>
      <c r="B11" t="s">
        <v>1122</v>
      </c>
      <c r="C11" t="s">
        <v>1123</v>
      </c>
      <c r="D11" t="str">
        <f>_xlfn.CONCAT(C11,"-2015")</f>
        <v>allenla01-2015</v>
      </c>
      <c r="E11" t="s">
        <v>32</v>
      </c>
      <c r="F11">
        <v>25</v>
      </c>
      <c r="G11" t="s">
        <v>65</v>
      </c>
      <c r="H11">
        <v>63</v>
      </c>
      <c r="I11">
        <v>0</v>
      </c>
      <c r="J11">
        <v>17</v>
      </c>
      <c r="K11">
        <v>2.2000000000000002</v>
      </c>
      <c r="L11">
        <v>4.7</v>
      </c>
      <c r="M11">
        <v>0.47199999999999998</v>
      </c>
      <c r="N11">
        <v>0</v>
      </c>
      <c r="O11">
        <v>0</v>
      </c>
      <c r="Q11">
        <v>2.2000000000000002</v>
      </c>
      <c r="R11">
        <v>4.7</v>
      </c>
      <c r="S11">
        <v>0.47199999999999998</v>
      </c>
      <c r="T11">
        <v>0.47199999999999998</v>
      </c>
      <c r="U11">
        <v>0.5</v>
      </c>
      <c r="V11">
        <v>0.7</v>
      </c>
      <c r="W11">
        <v>0.70199999999999996</v>
      </c>
      <c r="X11">
        <v>2</v>
      </c>
      <c r="Y11">
        <v>3.2</v>
      </c>
      <c r="Z11">
        <v>5.0999999999999996</v>
      </c>
      <c r="AA11">
        <v>1.2</v>
      </c>
      <c r="AB11">
        <v>0.2</v>
      </c>
      <c r="AC11">
        <v>0.7</v>
      </c>
      <c r="AD11">
        <v>0.6</v>
      </c>
      <c r="AE11">
        <v>1.6</v>
      </c>
      <c r="AF11">
        <v>5</v>
      </c>
      <c r="AG11">
        <f>IF(IFERROR(VLOOKUP(C11,'2016'!$C:$AF,3,FALSE),1) = 1, 1, 0)</f>
        <v>0</v>
      </c>
    </row>
    <row r="12" spans="1:33" x14ac:dyDescent="0.2">
      <c r="A12">
        <v>11</v>
      </c>
      <c r="B12" t="s">
        <v>92</v>
      </c>
      <c r="C12" t="s">
        <v>93</v>
      </c>
      <c r="D12" t="str">
        <f>_xlfn.CONCAT(C12,"-2015")</f>
        <v>allento01-2015</v>
      </c>
      <c r="E12" t="s">
        <v>30</v>
      </c>
      <c r="F12">
        <v>33</v>
      </c>
      <c r="G12" t="s">
        <v>50</v>
      </c>
      <c r="H12">
        <v>63</v>
      </c>
      <c r="I12">
        <v>41</v>
      </c>
      <c r="J12">
        <v>26.2</v>
      </c>
      <c r="K12">
        <v>3.6</v>
      </c>
      <c r="L12">
        <v>7.2</v>
      </c>
      <c r="M12">
        <v>0.495</v>
      </c>
      <c r="N12">
        <v>0.2</v>
      </c>
      <c r="O12">
        <v>0.5</v>
      </c>
      <c r="P12">
        <v>0.34499999999999997</v>
      </c>
      <c r="Q12">
        <v>3.4</v>
      </c>
      <c r="R12">
        <v>6.8</v>
      </c>
      <c r="S12">
        <v>0.505</v>
      </c>
      <c r="T12">
        <v>0.505</v>
      </c>
      <c r="U12">
        <v>1.3</v>
      </c>
      <c r="V12">
        <v>2</v>
      </c>
      <c r="W12">
        <v>0.627</v>
      </c>
      <c r="X12">
        <v>1.6</v>
      </c>
      <c r="Y12">
        <v>2.8</v>
      </c>
      <c r="Z12">
        <v>4.4000000000000004</v>
      </c>
      <c r="AA12">
        <v>1.4</v>
      </c>
      <c r="AB12">
        <v>2</v>
      </c>
      <c r="AC12">
        <v>0.5</v>
      </c>
      <c r="AD12">
        <v>1.4</v>
      </c>
      <c r="AE12">
        <v>2.6</v>
      </c>
      <c r="AF12">
        <v>8.6</v>
      </c>
      <c r="AG12">
        <f>IF(IFERROR(VLOOKUP(C12,'2016'!$C:$AF,3,FALSE),1) = 1, 1, 0)</f>
        <v>0</v>
      </c>
    </row>
    <row r="13" spans="1:33" x14ac:dyDescent="0.2">
      <c r="A13">
        <v>12</v>
      </c>
      <c r="B13" t="s">
        <v>94</v>
      </c>
      <c r="C13" t="s">
        <v>95</v>
      </c>
      <c r="D13" t="str">
        <f>_xlfn.CONCAT(C13,"-2015")</f>
        <v>aminual01-2015</v>
      </c>
      <c r="E13" t="s">
        <v>35</v>
      </c>
      <c r="F13">
        <v>24</v>
      </c>
      <c r="G13" t="s">
        <v>54</v>
      </c>
      <c r="H13">
        <v>74</v>
      </c>
      <c r="I13">
        <v>3</v>
      </c>
      <c r="J13">
        <v>18.5</v>
      </c>
      <c r="K13">
        <v>2</v>
      </c>
      <c r="L13">
        <v>4.8</v>
      </c>
      <c r="M13">
        <v>0.41199999999999998</v>
      </c>
      <c r="N13">
        <v>0.5</v>
      </c>
      <c r="O13">
        <v>1.7</v>
      </c>
      <c r="P13">
        <v>0.27400000000000002</v>
      </c>
      <c r="Q13">
        <v>1.5</v>
      </c>
      <c r="R13">
        <v>3.1</v>
      </c>
      <c r="S13">
        <v>0.48499999999999999</v>
      </c>
      <c r="T13">
        <v>0.45900000000000002</v>
      </c>
      <c r="U13">
        <v>1.1000000000000001</v>
      </c>
      <c r="V13">
        <v>1.6</v>
      </c>
      <c r="W13">
        <v>0.71199999999999997</v>
      </c>
      <c r="X13">
        <v>1.5</v>
      </c>
      <c r="Y13">
        <v>3.1</v>
      </c>
      <c r="Z13">
        <v>4.5999999999999996</v>
      </c>
      <c r="AA13">
        <v>0.8</v>
      </c>
      <c r="AB13">
        <v>0.9</v>
      </c>
      <c r="AC13">
        <v>0.8</v>
      </c>
      <c r="AD13">
        <v>0.7</v>
      </c>
      <c r="AE13">
        <v>1.9</v>
      </c>
      <c r="AF13">
        <v>5.6</v>
      </c>
      <c r="AG13">
        <f>IF(IFERROR(VLOOKUP(C13,'2016'!$C:$AF,3,FALSE),1) = 1, 1, 0)</f>
        <v>0</v>
      </c>
    </row>
    <row r="14" spans="1:33" x14ac:dyDescent="0.2">
      <c r="A14">
        <v>13</v>
      </c>
      <c r="B14" t="s">
        <v>96</v>
      </c>
      <c r="C14" t="s">
        <v>97</v>
      </c>
      <c r="D14" t="str">
        <f>_xlfn.CONCAT(C14,"-2015")</f>
        <v>amundlo01-2015</v>
      </c>
      <c r="E14" t="s">
        <v>28</v>
      </c>
      <c r="F14">
        <v>32</v>
      </c>
      <c r="G14" t="s">
        <v>39</v>
      </c>
      <c r="H14">
        <v>53</v>
      </c>
      <c r="I14">
        <v>35</v>
      </c>
      <c r="J14">
        <v>17.7</v>
      </c>
      <c r="K14">
        <v>2.1</v>
      </c>
      <c r="L14">
        <v>4.8</v>
      </c>
      <c r="M14">
        <v>0.42699999999999999</v>
      </c>
      <c r="N14">
        <v>0</v>
      </c>
      <c r="O14">
        <v>0</v>
      </c>
      <c r="P14">
        <v>0</v>
      </c>
      <c r="Q14">
        <v>2.1</v>
      </c>
      <c r="R14">
        <v>4.8</v>
      </c>
      <c r="S14">
        <v>0.42899999999999999</v>
      </c>
      <c r="T14">
        <v>0.42699999999999999</v>
      </c>
      <c r="U14">
        <v>0.8</v>
      </c>
      <c r="V14">
        <v>1.6</v>
      </c>
      <c r="W14">
        <v>0.47099999999999997</v>
      </c>
      <c r="X14">
        <v>1.8</v>
      </c>
      <c r="Y14">
        <v>3.3</v>
      </c>
      <c r="Z14">
        <v>5.0999999999999996</v>
      </c>
      <c r="AA14">
        <v>1.3</v>
      </c>
      <c r="AB14">
        <v>0.4</v>
      </c>
      <c r="AC14">
        <v>1</v>
      </c>
      <c r="AD14">
        <v>1.2</v>
      </c>
      <c r="AE14">
        <v>2.4</v>
      </c>
      <c r="AF14">
        <v>4.9000000000000004</v>
      </c>
      <c r="AG14">
        <f>IF(IFERROR(VLOOKUP(C14,'2016'!$C:$AF,3,FALSE),1) = 1, 1, 0)</f>
        <v>0</v>
      </c>
    </row>
    <row r="15" spans="1:33" x14ac:dyDescent="0.2">
      <c r="A15">
        <v>14</v>
      </c>
      <c r="B15" t="s">
        <v>98</v>
      </c>
      <c r="C15" t="s">
        <v>99</v>
      </c>
      <c r="D15" t="str">
        <f>_xlfn.CONCAT(C15,"-2015")</f>
        <v>anderch01-2015</v>
      </c>
      <c r="E15" t="s">
        <v>32</v>
      </c>
      <c r="F15">
        <v>36</v>
      </c>
      <c r="G15" t="s">
        <v>41</v>
      </c>
      <c r="H15">
        <v>60</v>
      </c>
      <c r="I15">
        <v>20</v>
      </c>
      <c r="J15">
        <v>18.899999999999999</v>
      </c>
      <c r="K15">
        <v>2</v>
      </c>
      <c r="L15">
        <v>3.5</v>
      </c>
      <c r="M15">
        <v>0.57999999999999996</v>
      </c>
      <c r="N15">
        <v>0.1</v>
      </c>
      <c r="O15">
        <v>0.2</v>
      </c>
      <c r="P15">
        <v>0.308</v>
      </c>
      <c r="Q15">
        <v>1.9</v>
      </c>
      <c r="R15">
        <v>3.2</v>
      </c>
      <c r="S15">
        <v>0.59799999999999998</v>
      </c>
      <c r="T15">
        <v>0.58899999999999997</v>
      </c>
      <c r="U15">
        <v>1.3</v>
      </c>
      <c r="V15">
        <v>1.9</v>
      </c>
      <c r="W15">
        <v>0.66700000000000004</v>
      </c>
      <c r="X15">
        <v>1.3</v>
      </c>
      <c r="Y15">
        <v>3.7</v>
      </c>
      <c r="Z15">
        <v>5</v>
      </c>
      <c r="AA15">
        <v>0.7</v>
      </c>
      <c r="AB15">
        <v>0.4</v>
      </c>
      <c r="AC15">
        <v>1</v>
      </c>
      <c r="AD15">
        <v>0.7</v>
      </c>
      <c r="AE15">
        <v>1.5</v>
      </c>
      <c r="AF15">
        <v>5.3</v>
      </c>
      <c r="AG15">
        <f>IF(IFERROR(VLOOKUP(C15,'2016'!$C:$AF,3,FALSE),1) = 1, 1, 0)</f>
        <v>0</v>
      </c>
    </row>
    <row r="16" spans="1:33" x14ac:dyDescent="0.2">
      <c r="A16">
        <v>15</v>
      </c>
      <c r="B16" t="s">
        <v>1126</v>
      </c>
      <c r="C16" t="s">
        <v>1127</v>
      </c>
      <c r="D16" t="str">
        <f>_xlfn.CONCAT(C16,"-2015")</f>
        <v>anderal01-2015</v>
      </c>
      <c r="E16" t="s">
        <v>30</v>
      </c>
      <c r="F16">
        <v>32</v>
      </c>
      <c r="G16" t="s">
        <v>1312</v>
      </c>
      <c r="H16">
        <v>74</v>
      </c>
      <c r="I16">
        <v>19</v>
      </c>
      <c r="J16">
        <v>23.6</v>
      </c>
      <c r="K16">
        <v>2.6</v>
      </c>
      <c r="L16">
        <v>5.9</v>
      </c>
      <c r="M16">
        <v>0.443</v>
      </c>
      <c r="N16">
        <v>1</v>
      </c>
      <c r="O16">
        <v>2.8</v>
      </c>
      <c r="P16">
        <v>0.34799999999999998</v>
      </c>
      <c r="Q16">
        <v>1.6</v>
      </c>
      <c r="R16">
        <v>3.1</v>
      </c>
      <c r="S16">
        <v>0.53</v>
      </c>
      <c r="T16">
        <v>0.52600000000000002</v>
      </c>
      <c r="U16">
        <v>1.1000000000000001</v>
      </c>
      <c r="V16">
        <v>1.4</v>
      </c>
      <c r="W16">
        <v>0.81200000000000006</v>
      </c>
      <c r="X16">
        <v>0.4</v>
      </c>
      <c r="Y16">
        <v>2.2999999999999998</v>
      </c>
      <c r="Z16">
        <v>2.8</v>
      </c>
      <c r="AA16">
        <v>1.1000000000000001</v>
      </c>
      <c r="AB16">
        <v>0.8</v>
      </c>
      <c r="AC16">
        <v>0.1</v>
      </c>
      <c r="AD16">
        <v>0.8</v>
      </c>
      <c r="AE16">
        <v>2</v>
      </c>
      <c r="AF16">
        <v>7.4</v>
      </c>
      <c r="AG16">
        <f>IF(IFERROR(VLOOKUP(C16,'2016'!$C:$AF,3,FALSE),1) = 1, 1, 0)</f>
        <v>0</v>
      </c>
    </row>
    <row r="17" spans="1:33" x14ac:dyDescent="0.2">
      <c r="A17">
        <v>16</v>
      </c>
      <c r="B17" t="s">
        <v>1617</v>
      </c>
      <c r="C17" t="s">
        <v>1618</v>
      </c>
      <c r="D17" t="str">
        <f>_xlfn.CONCAT(C17,"-2015")</f>
        <v>anderky01-2015</v>
      </c>
      <c r="E17" t="s">
        <v>35</v>
      </c>
      <c r="F17">
        <v>21</v>
      </c>
      <c r="G17" t="s">
        <v>58</v>
      </c>
      <c r="H17">
        <v>33</v>
      </c>
      <c r="I17">
        <v>8</v>
      </c>
      <c r="J17">
        <v>10.8</v>
      </c>
      <c r="K17">
        <v>0.9</v>
      </c>
      <c r="L17">
        <v>2.7</v>
      </c>
      <c r="M17">
        <v>0.34799999999999998</v>
      </c>
      <c r="N17">
        <v>0.1</v>
      </c>
      <c r="O17">
        <v>0.3</v>
      </c>
      <c r="P17">
        <v>0.27300000000000002</v>
      </c>
      <c r="Q17">
        <v>0.8</v>
      </c>
      <c r="R17">
        <v>2.4</v>
      </c>
      <c r="S17">
        <v>0.35899999999999999</v>
      </c>
      <c r="T17">
        <v>0.36499999999999999</v>
      </c>
      <c r="U17">
        <v>0.3</v>
      </c>
      <c r="V17">
        <v>0.4</v>
      </c>
      <c r="W17">
        <v>0.64300000000000002</v>
      </c>
      <c r="X17">
        <v>0.2</v>
      </c>
      <c r="Y17">
        <v>2</v>
      </c>
      <c r="Z17">
        <v>2.2000000000000002</v>
      </c>
      <c r="AA17">
        <v>0.8</v>
      </c>
      <c r="AB17">
        <v>0.5</v>
      </c>
      <c r="AC17">
        <v>0.2</v>
      </c>
      <c r="AD17">
        <v>0.3</v>
      </c>
      <c r="AE17">
        <v>0.8</v>
      </c>
      <c r="AF17">
        <v>2.2000000000000002</v>
      </c>
      <c r="AG17">
        <f>IF(IFERROR(VLOOKUP(C17,'2016'!$C:$AF,3,FALSE),1) = 1, 1, 0)</f>
        <v>0</v>
      </c>
    </row>
    <row r="18" spans="1:33" x14ac:dyDescent="0.2">
      <c r="A18">
        <v>17</v>
      </c>
      <c r="B18" t="s">
        <v>104</v>
      </c>
      <c r="C18" t="s">
        <v>105</v>
      </c>
      <c r="D18" t="str">
        <f>_xlfn.CONCAT(C18,"-2015")</f>
        <v>anderry01-2015</v>
      </c>
      <c r="E18" t="s">
        <v>28</v>
      </c>
      <c r="F18">
        <v>26</v>
      </c>
      <c r="G18" t="s">
        <v>1459</v>
      </c>
      <c r="H18">
        <v>61</v>
      </c>
      <c r="I18">
        <v>5</v>
      </c>
      <c r="J18">
        <v>27.5</v>
      </c>
      <c r="K18">
        <v>4.8</v>
      </c>
      <c r="L18">
        <v>12</v>
      </c>
      <c r="M18">
        <v>0.39900000000000002</v>
      </c>
      <c r="N18">
        <v>2</v>
      </c>
      <c r="O18">
        <v>5.9</v>
      </c>
      <c r="P18">
        <v>0.34</v>
      </c>
      <c r="Q18">
        <v>2.8</v>
      </c>
      <c r="R18">
        <v>6.1</v>
      </c>
      <c r="S18">
        <v>0.45700000000000002</v>
      </c>
      <c r="T18">
        <v>0.48299999999999998</v>
      </c>
      <c r="U18">
        <v>2.1</v>
      </c>
      <c r="V18">
        <v>2.5</v>
      </c>
      <c r="W18">
        <v>0.85399999999999998</v>
      </c>
      <c r="X18">
        <v>1.8</v>
      </c>
      <c r="Y18">
        <v>3.1</v>
      </c>
      <c r="Z18">
        <v>4.8</v>
      </c>
      <c r="AA18">
        <v>0.9</v>
      </c>
      <c r="AB18">
        <v>0.5</v>
      </c>
      <c r="AC18">
        <v>0.3</v>
      </c>
      <c r="AD18">
        <v>1</v>
      </c>
      <c r="AE18">
        <v>1.9</v>
      </c>
      <c r="AF18">
        <v>13.7</v>
      </c>
      <c r="AG18">
        <f>IF(IFERROR(VLOOKUP(C18,'2016'!$C:$AF,3,FALSE),1) = 1, 1, 0)</f>
        <v>0</v>
      </c>
    </row>
    <row r="19" spans="1:33" x14ac:dyDescent="0.2">
      <c r="A19">
        <v>18</v>
      </c>
      <c r="B19" t="s">
        <v>1460</v>
      </c>
      <c r="C19" t="s">
        <v>1461</v>
      </c>
      <c r="D19" t="str">
        <f>_xlfn.CONCAT(C19,"-2015")</f>
        <v>antetgi01-2015</v>
      </c>
      <c r="E19" t="s">
        <v>30</v>
      </c>
      <c r="F19">
        <v>20</v>
      </c>
      <c r="G19" t="s">
        <v>56</v>
      </c>
      <c r="H19">
        <v>81</v>
      </c>
      <c r="I19">
        <v>71</v>
      </c>
      <c r="J19">
        <v>31.4</v>
      </c>
      <c r="K19">
        <v>4.7</v>
      </c>
      <c r="L19">
        <v>9.6</v>
      </c>
      <c r="M19">
        <v>0.49099999999999999</v>
      </c>
      <c r="N19">
        <v>0.1</v>
      </c>
      <c r="O19">
        <v>0.5</v>
      </c>
      <c r="P19">
        <v>0.159</v>
      </c>
      <c r="Q19">
        <v>4.5999999999999996</v>
      </c>
      <c r="R19">
        <v>9.1</v>
      </c>
      <c r="S19">
        <v>0.51100000000000001</v>
      </c>
      <c r="T19">
        <v>0.496</v>
      </c>
      <c r="U19">
        <v>3.2</v>
      </c>
      <c r="V19">
        <v>4.3</v>
      </c>
      <c r="W19">
        <v>0.74099999999999999</v>
      </c>
      <c r="X19">
        <v>1.2</v>
      </c>
      <c r="Y19">
        <v>5.5</v>
      </c>
      <c r="Z19">
        <v>6.7</v>
      </c>
      <c r="AA19">
        <v>2.6</v>
      </c>
      <c r="AB19">
        <v>0.9</v>
      </c>
      <c r="AC19">
        <v>1</v>
      </c>
      <c r="AD19">
        <v>2.1</v>
      </c>
      <c r="AE19">
        <v>3.1</v>
      </c>
      <c r="AF19">
        <v>12.7</v>
      </c>
      <c r="AG19">
        <f>IF(IFERROR(VLOOKUP(C19,'2016'!$C:$AF,3,FALSE),1) = 1, 1, 0)</f>
        <v>0</v>
      </c>
    </row>
    <row r="20" spans="1:33" x14ac:dyDescent="0.2">
      <c r="A20">
        <v>19</v>
      </c>
      <c r="B20" t="s">
        <v>106</v>
      </c>
      <c r="C20" t="s">
        <v>107</v>
      </c>
      <c r="D20" t="str">
        <f>_xlfn.CONCAT(C20,"-2015")</f>
        <v>anthoca01-2015</v>
      </c>
      <c r="E20" t="s">
        <v>35</v>
      </c>
      <c r="F20">
        <v>30</v>
      </c>
      <c r="G20" t="s">
        <v>55</v>
      </c>
      <c r="H20">
        <v>40</v>
      </c>
      <c r="I20">
        <v>40</v>
      </c>
      <c r="J20">
        <v>35.700000000000003</v>
      </c>
      <c r="K20">
        <v>9</v>
      </c>
      <c r="L20">
        <v>20.2</v>
      </c>
      <c r="M20">
        <v>0.44400000000000001</v>
      </c>
      <c r="N20">
        <v>1.5</v>
      </c>
      <c r="O20">
        <v>4.5</v>
      </c>
      <c r="P20">
        <v>0.34100000000000003</v>
      </c>
      <c r="Q20">
        <v>7.4</v>
      </c>
      <c r="R20">
        <v>15.7</v>
      </c>
      <c r="S20">
        <v>0.47399999999999998</v>
      </c>
      <c r="T20">
        <v>0.48199999999999998</v>
      </c>
      <c r="U20">
        <v>4.7</v>
      </c>
      <c r="V20">
        <v>5.9</v>
      </c>
      <c r="W20">
        <v>0.79700000000000004</v>
      </c>
      <c r="X20">
        <v>1.8</v>
      </c>
      <c r="Y20">
        <v>4.8</v>
      </c>
      <c r="Z20">
        <v>6.6</v>
      </c>
      <c r="AA20">
        <v>3.1</v>
      </c>
      <c r="AB20">
        <v>1</v>
      </c>
      <c r="AC20">
        <v>0.4</v>
      </c>
      <c r="AD20">
        <v>2.2000000000000002</v>
      </c>
      <c r="AE20">
        <v>2.2000000000000002</v>
      </c>
      <c r="AF20">
        <v>24.2</v>
      </c>
      <c r="AG20">
        <f>IF(IFERROR(VLOOKUP(C20,'2016'!$C:$AF,3,FALSE),1) = 1, 1, 0)</f>
        <v>0</v>
      </c>
    </row>
    <row r="21" spans="1:33" x14ac:dyDescent="0.2">
      <c r="A21">
        <v>20</v>
      </c>
      <c r="B21" t="s">
        <v>108</v>
      </c>
      <c r="C21" t="s">
        <v>109</v>
      </c>
      <c r="D21" t="str">
        <f>_xlfn.CONCAT(C21,"-2015")</f>
        <v>anthojo01-2015</v>
      </c>
      <c r="E21" t="s">
        <v>32</v>
      </c>
      <c r="F21">
        <v>32</v>
      </c>
      <c r="G21" t="s">
        <v>51</v>
      </c>
      <c r="H21">
        <v>49</v>
      </c>
      <c r="I21">
        <v>0</v>
      </c>
      <c r="J21">
        <v>8.3000000000000007</v>
      </c>
      <c r="K21">
        <v>0.7</v>
      </c>
      <c r="L21">
        <v>1.3</v>
      </c>
      <c r="M21">
        <v>0.58099999999999996</v>
      </c>
      <c r="N21">
        <v>0</v>
      </c>
      <c r="O21">
        <v>0</v>
      </c>
      <c r="Q21">
        <v>0.7</v>
      </c>
      <c r="R21">
        <v>1.3</v>
      </c>
      <c r="S21">
        <v>0.58099999999999996</v>
      </c>
      <c r="T21">
        <v>0.58099999999999996</v>
      </c>
      <c r="U21">
        <v>0.3</v>
      </c>
      <c r="V21">
        <v>0.4</v>
      </c>
      <c r="W21">
        <v>0.68200000000000005</v>
      </c>
      <c r="X21">
        <v>0.7</v>
      </c>
      <c r="Y21">
        <v>1.2</v>
      </c>
      <c r="Z21">
        <v>1.9</v>
      </c>
      <c r="AA21">
        <v>0.1</v>
      </c>
      <c r="AB21">
        <v>0.2</v>
      </c>
      <c r="AC21">
        <v>1</v>
      </c>
      <c r="AD21">
        <v>0.2</v>
      </c>
      <c r="AE21">
        <v>1.1000000000000001</v>
      </c>
      <c r="AF21">
        <v>1.8</v>
      </c>
      <c r="AG21">
        <f>IF(IFERROR(VLOOKUP(C21,'2016'!$C:$AF,3,FALSE),1) = 1, 1, 0)</f>
        <v>0</v>
      </c>
    </row>
    <row r="22" spans="1:33" x14ac:dyDescent="0.2">
      <c r="A22">
        <v>21</v>
      </c>
      <c r="B22" t="s">
        <v>1462</v>
      </c>
      <c r="C22" t="s">
        <v>1463</v>
      </c>
      <c r="D22" t="str">
        <f>_xlfn.CONCAT(C22,"-2015")</f>
        <v>anticpe01-2015</v>
      </c>
      <c r="E22" t="s">
        <v>32</v>
      </c>
      <c r="F22">
        <v>32</v>
      </c>
      <c r="G22" t="s">
        <v>57</v>
      </c>
      <c r="H22">
        <v>63</v>
      </c>
      <c r="I22">
        <v>3</v>
      </c>
      <c r="J22">
        <v>16.5</v>
      </c>
      <c r="K22">
        <v>1.7</v>
      </c>
      <c r="L22">
        <v>4.7</v>
      </c>
      <c r="M22">
        <v>0.36499999999999999</v>
      </c>
      <c r="N22">
        <v>0.8</v>
      </c>
      <c r="O22">
        <v>2.7</v>
      </c>
      <c r="P22">
        <v>0.30099999999999999</v>
      </c>
      <c r="Q22">
        <v>0.9</v>
      </c>
      <c r="R22">
        <v>2</v>
      </c>
      <c r="S22">
        <v>0.45500000000000002</v>
      </c>
      <c r="T22">
        <v>0.45300000000000001</v>
      </c>
      <c r="U22">
        <v>1.4</v>
      </c>
      <c r="V22">
        <v>2</v>
      </c>
      <c r="W22">
        <v>0.71499999999999997</v>
      </c>
      <c r="X22">
        <v>0.9</v>
      </c>
      <c r="Y22">
        <v>2.1</v>
      </c>
      <c r="Z22">
        <v>3</v>
      </c>
      <c r="AA22">
        <v>0.8</v>
      </c>
      <c r="AB22">
        <v>0.3</v>
      </c>
      <c r="AC22">
        <v>0.2</v>
      </c>
      <c r="AD22">
        <v>0.8</v>
      </c>
      <c r="AE22">
        <v>2.1</v>
      </c>
      <c r="AF22">
        <v>5.7</v>
      </c>
      <c r="AG22">
        <f>IF(IFERROR(VLOOKUP(C22,'2016'!$C:$AF,3,FALSE),1) = 1, 1, 0)</f>
        <v>1</v>
      </c>
    </row>
    <row r="23" spans="1:33" x14ac:dyDescent="0.2">
      <c r="A23">
        <v>22</v>
      </c>
      <c r="B23" t="s">
        <v>112</v>
      </c>
      <c r="C23" t="s">
        <v>113</v>
      </c>
      <c r="D23" t="str">
        <f>_xlfn.CONCAT(C23,"-2015")</f>
        <v>arizatr01-2015</v>
      </c>
      <c r="E23" t="s">
        <v>35</v>
      </c>
      <c r="F23">
        <v>29</v>
      </c>
      <c r="G23" t="s">
        <v>43</v>
      </c>
      <c r="H23">
        <v>82</v>
      </c>
      <c r="I23">
        <v>82</v>
      </c>
      <c r="J23">
        <v>35.700000000000003</v>
      </c>
      <c r="K23">
        <v>4.5</v>
      </c>
      <c r="L23">
        <v>11.1</v>
      </c>
      <c r="M23">
        <v>0.40200000000000002</v>
      </c>
      <c r="N23">
        <v>2.4</v>
      </c>
      <c r="O23">
        <v>6.8</v>
      </c>
      <c r="P23">
        <v>0.35</v>
      </c>
      <c r="Q23">
        <v>2.1</v>
      </c>
      <c r="R23">
        <v>4.3</v>
      </c>
      <c r="S23">
        <v>0.48499999999999999</v>
      </c>
      <c r="T23">
        <v>0.50900000000000001</v>
      </c>
      <c r="U23">
        <v>1.5</v>
      </c>
      <c r="V23">
        <v>1.7</v>
      </c>
      <c r="W23">
        <v>0.85299999999999998</v>
      </c>
      <c r="X23">
        <v>0.9</v>
      </c>
      <c r="Y23">
        <v>4.7</v>
      </c>
      <c r="Z23">
        <v>5.6</v>
      </c>
      <c r="AA23">
        <v>2.5</v>
      </c>
      <c r="AB23">
        <v>1.9</v>
      </c>
      <c r="AC23">
        <v>0.2</v>
      </c>
      <c r="AD23">
        <v>1.7</v>
      </c>
      <c r="AE23">
        <v>2.2999999999999998</v>
      </c>
      <c r="AF23">
        <v>12.8</v>
      </c>
      <c r="AG23">
        <f>IF(IFERROR(VLOOKUP(C23,'2016'!$C:$AF,3,FALSE),1) = 1, 1, 0)</f>
        <v>0</v>
      </c>
    </row>
    <row r="24" spans="1:33" x14ac:dyDescent="0.2">
      <c r="A24">
        <v>23</v>
      </c>
      <c r="B24" t="s">
        <v>118</v>
      </c>
      <c r="C24" t="s">
        <v>119</v>
      </c>
      <c r="D24" t="str">
        <f>_xlfn.CONCAT(C24,"-2015")</f>
        <v>arthuda01-2015</v>
      </c>
      <c r="E24" t="s">
        <v>28</v>
      </c>
      <c r="F24">
        <v>26</v>
      </c>
      <c r="G24" t="s">
        <v>31</v>
      </c>
      <c r="H24">
        <v>58</v>
      </c>
      <c r="I24">
        <v>4</v>
      </c>
      <c r="J24">
        <v>17</v>
      </c>
      <c r="K24">
        <v>2.7</v>
      </c>
      <c r="L24">
        <v>6.6</v>
      </c>
      <c r="M24">
        <v>0.40400000000000003</v>
      </c>
      <c r="N24">
        <v>0.4</v>
      </c>
      <c r="O24">
        <v>1.9</v>
      </c>
      <c r="P24">
        <v>0.23599999999999999</v>
      </c>
      <c r="Q24">
        <v>2.2000000000000002</v>
      </c>
      <c r="R24">
        <v>4.7</v>
      </c>
      <c r="S24">
        <v>0.47099999999999997</v>
      </c>
      <c r="T24">
        <v>0.438</v>
      </c>
      <c r="U24">
        <v>0.8</v>
      </c>
      <c r="V24">
        <v>1</v>
      </c>
      <c r="W24">
        <v>0.78</v>
      </c>
      <c r="X24">
        <v>0.9</v>
      </c>
      <c r="Y24">
        <v>2</v>
      </c>
      <c r="Z24">
        <v>2.9</v>
      </c>
      <c r="AA24">
        <v>1</v>
      </c>
      <c r="AB24">
        <v>0.8</v>
      </c>
      <c r="AC24">
        <v>0.4</v>
      </c>
      <c r="AD24">
        <v>0.8</v>
      </c>
      <c r="AE24">
        <v>2.5</v>
      </c>
      <c r="AF24">
        <v>6.6</v>
      </c>
      <c r="AG24">
        <f>IF(IFERROR(VLOOKUP(C24,'2016'!$C:$AF,3,FALSE),1) = 1, 1, 0)</f>
        <v>0</v>
      </c>
    </row>
    <row r="25" spans="1:33" x14ac:dyDescent="0.2">
      <c r="A25">
        <v>24</v>
      </c>
      <c r="B25" t="s">
        <v>120</v>
      </c>
      <c r="C25" t="s">
        <v>121</v>
      </c>
      <c r="D25" t="str">
        <f>_xlfn.CONCAT(C25,"-2015")</f>
        <v>asikom01-2015</v>
      </c>
      <c r="E25" t="s">
        <v>32</v>
      </c>
      <c r="F25">
        <v>28</v>
      </c>
      <c r="G25" t="s">
        <v>1459</v>
      </c>
      <c r="H25">
        <v>76</v>
      </c>
      <c r="I25">
        <v>76</v>
      </c>
      <c r="J25">
        <v>26.1</v>
      </c>
      <c r="K25">
        <v>2.8</v>
      </c>
      <c r="L25">
        <v>5.4</v>
      </c>
      <c r="M25">
        <v>0.51700000000000002</v>
      </c>
      <c r="N25">
        <v>0</v>
      </c>
      <c r="O25">
        <v>0</v>
      </c>
      <c r="Q25">
        <v>2.8</v>
      </c>
      <c r="R25">
        <v>5.4</v>
      </c>
      <c r="S25">
        <v>0.51700000000000002</v>
      </c>
      <c r="T25">
        <v>0.51700000000000002</v>
      </c>
      <c r="U25">
        <v>1.7</v>
      </c>
      <c r="V25">
        <v>3</v>
      </c>
      <c r="W25">
        <v>0.58199999999999996</v>
      </c>
      <c r="X25">
        <v>3.2</v>
      </c>
      <c r="Y25">
        <v>6.6</v>
      </c>
      <c r="Z25">
        <v>9.8000000000000007</v>
      </c>
      <c r="AA25">
        <v>0.9</v>
      </c>
      <c r="AB25">
        <v>0.4</v>
      </c>
      <c r="AC25">
        <v>0.7</v>
      </c>
      <c r="AD25">
        <v>1.3</v>
      </c>
      <c r="AE25">
        <v>1.9</v>
      </c>
      <c r="AF25">
        <v>7.3</v>
      </c>
      <c r="AG25">
        <f>IF(IFERROR(VLOOKUP(C25,'2016'!$C:$AF,3,FALSE),1) = 1, 1, 0)</f>
        <v>0</v>
      </c>
    </row>
    <row r="26" spans="1:33" x14ac:dyDescent="0.2">
      <c r="A26">
        <v>25</v>
      </c>
      <c r="B26" t="s">
        <v>122</v>
      </c>
      <c r="C26" t="s">
        <v>123</v>
      </c>
      <c r="D26" t="str">
        <f>_xlfn.CONCAT(C26,"-2015")</f>
        <v>augusdj01-2015</v>
      </c>
      <c r="E26" t="s">
        <v>38</v>
      </c>
      <c r="F26">
        <v>27</v>
      </c>
      <c r="G26" t="s">
        <v>39</v>
      </c>
      <c r="H26">
        <v>82</v>
      </c>
      <c r="I26">
        <v>14</v>
      </c>
      <c r="J26">
        <v>24</v>
      </c>
      <c r="K26">
        <v>3.1</v>
      </c>
      <c r="L26">
        <v>7.9</v>
      </c>
      <c r="M26">
        <v>0.39900000000000002</v>
      </c>
      <c r="N26">
        <v>1</v>
      </c>
      <c r="O26">
        <v>3</v>
      </c>
      <c r="P26">
        <v>0.33700000000000002</v>
      </c>
      <c r="Q26">
        <v>2.1</v>
      </c>
      <c r="R26">
        <v>4.9000000000000004</v>
      </c>
      <c r="S26">
        <v>0.436</v>
      </c>
      <c r="T26">
        <v>0.46300000000000002</v>
      </c>
      <c r="U26">
        <v>2.2000000000000002</v>
      </c>
      <c r="V26">
        <v>2.5</v>
      </c>
      <c r="W26">
        <v>0.86799999999999999</v>
      </c>
      <c r="X26">
        <v>0.2</v>
      </c>
      <c r="Y26">
        <v>1.7</v>
      </c>
      <c r="Z26">
        <v>2</v>
      </c>
      <c r="AA26">
        <v>4.3</v>
      </c>
      <c r="AB26">
        <v>0.6</v>
      </c>
      <c r="AC26">
        <v>0</v>
      </c>
      <c r="AD26">
        <v>1.8</v>
      </c>
      <c r="AE26">
        <v>1.1000000000000001</v>
      </c>
      <c r="AF26">
        <v>9.5</v>
      </c>
      <c r="AG26">
        <f>IF(IFERROR(VLOOKUP(C26,'2016'!$C:$AF,3,FALSE),1) = 1, 1, 0)</f>
        <v>0</v>
      </c>
    </row>
    <row r="27" spans="1:33" x14ac:dyDescent="0.2">
      <c r="A27">
        <v>26</v>
      </c>
      <c r="B27" t="s">
        <v>986</v>
      </c>
      <c r="C27" t="s">
        <v>987</v>
      </c>
      <c r="D27" t="str">
        <f>_xlfn.CONCAT(C27,"-2015")</f>
        <v>pendeje02-2015</v>
      </c>
      <c r="E27" t="s">
        <v>28</v>
      </c>
      <c r="F27">
        <v>27</v>
      </c>
      <c r="G27" t="s">
        <v>58</v>
      </c>
      <c r="H27">
        <v>51</v>
      </c>
      <c r="I27">
        <v>0</v>
      </c>
      <c r="J27">
        <v>7.5</v>
      </c>
      <c r="K27">
        <v>1.1000000000000001</v>
      </c>
      <c r="L27">
        <v>1.9</v>
      </c>
      <c r="M27">
        <v>0.57899999999999996</v>
      </c>
      <c r="N27">
        <v>0</v>
      </c>
      <c r="O27">
        <v>0</v>
      </c>
      <c r="Q27">
        <v>1.1000000000000001</v>
      </c>
      <c r="R27">
        <v>1.9</v>
      </c>
      <c r="S27">
        <v>0.57899999999999996</v>
      </c>
      <c r="T27">
        <v>0.57899999999999996</v>
      </c>
      <c r="U27">
        <v>0.5</v>
      </c>
      <c r="V27">
        <v>0.7</v>
      </c>
      <c r="W27">
        <v>0.75</v>
      </c>
      <c r="X27">
        <v>0.7</v>
      </c>
      <c r="Y27">
        <v>1.6</v>
      </c>
      <c r="Z27">
        <v>2.2999999999999998</v>
      </c>
      <c r="AA27">
        <v>0.3</v>
      </c>
      <c r="AB27">
        <v>0.2</v>
      </c>
      <c r="AC27">
        <v>0.2</v>
      </c>
      <c r="AD27">
        <v>0.5</v>
      </c>
      <c r="AE27">
        <v>1.2</v>
      </c>
      <c r="AF27">
        <v>2.7</v>
      </c>
      <c r="AG27">
        <f>IF(IFERROR(VLOOKUP(C27,'2016'!$C:$AF,3,FALSE),1) = 1, 1, 0)</f>
        <v>0</v>
      </c>
    </row>
    <row r="28" spans="1:33" x14ac:dyDescent="0.2">
      <c r="A28">
        <v>27</v>
      </c>
      <c r="B28" t="s">
        <v>124</v>
      </c>
      <c r="C28" t="s">
        <v>125</v>
      </c>
      <c r="D28" t="str">
        <f>_xlfn.CONCAT(C28,"-2015")</f>
        <v>babbilu01-2015</v>
      </c>
      <c r="E28" t="s">
        <v>35</v>
      </c>
      <c r="F28">
        <v>25</v>
      </c>
      <c r="G28" t="s">
        <v>1459</v>
      </c>
      <c r="H28">
        <v>63</v>
      </c>
      <c r="I28">
        <v>19</v>
      </c>
      <c r="J28">
        <v>13.2</v>
      </c>
      <c r="K28">
        <v>1.5</v>
      </c>
      <c r="L28">
        <v>3</v>
      </c>
      <c r="M28">
        <v>0.47899999999999998</v>
      </c>
      <c r="N28">
        <v>0.9</v>
      </c>
      <c r="O28">
        <v>1.8</v>
      </c>
      <c r="P28">
        <v>0.51300000000000001</v>
      </c>
      <c r="Q28">
        <v>0.5</v>
      </c>
      <c r="R28">
        <v>1.2</v>
      </c>
      <c r="S28">
        <v>0.42899999999999999</v>
      </c>
      <c r="T28">
        <v>0.63300000000000001</v>
      </c>
      <c r="U28">
        <v>0.2</v>
      </c>
      <c r="V28">
        <v>0.3</v>
      </c>
      <c r="W28">
        <v>0.68400000000000005</v>
      </c>
      <c r="X28">
        <v>0.2</v>
      </c>
      <c r="Y28">
        <v>1.6</v>
      </c>
      <c r="Z28">
        <v>1.8</v>
      </c>
      <c r="AA28">
        <v>0.4</v>
      </c>
      <c r="AB28">
        <v>0.3</v>
      </c>
      <c r="AC28">
        <v>0.2</v>
      </c>
      <c r="AD28">
        <v>0.4</v>
      </c>
      <c r="AE28">
        <v>1</v>
      </c>
      <c r="AF28">
        <v>4.0999999999999996</v>
      </c>
      <c r="AG28">
        <f>IF(IFERROR(VLOOKUP(C28,'2016'!$C:$AF,3,FALSE),1) = 1, 1, 0)</f>
        <v>0</v>
      </c>
    </row>
    <row r="29" spans="1:33" x14ac:dyDescent="0.2">
      <c r="A29">
        <v>28</v>
      </c>
      <c r="B29" t="s">
        <v>1619</v>
      </c>
      <c r="C29" t="s">
        <v>1620</v>
      </c>
      <c r="D29" t="str">
        <f>_xlfn.CONCAT(C29,"-2015")</f>
        <v>bairsca01-2015</v>
      </c>
      <c r="E29" t="s">
        <v>28</v>
      </c>
      <c r="F29">
        <v>24</v>
      </c>
      <c r="G29" t="s">
        <v>36</v>
      </c>
      <c r="H29">
        <v>18</v>
      </c>
      <c r="I29">
        <v>1</v>
      </c>
      <c r="J29">
        <v>3.6</v>
      </c>
      <c r="K29">
        <v>0.2</v>
      </c>
      <c r="L29">
        <v>0.8</v>
      </c>
      <c r="M29">
        <v>0.214</v>
      </c>
      <c r="N29">
        <v>0</v>
      </c>
      <c r="O29">
        <v>0</v>
      </c>
      <c r="Q29">
        <v>0.2</v>
      </c>
      <c r="R29">
        <v>0.8</v>
      </c>
      <c r="S29">
        <v>0.214</v>
      </c>
      <c r="T29">
        <v>0.214</v>
      </c>
      <c r="U29">
        <v>0.2</v>
      </c>
      <c r="V29">
        <v>0.3</v>
      </c>
      <c r="W29">
        <v>0.8</v>
      </c>
      <c r="X29">
        <v>0.3</v>
      </c>
      <c r="Y29">
        <v>0.1</v>
      </c>
      <c r="Z29">
        <v>0.4</v>
      </c>
      <c r="AA29">
        <v>0.1</v>
      </c>
      <c r="AB29">
        <v>0.1</v>
      </c>
      <c r="AC29">
        <v>0.1</v>
      </c>
      <c r="AD29">
        <v>0.2</v>
      </c>
      <c r="AE29">
        <v>0.4</v>
      </c>
      <c r="AF29">
        <v>0.6</v>
      </c>
      <c r="AG29">
        <f>IF(IFERROR(VLOOKUP(C29,'2016'!$C:$AF,3,FALSE),1) = 1, 1, 0)</f>
        <v>0</v>
      </c>
    </row>
    <row r="30" spans="1:33" x14ac:dyDescent="0.2">
      <c r="A30">
        <v>29</v>
      </c>
      <c r="B30" t="s">
        <v>130</v>
      </c>
      <c r="C30" t="s">
        <v>131</v>
      </c>
      <c r="D30" t="str">
        <f>_xlfn.CONCAT(C30,"-2015")</f>
        <v>barbole01-2015</v>
      </c>
      <c r="E30" t="s">
        <v>30</v>
      </c>
      <c r="F30">
        <v>32</v>
      </c>
      <c r="G30" t="s">
        <v>52</v>
      </c>
      <c r="H30">
        <v>66</v>
      </c>
      <c r="I30">
        <v>1</v>
      </c>
      <c r="J30">
        <v>14.9</v>
      </c>
      <c r="K30">
        <v>2.8</v>
      </c>
      <c r="L30">
        <v>5.8</v>
      </c>
      <c r="M30">
        <v>0.47399999999999998</v>
      </c>
      <c r="N30">
        <v>0.7</v>
      </c>
      <c r="O30">
        <v>1.7</v>
      </c>
      <c r="P30">
        <v>0.38400000000000001</v>
      </c>
      <c r="Q30">
        <v>2.1</v>
      </c>
      <c r="R30">
        <v>4.2</v>
      </c>
      <c r="S30">
        <v>0.51100000000000001</v>
      </c>
      <c r="T30">
        <v>0.53</v>
      </c>
      <c r="U30">
        <v>0.9</v>
      </c>
      <c r="V30">
        <v>1.1000000000000001</v>
      </c>
      <c r="W30">
        <v>0.78400000000000003</v>
      </c>
      <c r="X30">
        <v>0.3</v>
      </c>
      <c r="Y30">
        <v>1</v>
      </c>
      <c r="Z30">
        <v>1.4</v>
      </c>
      <c r="AA30">
        <v>1.5</v>
      </c>
      <c r="AB30">
        <v>0.6</v>
      </c>
      <c r="AC30">
        <v>0.1</v>
      </c>
      <c r="AD30">
        <v>0.7</v>
      </c>
      <c r="AE30">
        <v>1.3</v>
      </c>
      <c r="AF30">
        <v>7.1</v>
      </c>
      <c r="AG30">
        <f>IF(IFERROR(VLOOKUP(C30,'2016'!$C:$AF,3,FALSE),1) = 1, 1, 0)</f>
        <v>0</v>
      </c>
    </row>
    <row r="31" spans="1:33" x14ac:dyDescent="0.2">
      <c r="A31">
        <v>30</v>
      </c>
      <c r="B31" t="s">
        <v>132</v>
      </c>
      <c r="C31" t="s">
        <v>133</v>
      </c>
      <c r="D31" t="str">
        <f>_xlfn.CONCAT(C31,"-2015")</f>
        <v>bareajo01-2015</v>
      </c>
      <c r="E31" t="s">
        <v>38</v>
      </c>
      <c r="F31">
        <v>30</v>
      </c>
      <c r="G31" t="s">
        <v>54</v>
      </c>
      <c r="H31">
        <v>77</v>
      </c>
      <c r="I31">
        <v>10</v>
      </c>
      <c r="J31">
        <v>17.7</v>
      </c>
      <c r="K31">
        <v>2.9</v>
      </c>
      <c r="L31">
        <v>7</v>
      </c>
      <c r="M31">
        <v>0.42</v>
      </c>
      <c r="N31">
        <v>0.7</v>
      </c>
      <c r="O31">
        <v>2.2000000000000002</v>
      </c>
      <c r="P31">
        <v>0.32300000000000001</v>
      </c>
      <c r="Q31">
        <v>2.2000000000000002</v>
      </c>
      <c r="R31">
        <v>4.8</v>
      </c>
      <c r="S31">
        <v>0.46300000000000002</v>
      </c>
      <c r="T31">
        <v>0.47</v>
      </c>
      <c r="U31">
        <v>1</v>
      </c>
      <c r="V31">
        <v>1.2</v>
      </c>
      <c r="W31">
        <v>0.80900000000000005</v>
      </c>
      <c r="X31">
        <v>0.3</v>
      </c>
      <c r="Y31">
        <v>1.4</v>
      </c>
      <c r="Z31">
        <v>1.7</v>
      </c>
      <c r="AA31">
        <v>3.4</v>
      </c>
      <c r="AB31">
        <v>0.4</v>
      </c>
      <c r="AC31">
        <v>0</v>
      </c>
      <c r="AD31">
        <v>0.9</v>
      </c>
      <c r="AE31">
        <v>1.4</v>
      </c>
      <c r="AF31">
        <v>7.5</v>
      </c>
      <c r="AG31">
        <f>IF(IFERROR(VLOOKUP(C31,'2016'!$C:$AF,3,FALSE),1) = 1, 1, 0)</f>
        <v>0</v>
      </c>
    </row>
    <row r="32" spans="1:33" x14ac:dyDescent="0.2">
      <c r="A32">
        <v>31</v>
      </c>
      <c r="B32" t="s">
        <v>134</v>
      </c>
      <c r="C32" t="s">
        <v>135</v>
      </c>
      <c r="D32" t="str">
        <f>_xlfn.CONCAT(C32,"-2015")</f>
        <v>bargnan01-2015</v>
      </c>
      <c r="E32" t="s">
        <v>32</v>
      </c>
      <c r="F32">
        <v>29</v>
      </c>
      <c r="G32" t="s">
        <v>55</v>
      </c>
      <c r="H32">
        <v>29</v>
      </c>
      <c r="I32">
        <v>22</v>
      </c>
      <c r="J32">
        <v>27.1</v>
      </c>
      <c r="K32">
        <v>5.7</v>
      </c>
      <c r="L32">
        <v>12.4</v>
      </c>
      <c r="M32">
        <v>0.45400000000000001</v>
      </c>
      <c r="N32">
        <v>0.5</v>
      </c>
      <c r="O32">
        <v>1.4</v>
      </c>
      <c r="P32">
        <v>0.36599999999999999</v>
      </c>
      <c r="Q32">
        <v>5.0999999999999996</v>
      </c>
      <c r="R32">
        <v>11</v>
      </c>
      <c r="S32">
        <v>0.46600000000000003</v>
      </c>
      <c r="T32">
        <v>0.47499999999999998</v>
      </c>
      <c r="U32">
        <v>3</v>
      </c>
      <c r="V32">
        <v>3.7</v>
      </c>
      <c r="W32">
        <v>0.81299999999999994</v>
      </c>
      <c r="X32">
        <v>1.1000000000000001</v>
      </c>
      <c r="Y32">
        <v>3.3</v>
      </c>
      <c r="Z32">
        <v>4.4000000000000004</v>
      </c>
      <c r="AA32">
        <v>1.6</v>
      </c>
      <c r="AB32">
        <v>0.1</v>
      </c>
      <c r="AC32">
        <v>0.9</v>
      </c>
      <c r="AD32">
        <v>1.4</v>
      </c>
      <c r="AE32">
        <v>1.8</v>
      </c>
      <c r="AF32">
        <v>14.8</v>
      </c>
      <c r="AG32">
        <f>IF(IFERROR(VLOOKUP(C32,'2016'!$C:$AF,3,FALSE),1) = 1, 1, 0)</f>
        <v>0</v>
      </c>
    </row>
    <row r="33" spans="1:33" x14ac:dyDescent="0.2">
      <c r="A33">
        <v>32</v>
      </c>
      <c r="B33" t="s">
        <v>1300</v>
      </c>
      <c r="C33" t="s">
        <v>1301</v>
      </c>
      <c r="D33" t="str">
        <f>_xlfn.CONCAT(C33,"-2015")</f>
        <v>barneha02-2015</v>
      </c>
      <c r="E33" t="s">
        <v>35</v>
      </c>
      <c r="F33">
        <v>22</v>
      </c>
      <c r="G33" t="s">
        <v>52</v>
      </c>
      <c r="H33">
        <v>82</v>
      </c>
      <c r="I33">
        <v>82</v>
      </c>
      <c r="J33">
        <v>28.3</v>
      </c>
      <c r="K33">
        <v>3.9</v>
      </c>
      <c r="L33">
        <v>8</v>
      </c>
      <c r="M33">
        <v>0.48199999999999998</v>
      </c>
      <c r="N33">
        <v>1.1000000000000001</v>
      </c>
      <c r="O33">
        <v>2.6</v>
      </c>
      <c r="P33">
        <v>0.40500000000000003</v>
      </c>
      <c r="Q33">
        <v>2.8</v>
      </c>
      <c r="R33">
        <v>5.4</v>
      </c>
      <c r="S33">
        <v>0.51900000000000002</v>
      </c>
      <c r="T33">
        <v>0.54800000000000004</v>
      </c>
      <c r="U33">
        <v>1.3</v>
      </c>
      <c r="V33">
        <v>1.8</v>
      </c>
      <c r="W33">
        <v>0.72</v>
      </c>
      <c r="X33">
        <v>1.4</v>
      </c>
      <c r="Y33">
        <v>4.0999999999999996</v>
      </c>
      <c r="Z33">
        <v>5.5</v>
      </c>
      <c r="AA33">
        <v>1.4</v>
      </c>
      <c r="AB33">
        <v>0.7</v>
      </c>
      <c r="AC33">
        <v>0.2</v>
      </c>
      <c r="AD33">
        <v>0.9</v>
      </c>
      <c r="AE33">
        <v>1.8</v>
      </c>
      <c r="AF33">
        <v>10.1</v>
      </c>
      <c r="AG33">
        <f>IF(IFERROR(VLOOKUP(C33,'2016'!$C:$AF,3,FALSE),1) = 1, 1, 0)</f>
        <v>0</v>
      </c>
    </row>
    <row r="34" spans="1:33" x14ac:dyDescent="0.2">
      <c r="A34">
        <v>33</v>
      </c>
      <c r="B34" t="s">
        <v>136</v>
      </c>
      <c r="C34" t="s">
        <v>137</v>
      </c>
      <c r="D34" t="str">
        <f>_xlfn.CONCAT(C34,"-2015")</f>
        <v>barnema02-2015</v>
      </c>
      <c r="E34" t="s">
        <v>35</v>
      </c>
      <c r="F34">
        <v>34</v>
      </c>
      <c r="G34" t="s">
        <v>59</v>
      </c>
      <c r="H34">
        <v>76</v>
      </c>
      <c r="I34">
        <v>74</v>
      </c>
      <c r="J34">
        <v>29.9</v>
      </c>
      <c r="K34">
        <v>3.6</v>
      </c>
      <c r="L34">
        <v>8.1999999999999993</v>
      </c>
      <c r="M34">
        <v>0.44400000000000001</v>
      </c>
      <c r="N34">
        <v>1.8</v>
      </c>
      <c r="O34">
        <v>4.9000000000000004</v>
      </c>
      <c r="P34">
        <v>0.36199999999999999</v>
      </c>
      <c r="Q34">
        <v>1.9</v>
      </c>
      <c r="R34">
        <v>3.3</v>
      </c>
      <c r="S34">
        <v>0.56899999999999995</v>
      </c>
      <c r="T34">
        <v>0.55300000000000005</v>
      </c>
      <c r="U34">
        <v>1</v>
      </c>
      <c r="V34">
        <v>1.3</v>
      </c>
      <c r="W34">
        <v>0.77900000000000003</v>
      </c>
      <c r="X34">
        <v>0.7</v>
      </c>
      <c r="Y34">
        <v>3.3</v>
      </c>
      <c r="Z34">
        <v>4</v>
      </c>
      <c r="AA34">
        <v>1.5</v>
      </c>
      <c r="AB34">
        <v>0.9</v>
      </c>
      <c r="AC34">
        <v>0.7</v>
      </c>
      <c r="AD34">
        <v>1.1000000000000001</v>
      </c>
      <c r="AE34">
        <v>3.2</v>
      </c>
      <c r="AF34">
        <v>10.1</v>
      </c>
      <c r="AG34">
        <f>IF(IFERROR(VLOOKUP(C34,'2016'!$C:$AF,3,FALSE),1) = 1, 1, 0)</f>
        <v>0</v>
      </c>
    </row>
    <row r="35" spans="1:33" x14ac:dyDescent="0.2">
      <c r="A35">
        <v>34</v>
      </c>
      <c r="B35" t="s">
        <v>138</v>
      </c>
      <c r="C35" t="s">
        <v>139</v>
      </c>
      <c r="D35" t="str">
        <f>_xlfn.CONCAT(C35,"-2015")</f>
        <v>barroea01-2015</v>
      </c>
      <c r="E35" t="s">
        <v>32</v>
      </c>
      <c r="F35">
        <v>33</v>
      </c>
      <c r="G35" t="s">
        <v>42</v>
      </c>
      <c r="H35">
        <v>16</v>
      </c>
      <c r="I35">
        <v>1</v>
      </c>
      <c r="J35">
        <v>8.9</v>
      </c>
      <c r="K35">
        <v>0.8</v>
      </c>
      <c r="L35">
        <v>2.4</v>
      </c>
      <c r="M35">
        <v>0.308</v>
      </c>
      <c r="N35">
        <v>0.1</v>
      </c>
      <c r="O35">
        <v>0.3</v>
      </c>
      <c r="P35">
        <v>0.5</v>
      </c>
      <c r="Q35">
        <v>0.6</v>
      </c>
      <c r="R35">
        <v>2.2000000000000002</v>
      </c>
      <c r="S35">
        <v>0.28599999999999998</v>
      </c>
      <c r="T35">
        <v>0.33300000000000002</v>
      </c>
      <c r="U35">
        <v>0.4</v>
      </c>
      <c r="V35">
        <v>0.8</v>
      </c>
      <c r="W35">
        <v>0.5</v>
      </c>
      <c r="X35">
        <v>0.9</v>
      </c>
      <c r="Y35">
        <v>0.9</v>
      </c>
      <c r="Z35">
        <v>1.8</v>
      </c>
      <c r="AA35">
        <v>0.3</v>
      </c>
      <c r="AB35">
        <v>0.3</v>
      </c>
      <c r="AC35">
        <v>0.1</v>
      </c>
      <c r="AD35">
        <v>0.3</v>
      </c>
      <c r="AE35">
        <v>1.6</v>
      </c>
      <c r="AF35">
        <v>2</v>
      </c>
      <c r="AG35">
        <f>IF(IFERROR(VLOOKUP(C35,'2016'!$C:$AF,3,FALSE),1) = 1, 1, 0)</f>
        <v>1</v>
      </c>
    </row>
    <row r="36" spans="1:33" x14ac:dyDescent="0.2">
      <c r="A36">
        <v>35</v>
      </c>
      <c r="B36" t="s">
        <v>1302</v>
      </c>
      <c r="C36" t="s">
        <v>1303</v>
      </c>
      <c r="D36" t="str">
        <f>_xlfn.CONCAT(C36,"-2015")</f>
        <v>bartowi01-2015</v>
      </c>
      <c r="E36" t="s">
        <v>30</v>
      </c>
      <c r="F36">
        <v>24</v>
      </c>
      <c r="G36" t="s">
        <v>39</v>
      </c>
      <c r="H36">
        <v>58</v>
      </c>
      <c r="I36">
        <v>0</v>
      </c>
      <c r="J36">
        <v>16.899999999999999</v>
      </c>
      <c r="K36">
        <v>2.6</v>
      </c>
      <c r="L36">
        <v>6.1</v>
      </c>
      <c r="M36">
        <v>0.42499999999999999</v>
      </c>
      <c r="N36">
        <v>0.4</v>
      </c>
      <c r="O36">
        <v>1.5</v>
      </c>
      <c r="P36">
        <v>0.27100000000000002</v>
      </c>
      <c r="Q36">
        <v>2.2000000000000002</v>
      </c>
      <c r="R36">
        <v>4.5999999999999996</v>
      </c>
      <c r="S36">
        <v>0.47399999999999998</v>
      </c>
      <c r="T36">
        <v>0.45800000000000002</v>
      </c>
      <c r="U36">
        <v>1.3</v>
      </c>
      <c r="V36">
        <v>1.6</v>
      </c>
      <c r="W36">
        <v>0.78700000000000003</v>
      </c>
      <c r="X36">
        <v>0.4</v>
      </c>
      <c r="Y36">
        <v>2.2999999999999998</v>
      </c>
      <c r="Z36">
        <v>2.8</v>
      </c>
      <c r="AA36">
        <v>1.4</v>
      </c>
      <c r="AB36">
        <v>0.8</v>
      </c>
      <c r="AC36">
        <v>0.3</v>
      </c>
      <c r="AD36">
        <v>1.1000000000000001</v>
      </c>
      <c r="AE36">
        <v>1.2</v>
      </c>
      <c r="AF36">
        <v>6.8</v>
      </c>
      <c r="AG36">
        <f>IF(IFERROR(VLOOKUP(C36,'2016'!$C:$AF,3,FALSE),1) = 1, 1, 0)</f>
        <v>0</v>
      </c>
    </row>
    <row r="37" spans="1:33" x14ac:dyDescent="0.2">
      <c r="A37">
        <v>36</v>
      </c>
      <c r="B37" t="s">
        <v>140</v>
      </c>
      <c r="C37" t="s">
        <v>141</v>
      </c>
      <c r="D37" t="str">
        <f>_xlfn.CONCAT(C37,"-2015")</f>
        <v>bassbr01-2015</v>
      </c>
      <c r="E37" t="s">
        <v>28</v>
      </c>
      <c r="F37">
        <v>29</v>
      </c>
      <c r="G37" t="s">
        <v>37</v>
      </c>
      <c r="H37">
        <v>82</v>
      </c>
      <c r="I37">
        <v>43</v>
      </c>
      <c r="J37">
        <v>23.5</v>
      </c>
      <c r="K37">
        <v>4.2</v>
      </c>
      <c r="L37">
        <v>8.3000000000000007</v>
      </c>
      <c r="M37">
        <v>0.504</v>
      </c>
      <c r="N37">
        <v>0.1</v>
      </c>
      <c r="O37">
        <v>0.4</v>
      </c>
      <c r="P37">
        <v>0.28100000000000003</v>
      </c>
      <c r="Q37">
        <v>4.0999999999999996</v>
      </c>
      <c r="R37">
        <v>7.9</v>
      </c>
      <c r="S37">
        <v>0.51500000000000001</v>
      </c>
      <c r="T37">
        <v>0.51</v>
      </c>
      <c r="U37">
        <v>2.1</v>
      </c>
      <c r="V37">
        <v>2.6</v>
      </c>
      <c r="W37">
        <v>0.79</v>
      </c>
      <c r="X37">
        <v>1.7</v>
      </c>
      <c r="Y37">
        <v>3.2</v>
      </c>
      <c r="Z37">
        <v>4.9000000000000004</v>
      </c>
      <c r="AA37">
        <v>1.3</v>
      </c>
      <c r="AB37">
        <v>0.5</v>
      </c>
      <c r="AC37">
        <v>0.4</v>
      </c>
      <c r="AD37">
        <v>1</v>
      </c>
      <c r="AE37">
        <v>1.7</v>
      </c>
      <c r="AF37">
        <v>10.6</v>
      </c>
      <c r="AG37">
        <f>IF(IFERROR(VLOOKUP(C37,'2016'!$C:$AF,3,FALSE),1) = 1, 1, 0)</f>
        <v>0</v>
      </c>
    </row>
    <row r="38" spans="1:33" x14ac:dyDescent="0.2">
      <c r="A38">
        <v>37</v>
      </c>
      <c r="B38" t="s">
        <v>146</v>
      </c>
      <c r="C38" t="s">
        <v>147</v>
      </c>
      <c r="D38" t="str">
        <f>_xlfn.CONCAT(C38,"-2015")</f>
        <v>batumni01-2015</v>
      </c>
      <c r="E38" t="s">
        <v>35</v>
      </c>
      <c r="F38">
        <v>26</v>
      </c>
      <c r="G38" t="s">
        <v>34</v>
      </c>
      <c r="H38">
        <v>71</v>
      </c>
      <c r="I38">
        <v>71</v>
      </c>
      <c r="J38">
        <v>33.5</v>
      </c>
      <c r="K38">
        <v>3.4</v>
      </c>
      <c r="L38">
        <v>8.5</v>
      </c>
      <c r="M38">
        <v>0.4</v>
      </c>
      <c r="N38">
        <v>1.4</v>
      </c>
      <c r="O38">
        <v>4.4000000000000004</v>
      </c>
      <c r="P38">
        <v>0.32400000000000001</v>
      </c>
      <c r="Q38">
        <v>2</v>
      </c>
      <c r="R38">
        <v>4.0999999999999996</v>
      </c>
      <c r="S38">
        <v>0.48099999999999998</v>
      </c>
      <c r="T38">
        <v>0.48299999999999998</v>
      </c>
      <c r="U38">
        <v>1.2</v>
      </c>
      <c r="V38">
        <v>1.4</v>
      </c>
      <c r="W38">
        <v>0.85699999999999998</v>
      </c>
      <c r="X38">
        <v>0.9</v>
      </c>
      <c r="Y38">
        <v>5</v>
      </c>
      <c r="Z38">
        <v>5.9</v>
      </c>
      <c r="AA38">
        <v>4.8</v>
      </c>
      <c r="AB38">
        <v>1.1000000000000001</v>
      </c>
      <c r="AC38">
        <v>0.6</v>
      </c>
      <c r="AD38">
        <v>1.9</v>
      </c>
      <c r="AE38">
        <v>1.5</v>
      </c>
      <c r="AF38">
        <v>9.4</v>
      </c>
      <c r="AG38">
        <f>IF(IFERROR(VLOOKUP(C38,'2016'!$C:$AF,3,FALSE),1) = 1, 1, 0)</f>
        <v>0</v>
      </c>
    </row>
    <row r="39" spans="1:33" x14ac:dyDescent="0.2">
      <c r="A39">
        <v>38</v>
      </c>
      <c r="B39" t="s">
        <v>148</v>
      </c>
      <c r="C39" t="s">
        <v>149</v>
      </c>
      <c r="D39" t="str">
        <f>_xlfn.CONCAT(C39,"-2015")</f>
        <v>bayleje01-2015</v>
      </c>
      <c r="E39" t="s">
        <v>38</v>
      </c>
      <c r="F39">
        <v>26</v>
      </c>
      <c r="G39" t="s">
        <v>56</v>
      </c>
      <c r="H39">
        <v>77</v>
      </c>
      <c r="I39">
        <v>4</v>
      </c>
      <c r="J39">
        <v>22.3</v>
      </c>
      <c r="K39">
        <v>2.9</v>
      </c>
      <c r="L39">
        <v>6.7</v>
      </c>
      <c r="M39">
        <v>0.42599999999999999</v>
      </c>
      <c r="N39">
        <v>0.5</v>
      </c>
      <c r="O39">
        <v>1.6</v>
      </c>
      <c r="P39">
        <v>0.308</v>
      </c>
      <c r="Q39">
        <v>2.4</v>
      </c>
      <c r="R39">
        <v>5.0999999999999996</v>
      </c>
      <c r="S39">
        <v>0.46200000000000002</v>
      </c>
      <c r="T39">
        <v>0.46200000000000002</v>
      </c>
      <c r="U39">
        <v>1.6</v>
      </c>
      <c r="V39">
        <v>1.8</v>
      </c>
      <c r="W39">
        <v>0.88300000000000001</v>
      </c>
      <c r="X39">
        <v>0.3</v>
      </c>
      <c r="Y39">
        <v>2.5</v>
      </c>
      <c r="Z39">
        <v>2.7</v>
      </c>
      <c r="AA39">
        <v>3</v>
      </c>
      <c r="AB39">
        <v>0.8</v>
      </c>
      <c r="AC39">
        <v>0.2</v>
      </c>
      <c r="AD39">
        <v>1.7</v>
      </c>
      <c r="AE39">
        <v>2.1</v>
      </c>
      <c r="AF39">
        <v>7.8</v>
      </c>
      <c r="AG39">
        <f>IF(IFERROR(VLOOKUP(C39,'2016'!$C:$AF,3,FALSE),1) = 1, 1, 0)</f>
        <v>0</v>
      </c>
    </row>
    <row r="40" spans="1:33" x14ac:dyDescent="0.2">
      <c r="A40">
        <v>39</v>
      </c>
      <c r="B40" t="s">
        <v>1304</v>
      </c>
      <c r="C40" t="s">
        <v>1305</v>
      </c>
      <c r="D40" t="str">
        <f>_xlfn.CONCAT(C40,"-2015")</f>
        <v>baynear01-2015</v>
      </c>
      <c r="E40" t="s">
        <v>32</v>
      </c>
      <c r="F40">
        <v>28</v>
      </c>
      <c r="G40" t="s">
        <v>58</v>
      </c>
      <c r="H40">
        <v>70</v>
      </c>
      <c r="I40">
        <v>17</v>
      </c>
      <c r="J40">
        <v>16</v>
      </c>
      <c r="K40">
        <v>2.6</v>
      </c>
      <c r="L40">
        <v>4.7</v>
      </c>
      <c r="M40">
        <v>0.56599999999999995</v>
      </c>
      <c r="N40">
        <v>0</v>
      </c>
      <c r="O40">
        <v>0.1</v>
      </c>
      <c r="P40">
        <v>0.25</v>
      </c>
      <c r="Q40">
        <v>2.6</v>
      </c>
      <c r="R40">
        <v>4.5999999999999996</v>
      </c>
      <c r="S40">
        <v>0.56999999999999995</v>
      </c>
      <c r="T40">
        <v>0.56699999999999995</v>
      </c>
      <c r="U40">
        <v>1.3</v>
      </c>
      <c r="V40">
        <v>1.5</v>
      </c>
      <c r="W40">
        <v>0.86499999999999999</v>
      </c>
      <c r="X40">
        <v>1.6</v>
      </c>
      <c r="Y40">
        <v>3</v>
      </c>
      <c r="Z40">
        <v>4.5</v>
      </c>
      <c r="AA40">
        <v>0.5</v>
      </c>
      <c r="AB40">
        <v>0.2</v>
      </c>
      <c r="AC40">
        <v>0.3</v>
      </c>
      <c r="AD40">
        <v>0.9</v>
      </c>
      <c r="AE40">
        <v>2.2999999999999998</v>
      </c>
      <c r="AF40">
        <v>6.6</v>
      </c>
      <c r="AG40">
        <f>IF(IFERROR(VLOOKUP(C40,'2016'!$C:$AF,3,FALSE),1) = 1, 1, 0)</f>
        <v>0</v>
      </c>
    </row>
    <row r="41" spans="1:33" x14ac:dyDescent="0.2">
      <c r="A41">
        <v>40</v>
      </c>
      <c r="B41" t="s">
        <v>1306</v>
      </c>
      <c r="C41" t="s">
        <v>1307</v>
      </c>
      <c r="D41" t="str">
        <f>_xlfn.CONCAT(C41,"-2015")</f>
        <v>bazemke01-2015</v>
      </c>
      <c r="E41" t="s">
        <v>30</v>
      </c>
      <c r="F41">
        <v>25</v>
      </c>
      <c r="G41" t="s">
        <v>57</v>
      </c>
      <c r="H41">
        <v>75</v>
      </c>
      <c r="I41">
        <v>10</v>
      </c>
      <c r="J41">
        <v>17.7</v>
      </c>
      <c r="K41">
        <v>1.9</v>
      </c>
      <c r="L41">
        <v>4.4000000000000004</v>
      </c>
      <c r="M41">
        <v>0.42599999999999999</v>
      </c>
      <c r="N41">
        <v>0.6</v>
      </c>
      <c r="O41">
        <v>1.8</v>
      </c>
      <c r="P41">
        <v>0.36399999999999999</v>
      </c>
      <c r="Q41">
        <v>1.2</v>
      </c>
      <c r="R41">
        <v>2.7</v>
      </c>
      <c r="S41">
        <v>0.46700000000000003</v>
      </c>
      <c r="T41">
        <v>0.498</v>
      </c>
      <c r="U41">
        <v>0.8</v>
      </c>
      <c r="V41">
        <v>1.3</v>
      </c>
      <c r="W41">
        <v>0.6</v>
      </c>
      <c r="X41">
        <v>0.3</v>
      </c>
      <c r="Y41">
        <v>2.7</v>
      </c>
      <c r="Z41">
        <v>3</v>
      </c>
      <c r="AA41">
        <v>1</v>
      </c>
      <c r="AB41">
        <v>0.7</v>
      </c>
      <c r="AC41">
        <v>0.4</v>
      </c>
      <c r="AD41">
        <v>1</v>
      </c>
      <c r="AE41">
        <v>1.7</v>
      </c>
      <c r="AF41">
        <v>5.2</v>
      </c>
      <c r="AG41">
        <f>IF(IFERROR(VLOOKUP(C41,'2016'!$C:$AF,3,FALSE),1) = 1, 1, 0)</f>
        <v>0</v>
      </c>
    </row>
    <row r="42" spans="1:33" x14ac:dyDescent="0.2">
      <c r="A42">
        <v>41</v>
      </c>
      <c r="B42" t="s">
        <v>1308</v>
      </c>
      <c r="C42" t="s">
        <v>1309</v>
      </c>
      <c r="D42" t="str">
        <f>_xlfn.CONCAT(C42,"-2015")</f>
        <v>bealbr01-2015</v>
      </c>
      <c r="E42" t="s">
        <v>30</v>
      </c>
      <c r="F42">
        <v>21</v>
      </c>
      <c r="G42" t="s">
        <v>46</v>
      </c>
      <c r="H42">
        <v>63</v>
      </c>
      <c r="I42">
        <v>59</v>
      </c>
      <c r="J42">
        <v>33.4</v>
      </c>
      <c r="K42">
        <v>5.8</v>
      </c>
      <c r="L42">
        <v>13.5</v>
      </c>
      <c r="M42">
        <v>0.42699999999999999</v>
      </c>
      <c r="N42">
        <v>1.7</v>
      </c>
      <c r="O42">
        <v>4.0999999999999996</v>
      </c>
      <c r="P42">
        <v>0.40899999999999997</v>
      </c>
      <c r="Q42">
        <v>4.0999999999999996</v>
      </c>
      <c r="R42">
        <v>9.4</v>
      </c>
      <c r="S42">
        <v>0.434</v>
      </c>
      <c r="T42">
        <v>0.48899999999999999</v>
      </c>
      <c r="U42">
        <v>2.1</v>
      </c>
      <c r="V42">
        <v>2.6</v>
      </c>
      <c r="W42">
        <v>0.78300000000000003</v>
      </c>
      <c r="X42">
        <v>0.9</v>
      </c>
      <c r="Y42">
        <v>2.9</v>
      </c>
      <c r="Z42">
        <v>3.8</v>
      </c>
      <c r="AA42">
        <v>3.1</v>
      </c>
      <c r="AB42">
        <v>1.2</v>
      </c>
      <c r="AC42">
        <v>0.3</v>
      </c>
      <c r="AD42">
        <v>2</v>
      </c>
      <c r="AE42">
        <v>2.2000000000000002</v>
      </c>
      <c r="AF42">
        <v>15.3</v>
      </c>
      <c r="AG42">
        <f>IF(IFERROR(VLOOKUP(C42,'2016'!$C:$AF,3,FALSE),1) = 1, 1, 0)</f>
        <v>0</v>
      </c>
    </row>
    <row r="43" spans="1:33" x14ac:dyDescent="0.2">
      <c r="A43">
        <v>42</v>
      </c>
      <c r="B43" t="s">
        <v>150</v>
      </c>
      <c r="C43" t="s">
        <v>151</v>
      </c>
      <c r="D43" t="str">
        <f>_xlfn.CONCAT(C43,"-2015")</f>
        <v>beaslmi01-2015</v>
      </c>
      <c r="E43" t="s">
        <v>28</v>
      </c>
      <c r="F43">
        <v>26</v>
      </c>
      <c r="G43" t="s">
        <v>41</v>
      </c>
      <c r="H43">
        <v>24</v>
      </c>
      <c r="I43">
        <v>1</v>
      </c>
      <c r="J43">
        <v>21</v>
      </c>
      <c r="K43">
        <v>3.8</v>
      </c>
      <c r="L43">
        <v>8.8000000000000007</v>
      </c>
      <c r="M43">
        <v>0.434</v>
      </c>
      <c r="N43">
        <v>0.3</v>
      </c>
      <c r="O43">
        <v>1.4</v>
      </c>
      <c r="P43">
        <v>0.23499999999999999</v>
      </c>
      <c r="Q43">
        <v>3.5</v>
      </c>
      <c r="R43">
        <v>7.4</v>
      </c>
      <c r="S43">
        <v>0.47199999999999998</v>
      </c>
      <c r="T43">
        <v>0.45300000000000001</v>
      </c>
      <c r="U43">
        <v>0.8</v>
      </c>
      <c r="V43">
        <v>1.1000000000000001</v>
      </c>
      <c r="W43">
        <v>0.76900000000000002</v>
      </c>
      <c r="X43">
        <v>0.5</v>
      </c>
      <c r="Y43">
        <v>3.2</v>
      </c>
      <c r="Z43">
        <v>3.7</v>
      </c>
      <c r="AA43">
        <v>1.3</v>
      </c>
      <c r="AB43">
        <v>0.6</v>
      </c>
      <c r="AC43">
        <v>0.5</v>
      </c>
      <c r="AD43">
        <v>1.5</v>
      </c>
      <c r="AE43">
        <v>2.8</v>
      </c>
      <c r="AF43">
        <v>8.8000000000000007</v>
      </c>
      <c r="AG43">
        <f>IF(IFERROR(VLOOKUP(C43,'2016'!$C:$AF,3,FALSE),1) = 1, 1, 0)</f>
        <v>0</v>
      </c>
    </row>
    <row r="44" spans="1:33" x14ac:dyDescent="0.2">
      <c r="A44">
        <v>43</v>
      </c>
      <c r="B44" t="s">
        <v>154</v>
      </c>
      <c r="C44" t="s">
        <v>155</v>
      </c>
      <c r="D44" t="str">
        <f>_xlfn.CONCAT(C44,"-2015")</f>
        <v>belinma01-2015</v>
      </c>
      <c r="E44" t="s">
        <v>30</v>
      </c>
      <c r="F44">
        <v>28</v>
      </c>
      <c r="G44" t="s">
        <v>58</v>
      </c>
      <c r="H44">
        <v>62</v>
      </c>
      <c r="I44">
        <v>9</v>
      </c>
      <c r="J44">
        <v>22.4</v>
      </c>
      <c r="K44">
        <v>3.2</v>
      </c>
      <c r="L44">
        <v>7.6</v>
      </c>
      <c r="M44">
        <v>0.42299999999999999</v>
      </c>
      <c r="N44">
        <v>1.4</v>
      </c>
      <c r="O44">
        <v>3.7</v>
      </c>
      <c r="P44">
        <v>0.374</v>
      </c>
      <c r="Q44">
        <v>1.8</v>
      </c>
      <c r="R44">
        <v>3.9</v>
      </c>
      <c r="S44">
        <v>0.47099999999999997</v>
      </c>
      <c r="T44">
        <v>0.51500000000000001</v>
      </c>
      <c r="U44">
        <v>1.4</v>
      </c>
      <c r="V44">
        <v>1.6</v>
      </c>
      <c r="W44">
        <v>0.84799999999999998</v>
      </c>
      <c r="X44">
        <v>0.4</v>
      </c>
      <c r="Y44">
        <v>2.1</v>
      </c>
      <c r="Z44">
        <v>2.5</v>
      </c>
      <c r="AA44">
        <v>1.5</v>
      </c>
      <c r="AB44">
        <v>0.5</v>
      </c>
      <c r="AC44">
        <v>0</v>
      </c>
      <c r="AD44">
        <v>1</v>
      </c>
      <c r="AE44">
        <v>1.4</v>
      </c>
      <c r="AF44">
        <v>9.1999999999999993</v>
      </c>
      <c r="AG44">
        <f>IF(IFERROR(VLOOKUP(C44,'2016'!$C:$AF,3,FALSE),1) = 1, 1, 0)</f>
        <v>0</v>
      </c>
    </row>
    <row r="45" spans="1:33" x14ac:dyDescent="0.2">
      <c r="A45">
        <v>44</v>
      </c>
      <c r="B45" t="s">
        <v>1621</v>
      </c>
      <c r="C45" t="s">
        <v>1622</v>
      </c>
      <c r="D45" t="str">
        <f>_xlfn.CONCAT(C45,"-2015")</f>
        <v>benimje01-2015</v>
      </c>
      <c r="E45" t="s">
        <v>28</v>
      </c>
      <c r="F45">
        <v>23</v>
      </c>
      <c r="G45" t="s">
        <v>60</v>
      </c>
      <c r="H45">
        <v>2</v>
      </c>
      <c r="I45">
        <v>0</v>
      </c>
      <c r="J45">
        <v>1.5</v>
      </c>
      <c r="K45">
        <v>0</v>
      </c>
      <c r="L45">
        <v>0</v>
      </c>
      <c r="N45">
        <v>0</v>
      </c>
      <c r="O45">
        <v>0</v>
      </c>
      <c r="Q45">
        <v>0</v>
      </c>
      <c r="R45">
        <v>0</v>
      </c>
      <c r="U45">
        <v>0</v>
      </c>
      <c r="V45">
        <v>0</v>
      </c>
      <c r="X45">
        <v>0.5</v>
      </c>
      <c r="Y45">
        <v>1</v>
      </c>
      <c r="Z45">
        <v>1.5</v>
      </c>
      <c r="AA45">
        <v>0</v>
      </c>
      <c r="AB45">
        <v>0</v>
      </c>
      <c r="AC45">
        <v>0</v>
      </c>
      <c r="AD45">
        <v>0.5</v>
      </c>
      <c r="AE45">
        <v>0</v>
      </c>
      <c r="AF45">
        <v>0</v>
      </c>
      <c r="AG45">
        <f>IF(IFERROR(VLOOKUP(C45,'2016'!$C:$AF,3,FALSE),1) = 1, 1, 0)</f>
        <v>1</v>
      </c>
    </row>
    <row r="46" spans="1:33" x14ac:dyDescent="0.2">
      <c r="A46">
        <v>45</v>
      </c>
      <c r="B46" t="s">
        <v>1466</v>
      </c>
      <c r="C46" t="s">
        <v>1467</v>
      </c>
      <c r="D46" t="str">
        <f>_xlfn.CONCAT(C46,"-2015")</f>
        <v>bennean01-2015</v>
      </c>
      <c r="E46" t="s">
        <v>28</v>
      </c>
      <c r="F46">
        <v>21</v>
      </c>
      <c r="G46" t="s">
        <v>62</v>
      </c>
      <c r="H46">
        <v>57</v>
      </c>
      <c r="I46">
        <v>3</v>
      </c>
      <c r="J46">
        <v>15.7</v>
      </c>
      <c r="K46">
        <v>2.2000000000000002</v>
      </c>
      <c r="L46">
        <v>5.2</v>
      </c>
      <c r="M46">
        <v>0.42099999999999999</v>
      </c>
      <c r="N46">
        <v>0.1</v>
      </c>
      <c r="O46">
        <v>0.4</v>
      </c>
      <c r="P46">
        <v>0.30399999999999999</v>
      </c>
      <c r="Q46">
        <v>2.1</v>
      </c>
      <c r="R46">
        <v>4.8</v>
      </c>
      <c r="S46">
        <v>0.43099999999999999</v>
      </c>
      <c r="T46">
        <v>0.433</v>
      </c>
      <c r="U46">
        <v>0.7</v>
      </c>
      <c r="V46">
        <v>1.1000000000000001</v>
      </c>
      <c r="W46">
        <v>0.64100000000000001</v>
      </c>
      <c r="X46">
        <v>0.9</v>
      </c>
      <c r="Y46">
        <v>2.9</v>
      </c>
      <c r="Z46">
        <v>3.8</v>
      </c>
      <c r="AA46">
        <v>0.8</v>
      </c>
      <c r="AB46">
        <v>0.5</v>
      </c>
      <c r="AC46">
        <v>0.3</v>
      </c>
      <c r="AD46">
        <v>0.6</v>
      </c>
      <c r="AE46">
        <v>1.5</v>
      </c>
      <c r="AF46">
        <v>5.2</v>
      </c>
      <c r="AG46">
        <f>IF(IFERROR(VLOOKUP(C46,'2016'!$C:$AF,3,FALSE),1) = 1, 1, 0)</f>
        <v>0</v>
      </c>
    </row>
    <row r="47" spans="1:33" x14ac:dyDescent="0.2">
      <c r="A47">
        <v>46</v>
      </c>
      <c r="B47" t="s">
        <v>1310</v>
      </c>
      <c r="C47" t="s">
        <v>1311</v>
      </c>
      <c r="D47" t="str">
        <f>_xlfn.CONCAT(C47,"-2015")</f>
        <v>beverpa01-2015</v>
      </c>
      <c r="E47" t="s">
        <v>38</v>
      </c>
      <c r="F47">
        <v>26</v>
      </c>
      <c r="G47" t="s">
        <v>43</v>
      </c>
      <c r="H47">
        <v>56</v>
      </c>
      <c r="I47">
        <v>55</v>
      </c>
      <c r="J47">
        <v>30.8</v>
      </c>
      <c r="K47">
        <v>3.6</v>
      </c>
      <c r="L47">
        <v>9.5</v>
      </c>
      <c r="M47">
        <v>0.38300000000000001</v>
      </c>
      <c r="N47">
        <v>2.1</v>
      </c>
      <c r="O47">
        <v>5.8</v>
      </c>
      <c r="P47">
        <v>0.35599999999999998</v>
      </c>
      <c r="Q47">
        <v>1.6</v>
      </c>
      <c r="R47">
        <v>3.7</v>
      </c>
      <c r="S47">
        <v>0.42599999999999999</v>
      </c>
      <c r="T47">
        <v>0.49199999999999999</v>
      </c>
      <c r="U47">
        <v>0.8</v>
      </c>
      <c r="V47">
        <v>1.1000000000000001</v>
      </c>
      <c r="W47">
        <v>0.75</v>
      </c>
      <c r="X47">
        <v>1.2</v>
      </c>
      <c r="Y47">
        <v>3</v>
      </c>
      <c r="Z47">
        <v>4.2</v>
      </c>
      <c r="AA47">
        <v>3.4</v>
      </c>
      <c r="AB47">
        <v>1.1000000000000001</v>
      </c>
      <c r="AC47">
        <v>0.4</v>
      </c>
      <c r="AD47">
        <v>1.5</v>
      </c>
      <c r="AE47">
        <v>3.3</v>
      </c>
      <c r="AF47">
        <v>10.1</v>
      </c>
      <c r="AG47">
        <f>IF(IFERROR(VLOOKUP(C47,'2016'!$C:$AF,3,FALSE),1) = 1, 1, 0)</f>
        <v>0</v>
      </c>
    </row>
    <row r="48" spans="1:33" x14ac:dyDescent="0.2">
      <c r="A48">
        <v>47</v>
      </c>
      <c r="B48" t="s">
        <v>1623</v>
      </c>
      <c r="C48" t="s">
        <v>1624</v>
      </c>
      <c r="D48" t="str">
        <f>_xlfn.CONCAT(C48,"-2015")</f>
        <v>bhullsi01-2015</v>
      </c>
      <c r="E48" t="s">
        <v>32</v>
      </c>
      <c r="F48">
        <v>22</v>
      </c>
      <c r="G48" t="s">
        <v>49</v>
      </c>
      <c r="H48">
        <v>3</v>
      </c>
      <c r="I48">
        <v>0</v>
      </c>
      <c r="J48">
        <v>1</v>
      </c>
      <c r="K48">
        <v>0.3</v>
      </c>
      <c r="L48">
        <v>0.7</v>
      </c>
      <c r="M48">
        <v>0.5</v>
      </c>
      <c r="N48">
        <v>0</v>
      </c>
      <c r="O48">
        <v>0</v>
      </c>
      <c r="Q48">
        <v>0.3</v>
      </c>
      <c r="R48">
        <v>0.7</v>
      </c>
      <c r="S48">
        <v>0.5</v>
      </c>
      <c r="T48">
        <v>0.5</v>
      </c>
      <c r="U48">
        <v>0</v>
      </c>
      <c r="V48">
        <v>0</v>
      </c>
      <c r="X48">
        <v>0</v>
      </c>
      <c r="Y48">
        <v>0.3</v>
      </c>
      <c r="Z48">
        <v>0.3</v>
      </c>
      <c r="AA48">
        <v>0.3</v>
      </c>
      <c r="AB48">
        <v>0</v>
      </c>
      <c r="AC48">
        <v>0.3</v>
      </c>
      <c r="AD48">
        <v>0</v>
      </c>
      <c r="AE48">
        <v>0</v>
      </c>
      <c r="AF48">
        <v>0.7</v>
      </c>
      <c r="AG48">
        <f>IF(IFERROR(VLOOKUP(C48,'2016'!$C:$AF,3,FALSE),1) = 1, 1, 0)</f>
        <v>1</v>
      </c>
    </row>
    <row r="49" spans="1:33" x14ac:dyDescent="0.2">
      <c r="A49">
        <v>48</v>
      </c>
      <c r="B49" t="s">
        <v>1132</v>
      </c>
      <c r="C49" t="s">
        <v>1133</v>
      </c>
      <c r="D49" t="str">
        <f>_xlfn.CONCAT(C49,"-2015")</f>
        <v>biyombi01-2015</v>
      </c>
      <c r="E49" t="s">
        <v>32</v>
      </c>
      <c r="F49">
        <v>22</v>
      </c>
      <c r="G49" t="s">
        <v>1625</v>
      </c>
      <c r="H49">
        <v>64</v>
      </c>
      <c r="I49">
        <v>21</v>
      </c>
      <c r="J49">
        <v>19.399999999999999</v>
      </c>
      <c r="K49">
        <v>1.6</v>
      </c>
      <c r="L49">
        <v>2.9</v>
      </c>
      <c r="M49">
        <v>0.54300000000000004</v>
      </c>
      <c r="N49">
        <v>0</v>
      </c>
      <c r="O49">
        <v>0</v>
      </c>
      <c r="Q49">
        <v>1.6</v>
      </c>
      <c r="R49">
        <v>2.9</v>
      </c>
      <c r="S49">
        <v>0.54300000000000004</v>
      </c>
      <c r="T49">
        <v>0.54300000000000004</v>
      </c>
      <c r="U49">
        <v>1.6</v>
      </c>
      <c r="V49">
        <v>2.7</v>
      </c>
      <c r="W49">
        <v>0.58299999999999996</v>
      </c>
      <c r="X49">
        <v>2.5</v>
      </c>
      <c r="Y49">
        <v>3.9</v>
      </c>
      <c r="Z49">
        <v>6.4</v>
      </c>
      <c r="AA49">
        <v>0.3</v>
      </c>
      <c r="AB49">
        <v>0.3</v>
      </c>
      <c r="AC49">
        <v>1.5</v>
      </c>
      <c r="AD49">
        <v>0.8</v>
      </c>
      <c r="AE49">
        <v>2.2000000000000002</v>
      </c>
      <c r="AF49">
        <v>4.8</v>
      </c>
      <c r="AG49">
        <f>IF(IFERROR(VLOOKUP(C49,'2016'!$C:$AF,3,FALSE),1) = 1, 1, 0)</f>
        <v>0</v>
      </c>
    </row>
    <row r="50" spans="1:33" x14ac:dyDescent="0.2">
      <c r="A50">
        <v>49</v>
      </c>
      <c r="B50" t="s">
        <v>1626</v>
      </c>
      <c r="C50" t="s">
        <v>1627</v>
      </c>
      <c r="D50" t="str">
        <f>_xlfn.CONCAT(C50,"-2015")</f>
        <v>blackta01-2015</v>
      </c>
      <c r="E50" t="s">
        <v>32</v>
      </c>
      <c r="F50">
        <v>23</v>
      </c>
      <c r="G50" t="s">
        <v>39</v>
      </c>
      <c r="H50">
        <v>63</v>
      </c>
      <c r="I50">
        <v>39</v>
      </c>
      <c r="J50">
        <v>19</v>
      </c>
      <c r="K50">
        <v>2.5</v>
      </c>
      <c r="L50">
        <v>4.3</v>
      </c>
      <c r="M50">
        <v>0.57499999999999996</v>
      </c>
      <c r="N50">
        <v>0</v>
      </c>
      <c r="O50">
        <v>0</v>
      </c>
      <c r="P50">
        <v>0</v>
      </c>
      <c r="Q50">
        <v>2.5</v>
      </c>
      <c r="R50">
        <v>4.3</v>
      </c>
      <c r="S50">
        <v>0.57699999999999996</v>
      </c>
      <c r="T50">
        <v>0.57499999999999996</v>
      </c>
      <c r="U50">
        <v>1</v>
      </c>
      <c r="V50">
        <v>1.9</v>
      </c>
      <c r="W50">
        <v>0.55100000000000005</v>
      </c>
      <c r="X50">
        <v>2.2999999999999998</v>
      </c>
      <c r="Y50">
        <v>3.6</v>
      </c>
      <c r="Z50">
        <v>5.8</v>
      </c>
      <c r="AA50">
        <v>0.7</v>
      </c>
      <c r="AB50">
        <v>0.3</v>
      </c>
      <c r="AC50">
        <v>0.4</v>
      </c>
      <c r="AD50">
        <v>0.8</v>
      </c>
      <c r="AE50">
        <v>2.5</v>
      </c>
      <c r="AF50">
        <v>6</v>
      </c>
      <c r="AG50">
        <f>IF(IFERROR(VLOOKUP(C50,'2016'!$C:$AF,3,FALSE),1) = 1, 1, 0)</f>
        <v>0</v>
      </c>
    </row>
    <row r="51" spans="1:33" x14ac:dyDescent="0.2">
      <c r="A51">
        <v>50</v>
      </c>
      <c r="B51" t="s">
        <v>166</v>
      </c>
      <c r="C51" t="s">
        <v>167</v>
      </c>
      <c r="D51" t="str">
        <f>_xlfn.CONCAT(C51,"-2015")</f>
        <v>blairde01-2015</v>
      </c>
      <c r="E51" t="s">
        <v>28</v>
      </c>
      <c r="F51">
        <v>25</v>
      </c>
      <c r="G51" t="s">
        <v>46</v>
      </c>
      <c r="H51">
        <v>29</v>
      </c>
      <c r="I51">
        <v>0</v>
      </c>
      <c r="J51">
        <v>6.2</v>
      </c>
      <c r="K51">
        <v>0.9</v>
      </c>
      <c r="L51">
        <v>2</v>
      </c>
      <c r="M51">
        <v>0.45600000000000002</v>
      </c>
      <c r="N51">
        <v>0</v>
      </c>
      <c r="O51">
        <v>0</v>
      </c>
      <c r="Q51">
        <v>0.9</v>
      </c>
      <c r="R51">
        <v>2</v>
      </c>
      <c r="S51">
        <v>0.45600000000000002</v>
      </c>
      <c r="T51">
        <v>0.45600000000000002</v>
      </c>
      <c r="U51">
        <v>0.1</v>
      </c>
      <c r="V51">
        <v>0.2</v>
      </c>
      <c r="W51">
        <v>0.66700000000000004</v>
      </c>
      <c r="X51">
        <v>0.6</v>
      </c>
      <c r="Y51">
        <v>1.4</v>
      </c>
      <c r="Z51">
        <v>1.9</v>
      </c>
      <c r="AA51">
        <v>0.1</v>
      </c>
      <c r="AB51">
        <v>0.2</v>
      </c>
      <c r="AC51">
        <v>0</v>
      </c>
      <c r="AD51">
        <v>0.4</v>
      </c>
      <c r="AE51">
        <v>1.4</v>
      </c>
      <c r="AF51">
        <v>1.9</v>
      </c>
      <c r="AG51">
        <f>IF(IFERROR(VLOOKUP(C51,'2016'!$C:$AF,3,FALSE),1) = 1, 1, 0)</f>
        <v>0</v>
      </c>
    </row>
    <row r="52" spans="1:33" x14ac:dyDescent="0.2">
      <c r="A52">
        <v>51</v>
      </c>
      <c r="B52" t="s">
        <v>168</v>
      </c>
      <c r="C52" t="s">
        <v>169</v>
      </c>
      <c r="D52" t="str">
        <f>_xlfn.CONCAT(C52,"-2015")</f>
        <v>blakest01-2015</v>
      </c>
      <c r="E52" t="s">
        <v>38</v>
      </c>
      <c r="F52">
        <v>34</v>
      </c>
      <c r="G52" t="s">
        <v>34</v>
      </c>
      <c r="H52">
        <v>81</v>
      </c>
      <c r="I52">
        <v>0</v>
      </c>
      <c r="J52">
        <v>18.899999999999999</v>
      </c>
      <c r="K52">
        <v>1.5</v>
      </c>
      <c r="L52">
        <v>4</v>
      </c>
      <c r="M52">
        <v>0.373</v>
      </c>
      <c r="N52">
        <v>1</v>
      </c>
      <c r="O52">
        <v>2.7</v>
      </c>
      <c r="P52">
        <v>0.35199999999999998</v>
      </c>
      <c r="Q52">
        <v>0.6</v>
      </c>
      <c r="R52">
        <v>1.3</v>
      </c>
      <c r="S52">
        <v>0.41699999999999998</v>
      </c>
      <c r="T52">
        <v>0.49099999999999999</v>
      </c>
      <c r="U52">
        <v>0.4</v>
      </c>
      <c r="V52">
        <v>0.5</v>
      </c>
      <c r="W52">
        <v>0.70699999999999996</v>
      </c>
      <c r="X52">
        <v>0.2</v>
      </c>
      <c r="Y52">
        <v>1.5</v>
      </c>
      <c r="Z52">
        <v>1.7</v>
      </c>
      <c r="AA52">
        <v>3.6</v>
      </c>
      <c r="AB52">
        <v>0.5</v>
      </c>
      <c r="AC52">
        <v>0.1</v>
      </c>
      <c r="AD52">
        <v>1.3</v>
      </c>
      <c r="AE52">
        <v>1.5</v>
      </c>
      <c r="AF52">
        <v>4.3</v>
      </c>
      <c r="AG52">
        <f>IF(IFERROR(VLOOKUP(C52,'2016'!$C:$AF,3,FALSE),1) = 1, 1, 0)</f>
        <v>0</v>
      </c>
    </row>
    <row r="53" spans="1:33" x14ac:dyDescent="0.2">
      <c r="A53">
        <v>52</v>
      </c>
      <c r="B53" t="s">
        <v>172</v>
      </c>
      <c r="C53" t="s">
        <v>173</v>
      </c>
      <c r="D53" t="str">
        <f>_xlfn.CONCAT(C53,"-2015")</f>
        <v>bledser01-2015</v>
      </c>
      <c r="E53" t="s">
        <v>38</v>
      </c>
      <c r="F53">
        <v>25</v>
      </c>
      <c r="G53" t="s">
        <v>42</v>
      </c>
      <c r="H53">
        <v>81</v>
      </c>
      <c r="I53">
        <v>81</v>
      </c>
      <c r="J53">
        <v>34.6</v>
      </c>
      <c r="K53">
        <v>5.8</v>
      </c>
      <c r="L53">
        <v>12.9</v>
      </c>
      <c r="M53">
        <v>0.44700000000000001</v>
      </c>
      <c r="N53">
        <v>1.1000000000000001</v>
      </c>
      <c r="O53">
        <v>3.4</v>
      </c>
      <c r="P53">
        <v>0.32400000000000001</v>
      </c>
      <c r="Q53">
        <v>4.7</v>
      </c>
      <c r="R53">
        <v>9.6</v>
      </c>
      <c r="S53">
        <v>0.49099999999999999</v>
      </c>
      <c r="T53">
        <v>0.48899999999999999</v>
      </c>
      <c r="U53">
        <v>4.4000000000000004</v>
      </c>
      <c r="V53">
        <v>5.4</v>
      </c>
      <c r="W53">
        <v>0.8</v>
      </c>
      <c r="X53">
        <v>0.9</v>
      </c>
      <c r="Y53">
        <v>4.3</v>
      </c>
      <c r="Z53">
        <v>5.2</v>
      </c>
      <c r="AA53">
        <v>6.1</v>
      </c>
      <c r="AB53">
        <v>1.6</v>
      </c>
      <c r="AC53">
        <v>0.6</v>
      </c>
      <c r="AD53">
        <v>3.4</v>
      </c>
      <c r="AE53">
        <v>2.2999999999999998</v>
      </c>
      <c r="AF53">
        <v>17</v>
      </c>
      <c r="AG53">
        <f>IF(IFERROR(VLOOKUP(C53,'2016'!$C:$AF,3,FALSE),1) = 1, 1, 0)</f>
        <v>0</v>
      </c>
    </row>
    <row r="54" spans="1:33" x14ac:dyDescent="0.2">
      <c r="A54">
        <v>53</v>
      </c>
      <c r="B54" t="s">
        <v>1468</v>
      </c>
      <c r="C54" t="s">
        <v>1469</v>
      </c>
      <c r="D54" t="str">
        <f>_xlfn.CONCAT(C54,"-2015")</f>
        <v>blueva01-2015</v>
      </c>
      <c r="E54" t="s">
        <v>30</v>
      </c>
      <c r="F54">
        <v>22</v>
      </c>
      <c r="G54" t="s">
        <v>63</v>
      </c>
      <c r="H54">
        <v>2</v>
      </c>
      <c r="I54">
        <v>1</v>
      </c>
      <c r="J54">
        <v>37</v>
      </c>
      <c r="K54">
        <v>4.5</v>
      </c>
      <c r="L54">
        <v>15</v>
      </c>
      <c r="M54">
        <v>0.3</v>
      </c>
      <c r="N54">
        <v>1</v>
      </c>
      <c r="O54">
        <v>5</v>
      </c>
      <c r="P54">
        <v>0.2</v>
      </c>
      <c r="Q54">
        <v>3.5</v>
      </c>
      <c r="R54">
        <v>10</v>
      </c>
      <c r="S54">
        <v>0.35</v>
      </c>
      <c r="T54">
        <v>0.33300000000000002</v>
      </c>
      <c r="U54">
        <v>1</v>
      </c>
      <c r="V54">
        <v>2.5</v>
      </c>
      <c r="W54">
        <v>0.4</v>
      </c>
      <c r="X54">
        <v>1</v>
      </c>
      <c r="Y54">
        <v>3.5</v>
      </c>
      <c r="Z54">
        <v>4.5</v>
      </c>
      <c r="AA54">
        <v>4</v>
      </c>
      <c r="AB54">
        <v>1.5</v>
      </c>
      <c r="AC54">
        <v>0</v>
      </c>
      <c r="AD54">
        <v>3</v>
      </c>
      <c r="AE54">
        <v>2</v>
      </c>
      <c r="AF54">
        <v>11</v>
      </c>
      <c r="AG54">
        <f>IF(IFERROR(VLOOKUP(C54,'2016'!$C:$AF,3,FALSE),1) = 1, 1, 0)</f>
        <v>1</v>
      </c>
    </row>
    <row r="55" spans="1:33" x14ac:dyDescent="0.2">
      <c r="A55">
        <v>54</v>
      </c>
      <c r="B55" t="s">
        <v>1628</v>
      </c>
      <c r="C55" t="s">
        <v>1629</v>
      </c>
      <c r="D55" t="str">
        <f>_xlfn.CONCAT(C55,"-2015")</f>
        <v>bogdabo02-2015</v>
      </c>
      <c r="E55" t="s">
        <v>35</v>
      </c>
      <c r="F55">
        <v>25</v>
      </c>
      <c r="G55" t="s">
        <v>1312</v>
      </c>
      <c r="H55">
        <v>78</v>
      </c>
      <c r="I55">
        <v>28</v>
      </c>
      <c r="J55">
        <v>23.8</v>
      </c>
      <c r="K55">
        <v>3.3</v>
      </c>
      <c r="L55">
        <v>7.4</v>
      </c>
      <c r="M55">
        <v>0.45300000000000001</v>
      </c>
      <c r="N55">
        <v>1.2</v>
      </c>
      <c r="O55">
        <v>3.3</v>
      </c>
      <c r="P55">
        <v>0.35499999999999998</v>
      </c>
      <c r="Q55">
        <v>2.2000000000000002</v>
      </c>
      <c r="R55">
        <v>4.0999999999999996</v>
      </c>
      <c r="S55">
        <v>0.53100000000000003</v>
      </c>
      <c r="T55">
        <v>0.53200000000000003</v>
      </c>
      <c r="U55">
        <v>1.1000000000000001</v>
      </c>
      <c r="V55">
        <v>1.4</v>
      </c>
      <c r="W55">
        <v>0.82099999999999995</v>
      </c>
      <c r="X55">
        <v>0.6</v>
      </c>
      <c r="Y55">
        <v>2.1</v>
      </c>
      <c r="Z55">
        <v>2.7</v>
      </c>
      <c r="AA55">
        <v>0.9</v>
      </c>
      <c r="AB55">
        <v>0.4</v>
      </c>
      <c r="AC55">
        <v>0.1</v>
      </c>
      <c r="AD55">
        <v>1</v>
      </c>
      <c r="AE55">
        <v>1.3</v>
      </c>
      <c r="AF55">
        <v>9</v>
      </c>
      <c r="AG55">
        <f>IF(IFERROR(VLOOKUP(C55,'2016'!$C:$AF,3,FALSE),1) = 1, 1, 0)</f>
        <v>0</v>
      </c>
    </row>
    <row r="56" spans="1:33" x14ac:dyDescent="0.2">
      <c r="A56">
        <v>55</v>
      </c>
      <c r="B56" t="s">
        <v>176</v>
      </c>
      <c r="C56" t="s">
        <v>177</v>
      </c>
      <c r="D56" t="str">
        <f>_xlfn.CONCAT(C56,"-2015")</f>
        <v>bogutan01-2015</v>
      </c>
      <c r="E56" t="s">
        <v>32</v>
      </c>
      <c r="F56">
        <v>30</v>
      </c>
      <c r="G56" t="s">
        <v>52</v>
      </c>
      <c r="H56">
        <v>67</v>
      </c>
      <c r="I56">
        <v>65</v>
      </c>
      <c r="J56">
        <v>23.6</v>
      </c>
      <c r="K56">
        <v>3</v>
      </c>
      <c r="L56">
        <v>5.3</v>
      </c>
      <c r="M56">
        <v>0.56299999999999994</v>
      </c>
      <c r="N56">
        <v>0</v>
      </c>
      <c r="O56">
        <v>0</v>
      </c>
      <c r="Q56">
        <v>3</v>
      </c>
      <c r="R56">
        <v>5.3</v>
      </c>
      <c r="S56">
        <v>0.56299999999999994</v>
      </c>
      <c r="T56">
        <v>0.56299999999999994</v>
      </c>
      <c r="U56">
        <v>0.3</v>
      </c>
      <c r="V56">
        <v>0.6</v>
      </c>
      <c r="W56">
        <v>0.52400000000000002</v>
      </c>
      <c r="X56">
        <v>2.1</v>
      </c>
      <c r="Y56">
        <v>6</v>
      </c>
      <c r="Z56">
        <v>8.1</v>
      </c>
      <c r="AA56">
        <v>2.7</v>
      </c>
      <c r="AB56">
        <v>0.6</v>
      </c>
      <c r="AC56">
        <v>1.7</v>
      </c>
      <c r="AD56">
        <v>1.6</v>
      </c>
      <c r="AE56">
        <v>2.8</v>
      </c>
      <c r="AF56">
        <v>6.3</v>
      </c>
      <c r="AG56">
        <f>IF(IFERROR(VLOOKUP(C56,'2016'!$C:$AF,3,FALSE),1) = 1, 1, 0)</f>
        <v>0</v>
      </c>
    </row>
    <row r="57" spans="1:33" x14ac:dyDescent="0.2">
      <c r="A57">
        <v>56</v>
      </c>
      <c r="B57" t="s">
        <v>178</v>
      </c>
      <c r="C57" t="s">
        <v>179</v>
      </c>
      <c r="D57" t="str">
        <f>_xlfn.CONCAT(C57,"-2015")</f>
        <v>bonnema01-2015</v>
      </c>
      <c r="E57" t="s">
        <v>28</v>
      </c>
      <c r="F57">
        <v>34</v>
      </c>
      <c r="G57" t="s">
        <v>58</v>
      </c>
      <c r="H57">
        <v>72</v>
      </c>
      <c r="I57">
        <v>19</v>
      </c>
      <c r="J57">
        <v>13</v>
      </c>
      <c r="K57">
        <v>1.3</v>
      </c>
      <c r="L57">
        <v>3.2</v>
      </c>
      <c r="M57">
        <v>0.40899999999999997</v>
      </c>
      <c r="N57">
        <v>0.6</v>
      </c>
      <c r="O57">
        <v>1.8</v>
      </c>
      <c r="P57">
        <v>0.36499999999999999</v>
      </c>
      <c r="Q57">
        <v>0.7</v>
      </c>
      <c r="R57">
        <v>1.4</v>
      </c>
      <c r="S57">
        <v>0.46200000000000002</v>
      </c>
      <c r="T57">
        <v>0.50900000000000001</v>
      </c>
      <c r="U57">
        <v>0.4</v>
      </c>
      <c r="V57">
        <v>0.5</v>
      </c>
      <c r="W57">
        <v>0.81100000000000005</v>
      </c>
      <c r="X57">
        <v>0.4</v>
      </c>
      <c r="Y57">
        <v>1.2</v>
      </c>
      <c r="Z57">
        <v>1.6</v>
      </c>
      <c r="AA57">
        <v>0.7</v>
      </c>
      <c r="AB57">
        <v>0.1</v>
      </c>
      <c r="AC57">
        <v>0.2</v>
      </c>
      <c r="AD57">
        <v>0.2</v>
      </c>
      <c r="AE57">
        <v>0.9</v>
      </c>
      <c r="AF57">
        <v>3.7</v>
      </c>
      <c r="AG57">
        <f>IF(IFERROR(VLOOKUP(C57,'2016'!$C:$AF,3,FALSE),1) = 1, 1, 0)</f>
        <v>0</v>
      </c>
    </row>
    <row r="58" spans="1:33" x14ac:dyDescent="0.2">
      <c r="A58">
        <v>57</v>
      </c>
      <c r="B58" t="s">
        <v>180</v>
      </c>
      <c r="C58" t="s">
        <v>181</v>
      </c>
      <c r="D58" t="str">
        <f>_xlfn.CONCAT(C58,"-2015")</f>
        <v>booketr01-2015</v>
      </c>
      <c r="E58" t="s">
        <v>28</v>
      </c>
      <c r="F58">
        <v>27</v>
      </c>
      <c r="G58" t="s">
        <v>60</v>
      </c>
      <c r="H58">
        <v>79</v>
      </c>
      <c r="I58">
        <v>5</v>
      </c>
      <c r="J58">
        <v>19.8</v>
      </c>
      <c r="K58">
        <v>2.9</v>
      </c>
      <c r="L58">
        <v>5.9</v>
      </c>
      <c r="M58">
        <v>0.48699999999999999</v>
      </c>
      <c r="N58">
        <v>0.4</v>
      </c>
      <c r="O58">
        <v>1.1000000000000001</v>
      </c>
      <c r="P58">
        <v>0.34499999999999997</v>
      </c>
      <c r="Q58">
        <v>2.5</v>
      </c>
      <c r="R58">
        <v>4.8</v>
      </c>
      <c r="S58">
        <v>0.51800000000000002</v>
      </c>
      <c r="T58">
        <v>0.51800000000000002</v>
      </c>
      <c r="U58">
        <v>1.1000000000000001</v>
      </c>
      <c r="V58">
        <v>1.9</v>
      </c>
      <c r="W58">
        <v>0.58099999999999996</v>
      </c>
      <c r="X58">
        <v>1.8</v>
      </c>
      <c r="Y58">
        <v>3.3</v>
      </c>
      <c r="Z58">
        <v>5</v>
      </c>
      <c r="AA58">
        <v>1.1000000000000001</v>
      </c>
      <c r="AB58">
        <v>0.5</v>
      </c>
      <c r="AC58">
        <v>0.5</v>
      </c>
      <c r="AD58">
        <v>1.1000000000000001</v>
      </c>
      <c r="AE58">
        <v>1.8</v>
      </c>
      <c r="AF58">
        <v>7.2</v>
      </c>
      <c r="AG58">
        <f>IF(IFERROR(VLOOKUP(C58,'2016'!$C:$AF,3,FALSE),1) = 1, 1, 0)</f>
        <v>0</v>
      </c>
    </row>
    <row r="59" spans="1:33" x14ac:dyDescent="0.2">
      <c r="A59">
        <v>58</v>
      </c>
      <c r="B59" t="s">
        <v>182</v>
      </c>
      <c r="C59" t="s">
        <v>183</v>
      </c>
      <c r="D59" t="str">
        <f>_xlfn.CONCAT(C59,"-2015")</f>
        <v>boozeca01-2015</v>
      </c>
      <c r="E59" t="s">
        <v>28</v>
      </c>
      <c r="F59">
        <v>33</v>
      </c>
      <c r="G59" t="s">
        <v>63</v>
      </c>
      <c r="H59">
        <v>71</v>
      </c>
      <c r="I59">
        <v>26</v>
      </c>
      <c r="J59">
        <v>23.8</v>
      </c>
      <c r="K59">
        <v>5.2</v>
      </c>
      <c r="L59">
        <v>10.5</v>
      </c>
      <c r="M59">
        <v>0.499</v>
      </c>
      <c r="N59">
        <v>0</v>
      </c>
      <c r="O59">
        <v>0</v>
      </c>
      <c r="Q59">
        <v>5.2</v>
      </c>
      <c r="R59">
        <v>10.5</v>
      </c>
      <c r="S59">
        <v>0.499</v>
      </c>
      <c r="T59">
        <v>0.499</v>
      </c>
      <c r="U59">
        <v>1.3</v>
      </c>
      <c r="V59">
        <v>2.1</v>
      </c>
      <c r="W59">
        <v>0.627</v>
      </c>
      <c r="X59">
        <v>1.6</v>
      </c>
      <c r="Y59">
        <v>5.2</v>
      </c>
      <c r="Z59">
        <v>6.8</v>
      </c>
      <c r="AA59">
        <v>1.3</v>
      </c>
      <c r="AB59">
        <v>0.6</v>
      </c>
      <c r="AC59">
        <v>0.2</v>
      </c>
      <c r="AD59">
        <v>1.3</v>
      </c>
      <c r="AE59">
        <v>2.6</v>
      </c>
      <c r="AF59">
        <v>11.8</v>
      </c>
      <c r="AG59">
        <f>IF(IFERROR(VLOOKUP(C59,'2016'!$C:$AF,3,FALSE),1) = 1, 1, 0)</f>
        <v>1</v>
      </c>
    </row>
    <row r="60" spans="1:33" x14ac:dyDescent="0.2">
      <c r="A60">
        <v>59</v>
      </c>
      <c r="B60" t="s">
        <v>184</v>
      </c>
      <c r="C60" t="s">
        <v>185</v>
      </c>
      <c r="D60" t="str">
        <f>_xlfn.CONCAT(C60,"-2015")</f>
        <v>boshch01-2015</v>
      </c>
      <c r="E60" t="s">
        <v>32</v>
      </c>
      <c r="F60">
        <v>30</v>
      </c>
      <c r="G60" t="s">
        <v>41</v>
      </c>
      <c r="H60">
        <v>44</v>
      </c>
      <c r="I60">
        <v>44</v>
      </c>
      <c r="J60">
        <v>35.4</v>
      </c>
      <c r="K60">
        <v>7.8</v>
      </c>
      <c r="L60">
        <v>16.899999999999999</v>
      </c>
      <c r="M60">
        <v>0.46</v>
      </c>
      <c r="N60">
        <v>1.4</v>
      </c>
      <c r="O60">
        <v>3.8</v>
      </c>
      <c r="P60">
        <v>0.375</v>
      </c>
      <c r="Q60">
        <v>6.4</v>
      </c>
      <c r="R60">
        <v>13.1</v>
      </c>
      <c r="S60">
        <v>0.48499999999999999</v>
      </c>
      <c r="T60">
        <v>0.503</v>
      </c>
      <c r="U60">
        <v>4.0999999999999996</v>
      </c>
      <c r="V60">
        <v>5.3</v>
      </c>
      <c r="W60">
        <v>0.77200000000000002</v>
      </c>
      <c r="X60">
        <v>1</v>
      </c>
      <c r="Y60">
        <v>6</v>
      </c>
      <c r="Z60">
        <v>7</v>
      </c>
      <c r="AA60">
        <v>2.2000000000000002</v>
      </c>
      <c r="AB60">
        <v>0.9</v>
      </c>
      <c r="AC60">
        <v>0.6</v>
      </c>
      <c r="AD60">
        <v>2.2000000000000002</v>
      </c>
      <c r="AE60">
        <v>1.6</v>
      </c>
      <c r="AF60">
        <v>21.1</v>
      </c>
      <c r="AG60">
        <f>IF(IFERROR(VLOOKUP(C60,'2016'!$C:$AF,3,FALSE),1) = 1, 1, 0)</f>
        <v>0</v>
      </c>
    </row>
    <row r="61" spans="1:33" x14ac:dyDescent="0.2">
      <c r="A61">
        <v>60</v>
      </c>
      <c r="B61" t="s">
        <v>190</v>
      </c>
      <c r="C61" t="s">
        <v>191</v>
      </c>
      <c r="D61" t="str">
        <f>_xlfn.CONCAT(C61,"-2015")</f>
        <v>bradlav01-2015</v>
      </c>
      <c r="E61" t="s">
        <v>30</v>
      </c>
      <c r="F61">
        <v>24</v>
      </c>
      <c r="G61" t="s">
        <v>37</v>
      </c>
      <c r="H61">
        <v>77</v>
      </c>
      <c r="I61">
        <v>77</v>
      </c>
      <c r="J61">
        <v>31.5</v>
      </c>
      <c r="K61">
        <v>5.6</v>
      </c>
      <c r="L61">
        <v>13.1</v>
      </c>
      <c r="M61">
        <v>0.42899999999999999</v>
      </c>
      <c r="N61">
        <v>1.6</v>
      </c>
      <c r="O61">
        <v>4.5999999999999996</v>
      </c>
      <c r="P61">
        <v>0.35199999999999998</v>
      </c>
      <c r="Q61">
        <v>4</v>
      </c>
      <c r="R61">
        <v>8.6</v>
      </c>
      <c r="S61">
        <v>0.47</v>
      </c>
      <c r="T61">
        <v>0.49</v>
      </c>
      <c r="U61">
        <v>1</v>
      </c>
      <c r="V61">
        <v>1.3</v>
      </c>
      <c r="W61">
        <v>0.79</v>
      </c>
      <c r="X61">
        <v>0.6</v>
      </c>
      <c r="Y61">
        <v>2.5</v>
      </c>
      <c r="Z61">
        <v>3.1</v>
      </c>
      <c r="AA61">
        <v>1.8</v>
      </c>
      <c r="AB61">
        <v>1.1000000000000001</v>
      </c>
      <c r="AC61">
        <v>0.2</v>
      </c>
      <c r="AD61">
        <v>1.4</v>
      </c>
      <c r="AE61">
        <v>2.2999999999999998</v>
      </c>
      <c r="AF61">
        <v>13.9</v>
      </c>
      <c r="AG61">
        <f>IF(IFERROR(VLOOKUP(C61,'2016'!$C:$AF,3,FALSE),1) = 1, 1, 0)</f>
        <v>0</v>
      </c>
    </row>
    <row r="62" spans="1:33" x14ac:dyDescent="0.2">
      <c r="A62">
        <v>61</v>
      </c>
      <c r="B62" t="s">
        <v>192</v>
      </c>
      <c r="C62" t="s">
        <v>193</v>
      </c>
      <c r="D62" t="str">
        <f>_xlfn.CONCAT(C62,"-2015")</f>
        <v>brandel01-2015</v>
      </c>
      <c r="E62" t="s">
        <v>32</v>
      </c>
      <c r="F62">
        <v>35</v>
      </c>
      <c r="G62" t="s">
        <v>57</v>
      </c>
      <c r="H62">
        <v>36</v>
      </c>
      <c r="I62">
        <v>4</v>
      </c>
      <c r="J62">
        <v>13.5</v>
      </c>
      <c r="K62">
        <v>1.2</v>
      </c>
      <c r="L62">
        <v>2.6</v>
      </c>
      <c r="M62">
        <v>0.442</v>
      </c>
      <c r="N62">
        <v>0</v>
      </c>
      <c r="O62">
        <v>0</v>
      </c>
      <c r="P62">
        <v>0</v>
      </c>
      <c r="Q62">
        <v>1.2</v>
      </c>
      <c r="R62">
        <v>2.6</v>
      </c>
      <c r="S62">
        <v>0.44700000000000001</v>
      </c>
      <c r="T62">
        <v>0.442</v>
      </c>
      <c r="U62">
        <v>0.3</v>
      </c>
      <c r="V62">
        <v>0.6</v>
      </c>
      <c r="W62">
        <v>0.52200000000000002</v>
      </c>
      <c r="X62">
        <v>0.8</v>
      </c>
      <c r="Y62">
        <v>2</v>
      </c>
      <c r="Z62">
        <v>2.8</v>
      </c>
      <c r="AA62">
        <v>0.6</v>
      </c>
      <c r="AB62">
        <v>0.5</v>
      </c>
      <c r="AC62">
        <v>0.7</v>
      </c>
      <c r="AD62">
        <v>0.5</v>
      </c>
      <c r="AE62">
        <v>1.5</v>
      </c>
      <c r="AF62">
        <v>2.7</v>
      </c>
      <c r="AG62">
        <f>IF(IFERROR(VLOOKUP(C62,'2016'!$C:$AF,3,FALSE),1) = 1, 1, 0)</f>
        <v>0</v>
      </c>
    </row>
    <row r="63" spans="1:33" x14ac:dyDescent="0.2">
      <c r="A63">
        <v>62</v>
      </c>
      <c r="B63" t="s">
        <v>194</v>
      </c>
      <c r="C63" t="s">
        <v>195</v>
      </c>
      <c r="D63" t="str">
        <f>_xlfn.CONCAT(C63,"-2015")</f>
        <v>breweco01-2015</v>
      </c>
      <c r="E63" t="s">
        <v>35</v>
      </c>
      <c r="F63">
        <v>28</v>
      </c>
      <c r="G63" t="s">
        <v>39</v>
      </c>
      <c r="H63">
        <v>80</v>
      </c>
      <c r="I63">
        <v>17</v>
      </c>
      <c r="J63">
        <v>26.1</v>
      </c>
      <c r="K63">
        <v>4.3</v>
      </c>
      <c r="L63">
        <v>10.1</v>
      </c>
      <c r="M63">
        <v>0.42599999999999999</v>
      </c>
      <c r="N63">
        <v>0.8</v>
      </c>
      <c r="O63">
        <v>2.9</v>
      </c>
      <c r="P63">
        <v>0.26800000000000002</v>
      </c>
      <c r="Q63">
        <v>3.5</v>
      </c>
      <c r="R63">
        <v>7.1</v>
      </c>
      <c r="S63">
        <v>0.49099999999999999</v>
      </c>
      <c r="T63">
        <v>0.46500000000000002</v>
      </c>
      <c r="U63">
        <v>2.1</v>
      </c>
      <c r="V63">
        <v>2.8</v>
      </c>
      <c r="W63">
        <v>0.74299999999999999</v>
      </c>
      <c r="X63">
        <v>1</v>
      </c>
      <c r="Y63">
        <v>2.7</v>
      </c>
      <c r="Z63">
        <v>3.7</v>
      </c>
      <c r="AA63">
        <v>2.2000000000000002</v>
      </c>
      <c r="AB63">
        <v>1.4</v>
      </c>
      <c r="AC63">
        <v>0.2</v>
      </c>
      <c r="AD63">
        <v>1.6</v>
      </c>
      <c r="AE63">
        <v>2.2000000000000002</v>
      </c>
      <c r="AF63">
        <v>11.5</v>
      </c>
      <c r="AG63">
        <f>IF(IFERROR(VLOOKUP(C63,'2016'!$C:$AF,3,FALSE),1) = 1, 1, 0)</f>
        <v>0</v>
      </c>
    </row>
    <row r="64" spans="1:33" x14ac:dyDescent="0.2">
      <c r="A64">
        <v>63</v>
      </c>
      <c r="B64" t="s">
        <v>200</v>
      </c>
      <c r="C64" t="s">
        <v>201</v>
      </c>
      <c r="D64" t="str">
        <f>_xlfn.CONCAT(C64,"-2015")</f>
        <v>brookaa01-2015</v>
      </c>
      <c r="E64" t="s">
        <v>38</v>
      </c>
      <c r="F64">
        <v>30</v>
      </c>
      <c r="G64" t="s">
        <v>36</v>
      </c>
      <c r="H64">
        <v>82</v>
      </c>
      <c r="I64">
        <v>21</v>
      </c>
      <c r="J64">
        <v>23</v>
      </c>
      <c r="K64">
        <v>4.2</v>
      </c>
      <c r="L64">
        <v>10</v>
      </c>
      <c r="M64">
        <v>0.42099999999999999</v>
      </c>
      <c r="N64">
        <v>1.5</v>
      </c>
      <c r="O64">
        <v>3.8</v>
      </c>
      <c r="P64">
        <v>0.38700000000000001</v>
      </c>
      <c r="Q64">
        <v>2.7</v>
      </c>
      <c r="R64">
        <v>6.1</v>
      </c>
      <c r="S64">
        <v>0.442</v>
      </c>
      <c r="T64">
        <v>0.495</v>
      </c>
      <c r="U64">
        <v>1.8</v>
      </c>
      <c r="V64">
        <v>2.1</v>
      </c>
      <c r="W64">
        <v>0.83299999999999996</v>
      </c>
      <c r="X64">
        <v>0.4</v>
      </c>
      <c r="Y64">
        <v>1.6</v>
      </c>
      <c r="Z64">
        <v>2</v>
      </c>
      <c r="AA64">
        <v>3.2</v>
      </c>
      <c r="AB64">
        <v>0.7</v>
      </c>
      <c r="AC64">
        <v>0.2</v>
      </c>
      <c r="AD64">
        <v>1.9</v>
      </c>
      <c r="AE64">
        <v>2.2999999999999998</v>
      </c>
      <c r="AF64">
        <v>11.6</v>
      </c>
      <c r="AG64">
        <f>IF(IFERROR(VLOOKUP(C64,'2016'!$C:$AF,3,FALSE),1) = 1, 1, 0)</f>
        <v>0</v>
      </c>
    </row>
    <row r="65" spans="1:33" x14ac:dyDescent="0.2">
      <c r="A65">
        <v>64</v>
      </c>
      <c r="B65" t="s">
        <v>1630</v>
      </c>
      <c r="C65" t="s">
        <v>1631</v>
      </c>
      <c r="D65" t="str">
        <f>_xlfn.CONCAT(C65,"-2015")</f>
        <v>brownja01-2015</v>
      </c>
      <c r="E65" t="s">
        <v>30</v>
      </c>
      <c r="F65">
        <v>22</v>
      </c>
      <c r="G65" t="s">
        <v>63</v>
      </c>
      <c r="H65">
        <v>19</v>
      </c>
      <c r="I65">
        <v>5</v>
      </c>
      <c r="J65">
        <v>29.9</v>
      </c>
      <c r="K65">
        <v>3.7</v>
      </c>
      <c r="L65">
        <v>8.9</v>
      </c>
      <c r="M65">
        <v>0.41199999999999998</v>
      </c>
      <c r="N65">
        <v>1.2</v>
      </c>
      <c r="O65">
        <v>3.3</v>
      </c>
      <c r="P65">
        <v>0.371</v>
      </c>
      <c r="Q65">
        <v>2.5</v>
      </c>
      <c r="R65">
        <v>5.7</v>
      </c>
      <c r="S65">
        <v>0.435</v>
      </c>
      <c r="T65">
        <v>0.47899999999999998</v>
      </c>
      <c r="U65">
        <v>3.4</v>
      </c>
      <c r="V65">
        <v>4.5</v>
      </c>
      <c r="W65">
        <v>0.753</v>
      </c>
      <c r="X65">
        <v>0.2</v>
      </c>
      <c r="Y65">
        <v>1.7</v>
      </c>
      <c r="Z65">
        <v>1.9</v>
      </c>
      <c r="AA65">
        <v>2.1</v>
      </c>
      <c r="AB65">
        <v>0.6</v>
      </c>
      <c r="AC65">
        <v>0.1</v>
      </c>
      <c r="AD65">
        <v>1.7</v>
      </c>
      <c r="AE65">
        <v>1.7</v>
      </c>
      <c r="AF65">
        <v>11.9</v>
      </c>
      <c r="AG65">
        <f>IF(IFERROR(VLOOKUP(C65,'2016'!$C:$AF,3,FALSE),1) = 1, 1, 0)</f>
        <v>1</v>
      </c>
    </row>
    <row r="66" spans="1:33" x14ac:dyDescent="0.2">
      <c r="A66">
        <v>65</v>
      </c>
      <c r="B66" t="s">
        <v>1470</v>
      </c>
      <c r="C66" t="s">
        <v>1471</v>
      </c>
      <c r="D66" t="str">
        <f>_xlfn.CONCAT(C66,"-2015")</f>
        <v>brownlo01-2015</v>
      </c>
      <c r="E66" t="s">
        <v>38</v>
      </c>
      <c r="F66">
        <v>24</v>
      </c>
      <c r="G66" t="s">
        <v>62</v>
      </c>
      <c r="H66">
        <v>29</v>
      </c>
      <c r="I66">
        <v>7</v>
      </c>
      <c r="J66">
        <v>18.899999999999999</v>
      </c>
      <c r="K66">
        <v>1.8</v>
      </c>
      <c r="L66">
        <v>4.2</v>
      </c>
      <c r="M66">
        <v>0.42599999999999999</v>
      </c>
      <c r="N66">
        <v>0.2</v>
      </c>
      <c r="O66">
        <v>1</v>
      </c>
      <c r="P66">
        <v>0.214</v>
      </c>
      <c r="Q66">
        <v>1.6</v>
      </c>
      <c r="R66">
        <v>3.2</v>
      </c>
      <c r="S66">
        <v>0.48899999999999999</v>
      </c>
      <c r="T66">
        <v>0.45100000000000001</v>
      </c>
      <c r="U66">
        <v>0.4</v>
      </c>
      <c r="V66">
        <v>0.7</v>
      </c>
      <c r="W66">
        <v>0.63200000000000001</v>
      </c>
      <c r="X66">
        <v>0.5</v>
      </c>
      <c r="Y66">
        <v>1.9</v>
      </c>
      <c r="Z66">
        <v>2.4</v>
      </c>
      <c r="AA66">
        <v>3.1</v>
      </c>
      <c r="AB66">
        <v>1</v>
      </c>
      <c r="AC66">
        <v>0.2</v>
      </c>
      <c r="AD66">
        <v>1</v>
      </c>
      <c r="AE66">
        <v>1.7</v>
      </c>
      <c r="AF66">
        <v>4.2</v>
      </c>
      <c r="AG66">
        <f>IF(IFERROR(VLOOKUP(C66,'2016'!$C:$AF,3,FALSE),1) = 1, 1, 0)</f>
        <v>0</v>
      </c>
    </row>
    <row r="67" spans="1:33" x14ac:dyDescent="0.2">
      <c r="A67">
        <v>66</v>
      </c>
      <c r="B67" t="s">
        <v>1632</v>
      </c>
      <c r="C67" t="s">
        <v>1633</v>
      </c>
      <c r="D67" t="str">
        <f>_xlfn.CONCAT(C67,"-2015")</f>
        <v>brownma02-2015</v>
      </c>
      <c r="E67" t="s">
        <v>30</v>
      </c>
      <c r="F67">
        <v>23</v>
      </c>
      <c r="G67" t="s">
        <v>1312</v>
      </c>
      <c r="H67">
        <v>47</v>
      </c>
      <c r="I67">
        <v>29</v>
      </c>
      <c r="J67">
        <v>16.600000000000001</v>
      </c>
      <c r="K67">
        <v>1.6</v>
      </c>
      <c r="L67">
        <v>4.5</v>
      </c>
      <c r="M67">
        <v>0.36199999999999999</v>
      </c>
      <c r="N67">
        <v>0.4</v>
      </c>
      <c r="O67">
        <v>1.4</v>
      </c>
      <c r="P67">
        <v>0.26600000000000001</v>
      </c>
      <c r="Q67">
        <v>1.3</v>
      </c>
      <c r="R67">
        <v>3.1</v>
      </c>
      <c r="S67">
        <v>0.40400000000000003</v>
      </c>
      <c r="T67">
        <v>0.40200000000000002</v>
      </c>
      <c r="U67">
        <v>1</v>
      </c>
      <c r="V67">
        <v>1.2</v>
      </c>
      <c r="W67">
        <v>0.82499999999999996</v>
      </c>
      <c r="X67">
        <v>0.3</v>
      </c>
      <c r="Y67">
        <v>1.9</v>
      </c>
      <c r="Z67">
        <v>2.2999999999999998</v>
      </c>
      <c r="AA67">
        <v>0.8</v>
      </c>
      <c r="AB67">
        <v>0.7</v>
      </c>
      <c r="AC67">
        <v>0.3</v>
      </c>
      <c r="AD67">
        <v>0.6</v>
      </c>
      <c r="AE67">
        <v>1.2</v>
      </c>
      <c r="AF67">
        <v>4.5999999999999996</v>
      </c>
      <c r="AG67">
        <f>IF(IFERROR(VLOOKUP(C67,'2016'!$C:$AF,3,FALSE),1) = 1, 1, 0)</f>
        <v>0</v>
      </c>
    </row>
    <row r="68" spans="1:33" x14ac:dyDescent="0.2">
      <c r="A68">
        <v>67</v>
      </c>
      <c r="B68" t="s">
        <v>206</v>
      </c>
      <c r="C68" t="s">
        <v>207</v>
      </c>
      <c r="D68" t="str">
        <f>_xlfn.CONCAT(C68,"-2015")</f>
        <v>brownsh01-2015</v>
      </c>
      <c r="E68" t="s">
        <v>30</v>
      </c>
      <c r="F68">
        <v>29</v>
      </c>
      <c r="G68" t="s">
        <v>41</v>
      </c>
      <c r="H68">
        <v>5</v>
      </c>
      <c r="I68">
        <v>2</v>
      </c>
      <c r="J68">
        <v>17.8</v>
      </c>
      <c r="K68">
        <v>1.4</v>
      </c>
      <c r="L68">
        <v>3.8</v>
      </c>
      <c r="M68">
        <v>0.36799999999999999</v>
      </c>
      <c r="N68">
        <v>0.6</v>
      </c>
      <c r="O68">
        <v>1.4</v>
      </c>
      <c r="P68">
        <v>0.42899999999999999</v>
      </c>
      <c r="Q68">
        <v>0.8</v>
      </c>
      <c r="R68">
        <v>2.4</v>
      </c>
      <c r="S68">
        <v>0.33300000000000002</v>
      </c>
      <c r="T68">
        <v>0.44700000000000001</v>
      </c>
      <c r="U68">
        <v>0.6</v>
      </c>
      <c r="V68">
        <v>0.8</v>
      </c>
      <c r="W68">
        <v>0.75</v>
      </c>
      <c r="X68">
        <v>0</v>
      </c>
      <c r="Y68">
        <v>0.2</v>
      </c>
      <c r="Z68">
        <v>0.2</v>
      </c>
      <c r="AA68">
        <v>0.6</v>
      </c>
      <c r="AB68">
        <v>0.8</v>
      </c>
      <c r="AC68">
        <v>0</v>
      </c>
      <c r="AD68">
        <v>0.8</v>
      </c>
      <c r="AE68">
        <v>1.6</v>
      </c>
      <c r="AF68">
        <v>4</v>
      </c>
      <c r="AG68">
        <f>IF(IFERROR(VLOOKUP(C68,'2016'!$C:$AF,3,FALSE),1) = 1, 1, 0)</f>
        <v>1</v>
      </c>
    </row>
    <row r="69" spans="1:33" x14ac:dyDescent="0.2">
      <c r="A69">
        <v>68</v>
      </c>
      <c r="B69" t="s">
        <v>208</v>
      </c>
      <c r="C69" t="s">
        <v>209</v>
      </c>
      <c r="D69" t="str">
        <f>_xlfn.CONCAT(C69,"-2015")</f>
        <v>bryanko01-2015</v>
      </c>
      <c r="E69" t="s">
        <v>30</v>
      </c>
      <c r="F69">
        <v>36</v>
      </c>
      <c r="G69" t="s">
        <v>63</v>
      </c>
      <c r="H69">
        <v>35</v>
      </c>
      <c r="I69">
        <v>35</v>
      </c>
      <c r="J69">
        <v>34.5</v>
      </c>
      <c r="K69">
        <v>7.6</v>
      </c>
      <c r="L69">
        <v>20.399999999999999</v>
      </c>
      <c r="M69">
        <v>0.373</v>
      </c>
      <c r="N69">
        <v>1.5</v>
      </c>
      <c r="O69">
        <v>5.3</v>
      </c>
      <c r="P69">
        <v>0.29299999999999998</v>
      </c>
      <c r="Q69">
        <v>6.1</v>
      </c>
      <c r="R69">
        <v>15.1</v>
      </c>
      <c r="S69">
        <v>0.40100000000000002</v>
      </c>
      <c r="T69">
        <v>0.41099999999999998</v>
      </c>
      <c r="U69">
        <v>5.6</v>
      </c>
      <c r="V69">
        <v>6.9</v>
      </c>
      <c r="W69">
        <v>0.81299999999999994</v>
      </c>
      <c r="X69">
        <v>0.7</v>
      </c>
      <c r="Y69">
        <v>4.9000000000000004</v>
      </c>
      <c r="Z69">
        <v>5.7</v>
      </c>
      <c r="AA69">
        <v>5.6</v>
      </c>
      <c r="AB69">
        <v>1.3</v>
      </c>
      <c r="AC69">
        <v>0.2</v>
      </c>
      <c r="AD69">
        <v>3.7</v>
      </c>
      <c r="AE69">
        <v>1.9</v>
      </c>
      <c r="AF69">
        <v>22.3</v>
      </c>
      <c r="AG69">
        <f>IF(IFERROR(VLOOKUP(C69,'2016'!$C:$AF,3,FALSE),1) = 1, 1, 0)</f>
        <v>0</v>
      </c>
    </row>
    <row r="70" spans="1:33" x14ac:dyDescent="0.2">
      <c r="A70">
        <v>69</v>
      </c>
      <c r="B70" t="s">
        <v>210</v>
      </c>
      <c r="C70" t="s">
        <v>211</v>
      </c>
      <c r="D70" t="str">
        <f>_xlfn.CONCAT(C70,"-2015")</f>
        <v>budinch01-2015</v>
      </c>
      <c r="E70" t="s">
        <v>35</v>
      </c>
      <c r="F70">
        <v>26</v>
      </c>
      <c r="G70" t="s">
        <v>62</v>
      </c>
      <c r="H70">
        <v>67</v>
      </c>
      <c r="I70">
        <v>4</v>
      </c>
      <c r="J70">
        <v>19.2</v>
      </c>
      <c r="K70">
        <v>2.5</v>
      </c>
      <c r="L70">
        <v>5.8</v>
      </c>
      <c r="M70">
        <v>0.433</v>
      </c>
      <c r="N70">
        <v>0.8</v>
      </c>
      <c r="O70">
        <v>2.1</v>
      </c>
      <c r="P70">
        <v>0.36399999999999999</v>
      </c>
      <c r="Q70">
        <v>1.7</v>
      </c>
      <c r="R70">
        <v>3.7</v>
      </c>
      <c r="S70">
        <v>0.47399999999999998</v>
      </c>
      <c r="T70">
        <v>0.5</v>
      </c>
      <c r="U70">
        <v>1</v>
      </c>
      <c r="V70">
        <v>1.2</v>
      </c>
      <c r="W70">
        <v>0.82699999999999996</v>
      </c>
      <c r="X70">
        <v>0.5</v>
      </c>
      <c r="Y70">
        <v>2.5</v>
      </c>
      <c r="Z70">
        <v>3</v>
      </c>
      <c r="AA70">
        <v>1</v>
      </c>
      <c r="AB70">
        <v>0.7</v>
      </c>
      <c r="AC70">
        <v>0.1</v>
      </c>
      <c r="AD70">
        <v>0.7</v>
      </c>
      <c r="AE70">
        <v>1.1000000000000001</v>
      </c>
      <c r="AF70">
        <v>6.8</v>
      </c>
      <c r="AG70">
        <f>IF(IFERROR(VLOOKUP(C70,'2016'!$C:$AF,3,FALSE),1) = 1, 1, 0)</f>
        <v>0</v>
      </c>
    </row>
    <row r="71" spans="1:33" x14ac:dyDescent="0.2">
      <c r="A71">
        <v>70</v>
      </c>
      <c r="B71" t="s">
        <v>1472</v>
      </c>
      <c r="C71" t="s">
        <v>1473</v>
      </c>
      <c r="D71" t="str">
        <f>_xlfn.CONCAT(C71,"-2015")</f>
        <v>bullore01-2015</v>
      </c>
      <c r="E71" t="s">
        <v>35</v>
      </c>
      <c r="F71">
        <v>23</v>
      </c>
      <c r="G71" t="s">
        <v>39</v>
      </c>
      <c r="H71">
        <v>36</v>
      </c>
      <c r="I71">
        <v>2</v>
      </c>
      <c r="J71">
        <v>9.4</v>
      </c>
      <c r="K71">
        <v>0.7</v>
      </c>
      <c r="L71">
        <v>1.9</v>
      </c>
      <c r="M71">
        <v>0.34300000000000003</v>
      </c>
      <c r="N71">
        <v>0.4</v>
      </c>
      <c r="O71">
        <v>1.3</v>
      </c>
      <c r="P71">
        <v>0.32600000000000001</v>
      </c>
      <c r="Q71">
        <v>0.3</v>
      </c>
      <c r="R71">
        <v>0.7</v>
      </c>
      <c r="S71">
        <v>0.375</v>
      </c>
      <c r="T71">
        <v>0.45</v>
      </c>
      <c r="U71">
        <v>0.2</v>
      </c>
      <c r="V71">
        <v>0.3</v>
      </c>
      <c r="W71">
        <v>0.66700000000000004</v>
      </c>
      <c r="X71">
        <v>0</v>
      </c>
      <c r="Y71">
        <v>1.4</v>
      </c>
      <c r="Z71">
        <v>1.4</v>
      </c>
      <c r="AA71">
        <v>0.2</v>
      </c>
      <c r="AB71">
        <v>0.3</v>
      </c>
      <c r="AC71">
        <v>0.1</v>
      </c>
      <c r="AD71">
        <v>0.2</v>
      </c>
      <c r="AE71">
        <v>0.5</v>
      </c>
      <c r="AF71">
        <v>1.9</v>
      </c>
      <c r="AG71">
        <f>IF(IFERROR(VLOOKUP(C71,'2016'!$C:$AF,3,FALSE),1) = 1, 1, 0)</f>
        <v>0</v>
      </c>
    </row>
    <row r="72" spans="1:33" x14ac:dyDescent="0.2">
      <c r="A72">
        <v>71</v>
      </c>
      <c r="B72" t="s">
        <v>1474</v>
      </c>
      <c r="C72" t="s">
        <v>1475</v>
      </c>
      <c r="D72" t="str">
        <f>_xlfn.CONCAT(C72,"-2015")</f>
        <v>burketr01-2015</v>
      </c>
      <c r="E72" t="s">
        <v>38</v>
      </c>
      <c r="F72">
        <v>22</v>
      </c>
      <c r="G72" t="s">
        <v>60</v>
      </c>
      <c r="H72">
        <v>76</v>
      </c>
      <c r="I72">
        <v>43</v>
      </c>
      <c r="J72">
        <v>30.1</v>
      </c>
      <c r="K72">
        <v>4.9000000000000004</v>
      </c>
      <c r="L72">
        <v>13.2</v>
      </c>
      <c r="M72">
        <v>0.36799999999999999</v>
      </c>
      <c r="N72">
        <v>1.6</v>
      </c>
      <c r="O72">
        <v>5.0999999999999996</v>
      </c>
      <c r="P72">
        <v>0.318</v>
      </c>
      <c r="Q72">
        <v>3.2</v>
      </c>
      <c r="R72">
        <v>8.1</v>
      </c>
      <c r="S72">
        <v>0.4</v>
      </c>
      <c r="T72">
        <v>0.43</v>
      </c>
      <c r="U72">
        <v>1.4</v>
      </c>
      <c r="V72">
        <v>1.9</v>
      </c>
      <c r="W72">
        <v>0.752</v>
      </c>
      <c r="X72">
        <v>0.4</v>
      </c>
      <c r="Y72">
        <v>2.2999999999999998</v>
      </c>
      <c r="Z72">
        <v>2.7</v>
      </c>
      <c r="AA72">
        <v>4.3</v>
      </c>
      <c r="AB72">
        <v>0.9</v>
      </c>
      <c r="AC72">
        <v>0.2</v>
      </c>
      <c r="AD72">
        <v>1.6</v>
      </c>
      <c r="AE72">
        <v>1.6</v>
      </c>
      <c r="AF72">
        <v>12.8</v>
      </c>
      <c r="AG72">
        <f>IF(IFERROR(VLOOKUP(C72,'2016'!$C:$AF,3,FALSE),1) = 1, 1, 0)</f>
        <v>0</v>
      </c>
    </row>
    <row r="73" spans="1:33" x14ac:dyDescent="0.2">
      <c r="A73">
        <v>72</v>
      </c>
      <c r="B73" t="s">
        <v>1136</v>
      </c>
      <c r="C73" t="s">
        <v>1137</v>
      </c>
      <c r="D73" t="str">
        <f>_xlfn.CONCAT(C73,"-2015")</f>
        <v>burksal01-2015</v>
      </c>
      <c r="E73" t="s">
        <v>30</v>
      </c>
      <c r="F73">
        <v>23</v>
      </c>
      <c r="G73" t="s">
        <v>60</v>
      </c>
      <c r="H73">
        <v>27</v>
      </c>
      <c r="I73">
        <v>27</v>
      </c>
      <c r="J73">
        <v>33.299999999999997</v>
      </c>
      <c r="K73">
        <v>4.5</v>
      </c>
      <c r="L73">
        <v>11.1</v>
      </c>
      <c r="M73">
        <v>0.40300000000000002</v>
      </c>
      <c r="N73">
        <v>1</v>
      </c>
      <c r="O73">
        <v>2.5</v>
      </c>
      <c r="P73">
        <v>0.38200000000000001</v>
      </c>
      <c r="Q73">
        <v>3.5</v>
      </c>
      <c r="R73">
        <v>8.6</v>
      </c>
      <c r="S73">
        <v>0.40899999999999997</v>
      </c>
      <c r="T73">
        <v>0.44700000000000001</v>
      </c>
      <c r="U73">
        <v>3.9</v>
      </c>
      <c r="V73">
        <v>4.8</v>
      </c>
      <c r="W73">
        <v>0.82199999999999995</v>
      </c>
      <c r="X73">
        <v>0.7</v>
      </c>
      <c r="Y73">
        <v>3.5</v>
      </c>
      <c r="Z73">
        <v>4.2</v>
      </c>
      <c r="AA73">
        <v>3</v>
      </c>
      <c r="AB73">
        <v>0.6</v>
      </c>
      <c r="AC73">
        <v>0.2</v>
      </c>
      <c r="AD73">
        <v>1.9</v>
      </c>
      <c r="AE73">
        <v>2.4</v>
      </c>
      <c r="AF73">
        <v>13.9</v>
      </c>
      <c r="AG73">
        <f>IF(IFERROR(VLOOKUP(C73,'2016'!$C:$AF,3,FALSE),1) = 1, 1, 0)</f>
        <v>0</v>
      </c>
    </row>
    <row r="74" spans="1:33" x14ac:dyDescent="0.2">
      <c r="A74">
        <v>73</v>
      </c>
      <c r="B74" t="s">
        <v>212</v>
      </c>
      <c r="C74" t="s">
        <v>213</v>
      </c>
      <c r="D74" t="str">
        <f>_xlfn.CONCAT(C74,"-2015")</f>
        <v>butleca01-2015</v>
      </c>
      <c r="E74" t="s">
        <v>35</v>
      </c>
      <c r="F74">
        <v>34</v>
      </c>
      <c r="G74" t="s">
        <v>51</v>
      </c>
      <c r="H74">
        <v>78</v>
      </c>
      <c r="I74">
        <v>21</v>
      </c>
      <c r="J74">
        <v>20.8</v>
      </c>
      <c r="K74">
        <v>2.1</v>
      </c>
      <c r="L74">
        <v>5.0999999999999996</v>
      </c>
      <c r="M74">
        <v>0.40699999999999997</v>
      </c>
      <c r="N74">
        <v>1.1000000000000001</v>
      </c>
      <c r="O74">
        <v>2.8</v>
      </c>
      <c r="P74">
        <v>0.379</v>
      </c>
      <c r="Q74">
        <v>1</v>
      </c>
      <c r="R74">
        <v>2.2999999999999998</v>
      </c>
      <c r="S74">
        <v>0.441</v>
      </c>
      <c r="T74">
        <v>0.51100000000000001</v>
      </c>
      <c r="U74">
        <v>0.7</v>
      </c>
      <c r="V74">
        <v>0.8</v>
      </c>
      <c r="W74">
        <v>0.90200000000000002</v>
      </c>
      <c r="X74">
        <v>0.3</v>
      </c>
      <c r="Y74">
        <v>2.2000000000000002</v>
      </c>
      <c r="Z74">
        <v>2.5</v>
      </c>
      <c r="AA74">
        <v>1</v>
      </c>
      <c r="AB74">
        <v>0.6</v>
      </c>
      <c r="AC74">
        <v>0.1</v>
      </c>
      <c r="AD74">
        <v>0.6</v>
      </c>
      <c r="AE74">
        <v>1.5</v>
      </c>
      <c r="AF74">
        <v>5.9</v>
      </c>
      <c r="AG74">
        <f>IF(IFERROR(VLOOKUP(C74,'2016'!$C:$AF,3,FALSE),1) = 1, 1, 0)</f>
        <v>0</v>
      </c>
    </row>
    <row r="75" spans="1:33" x14ac:dyDescent="0.2">
      <c r="A75">
        <v>74</v>
      </c>
      <c r="B75" t="s">
        <v>1138</v>
      </c>
      <c r="C75" t="s">
        <v>1139</v>
      </c>
      <c r="D75" t="str">
        <f>_xlfn.CONCAT(C75,"-2015")</f>
        <v>butleji01-2015</v>
      </c>
      <c r="E75" t="s">
        <v>30</v>
      </c>
      <c r="F75">
        <v>25</v>
      </c>
      <c r="G75" t="s">
        <v>36</v>
      </c>
      <c r="H75">
        <v>65</v>
      </c>
      <c r="I75">
        <v>65</v>
      </c>
      <c r="J75">
        <v>38.700000000000003</v>
      </c>
      <c r="K75">
        <v>6.5</v>
      </c>
      <c r="L75">
        <v>14</v>
      </c>
      <c r="M75">
        <v>0.46200000000000002</v>
      </c>
      <c r="N75">
        <v>1.1000000000000001</v>
      </c>
      <c r="O75">
        <v>3</v>
      </c>
      <c r="P75">
        <v>0.378</v>
      </c>
      <c r="Q75">
        <v>5.4</v>
      </c>
      <c r="R75">
        <v>11.1</v>
      </c>
      <c r="S75">
        <v>0.48399999999999999</v>
      </c>
      <c r="T75">
        <v>0.502</v>
      </c>
      <c r="U75">
        <v>5.9</v>
      </c>
      <c r="V75">
        <v>7.1</v>
      </c>
      <c r="W75">
        <v>0.83399999999999996</v>
      </c>
      <c r="X75">
        <v>1.8</v>
      </c>
      <c r="Y75">
        <v>4.0999999999999996</v>
      </c>
      <c r="Z75">
        <v>5.8</v>
      </c>
      <c r="AA75">
        <v>3.3</v>
      </c>
      <c r="AB75">
        <v>1.8</v>
      </c>
      <c r="AC75">
        <v>0.6</v>
      </c>
      <c r="AD75">
        <v>1.4</v>
      </c>
      <c r="AE75">
        <v>1.7</v>
      </c>
      <c r="AF75">
        <v>20</v>
      </c>
      <c r="AG75">
        <f>IF(IFERROR(VLOOKUP(C75,'2016'!$C:$AF,3,FALSE),1) = 1, 1, 0)</f>
        <v>0</v>
      </c>
    </row>
    <row r="76" spans="1:33" x14ac:dyDescent="0.2">
      <c r="A76">
        <v>75</v>
      </c>
      <c r="B76" t="s">
        <v>214</v>
      </c>
      <c r="C76" t="s">
        <v>215</v>
      </c>
      <c r="D76" t="str">
        <f>_xlfn.CONCAT(C76,"-2015")</f>
        <v>butlera01-2015</v>
      </c>
      <c r="E76" t="s">
        <v>35</v>
      </c>
      <c r="F76">
        <v>35</v>
      </c>
      <c r="G76" t="s">
        <v>46</v>
      </c>
      <c r="H76">
        <v>75</v>
      </c>
      <c r="I76">
        <v>1</v>
      </c>
      <c r="J76">
        <v>20.100000000000001</v>
      </c>
      <c r="K76">
        <v>2.9</v>
      </c>
      <c r="L76">
        <v>6.9</v>
      </c>
      <c r="M76">
        <v>0.42199999999999999</v>
      </c>
      <c r="N76">
        <v>1.2</v>
      </c>
      <c r="O76">
        <v>3.1</v>
      </c>
      <c r="P76">
        <v>0.38700000000000001</v>
      </c>
      <c r="Q76">
        <v>1.7</v>
      </c>
      <c r="R76">
        <v>3.8</v>
      </c>
      <c r="S76">
        <v>0.45</v>
      </c>
      <c r="T76">
        <v>0.51</v>
      </c>
      <c r="U76">
        <v>0.7</v>
      </c>
      <c r="V76">
        <v>0.9</v>
      </c>
      <c r="W76">
        <v>0.79100000000000004</v>
      </c>
      <c r="X76">
        <v>0.4</v>
      </c>
      <c r="Y76">
        <v>2.2999999999999998</v>
      </c>
      <c r="Z76">
        <v>2.6</v>
      </c>
      <c r="AA76">
        <v>0.8</v>
      </c>
      <c r="AB76">
        <v>0.4</v>
      </c>
      <c r="AC76">
        <v>0.3</v>
      </c>
      <c r="AD76">
        <v>0.6</v>
      </c>
      <c r="AE76">
        <v>1.3</v>
      </c>
      <c r="AF76">
        <v>7.7</v>
      </c>
      <c r="AG76">
        <f>IF(IFERROR(VLOOKUP(C76,'2016'!$C:$AF,3,FALSE),1) = 1, 1, 0)</f>
        <v>0</v>
      </c>
    </row>
    <row r="77" spans="1:33" x14ac:dyDescent="0.2">
      <c r="A77">
        <v>76</v>
      </c>
      <c r="B77" t="s">
        <v>1476</v>
      </c>
      <c r="C77" t="s">
        <v>1477</v>
      </c>
      <c r="D77" t="str">
        <f>_xlfn.CONCAT(C77,"-2015")</f>
        <v>buyckdw01-2015</v>
      </c>
      <c r="E77" t="s">
        <v>38</v>
      </c>
      <c r="F77">
        <v>25</v>
      </c>
      <c r="G77" t="s">
        <v>63</v>
      </c>
      <c r="H77">
        <v>6</v>
      </c>
      <c r="I77">
        <v>0</v>
      </c>
      <c r="J77">
        <v>20.5</v>
      </c>
      <c r="K77">
        <v>3</v>
      </c>
      <c r="L77">
        <v>6.7</v>
      </c>
      <c r="M77">
        <v>0.45</v>
      </c>
      <c r="N77">
        <v>1.2</v>
      </c>
      <c r="O77">
        <v>1.8</v>
      </c>
      <c r="P77">
        <v>0.63600000000000001</v>
      </c>
      <c r="Q77">
        <v>1.8</v>
      </c>
      <c r="R77">
        <v>4.8</v>
      </c>
      <c r="S77">
        <v>0.379</v>
      </c>
      <c r="T77">
        <v>0.53800000000000003</v>
      </c>
      <c r="U77">
        <v>1.5</v>
      </c>
      <c r="V77">
        <v>1.7</v>
      </c>
      <c r="W77">
        <v>0.9</v>
      </c>
      <c r="X77">
        <v>0.3</v>
      </c>
      <c r="Y77">
        <v>1.7</v>
      </c>
      <c r="Z77">
        <v>2</v>
      </c>
      <c r="AA77">
        <v>2.2999999999999998</v>
      </c>
      <c r="AB77">
        <v>0.5</v>
      </c>
      <c r="AC77">
        <v>0</v>
      </c>
      <c r="AD77">
        <v>2</v>
      </c>
      <c r="AE77">
        <v>0.5</v>
      </c>
      <c r="AF77">
        <v>8.6999999999999993</v>
      </c>
      <c r="AG77">
        <f>IF(IFERROR(VLOOKUP(C77,'2016'!$C:$AF,3,FALSE),1) = 1, 1, 0)</f>
        <v>1</v>
      </c>
    </row>
    <row r="78" spans="1:33" x14ac:dyDescent="0.2">
      <c r="A78">
        <v>77</v>
      </c>
      <c r="B78" t="s">
        <v>218</v>
      </c>
      <c r="C78" t="s">
        <v>219</v>
      </c>
      <c r="D78" t="str">
        <f>_xlfn.CONCAT(C78,"-2015")</f>
        <v>bynumwi01-2015</v>
      </c>
      <c r="E78" t="s">
        <v>30</v>
      </c>
      <c r="F78">
        <v>32</v>
      </c>
      <c r="G78" t="s">
        <v>46</v>
      </c>
      <c r="H78">
        <v>7</v>
      </c>
      <c r="I78">
        <v>0</v>
      </c>
      <c r="J78">
        <v>9.6</v>
      </c>
      <c r="K78">
        <v>1.4</v>
      </c>
      <c r="L78">
        <v>4.4000000000000004</v>
      </c>
      <c r="M78">
        <v>0.32300000000000001</v>
      </c>
      <c r="N78">
        <v>0</v>
      </c>
      <c r="O78">
        <v>1.3</v>
      </c>
      <c r="P78">
        <v>0</v>
      </c>
      <c r="Q78">
        <v>1.4</v>
      </c>
      <c r="R78">
        <v>3.1</v>
      </c>
      <c r="S78">
        <v>0.45500000000000002</v>
      </c>
      <c r="T78">
        <v>0.32300000000000001</v>
      </c>
      <c r="U78">
        <v>0.3</v>
      </c>
      <c r="V78">
        <v>0.6</v>
      </c>
      <c r="W78">
        <v>0.5</v>
      </c>
      <c r="X78">
        <v>0.3</v>
      </c>
      <c r="Y78">
        <v>0.6</v>
      </c>
      <c r="Z78">
        <v>0.9</v>
      </c>
      <c r="AA78">
        <v>2.6</v>
      </c>
      <c r="AB78">
        <v>0.1</v>
      </c>
      <c r="AC78">
        <v>0.1</v>
      </c>
      <c r="AD78">
        <v>1.1000000000000001</v>
      </c>
      <c r="AE78">
        <v>1.3</v>
      </c>
      <c r="AF78">
        <v>3.1</v>
      </c>
      <c r="AG78">
        <f>IF(IFERROR(VLOOKUP(C78,'2016'!$C:$AF,3,FALSE),1) = 1, 1, 0)</f>
        <v>1</v>
      </c>
    </row>
    <row r="79" spans="1:33" x14ac:dyDescent="0.2">
      <c r="A79">
        <v>78</v>
      </c>
      <c r="B79" t="s">
        <v>1634</v>
      </c>
      <c r="C79" t="s">
        <v>1635</v>
      </c>
      <c r="D79" t="str">
        <f>_xlfn.CONCAT(C79,"-2015")</f>
        <v>cabocbr01-2015</v>
      </c>
      <c r="E79" t="s">
        <v>35</v>
      </c>
      <c r="F79">
        <v>19</v>
      </c>
      <c r="G79" t="s">
        <v>53</v>
      </c>
      <c r="H79">
        <v>8</v>
      </c>
      <c r="I79">
        <v>0</v>
      </c>
      <c r="J79">
        <v>2.9</v>
      </c>
      <c r="K79">
        <v>0.5</v>
      </c>
      <c r="L79">
        <v>1.5</v>
      </c>
      <c r="M79">
        <v>0.33300000000000002</v>
      </c>
      <c r="N79">
        <v>0.3</v>
      </c>
      <c r="O79">
        <v>0.4</v>
      </c>
      <c r="P79">
        <v>0.66700000000000004</v>
      </c>
      <c r="Q79">
        <v>0.3</v>
      </c>
      <c r="R79">
        <v>1.1000000000000001</v>
      </c>
      <c r="S79">
        <v>0.222</v>
      </c>
      <c r="T79">
        <v>0.41699999999999998</v>
      </c>
      <c r="U79">
        <v>0</v>
      </c>
      <c r="V79">
        <v>0</v>
      </c>
      <c r="X79">
        <v>0.1</v>
      </c>
      <c r="Y79">
        <v>0.1</v>
      </c>
      <c r="Z79">
        <v>0.3</v>
      </c>
      <c r="AA79">
        <v>0</v>
      </c>
      <c r="AB79">
        <v>0</v>
      </c>
      <c r="AC79">
        <v>0.1</v>
      </c>
      <c r="AD79">
        <v>0.5</v>
      </c>
      <c r="AE79">
        <v>0.4</v>
      </c>
      <c r="AF79">
        <v>1.3</v>
      </c>
      <c r="AG79">
        <f>IF(IFERROR(VLOOKUP(C79,'2016'!$C:$AF,3,FALSE),1) = 1, 1, 0)</f>
        <v>0</v>
      </c>
    </row>
    <row r="80" spans="1:33" x14ac:dyDescent="0.2">
      <c r="A80">
        <v>79</v>
      </c>
      <c r="B80" t="s">
        <v>1478</v>
      </c>
      <c r="C80" t="s">
        <v>1479</v>
      </c>
      <c r="D80" t="str">
        <f>_xlfn.CONCAT(C80,"-2015")</f>
        <v>calatni01-2015</v>
      </c>
      <c r="E80" t="s">
        <v>30</v>
      </c>
      <c r="F80">
        <v>25</v>
      </c>
      <c r="G80" t="s">
        <v>50</v>
      </c>
      <c r="H80">
        <v>58</v>
      </c>
      <c r="I80">
        <v>0</v>
      </c>
      <c r="J80">
        <v>14.4</v>
      </c>
      <c r="K80">
        <v>1.8</v>
      </c>
      <c r="L80">
        <v>4.3</v>
      </c>
      <c r="M80">
        <v>0.42099999999999999</v>
      </c>
      <c r="N80">
        <v>0.2</v>
      </c>
      <c r="O80">
        <v>0.7</v>
      </c>
      <c r="P80">
        <v>0.25600000000000001</v>
      </c>
      <c r="Q80">
        <v>1.6</v>
      </c>
      <c r="R80">
        <v>3.5</v>
      </c>
      <c r="S80">
        <v>0.45600000000000002</v>
      </c>
      <c r="T80">
        <v>0.443</v>
      </c>
      <c r="U80">
        <v>0.4</v>
      </c>
      <c r="V80">
        <v>0.8</v>
      </c>
      <c r="W80">
        <v>0.53300000000000003</v>
      </c>
      <c r="X80">
        <v>0.3</v>
      </c>
      <c r="Y80">
        <v>1.5</v>
      </c>
      <c r="Z80">
        <v>1.8</v>
      </c>
      <c r="AA80">
        <v>2.5</v>
      </c>
      <c r="AB80">
        <v>1.1000000000000001</v>
      </c>
      <c r="AC80">
        <v>0.1</v>
      </c>
      <c r="AD80">
        <v>1.1000000000000001</v>
      </c>
      <c r="AE80">
        <v>1.7</v>
      </c>
      <c r="AF80">
        <v>4.2</v>
      </c>
      <c r="AG80">
        <f>IF(IFERROR(VLOOKUP(C80,'2016'!$C:$AF,3,FALSE),1) = 1, 1, 0)</f>
        <v>1</v>
      </c>
    </row>
    <row r="81" spans="1:33" x14ac:dyDescent="0.2">
      <c r="A81">
        <v>80</v>
      </c>
      <c r="B81" t="s">
        <v>220</v>
      </c>
      <c r="C81" t="s">
        <v>221</v>
      </c>
      <c r="D81" t="str">
        <f>_xlfn.CONCAT(C81,"-2015")</f>
        <v>caldejo01-2015</v>
      </c>
      <c r="E81" t="s">
        <v>38</v>
      </c>
      <c r="F81">
        <v>33</v>
      </c>
      <c r="G81" t="s">
        <v>55</v>
      </c>
      <c r="H81">
        <v>42</v>
      </c>
      <c r="I81">
        <v>42</v>
      </c>
      <c r="J81">
        <v>30.2</v>
      </c>
      <c r="K81">
        <v>3.5</v>
      </c>
      <c r="L81">
        <v>8.4</v>
      </c>
      <c r="M81">
        <v>0.41499999999999998</v>
      </c>
      <c r="N81">
        <v>1.4</v>
      </c>
      <c r="O81">
        <v>3.4</v>
      </c>
      <c r="P81">
        <v>0.41499999999999998</v>
      </c>
      <c r="Q81">
        <v>2.1</v>
      </c>
      <c r="R81">
        <v>5</v>
      </c>
      <c r="S81">
        <v>0.41499999999999998</v>
      </c>
      <c r="T81">
        <v>0.499</v>
      </c>
      <c r="U81">
        <v>0.7</v>
      </c>
      <c r="V81">
        <v>0.8</v>
      </c>
      <c r="W81">
        <v>0.90600000000000003</v>
      </c>
      <c r="X81">
        <v>0.5</v>
      </c>
      <c r="Y81">
        <v>2.5</v>
      </c>
      <c r="Z81">
        <v>3</v>
      </c>
      <c r="AA81">
        <v>4.7</v>
      </c>
      <c r="AB81">
        <v>0.7</v>
      </c>
      <c r="AC81">
        <v>0</v>
      </c>
      <c r="AD81">
        <v>1.8</v>
      </c>
      <c r="AE81">
        <v>1.8</v>
      </c>
      <c r="AF81">
        <v>9.1</v>
      </c>
      <c r="AG81">
        <f>IF(IFERROR(VLOOKUP(C81,'2016'!$C:$AF,3,FALSE),1) = 1, 1, 0)</f>
        <v>0</v>
      </c>
    </row>
    <row r="82" spans="1:33" x14ac:dyDescent="0.2">
      <c r="A82">
        <v>81</v>
      </c>
      <c r="B82" t="s">
        <v>1480</v>
      </c>
      <c r="C82" t="s">
        <v>1481</v>
      </c>
      <c r="D82" t="str">
        <f>_xlfn.CONCAT(C82,"-2015")</f>
        <v>caldwke01-2015</v>
      </c>
      <c r="E82" t="s">
        <v>30</v>
      </c>
      <c r="F82">
        <v>21</v>
      </c>
      <c r="G82" t="s">
        <v>51</v>
      </c>
      <c r="H82">
        <v>82</v>
      </c>
      <c r="I82">
        <v>82</v>
      </c>
      <c r="J82">
        <v>31.5</v>
      </c>
      <c r="K82">
        <v>4.8</v>
      </c>
      <c r="L82">
        <v>11.9</v>
      </c>
      <c r="M82">
        <v>0.40100000000000002</v>
      </c>
      <c r="N82">
        <v>1.9</v>
      </c>
      <c r="O82">
        <v>5.4</v>
      </c>
      <c r="P82">
        <v>0.34499999999999997</v>
      </c>
      <c r="Q82">
        <v>2.9</v>
      </c>
      <c r="R82">
        <v>6.4</v>
      </c>
      <c r="S82">
        <v>0.44900000000000001</v>
      </c>
      <c r="T82">
        <v>0.48</v>
      </c>
      <c r="U82">
        <v>1.3</v>
      </c>
      <c r="V82">
        <v>1.9</v>
      </c>
      <c r="W82">
        <v>0.69599999999999995</v>
      </c>
      <c r="X82">
        <v>0.6</v>
      </c>
      <c r="Y82">
        <v>2.5</v>
      </c>
      <c r="Z82">
        <v>3.1</v>
      </c>
      <c r="AA82">
        <v>1.3</v>
      </c>
      <c r="AB82">
        <v>1.1000000000000001</v>
      </c>
      <c r="AC82">
        <v>0.2</v>
      </c>
      <c r="AD82">
        <v>1.1000000000000001</v>
      </c>
      <c r="AE82">
        <v>2</v>
      </c>
      <c r="AF82">
        <v>12.7</v>
      </c>
      <c r="AG82">
        <f>IF(IFERROR(VLOOKUP(C82,'2016'!$C:$AF,3,FALSE),1) = 1, 1, 0)</f>
        <v>0</v>
      </c>
    </row>
    <row r="83" spans="1:33" x14ac:dyDescent="0.2">
      <c r="A83">
        <v>82</v>
      </c>
      <c r="B83" t="s">
        <v>1482</v>
      </c>
      <c r="C83" t="s">
        <v>1483</v>
      </c>
      <c r="D83" t="str">
        <f>_xlfn.CONCAT(C83,"-2015")</f>
        <v>canaais01-2015</v>
      </c>
      <c r="E83" t="s">
        <v>38</v>
      </c>
      <c r="F83">
        <v>23</v>
      </c>
      <c r="G83" t="s">
        <v>39</v>
      </c>
      <c r="H83">
        <v>47</v>
      </c>
      <c r="I83">
        <v>21</v>
      </c>
      <c r="J83">
        <v>20</v>
      </c>
      <c r="K83">
        <v>3.1</v>
      </c>
      <c r="L83">
        <v>8</v>
      </c>
      <c r="M83">
        <v>0.38600000000000001</v>
      </c>
      <c r="N83">
        <v>1.9</v>
      </c>
      <c r="O83">
        <v>5.2</v>
      </c>
      <c r="P83">
        <v>0.37</v>
      </c>
      <c r="Q83">
        <v>1.2</v>
      </c>
      <c r="R83">
        <v>2.8</v>
      </c>
      <c r="S83">
        <v>0.41699999999999998</v>
      </c>
      <c r="T83">
        <v>0.50700000000000001</v>
      </c>
      <c r="U83">
        <v>1</v>
      </c>
      <c r="V83">
        <v>1.3</v>
      </c>
      <c r="W83">
        <v>0.81699999999999995</v>
      </c>
      <c r="X83">
        <v>0.4</v>
      </c>
      <c r="Y83">
        <v>1.5</v>
      </c>
      <c r="Z83">
        <v>1.9</v>
      </c>
      <c r="AA83">
        <v>2.1</v>
      </c>
      <c r="AB83">
        <v>0.6</v>
      </c>
      <c r="AC83">
        <v>0.1</v>
      </c>
      <c r="AD83">
        <v>1.3</v>
      </c>
      <c r="AE83">
        <v>1.8</v>
      </c>
      <c r="AF83">
        <v>9.1999999999999993</v>
      </c>
      <c r="AG83">
        <f>IF(IFERROR(VLOOKUP(C83,'2016'!$C:$AF,3,FALSE),1) = 1, 1, 0)</f>
        <v>0</v>
      </c>
    </row>
    <row r="84" spans="1:33" x14ac:dyDescent="0.2">
      <c r="A84">
        <v>83</v>
      </c>
      <c r="B84" t="s">
        <v>1636</v>
      </c>
      <c r="C84" t="s">
        <v>1637</v>
      </c>
      <c r="D84" t="str">
        <f>_xlfn.CONCAT(C84,"-2015")</f>
        <v>capelca01-2015</v>
      </c>
      <c r="E84" t="s">
        <v>32</v>
      </c>
      <c r="F84">
        <v>20</v>
      </c>
      <c r="G84" t="s">
        <v>43</v>
      </c>
      <c r="H84">
        <v>12</v>
      </c>
      <c r="I84">
        <v>0</v>
      </c>
      <c r="J84">
        <v>7.5</v>
      </c>
      <c r="K84">
        <v>1.2</v>
      </c>
      <c r="L84">
        <v>2.4</v>
      </c>
      <c r="M84">
        <v>0.48299999999999998</v>
      </c>
      <c r="N84">
        <v>0</v>
      </c>
      <c r="O84">
        <v>0</v>
      </c>
      <c r="Q84">
        <v>1.2</v>
      </c>
      <c r="R84">
        <v>2.4</v>
      </c>
      <c r="S84">
        <v>0.48299999999999998</v>
      </c>
      <c r="T84">
        <v>0.48299999999999998</v>
      </c>
      <c r="U84">
        <v>0.3</v>
      </c>
      <c r="V84">
        <v>1.9</v>
      </c>
      <c r="W84">
        <v>0.17399999999999999</v>
      </c>
      <c r="X84">
        <v>0.8</v>
      </c>
      <c r="Y84">
        <v>2.2000000000000002</v>
      </c>
      <c r="Z84">
        <v>3</v>
      </c>
      <c r="AA84">
        <v>0.2</v>
      </c>
      <c r="AB84">
        <v>0.1</v>
      </c>
      <c r="AC84">
        <v>0.8</v>
      </c>
      <c r="AD84">
        <v>0.4</v>
      </c>
      <c r="AE84">
        <v>1.2</v>
      </c>
      <c r="AF84">
        <v>2.7</v>
      </c>
      <c r="AG84">
        <f>IF(IFERROR(VLOOKUP(C84,'2016'!$C:$AF,3,FALSE),1) = 1, 1, 0)</f>
        <v>0</v>
      </c>
    </row>
    <row r="85" spans="1:33" x14ac:dyDescent="0.2">
      <c r="A85">
        <v>84</v>
      </c>
      <c r="B85" t="s">
        <v>230</v>
      </c>
      <c r="C85" t="s">
        <v>231</v>
      </c>
      <c r="D85" t="str">
        <f>_xlfn.CONCAT(C85,"-2015")</f>
        <v>carrode01-2015</v>
      </c>
      <c r="E85" t="s">
        <v>35</v>
      </c>
      <c r="F85">
        <v>28</v>
      </c>
      <c r="G85" t="s">
        <v>57</v>
      </c>
      <c r="H85">
        <v>70</v>
      </c>
      <c r="I85">
        <v>69</v>
      </c>
      <c r="J85">
        <v>31.3</v>
      </c>
      <c r="K85">
        <v>4.5</v>
      </c>
      <c r="L85">
        <v>9.3000000000000007</v>
      </c>
      <c r="M85">
        <v>0.48699999999999999</v>
      </c>
      <c r="N85">
        <v>1.7</v>
      </c>
      <c r="O85">
        <v>4.3</v>
      </c>
      <c r="P85">
        <v>0.39500000000000002</v>
      </c>
      <c r="Q85">
        <v>2.8</v>
      </c>
      <c r="R85">
        <v>5</v>
      </c>
      <c r="S85">
        <v>0.56699999999999995</v>
      </c>
      <c r="T85">
        <v>0.57899999999999996</v>
      </c>
      <c r="U85">
        <v>1.8</v>
      </c>
      <c r="V85">
        <v>2.6</v>
      </c>
      <c r="W85">
        <v>0.70199999999999996</v>
      </c>
      <c r="X85">
        <v>1.4</v>
      </c>
      <c r="Y85">
        <v>3.9</v>
      </c>
      <c r="Z85">
        <v>5.3</v>
      </c>
      <c r="AA85">
        <v>1.7</v>
      </c>
      <c r="AB85">
        <v>1.3</v>
      </c>
      <c r="AC85">
        <v>0.2</v>
      </c>
      <c r="AD85">
        <v>1.1000000000000001</v>
      </c>
      <c r="AE85">
        <v>2.2000000000000002</v>
      </c>
      <c r="AF85">
        <v>12.6</v>
      </c>
      <c r="AG85">
        <f>IF(IFERROR(VLOOKUP(C85,'2016'!$C:$AF,3,FALSE),1) = 1, 1, 0)</f>
        <v>0</v>
      </c>
    </row>
    <row r="86" spans="1:33" x14ac:dyDescent="0.2">
      <c r="A86">
        <v>85</v>
      </c>
      <c r="B86" t="s">
        <v>236</v>
      </c>
      <c r="C86" t="s">
        <v>237</v>
      </c>
      <c r="D86" t="str">
        <f>_xlfn.CONCAT(C86,"-2015")</f>
        <v>cartevi01-2015</v>
      </c>
      <c r="E86" t="s">
        <v>30</v>
      </c>
      <c r="F86">
        <v>38</v>
      </c>
      <c r="G86" t="s">
        <v>50</v>
      </c>
      <c r="H86">
        <v>66</v>
      </c>
      <c r="I86">
        <v>1</v>
      </c>
      <c r="J86">
        <v>16.5</v>
      </c>
      <c r="K86">
        <v>2</v>
      </c>
      <c r="L86">
        <v>6.2</v>
      </c>
      <c r="M86">
        <v>0.33300000000000002</v>
      </c>
      <c r="N86">
        <v>1</v>
      </c>
      <c r="O86">
        <v>3.5</v>
      </c>
      <c r="P86">
        <v>0.29699999999999999</v>
      </c>
      <c r="Q86">
        <v>1</v>
      </c>
      <c r="R86">
        <v>2.6</v>
      </c>
      <c r="S86">
        <v>0.379</v>
      </c>
      <c r="T86">
        <v>0.41699999999999998</v>
      </c>
      <c r="U86">
        <v>0.7</v>
      </c>
      <c r="V86">
        <v>0.9</v>
      </c>
      <c r="W86">
        <v>0.78900000000000003</v>
      </c>
      <c r="X86">
        <v>0.4</v>
      </c>
      <c r="Y86">
        <v>1.6</v>
      </c>
      <c r="Z86">
        <v>2</v>
      </c>
      <c r="AA86">
        <v>1.2</v>
      </c>
      <c r="AB86">
        <v>0.7</v>
      </c>
      <c r="AC86">
        <v>0.2</v>
      </c>
      <c r="AD86">
        <v>0.7</v>
      </c>
      <c r="AE86">
        <v>1.5</v>
      </c>
      <c r="AF86">
        <v>5.8</v>
      </c>
      <c r="AG86">
        <f>IF(IFERROR(VLOOKUP(C86,'2016'!$C:$AF,3,FALSE),1) = 1, 1, 0)</f>
        <v>0</v>
      </c>
    </row>
    <row r="87" spans="1:33" x14ac:dyDescent="0.2">
      <c r="A87">
        <v>86</v>
      </c>
      <c r="B87" t="s">
        <v>1484</v>
      </c>
      <c r="C87" t="s">
        <v>1485</v>
      </c>
      <c r="D87" t="str">
        <f>_xlfn.CONCAT(C87,"-2015")</f>
        <v>cartemi01-2015</v>
      </c>
      <c r="E87" t="s">
        <v>38</v>
      </c>
      <c r="F87">
        <v>23</v>
      </c>
      <c r="G87" t="s">
        <v>39</v>
      </c>
      <c r="H87">
        <v>66</v>
      </c>
      <c r="I87">
        <v>63</v>
      </c>
      <c r="J87">
        <v>32.6</v>
      </c>
      <c r="K87">
        <v>5.5</v>
      </c>
      <c r="L87">
        <v>13.9</v>
      </c>
      <c r="M87">
        <v>0.39600000000000002</v>
      </c>
      <c r="N87">
        <v>0.5</v>
      </c>
      <c r="O87">
        <v>2.2999999999999998</v>
      </c>
      <c r="P87">
        <v>0.23499999999999999</v>
      </c>
      <c r="Q87">
        <v>5</v>
      </c>
      <c r="R87">
        <v>11.6</v>
      </c>
      <c r="S87">
        <v>0.42799999999999999</v>
      </c>
      <c r="T87">
        <v>0.41599999999999998</v>
      </c>
      <c r="U87">
        <v>3.1</v>
      </c>
      <c r="V87">
        <v>4.4000000000000004</v>
      </c>
      <c r="W87">
        <v>0.69399999999999995</v>
      </c>
      <c r="X87">
        <v>1</v>
      </c>
      <c r="Y87">
        <v>4.4000000000000004</v>
      </c>
      <c r="Z87">
        <v>5.3</v>
      </c>
      <c r="AA87">
        <v>6.7</v>
      </c>
      <c r="AB87">
        <v>1.7</v>
      </c>
      <c r="AC87">
        <v>0.5</v>
      </c>
      <c r="AD87">
        <v>3.8</v>
      </c>
      <c r="AE87">
        <v>2.5</v>
      </c>
      <c r="AF87">
        <v>14.6</v>
      </c>
      <c r="AG87">
        <f>IF(IFERROR(VLOOKUP(C87,'2016'!$C:$AF,3,FALSE),1) = 1, 1, 0)</f>
        <v>0</v>
      </c>
    </row>
    <row r="88" spans="1:33" x14ac:dyDescent="0.2">
      <c r="A88">
        <v>87</v>
      </c>
      <c r="B88" t="s">
        <v>238</v>
      </c>
      <c r="C88" t="s">
        <v>239</v>
      </c>
      <c r="D88" t="str">
        <f>_xlfn.CONCAT(C88,"-2015")</f>
        <v>casspom01-2015</v>
      </c>
      <c r="E88" t="s">
        <v>35</v>
      </c>
      <c r="F88">
        <v>26</v>
      </c>
      <c r="G88" t="s">
        <v>49</v>
      </c>
      <c r="H88">
        <v>67</v>
      </c>
      <c r="I88">
        <v>19</v>
      </c>
      <c r="J88">
        <v>21.1</v>
      </c>
      <c r="K88">
        <v>3.1</v>
      </c>
      <c r="L88">
        <v>6.4</v>
      </c>
      <c r="M88">
        <v>0.48899999999999999</v>
      </c>
      <c r="N88">
        <v>0.5</v>
      </c>
      <c r="O88">
        <v>1.3</v>
      </c>
      <c r="P88">
        <v>0.40200000000000002</v>
      </c>
      <c r="Q88">
        <v>2.6</v>
      </c>
      <c r="R88">
        <v>5.0999999999999996</v>
      </c>
      <c r="S88">
        <v>0.51200000000000001</v>
      </c>
      <c r="T88">
        <v>0.53</v>
      </c>
      <c r="U88">
        <v>2.1</v>
      </c>
      <c r="V88">
        <v>2.9</v>
      </c>
      <c r="W88">
        <v>0.73299999999999998</v>
      </c>
      <c r="X88">
        <v>0.8</v>
      </c>
      <c r="Y88">
        <v>3.1</v>
      </c>
      <c r="Z88">
        <v>3.9</v>
      </c>
      <c r="AA88">
        <v>1.5</v>
      </c>
      <c r="AB88">
        <v>0.5</v>
      </c>
      <c r="AC88">
        <v>0.1</v>
      </c>
      <c r="AD88">
        <v>1.3</v>
      </c>
      <c r="AE88">
        <v>1.6</v>
      </c>
      <c r="AF88">
        <v>8.9</v>
      </c>
      <c r="AG88">
        <f>IF(IFERROR(VLOOKUP(C88,'2016'!$C:$AF,3,FALSE),1) = 1, 1, 0)</f>
        <v>0</v>
      </c>
    </row>
    <row r="89" spans="1:33" x14ac:dyDescent="0.2">
      <c r="A89">
        <v>88</v>
      </c>
      <c r="B89" t="s">
        <v>240</v>
      </c>
      <c r="C89" t="s">
        <v>241</v>
      </c>
      <c r="D89" t="str">
        <f>_xlfn.CONCAT(C89,"-2015")</f>
        <v>chalmma01-2015</v>
      </c>
      <c r="E89" t="s">
        <v>38</v>
      </c>
      <c r="F89">
        <v>28</v>
      </c>
      <c r="G89" t="s">
        <v>41</v>
      </c>
      <c r="H89">
        <v>80</v>
      </c>
      <c r="I89">
        <v>37</v>
      </c>
      <c r="J89">
        <v>29.6</v>
      </c>
      <c r="K89">
        <v>3.3</v>
      </c>
      <c r="L89">
        <v>8.3000000000000007</v>
      </c>
      <c r="M89">
        <v>0.40300000000000002</v>
      </c>
      <c r="N89">
        <v>0.9</v>
      </c>
      <c r="O89">
        <v>3.1</v>
      </c>
      <c r="P89">
        <v>0.29399999999999998</v>
      </c>
      <c r="Q89">
        <v>2.4</v>
      </c>
      <c r="R89">
        <v>5.2</v>
      </c>
      <c r="S89">
        <v>0.46700000000000003</v>
      </c>
      <c r="T89">
        <v>0.45800000000000002</v>
      </c>
      <c r="U89">
        <v>2.6</v>
      </c>
      <c r="V89">
        <v>3.3</v>
      </c>
      <c r="W89">
        <v>0.77400000000000002</v>
      </c>
      <c r="X89">
        <v>0.3</v>
      </c>
      <c r="Y89">
        <v>2.2999999999999998</v>
      </c>
      <c r="Z89">
        <v>2.6</v>
      </c>
      <c r="AA89">
        <v>3.8</v>
      </c>
      <c r="AB89">
        <v>1.5</v>
      </c>
      <c r="AC89">
        <v>0.1</v>
      </c>
      <c r="AD89">
        <v>2.2000000000000002</v>
      </c>
      <c r="AE89">
        <v>3.1</v>
      </c>
      <c r="AF89">
        <v>10.199999999999999</v>
      </c>
      <c r="AG89">
        <f>IF(IFERROR(VLOOKUP(C89,'2016'!$C:$AF,3,FALSE),1) = 1, 1, 0)</f>
        <v>0</v>
      </c>
    </row>
    <row r="90" spans="1:33" x14ac:dyDescent="0.2">
      <c r="A90">
        <v>89</v>
      </c>
      <c r="B90" t="s">
        <v>242</v>
      </c>
      <c r="C90" t="s">
        <v>243</v>
      </c>
      <c r="D90" t="str">
        <f>_xlfn.CONCAT(C90,"-2015")</f>
        <v>chandty01-2015</v>
      </c>
      <c r="E90" t="s">
        <v>32</v>
      </c>
      <c r="F90">
        <v>32</v>
      </c>
      <c r="G90" t="s">
        <v>54</v>
      </c>
      <c r="H90">
        <v>75</v>
      </c>
      <c r="I90">
        <v>75</v>
      </c>
      <c r="J90">
        <v>30.5</v>
      </c>
      <c r="K90">
        <v>3.9</v>
      </c>
      <c r="L90">
        <v>5.9</v>
      </c>
      <c r="M90">
        <v>0.66600000000000004</v>
      </c>
      <c r="N90">
        <v>0</v>
      </c>
      <c r="O90">
        <v>0</v>
      </c>
      <c r="Q90">
        <v>3.9</v>
      </c>
      <c r="R90">
        <v>5.9</v>
      </c>
      <c r="S90">
        <v>0.66600000000000004</v>
      </c>
      <c r="T90">
        <v>0.66600000000000004</v>
      </c>
      <c r="U90">
        <v>2.5</v>
      </c>
      <c r="V90">
        <v>3.4</v>
      </c>
      <c r="W90">
        <v>0.72</v>
      </c>
      <c r="X90">
        <v>3.9</v>
      </c>
      <c r="Y90">
        <v>7.6</v>
      </c>
      <c r="Z90">
        <v>11.5</v>
      </c>
      <c r="AA90">
        <v>1.1000000000000001</v>
      </c>
      <c r="AB90">
        <v>0.6</v>
      </c>
      <c r="AC90">
        <v>1.2</v>
      </c>
      <c r="AD90">
        <v>1.4</v>
      </c>
      <c r="AE90">
        <v>2.2999999999999998</v>
      </c>
      <c r="AF90">
        <v>10.3</v>
      </c>
      <c r="AG90">
        <f>IF(IFERROR(VLOOKUP(C90,'2016'!$C:$AF,3,FALSE),1) = 1, 1, 0)</f>
        <v>0</v>
      </c>
    </row>
    <row r="91" spans="1:33" x14ac:dyDescent="0.2">
      <c r="A91">
        <v>90</v>
      </c>
      <c r="B91" t="s">
        <v>244</v>
      </c>
      <c r="C91" t="s">
        <v>245</v>
      </c>
      <c r="D91" t="str">
        <f>_xlfn.CONCAT(C91,"-2015")</f>
        <v>chandwi01-2015</v>
      </c>
      <c r="E91" t="s">
        <v>35</v>
      </c>
      <c r="F91">
        <v>27</v>
      </c>
      <c r="G91" t="s">
        <v>31</v>
      </c>
      <c r="H91">
        <v>78</v>
      </c>
      <c r="I91">
        <v>75</v>
      </c>
      <c r="J91">
        <v>31.7</v>
      </c>
      <c r="K91">
        <v>5.4</v>
      </c>
      <c r="L91">
        <v>12.5</v>
      </c>
      <c r="M91">
        <v>0.42899999999999999</v>
      </c>
      <c r="N91">
        <v>1.8</v>
      </c>
      <c r="O91">
        <v>5.2</v>
      </c>
      <c r="P91">
        <v>0.34200000000000003</v>
      </c>
      <c r="Q91">
        <v>3.6</v>
      </c>
      <c r="R91">
        <v>7.3</v>
      </c>
      <c r="S91">
        <v>0.49</v>
      </c>
      <c r="T91">
        <v>0.5</v>
      </c>
      <c r="U91">
        <v>1.4</v>
      </c>
      <c r="V91">
        <v>1.8</v>
      </c>
      <c r="W91">
        <v>0.77500000000000002</v>
      </c>
      <c r="X91">
        <v>1.2</v>
      </c>
      <c r="Y91">
        <v>4.9000000000000004</v>
      </c>
      <c r="Z91">
        <v>6.1</v>
      </c>
      <c r="AA91">
        <v>1.7</v>
      </c>
      <c r="AB91">
        <v>0.7</v>
      </c>
      <c r="AC91">
        <v>0.4</v>
      </c>
      <c r="AD91">
        <v>1.4</v>
      </c>
      <c r="AE91">
        <v>3</v>
      </c>
      <c r="AF91">
        <v>13.9</v>
      </c>
      <c r="AG91">
        <f>IF(IFERROR(VLOOKUP(C91,'2016'!$C:$AF,3,FALSE),1) = 1, 1, 0)</f>
        <v>1</v>
      </c>
    </row>
    <row r="92" spans="1:33" x14ac:dyDescent="0.2">
      <c r="A92">
        <v>91</v>
      </c>
      <c r="B92" t="s">
        <v>1638</v>
      </c>
      <c r="C92" t="s">
        <v>1639</v>
      </c>
      <c r="D92" t="str">
        <f>_xlfn.CONCAT(C92,"-2015")</f>
        <v>cherrwi01-2015</v>
      </c>
      <c r="E92" t="s">
        <v>38</v>
      </c>
      <c r="F92">
        <v>23</v>
      </c>
      <c r="G92" t="s">
        <v>66</v>
      </c>
      <c r="H92">
        <v>8</v>
      </c>
      <c r="I92">
        <v>0</v>
      </c>
      <c r="J92">
        <v>8.6</v>
      </c>
      <c r="K92">
        <v>0.6</v>
      </c>
      <c r="L92">
        <v>2.4</v>
      </c>
      <c r="M92">
        <v>0.26300000000000001</v>
      </c>
      <c r="N92">
        <v>0.3</v>
      </c>
      <c r="O92">
        <v>1.1000000000000001</v>
      </c>
      <c r="P92">
        <v>0.222</v>
      </c>
      <c r="Q92">
        <v>0.4</v>
      </c>
      <c r="R92">
        <v>1.3</v>
      </c>
      <c r="S92">
        <v>0.3</v>
      </c>
      <c r="T92">
        <v>0.316</v>
      </c>
      <c r="U92">
        <v>0.4</v>
      </c>
      <c r="V92">
        <v>0.8</v>
      </c>
      <c r="W92">
        <v>0.5</v>
      </c>
      <c r="X92">
        <v>0.1</v>
      </c>
      <c r="Y92">
        <v>0.5</v>
      </c>
      <c r="Z92">
        <v>0.6</v>
      </c>
      <c r="AA92">
        <v>1</v>
      </c>
      <c r="AB92">
        <v>0.8</v>
      </c>
      <c r="AC92">
        <v>0.1</v>
      </c>
      <c r="AD92">
        <v>0.5</v>
      </c>
      <c r="AE92">
        <v>1.3</v>
      </c>
      <c r="AF92">
        <v>1.9</v>
      </c>
      <c r="AG92">
        <f>IF(IFERROR(VLOOKUP(C92,'2016'!$C:$AF,3,FALSE),1) = 1, 1, 0)</f>
        <v>1</v>
      </c>
    </row>
    <row r="93" spans="1:33" x14ac:dyDescent="0.2">
      <c r="A93">
        <v>92</v>
      </c>
      <c r="B93" t="s">
        <v>1640</v>
      </c>
      <c r="C93" t="s">
        <v>1641</v>
      </c>
      <c r="D93" t="str">
        <f>_xlfn.CONCAT(C93,"-2015")</f>
        <v>chrispa01-2015</v>
      </c>
      <c r="E93" t="s">
        <v>30</v>
      </c>
      <c r="F93">
        <v>26</v>
      </c>
      <c r="G93" t="s">
        <v>60</v>
      </c>
      <c r="H93">
        <v>4</v>
      </c>
      <c r="I93">
        <v>1</v>
      </c>
      <c r="J93">
        <v>7.3</v>
      </c>
      <c r="K93">
        <v>0.8</v>
      </c>
      <c r="L93">
        <v>3</v>
      </c>
      <c r="M93">
        <v>0.25</v>
      </c>
      <c r="N93">
        <v>0</v>
      </c>
      <c r="O93">
        <v>1</v>
      </c>
      <c r="P93">
        <v>0</v>
      </c>
      <c r="Q93">
        <v>0.8</v>
      </c>
      <c r="R93">
        <v>2</v>
      </c>
      <c r="S93">
        <v>0.375</v>
      </c>
      <c r="T93">
        <v>0.25</v>
      </c>
      <c r="U93">
        <v>0</v>
      </c>
      <c r="V93">
        <v>0</v>
      </c>
      <c r="X93">
        <v>0.5</v>
      </c>
      <c r="Y93">
        <v>1</v>
      </c>
      <c r="Z93">
        <v>1.5</v>
      </c>
      <c r="AA93">
        <v>0</v>
      </c>
      <c r="AB93">
        <v>0.3</v>
      </c>
      <c r="AC93">
        <v>0</v>
      </c>
      <c r="AD93">
        <v>0.3</v>
      </c>
      <c r="AE93">
        <v>1.5</v>
      </c>
      <c r="AF93">
        <v>1.5</v>
      </c>
      <c r="AG93">
        <f>IF(IFERROR(VLOOKUP(C93,'2016'!$C:$AF,3,FALSE),1) = 1, 1, 0)</f>
        <v>1</v>
      </c>
    </row>
    <row r="94" spans="1:33" x14ac:dyDescent="0.2">
      <c r="A94">
        <v>93</v>
      </c>
      <c r="B94" t="s">
        <v>248</v>
      </c>
      <c r="C94" t="s">
        <v>249</v>
      </c>
      <c r="D94" t="str">
        <f>_xlfn.CONCAT(C94,"-2015")</f>
        <v>clarkea01-2015</v>
      </c>
      <c r="E94" t="s">
        <v>28</v>
      </c>
      <c r="F94">
        <v>27</v>
      </c>
      <c r="G94" t="s">
        <v>1312</v>
      </c>
      <c r="H94">
        <v>10</v>
      </c>
      <c r="I94">
        <v>0</v>
      </c>
      <c r="J94">
        <v>9.3000000000000007</v>
      </c>
      <c r="K94">
        <v>1.1000000000000001</v>
      </c>
      <c r="L94">
        <v>3</v>
      </c>
      <c r="M94">
        <v>0.36699999999999999</v>
      </c>
      <c r="N94">
        <v>0.4</v>
      </c>
      <c r="O94">
        <v>1.4</v>
      </c>
      <c r="P94">
        <v>0.28599999999999998</v>
      </c>
      <c r="Q94">
        <v>0.7</v>
      </c>
      <c r="R94">
        <v>1.6</v>
      </c>
      <c r="S94">
        <v>0.438</v>
      </c>
      <c r="T94">
        <v>0.433</v>
      </c>
      <c r="U94">
        <v>0.1</v>
      </c>
      <c r="V94">
        <v>0.4</v>
      </c>
      <c r="W94">
        <v>0.25</v>
      </c>
      <c r="X94">
        <v>0.1</v>
      </c>
      <c r="Y94">
        <v>2.2000000000000002</v>
      </c>
      <c r="Z94">
        <v>2.2999999999999998</v>
      </c>
      <c r="AA94">
        <v>0.3</v>
      </c>
      <c r="AB94">
        <v>0.3</v>
      </c>
      <c r="AC94">
        <v>0.4</v>
      </c>
      <c r="AD94">
        <v>0.6</v>
      </c>
      <c r="AE94">
        <v>1.2</v>
      </c>
      <c r="AF94">
        <v>2.7</v>
      </c>
      <c r="AG94">
        <f>IF(IFERROR(VLOOKUP(C94,'2016'!$C:$AF,3,FALSE),1) = 1, 1, 0)</f>
        <v>1</v>
      </c>
    </row>
    <row r="95" spans="1:33" x14ac:dyDescent="0.2">
      <c r="A95">
        <v>94</v>
      </c>
      <c r="B95" t="s">
        <v>1488</v>
      </c>
      <c r="C95" t="s">
        <v>1489</v>
      </c>
      <c r="D95" t="str">
        <f>_xlfn.CONCAT(C95,"-2015")</f>
        <v>clarkia01-2015</v>
      </c>
      <c r="E95" t="s">
        <v>30</v>
      </c>
      <c r="F95">
        <v>23</v>
      </c>
      <c r="G95" t="s">
        <v>39</v>
      </c>
      <c r="H95">
        <v>30</v>
      </c>
      <c r="I95">
        <v>0</v>
      </c>
      <c r="J95">
        <v>6.4</v>
      </c>
      <c r="K95">
        <v>0.6</v>
      </c>
      <c r="L95">
        <v>1.8</v>
      </c>
      <c r="M95">
        <v>0.34499999999999997</v>
      </c>
      <c r="N95">
        <v>0.3</v>
      </c>
      <c r="O95">
        <v>1</v>
      </c>
      <c r="P95">
        <v>0.33300000000000002</v>
      </c>
      <c r="Q95">
        <v>0.3</v>
      </c>
      <c r="R95">
        <v>0.8</v>
      </c>
      <c r="S95">
        <v>0.36</v>
      </c>
      <c r="T95">
        <v>0.436</v>
      </c>
      <c r="U95">
        <v>0.3</v>
      </c>
      <c r="V95">
        <v>0.3</v>
      </c>
      <c r="W95">
        <v>1</v>
      </c>
      <c r="X95">
        <v>0.1</v>
      </c>
      <c r="Y95">
        <v>0.4</v>
      </c>
      <c r="Z95">
        <v>0.5</v>
      </c>
      <c r="AA95">
        <v>0.4</v>
      </c>
      <c r="AB95">
        <v>0.3</v>
      </c>
      <c r="AC95">
        <v>0.1</v>
      </c>
      <c r="AD95">
        <v>0.3</v>
      </c>
      <c r="AE95">
        <v>0.7</v>
      </c>
      <c r="AF95">
        <v>1.9</v>
      </c>
      <c r="AG95">
        <f>IF(IFERROR(VLOOKUP(C95,'2016'!$C:$AF,3,FALSE),1) = 1, 1, 0)</f>
        <v>0</v>
      </c>
    </row>
    <row r="96" spans="1:33" x14ac:dyDescent="0.2">
      <c r="A96">
        <v>95</v>
      </c>
      <c r="B96" t="s">
        <v>1642</v>
      </c>
      <c r="C96" t="s">
        <v>1643</v>
      </c>
      <c r="D96" t="str">
        <f>_xlfn.CONCAT(C96,"-2015")</f>
        <v>clarkjo01-2015</v>
      </c>
      <c r="E96" t="s">
        <v>38</v>
      </c>
      <c r="F96">
        <v>22</v>
      </c>
      <c r="G96" t="s">
        <v>63</v>
      </c>
      <c r="H96">
        <v>59</v>
      </c>
      <c r="I96">
        <v>38</v>
      </c>
      <c r="J96">
        <v>25</v>
      </c>
      <c r="K96">
        <v>4.5</v>
      </c>
      <c r="L96">
        <v>10.1</v>
      </c>
      <c r="M96">
        <v>0.44800000000000001</v>
      </c>
      <c r="N96">
        <v>0.6</v>
      </c>
      <c r="O96">
        <v>2.1</v>
      </c>
      <c r="P96">
        <v>0.314</v>
      </c>
      <c r="Q96">
        <v>3.9</v>
      </c>
      <c r="R96">
        <v>8.1</v>
      </c>
      <c r="S96">
        <v>0.48199999999999998</v>
      </c>
      <c r="T96">
        <v>0.48</v>
      </c>
      <c r="U96">
        <v>2.2000000000000002</v>
      </c>
      <c r="V96">
        <v>2.7</v>
      </c>
      <c r="W96">
        <v>0.82899999999999996</v>
      </c>
      <c r="X96">
        <v>0.9</v>
      </c>
      <c r="Y96">
        <v>2.2999999999999998</v>
      </c>
      <c r="Z96">
        <v>3.2</v>
      </c>
      <c r="AA96">
        <v>3.5</v>
      </c>
      <c r="AB96">
        <v>0.9</v>
      </c>
      <c r="AC96">
        <v>0.2</v>
      </c>
      <c r="AD96">
        <v>1.6</v>
      </c>
      <c r="AE96">
        <v>1.8</v>
      </c>
      <c r="AF96">
        <v>11.9</v>
      </c>
      <c r="AG96">
        <f>IF(IFERROR(VLOOKUP(C96,'2016'!$C:$AF,3,FALSE),1) = 1, 1, 0)</f>
        <v>0</v>
      </c>
    </row>
    <row r="97" spans="1:33" x14ac:dyDescent="0.2">
      <c r="A97">
        <v>96</v>
      </c>
      <c r="B97" t="s">
        <v>1313</v>
      </c>
      <c r="C97" t="s">
        <v>1314</v>
      </c>
      <c r="D97" t="str">
        <f>_xlfn.CONCAT(C97,"-2015")</f>
        <v>clavevi01-2015</v>
      </c>
      <c r="E97" t="s">
        <v>35</v>
      </c>
      <c r="F97">
        <v>26</v>
      </c>
      <c r="G97" t="s">
        <v>34</v>
      </c>
      <c r="H97">
        <v>10</v>
      </c>
      <c r="I97">
        <v>0</v>
      </c>
      <c r="J97">
        <v>7.6</v>
      </c>
      <c r="K97">
        <v>0.9</v>
      </c>
      <c r="L97">
        <v>2</v>
      </c>
      <c r="M97">
        <v>0.45</v>
      </c>
      <c r="N97">
        <v>0.6</v>
      </c>
      <c r="O97">
        <v>1.1000000000000001</v>
      </c>
      <c r="P97">
        <v>0.54500000000000004</v>
      </c>
      <c r="Q97">
        <v>0.3</v>
      </c>
      <c r="R97">
        <v>0.9</v>
      </c>
      <c r="S97">
        <v>0.33300000000000002</v>
      </c>
      <c r="T97">
        <v>0.6</v>
      </c>
      <c r="U97">
        <v>0</v>
      </c>
      <c r="V97">
        <v>0</v>
      </c>
      <c r="X97">
        <v>0.3</v>
      </c>
      <c r="Y97">
        <v>1.7</v>
      </c>
      <c r="Z97">
        <v>2</v>
      </c>
      <c r="AA97">
        <v>0.1</v>
      </c>
      <c r="AB97">
        <v>0.1</v>
      </c>
      <c r="AC97">
        <v>0.1</v>
      </c>
      <c r="AD97">
        <v>0.4</v>
      </c>
      <c r="AE97">
        <v>1.2</v>
      </c>
      <c r="AF97">
        <v>2.4</v>
      </c>
      <c r="AG97">
        <f>IF(IFERROR(VLOOKUP(C97,'2016'!$C:$AF,3,FALSE),1) = 1, 1, 0)</f>
        <v>1</v>
      </c>
    </row>
    <row r="98" spans="1:33" x14ac:dyDescent="0.2">
      <c r="A98">
        <v>97</v>
      </c>
      <c r="B98" t="s">
        <v>1142</v>
      </c>
      <c r="C98" t="s">
        <v>1143</v>
      </c>
      <c r="D98" t="str">
        <f>_xlfn.CONCAT(C98,"-2015")</f>
        <v>coleno01-2015</v>
      </c>
      <c r="E98" t="s">
        <v>38</v>
      </c>
      <c r="F98">
        <v>26</v>
      </c>
      <c r="G98" t="s">
        <v>39</v>
      </c>
      <c r="H98">
        <v>75</v>
      </c>
      <c r="I98">
        <v>25</v>
      </c>
      <c r="J98">
        <v>24.4</v>
      </c>
      <c r="K98">
        <v>3.1</v>
      </c>
      <c r="L98">
        <v>7.4</v>
      </c>
      <c r="M98">
        <v>0.41199999999999998</v>
      </c>
      <c r="N98">
        <v>0.7</v>
      </c>
      <c r="O98">
        <v>2.2999999999999998</v>
      </c>
      <c r="P98">
        <v>0.313</v>
      </c>
      <c r="Q98">
        <v>2.2999999999999998</v>
      </c>
      <c r="R98">
        <v>5.0999999999999996</v>
      </c>
      <c r="S98">
        <v>0.45800000000000002</v>
      </c>
      <c r="T98">
        <v>0.46100000000000002</v>
      </c>
      <c r="U98">
        <v>0.8</v>
      </c>
      <c r="V98">
        <v>1.1000000000000001</v>
      </c>
      <c r="W98">
        <v>0.71599999999999997</v>
      </c>
      <c r="X98">
        <v>0.2</v>
      </c>
      <c r="Y98">
        <v>1.9</v>
      </c>
      <c r="Z98">
        <v>2.1</v>
      </c>
      <c r="AA98">
        <v>3.4</v>
      </c>
      <c r="AB98">
        <v>0.8</v>
      </c>
      <c r="AC98">
        <v>0.2</v>
      </c>
      <c r="AD98">
        <v>1.3</v>
      </c>
      <c r="AE98">
        <v>1.7</v>
      </c>
      <c r="AF98">
        <v>7.6</v>
      </c>
      <c r="AG98">
        <f>IF(IFERROR(VLOOKUP(C98,'2016'!$C:$AF,3,FALSE),1) = 1, 1, 0)</f>
        <v>0</v>
      </c>
    </row>
    <row r="99" spans="1:33" x14ac:dyDescent="0.2">
      <c r="A99">
        <v>98</v>
      </c>
      <c r="B99" t="s">
        <v>256</v>
      </c>
      <c r="C99" t="s">
        <v>257</v>
      </c>
      <c r="D99" t="str">
        <f>_xlfn.CONCAT(C99,"-2015")</f>
        <v>collida01-2015</v>
      </c>
      <c r="E99" t="s">
        <v>38</v>
      </c>
      <c r="F99">
        <v>27</v>
      </c>
      <c r="G99" t="s">
        <v>49</v>
      </c>
      <c r="H99">
        <v>45</v>
      </c>
      <c r="I99">
        <v>45</v>
      </c>
      <c r="J99">
        <v>34.799999999999997</v>
      </c>
      <c r="K99">
        <v>5.8</v>
      </c>
      <c r="L99">
        <v>12.2</v>
      </c>
      <c r="M99">
        <v>0.47299999999999998</v>
      </c>
      <c r="N99">
        <v>1.3</v>
      </c>
      <c r="O99">
        <v>3.6</v>
      </c>
      <c r="P99">
        <v>0.373</v>
      </c>
      <c r="Q99">
        <v>4.4000000000000004</v>
      </c>
      <c r="R99">
        <v>8.6</v>
      </c>
      <c r="S99">
        <v>0.51400000000000001</v>
      </c>
      <c r="T99">
        <v>0.52700000000000002</v>
      </c>
      <c r="U99">
        <v>3.2</v>
      </c>
      <c r="V99">
        <v>4.0999999999999996</v>
      </c>
      <c r="W99">
        <v>0.78800000000000003</v>
      </c>
      <c r="X99">
        <v>0.4</v>
      </c>
      <c r="Y99">
        <v>2.8</v>
      </c>
      <c r="Z99">
        <v>3.2</v>
      </c>
      <c r="AA99">
        <v>5.6</v>
      </c>
      <c r="AB99">
        <v>1.5</v>
      </c>
      <c r="AC99">
        <v>0.3</v>
      </c>
      <c r="AD99">
        <v>2.5</v>
      </c>
      <c r="AE99">
        <v>2.1</v>
      </c>
      <c r="AF99">
        <v>16.100000000000001</v>
      </c>
      <c r="AG99">
        <f>IF(IFERROR(VLOOKUP(C99,'2016'!$C:$AF,3,FALSE),1) = 1, 1, 0)</f>
        <v>0</v>
      </c>
    </row>
    <row r="100" spans="1:33" x14ac:dyDescent="0.2">
      <c r="A100">
        <v>99</v>
      </c>
      <c r="B100" t="s">
        <v>258</v>
      </c>
      <c r="C100" t="s">
        <v>259</v>
      </c>
      <c r="D100" t="str">
        <f>_xlfn.CONCAT(C100,"-2015")</f>
        <v>collini01-2015</v>
      </c>
      <c r="E100" t="s">
        <v>28</v>
      </c>
      <c r="F100">
        <v>34</v>
      </c>
      <c r="G100" t="s">
        <v>44</v>
      </c>
      <c r="H100">
        <v>66</v>
      </c>
      <c r="I100">
        <v>2</v>
      </c>
      <c r="J100">
        <v>16.7</v>
      </c>
      <c r="K100">
        <v>1.6</v>
      </c>
      <c r="L100">
        <v>3.8</v>
      </c>
      <c r="M100">
        <v>0.41899999999999998</v>
      </c>
      <c r="N100">
        <v>0.2</v>
      </c>
      <c r="O100">
        <v>0.9</v>
      </c>
      <c r="P100">
        <v>0.26700000000000002</v>
      </c>
      <c r="Q100">
        <v>1.4</v>
      </c>
      <c r="R100">
        <v>2.9</v>
      </c>
      <c r="S100">
        <v>0.46600000000000003</v>
      </c>
      <c r="T100">
        <v>0.45100000000000001</v>
      </c>
      <c r="U100">
        <v>0.7</v>
      </c>
      <c r="V100">
        <v>1</v>
      </c>
      <c r="W100">
        <v>0.69199999999999995</v>
      </c>
      <c r="X100">
        <v>1.4</v>
      </c>
      <c r="Y100">
        <v>2.4</v>
      </c>
      <c r="Z100">
        <v>3.8</v>
      </c>
      <c r="AA100">
        <v>1.4</v>
      </c>
      <c r="AB100">
        <v>0.5</v>
      </c>
      <c r="AC100">
        <v>0.4</v>
      </c>
      <c r="AD100">
        <v>0.7</v>
      </c>
      <c r="AE100">
        <v>2.4</v>
      </c>
      <c r="AF100">
        <v>4.0999999999999996</v>
      </c>
      <c r="AG100">
        <f>IF(IFERROR(VLOOKUP(C100,'2016'!$C:$AF,3,FALSE),1) = 1, 1, 0)</f>
        <v>0</v>
      </c>
    </row>
    <row r="101" spans="1:33" x14ac:dyDescent="0.2">
      <c r="A101">
        <v>100</v>
      </c>
      <c r="B101" t="s">
        <v>260</v>
      </c>
      <c r="C101" t="s">
        <v>261</v>
      </c>
      <c r="D101" t="str">
        <f>_xlfn.CONCAT(C101,"-2015")</f>
        <v>conlemi01-2015</v>
      </c>
      <c r="E101" t="s">
        <v>38</v>
      </c>
      <c r="F101">
        <v>27</v>
      </c>
      <c r="G101" t="s">
        <v>50</v>
      </c>
      <c r="H101">
        <v>70</v>
      </c>
      <c r="I101">
        <v>70</v>
      </c>
      <c r="J101">
        <v>31.8</v>
      </c>
      <c r="K101">
        <v>5.6</v>
      </c>
      <c r="L101">
        <v>12.6</v>
      </c>
      <c r="M101">
        <v>0.44600000000000001</v>
      </c>
      <c r="N101">
        <v>1.5</v>
      </c>
      <c r="O101">
        <v>4</v>
      </c>
      <c r="P101">
        <v>0.38600000000000001</v>
      </c>
      <c r="Q101">
        <v>4.0999999999999996</v>
      </c>
      <c r="R101">
        <v>8.6</v>
      </c>
      <c r="S101">
        <v>0.47299999999999998</v>
      </c>
      <c r="T101">
        <v>0.50600000000000001</v>
      </c>
      <c r="U101">
        <v>3.1</v>
      </c>
      <c r="V101">
        <v>3.6</v>
      </c>
      <c r="W101">
        <v>0.85899999999999999</v>
      </c>
      <c r="X101">
        <v>0.4</v>
      </c>
      <c r="Y101">
        <v>2.6</v>
      </c>
      <c r="Z101">
        <v>3</v>
      </c>
      <c r="AA101">
        <v>5.4</v>
      </c>
      <c r="AB101">
        <v>1.3</v>
      </c>
      <c r="AC101">
        <v>0.2</v>
      </c>
      <c r="AD101">
        <v>2.2000000000000002</v>
      </c>
      <c r="AE101">
        <v>2</v>
      </c>
      <c r="AF101">
        <v>15.8</v>
      </c>
      <c r="AG101">
        <f>IF(IFERROR(VLOOKUP(C101,'2016'!$C:$AF,3,FALSE),1) = 1, 1, 0)</f>
        <v>0</v>
      </c>
    </row>
    <row r="102" spans="1:33" x14ac:dyDescent="0.2">
      <c r="A102">
        <v>101</v>
      </c>
      <c r="B102" t="s">
        <v>1644</v>
      </c>
      <c r="C102" t="s">
        <v>1645</v>
      </c>
      <c r="D102" t="str">
        <f>_xlfn.CONCAT(C102,"-2015")</f>
        <v>cooleja01-2015</v>
      </c>
      <c r="E102" t="s">
        <v>32</v>
      </c>
      <c r="F102">
        <v>23</v>
      </c>
      <c r="G102" t="s">
        <v>60</v>
      </c>
      <c r="H102">
        <v>16</v>
      </c>
      <c r="I102">
        <v>0</v>
      </c>
      <c r="J102">
        <v>5.4</v>
      </c>
      <c r="K102">
        <v>0.6</v>
      </c>
      <c r="L102">
        <v>1.4</v>
      </c>
      <c r="M102">
        <v>0.40899999999999997</v>
      </c>
      <c r="N102">
        <v>0</v>
      </c>
      <c r="O102">
        <v>0</v>
      </c>
      <c r="Q102">
        <v>0.6</v>
      </c>
      <c r="R102">
        <v>1.4</v>
      </c>
      <c r="S102">
        <v>0.40899999999999997</v>
      </c>
      <c r="T102">
        <v>0.40899999999999997</v>
      </c>
      <c r="U102">
        <v>0.6</v>
      </c>
      <c r="V102">
        <v>1.3</v>
      </c>
      <c r="W102">
        <v>0.42899999999999999</v>
      </c>
      <c r="X102">
        <v>0.6</v>
      </c>
      <c r="Y102">
        <v>0.9</v>
      </c>
      <c r="Z102">
        <v>1.6</v>
      </c>
      <c r="AA102">
        <v>0.1</v>
      </c>
      <c r="AB102">
        <v>0.4</v>
      </c>
      <c r="AC102">
        <v>0.2</v>
      </c>
      <c r="AD102">
        <v>0.2</v>
      </c>
      <c r="AE102">
        <v>1.4</v>
      </c>
      <c r="AF102">
        <v>1.7</v>
      </c>
      <c r="AG102">
        <f>IF(IFERROR(VLOOKUP(C102,'2016'!$C:$AF,3,FALSE),1) = 1, 1, 0)</f>
        <v>1</v>
      </c>
    </row>
    <row r="103" spans="1:33" x14ac:dyDescent="0.2">
      <c r="A103">
        <v>102</v>
      </c>
      <c r="B103" t="s">
        <v>1315</v>
      </c>
      <c r="C103" t="s">
        <v>1316</v>
      </c>
      <c r="D103" t="str">
        <f>_xlfn.CONCAT(C103,"-2015")</f>
        <v>copelch01-2015</v>
      </c>
      <c r="E103" t="s">
        <v>35</v>
      </c>
      <c r="F103">
        <v>30</v>
      </c>
      <c r="G103" t="s">
        <v>65</v>
      </c>
      <c r="H103">
        <v>50</v>
      </c>
      <c r="I103">
        <v>12</v>
      </c>
      <c r="J103">
        <v>16.600000000000001</v>
      </c>
      <c r="K103">
        <v>2.2000000000000002</v>
      </c>
      <c r="L103">
        <v>6.2</v>
      </c>
      <c r="M103">
        <v>0.36099999999999999</v>
      </c>
      <c r="N103">
        <v>1</v>
      </c>
      <c r="O103">
        <v>3.3</v>
      </c>
      <c r="P103">
        <v>0.311</v>
      </c>
      <c r="Q103">
        <v>1.2</v>
      </c>
      <c r="R103">
        <v>2.9</v>
      </c>
      <c r="S103">
        <v>0.42</v>
      </c>
      <c r="T103">
        <v>0.44500000000000001</v>
      </c>
      <c r="U103">
        <v>0.7</v>
      </c>
      <c r="V103">
        <v>0.9</v>
      </c>
      <c r="W103">
        <v>0.73299999999999998</v>
      </c>
      <c r="X103">
        <v>0.5</v>
      </c>
      <c r="Y103">
        <v>1.8</v>
      </c>
      <c r="Z103">
        <v>2.2000000000000002</v>
      </c>
      <c r="AA103">
        <v>1</v>
      </c>
      <c r="AB103">
        <v>0.2</v>
      </c>
      <c r="AC103">
        <v>0.2</v>
      </c>
      <c r="AD103">
        <v>1.2</v>
      </c>
      <c r="AE103">
        <v>1.6</v>
      </c>
      <c r="AF103">
        <v>6.2</v>
      </c>
      <c r="AG103">
        <f>IF(IFERROR(VLOOKUP(C103,'2016'!$C:$AF,3,FALSE),1) = 1, 1, 0)</f>
        <v>0</v>
      </c>
    </row>
    <row r="104" spans="1:33" x14ac:dyDescent="0.2">
      <c r="A104">
        <v>103</v>
      </c>
      <c r="B104" t="s">
        <v>1646</v>
      </c>
      <c r="C104" t="s">
        <v>1647</v>
      </c>
      <c r="D104" t="str">
        <f>_xlfn.CONCAT(C104,"-2015")</f>
        <v>cottobr01-2015</v>
      </c>
      <c r="E104" t="s">
        <v>38</v>
      </c>
      <c r="F104">
        <v>22</v>
      </c>
      <c r="G104" t="s">
        <v>60</v>
      </c>
      <c r="H104">
        <v>15</v>
      </c>
      <c r="I104">
        <v>0</v>
      </c>
      <c r="J104">
        <v>10.6</v>
      </c>
      <c r="K104">
        <v>1.9</v>
      </c>
      <c r="L104">
        <v>4.5999999999999996</v>
      </c>
      <c r="M104">
        <v>0.42</v>
      </c>
      <c r="N104">
        <v>0.5</v>
      </c>
      <c r="O104">
        <v>1.3</v>
      </c>
      <c r="P104">
        <v>0.35</v>
      </c>
      <c r="Q104">
        <v>1.5</v>
      </c>
      <c r="R104">
        <v>3.3</v>
      </c>
      <c r="S104">
        <v>0.44900000000000001</v>
      </c>
      <c r="T104">
        <v>0.47099999999999997</v>
      </c>
      <c r="U104">
        <v>1</v>
      </c>
      <c r="V104">
        <v>1.2</v>
      </c>
      <c r="W104">
        <v>0.83299999999999996</v>
      </c>
      <c r="X104">
        <v>0.2</v>
      </c>
      <c r="Y104">
        <v>1</v>
      </c>
      <c r="Z104">
        <v>1.2</v>
      </c>
      <c r="AA104">
        <v>1</v>
      </c>
      <c r="AB104">
        <v>0.3</v>
      </c>
      <c r="AC104">
        <v>0</v>
      </c>
      <c r="AD104">
        <v>0.8</v>
      </c>
      <c r="AE104">
        <v>0.4</v>
      </c>
      <c r="AF104">
        <v>5.3</v>
      </c>
      <c r="AG104">
        <f>IF(IFERROR(VLOOKUP(C104,'2016'!$C:$AF,3,FALSE),1) = 1, 1, 0)</f>
        <v>0</v>
      </c>
    </row>
    <row r="105" spans="1:33" x14ac:dyDescent="0.2">
      <c r="A105">
        <v>104</v>
      </c>
      <c r="B105" t="s">
        <v>268</v>
      </c>
      <c r="C105" t="s">
        <v>269</v>
      </c>
      <c r="D105" t="str">
        <f>_xlfn.CONCAT(C105,"-2015")</f>
        <v>couside01-2015</v>
      </c>
      <c r="E105" t="s">
        <v>32</v>
      </c>
      <c r="F105">
        <v>24</v>
      </c>
      <c r="G105" t="s">
        <v>49</v>
      </c>
      <c r="H105">
        <v>59</v>
      </c>
      <c r="I105">
        <v>59</v>
      </c>
      <c r="J105">
        <v>34.1</v>
      </c>
      <c r="K105">
        <v>8.4</v>
      </c>
      <c r="L105">
        <v>18.100000000000001</v>
      </c>
      <c r="M105">
        <v>0.46700000000000003</v>
      </c>
      <c r="N105">
        <v>0</v>
      </c>
      <c r="O105">
        <v>0.1</v>
      </c>
      <c r="P105">
        <v>0.25</v>
      </c>
      <c r="Q105">
        <v>8.4</v>
      </c>
      <c r="R105">
        <v>17.899999999999999</v>
      </c>
      <c r="S105">
        <v>0.46899999999999997</v>
      </c>
      <c r="T105">
        <v>0.46800000000000003</v>
      </c>
      <c r="U105">
        <v>7.2</v>
      </c>
      <c r="V105">
        <v>9.1999999999999993</v>
      </c>
      <c r="W105">
        <v>0.78200000000000003</v>
      </c>
      <c r="X105">
        <v>3.1</v>
      </c>
      <c r="Y105">
        <v>9.5</v>
      </c>
      <c r="Z105">
        <v>12.7</v>
      </c>
      <c r="AA105">
        <v>3.6</v>
      </c>
      <c r="AB105">
        <v>1.5</v>
      </c>
      <c r="AC105">
        <v>1.7</v>
      </c>
      <c r="AD105">
        <v>4.3</v>
      </c>
      <c r="AE105">
        <v>4.0999999999999996</v>
      </c>
      <c r="AF105">
        <v>24.1</v>
      </c>
      <c r="AG105">
        <f>IF(IFERROR(VLOOKUP(C105,'2016'!$C:$AF,3,FALSE),1) = 1, 1, 0)</f>
        <v>0</v>
      </c>
    </row>
    <row r="106" spans="1:33" x14ac:dyDescent="0.2">
      <c r="A106">
        <v>105</v>
      </c>
      <c r="B106" t="s">
        <v>1490</v>
      </c>
      <c r="C106" t="s">
        <v>1491</v>
      </c>
      <c r="D106" t="str">
        <f>_xlfn.CONCAT(C106,"-2015")</f>
        <v>covinro01-2015</v>
      </c>
      <c r="E106" t="s">
        <v>35</v>
      </c>
      <c r="F106">
        <v>24</v>
      </c>
      <c r="G106" t="s">
        <v>61</v>
      </c>
      <c r="H106">
        <v>70</v>
      </c>
      <c r="I106">
        <v>49</v>
      </c>
      <c r="J106">
        <v>27.9</v>
      </c>
      <c r="K106">
        <v>4.3</v>
      </c>
      <c r="L106">
        <v>10.8</v>
      </c>
      <c r="M106">
        <v>0.39600000000000002</v>
      </c>
      <c r="N106">
        <v>2.4</v>
      </c>
      <c r="O106">
        <v>6.4</v>
      </c>
      <c r="P106">
        <v>0.374</v>
      </c>
      <c r="Q106">
        <v>1.9</v>
      </c>
      <c r="R106">
        <v>4.4000000000000004</v>
      </c>
      <c r="S106">
        <v>0.42599999999999999</v>
      </c>
      <c r="T106">
        <v>0.50600000000000001</v>
      </c>
      <c r="U106">
        <v>2.5</v>
      </c>
      <c r="V106">
        <v>3.1</v>
      </c>
      <c r="W106">
        <v>0.82</v>
      </c>
      <c r="X106">
        <v>0.9</v>
      </c>
      <c r="Y106">
        <v>3.6</v>
      </c>
      <c r="Z106">
        <v>4.5</v>
      </c>
      <c r="AA106">
        <v>1.5</v>
      </c>
      <c r="AB106">
        <v>1.4</v>
      </c>
      <c r="AC106">
        <v>0.4</v>
      </c>
      <c r="AD106">
        <v>1.8</v>
      </c>
      <c r="AE106">
        <v>2.7</v>
      </c>
      <c r="AF106">
        <v>13.5</v>
      </c>
      <c r="AG106">
        <f>IF(IFERROR(VLOOKUP(C106,'2016'!$C:$AF,3,FALSE),1) = 1, 1, 0)</f>
        <v>0</v>
      </c>
    </row>
    <row r="107" spans="1:33" x14ac:dyDescent="0.2">
      <c r="A107">
        <v>106</v>
      </c>
      <c r="B107" t="s">
        <v>1492</v>
      </c>
      <c r="C107" t="s">
        <v>1493</v>
      </c>
      <c r="D107" t="str">
        <f>_xlfn.CONCAT(C107,"-2015")</f>
        <v>crabbal01-2015</v>
      </c>
      <c r="E107" t="s">
        <v>30</v>
      </c>
      <c r="F107">
        <v>22</v>
      </c>
      <c r="G107" t="s">
        <v>34</v>
      </c>
      <c r="H107">
        <v>51</v>
      </c>
      <c r="I107">
        <v>9</v>
      </c>
      <c r="J107">
        <v>13.4</v>
      </c>
      <c r="K107">
        <v>1.2</v>
      </c>
      <c r="L107">
        <v>3</v>
      </c>
      <c r="M107">
        <v>0.41199999999999998</v>
      </c>
      <c r="N107">
        <v>0.6</v>
      </c>
      <c r="O107">
        <v>1.7</v>
      </c>
      <c r="P107">
        <v>0.35299999999999998</v>
      </c>
      <c r="Q107">
        <v>0.6</v>
      </c>
      <c r="R107">
        <v>1.3</v>
      </c>
      <c r="S107">
        <v>0.48499999999999999</v>
      </c>
      <c r="T107">
        <v>0.51</v>
      </c>
      <c r="U107">
        <v>0.2</v>
      </c>
      <c r="V107">
        <v>0.3</v>
      </c>
      <c r="W107">
        <v>0.75</v>
      </c>
      <c r="X107">
        <v>0.1</v>
      </c>
      <c r="Y107">
        <v>1.3</v>
      </c>
      <c r="Z107">
        <v>1.4</v>
      </c>
      <c r="AA107">
        <v>0.8</v>
      </c>
      <c r="AB107">
        <v>0.4</v>
      </c>
      <c r="AC107">
        <v>0.3</v>
      </c>
      <c r="AD107">
        <v>0.3</v>
      </c>
      <c r="AE107">
        <v>1.5</v>
      </c>
      <c r="AF107">
        <v>3.3</v>
      </c>
      <c r="AG107">
        <f>IF(IFERROR(VLOOKUP(C107,'2016'!$C:$AF,3,FALSE),1) = 1, 1, 0)</f>
        <v>0</v>
      </c>
    </row>
    <row r="108" spans="1:33" x14ac:dyDescent="0.2">
      <c r="A108">
        <v>107</v>
      </c>
      <c r="B108" t="s">
        <v>270</v>
      </c>
      <c r="C108" t="s">
        <v>271</v>
      </c>
      <c r="D108" t="str">
        <f>_xlfn.CONCAT(C108,"-2015")</f>
        <v>crawfja01-2015</v>
      </c>
      <c r="E108" t="s">
        <v>30</v>
      </c>
      <c r="F108">
        <v>34</v>
      </c>
      <c r="G108" t="s">
        <v>59</v>
      </c>
      <c r="H108">
        <v>64</v>
      </c>
      <c r="I108">
        <v>4</v>
      </c>
      <c r="J108">
        <v>26.6</v>
      </c>
      <c r="K108">
        <v>5.2</v>
      </c>
      <c r="L108">
        <v>13.1</v>
      </c>
      <c r="M108">
        <v>0.39600000000000002</v>
      </c>
      <c r="N108">
        <v>1.9</v>
      </c>
      <c r="O108">
        <v>5.7</v>
      </c>
      <c r="P108">
        <v>0.32700000000000001</v>
      </c>
      <c r="Q108">
        <v>3.3</v>
      </c>
      <c r="R108">
        <v>7.4</v>
      </c>
      <c r="S108">
        <v>0.44800000000000001</v>
      </c>
      <c r="T108">
        <v>0.46700000000000003</v>
      </c>
      <c r="U108">
        <v>3.5</v>
      </c>
      <c r="V108">
        <v>3.9</v>
      </c>
      <c r="W108">
        <v>0.90100000000000002</v>
      </c>
      <c r="X108">
        <v>0.3</v>
      </c>
      <c r="Y108">
        <v>1.7</v>
      </c>
      <c r="Z108">
        <v>1.9</v>
      </c>
      <c r="AA108">
        <v>2.5</v>
      </c>
      <c r="AB108">
        <v>0.9</v>
      </c>
      <c r="AC108">
        <v>0.2</v>
      </c>
      <c r="AD108">
        <v>1.4</v>
      </c>
      <c r="AE108">
        <v>1.7</v>
      </c>
      <c r="AF108">
        <v>15.8</v>
      </c>
      <c r="AG108">
        <f>IF(IFERROR(VLOOKUP(C108,'2016'!$C:$AF,3,FALSE),1) = 1, 1, 0)</f>
        <v>0</v>
      </c>
    </row>
    <row r="109" spans="1:33" x14ac:dyDescent="0.2">
      <c r="A109">
        <v>108</v>
      </c>
      <c r="B109" t="s">
        <v>1317</v>
      </c>
      <c r="C109" t="s">
        <v>1318</v>
      </c>
      <c r="D109" t="str">
        <f>_xlfn.CONCAT(C109,"-2015")</f>
        <v>crowdja01-2015</v>
      </c>
      <c r="E109" t="s">
        <v>35</v>
      </c>
      <c r="F109">
        <v>24</v>
      </c>
      <c r="G109" t="s">
        <v>39</v>
      </c>
      <c r="H109">
        <v>82</v>
      </c>
      <c r="I109">
        <v>17</v>
      </c>
      <c r="J109">
        <v>20.100000000000001</v>
      </c>
      <c r="K109">
        <v>2.8</v>
      </c>
      <c r="L109">
        <v>6.6</v>
      </c>
      <c r="M109">
        <v>0.42</v>
      </c>
      <c r="N109">
        <v>0.7</v>
      </c>
      <c r="O109">
        <v>2.5</v>
      </c>
      <c r="P109">
        <v>0.29299999999999998</v>
      </c>
      <c r="Q109">
        <v>2</v>
      </c>
      <c r="R109">
        <v>4.0999999999999996</v>
      </c>
      <c r="S109">
        <v>0.499</v>
      </c>
      <c r="T109">
        <v>0.47599999999999998</v>
      </c>
      <c r="U109">
        <v>1.3</v>
      </c>
      <c r="V109">
        <v>1.7</v>
      </c>
      <c r="W109">
        <v>0.77300000000000002</v>
      </c>
      <c r="X109">
        <v>0.9</v>
      </c>
      <c r="Y109">
        <v>2.7</v>
      </c>
      <c r="Z109">
        <v>3.6</v>
      </c>
      <c r="AA109">
        <v>1.1000000000000001</v>
      </c>
      <c r="AB109">
        <v>0.9</v>
      </c>
      <c r="AC109">
        <v>0.3</v>
      </c>
      <c r="AD109">
        <v>0.6</v>
      </c>
      <c r="AE109">
        <v>1.7</v>
      </c>
      <c r="AF109">
        <v>7.7</v>
      </c>
      <c r="AG109">
        <f>IF(IFERROR(VLOOKUP(C109,'2016'!$C:$AF,3,FALSE),1) = 1, 1, 0)</f>
        <v>0</v>
      </c>
    </row>
    <row r="110" spans="1:33" x14ac:dyDescent="0.2">
      <c r="A110">
        <v>109</v>
      </c>
      <c r="B110" t="s">
        <v>274</v>
      </c>
      <c r="C110" t="s">
        <v>275</v>
      </c>
      <c r="D110" t="str">
        <f>_xlfn.CONCAT(C110,"-2015")</f>
        <v>cunnida01-2015</v>
      </c>
      <c r="E110" t="s">
        <v>28</v>
      </c>
      <c r="F110">
        <v>27</v>
      </c>
      <c r="G110" t="s">
        <v>1459</v>
      </c>
      <c r="H110">
        <v>66</v>
      </c>
      <c r="I110">
        <v>27</v>
      </c>
      <c r="J110">
        <v>25</v>
      </c>
      <c r="K110">
        <v>2.2999999999999998</v>
      </c>
      <c r="L110">
        <v>5.0999999999999996</v>
      </c>
      <c r="M110">
        <v>0.45700000000000002</v>
      </c>
      <c r="N110">
        <v>0</v>
      </c>
      <c r="O110">
        <v>0.2</v>
      </c>
      <c r="P110">
        <v>0.1</v>
      </c>
      <c r="Q110">
        <v>2.2999999999999998</v>
      </c>
      <c r="R110">
        <v>5</v>
      </c>
      <c r="S110">
        <v>0.46800000000000003</v>
      </c>
      <c r="T110">
        <v>0.45900000000000002</v>
      </c>
      <c r="U110">
        <v>0.4</v>
      </c>
      <c r="V110">
        <v>0.7</v>
      </c>
      <c r="W110">
        <v>0.61699999999999999</v>
      </c>
      <c r="X110">
        <v>1.1000000000000001</v>
      </c>
      <c r="Y110">
        <v>2.8</v>
      </c>
      <c r="Z110">
        <v>3.9</v>
      </c>
      <c r="AA110">
        <v>0.8</v>
      </c>
      <c r="AB110">
        <v>0.7</v>
      </c>
      <c r="AC110">
        <v>0.6</v>
      </c>
      <c r="AD110">
        <v>0.5</v>
      </c>
      <c r="AE110">
        <v>1.5</v>
      </c>
      <c r="AF110">
        <v>5.2</v>
      </c>
      <c r="AG110">
        <f>IF(IFERROR(VLOOKUP(C110,'2016'!$C:$AF,3,FALSE),1) = 1, 1, 0)</f>
        <v>0</v>
      </c>
    </row>
    <row r="111" spans="1:33" x14ac:dyDescent="0.2">
      <c r="A111">
        <v>110</v>
      </c>
      <c r="B111" t="s">
        <v>1319</v>
      </c>
      <c r="C111" t="s">
        <v>1320</v>
      </c>
      <c r="D111" t="str">
        <f>_xlfn.CONCAT(C111,"-2015")</f>
        <v>cunnija01-2015</v>
      </c>
      <c r="E111" t="s">
        <v>30</v>
      </c>
      <c r="F111">
        <v>23</v>
      </c>
      <c r="G111" t="s">
        <v>59</v>
      </c>
      <c r="H111">
        <v>19</v>
      </c>
      <c r="I111">
        <v>0</v>
      </c>
      <c r="J111">
        <v>4.7</v>
      </c>
      <c r="K111">
        <v>0.6</v>
      </c>
      <c r="L111">
        <v>1.7</v>
      </c>
      <c r="M111">
        <v>0.36399999999999999</v>
      </c>
      <c r="N111">
        <v>0.2</v>
      </c>
      <c r="O111">
        <v>0.7</v>
      </c>
      <c r="P111">
        <v>0.308</v>
      </c>
      <c r="Q111">
        <v>0.4</v>
      </c>
      <c r="R111">
        <v>1.1000000000000001</v>
      </c>
      <c r="S111">
        <v>0.4</v>
      </c>
      <c r="T111">
        <v>0.42399999999999999</v>
      </c>
      <c r="U111">
        <v>0.4</v>
      </c>
      <c r="V111">
        <v>0.7</v>
      </c>
      <c r="W111">
        <v>0.53800000000000003</v>
      </c>
      <c r="X111">
        <v>0.1</v>
      </c>
      <c r="Y111">
        <v>0.4</v>
      </c>
      <c r="Z111">
        <v>0.5</v>
      </c>
      <c r="AA111">
        <v>0.5</v>
      </c>
      <c r="AB111">
        <v>0.2</v>
      </c>
      <c r="AC111">
        <v>0</v>
      </c>
      <c r="AD111">
        <v>0.4</v>
      </c>
      <c r="AE111">
        <v>0.6</v>
      </c>
      <c r="AF111">
        <v>1.8</v>
      </c>
      <c r="AG111">
        <f>IF(IFERROR(VLOOKUP(C111,'2016'!$C:$AF,3,FALSE),1) = 1, 1, 0)</f>
        <v>0</v>
      </c>
    </row>
    <row r="112" spans="1:33" x14ac:dyDescent="0.2">
      <c r="A112">
        <v>111</v>
      </c>
      <c r="B112" t="s">
        <v>1494</v>
      </c>
      <c r="C112" t="s">
        <v>1495</v>
      </c>
      <c r="D112" t="str">
        <f>_xlfn.CONCAT(C112,"-2015")</f>
        <v>curryse01-2015</v>
      </c>
      <c r="E112" t="s">
        <v>38</v>
      </c>
      <c r="F112">
        <v>24</v>
      </c>
      <c r="G112" t="s">
        <v>42</v>
      </c>
      <c r="H112">
        <v>2</v>
      </c>
      <c r="I112">
        <v>0</v>
      </c>
      <c r="J112">
        <v>4</v>
      </c>
      <c r="K112">
        <v>0</v>
      </c>
      <c r="L112">
        <v>1.5</v>
      </c>
      <c r="M112">
        <v>0</v>
      </c>
      <c r="N112">
        <v>0</v>
      </c>
      <c r="O112">
        <v>0.5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0</v>
      </c>
      <c r="X112">
        <v>0</v>
      </c>
      <c r="Y112">
        <v>1</v>
      </c>
      <c r="Z112">
        <v>1</v>
      </c>
      <c r="AA112">
        <v>0.5</v>
      </c>
      <c r="AB112">
        <v>0</v>
      </c>
      <c r="AC112">
        <v>0</v>
      </c>
      <c r="AD112">
        <v>0</v>
      </c>
      <c r="AE112">
        <v>1</v>
      </c>
      <c r="AF112">
        <v>0</v>
      </c>
      <c r="AG112">
        <f>IF(IFERROR(VLOOKUP(C112,'2016'!$C:$AF,3,FALSE),1) = 1, 1, 0)</f>
        <v>0</v>
      </c>
    </row>
    <row r="113" spans="1:33" x14ac:dyDescent="0.2">
      <c r="A113">
        <v>112</v>
      </c>
      <c r="B113" t="s">
        <v>276</v>
      </c>
      <c r="C113" t="s">
        <v>277</v>
      </c>
      <c r="D113" t="str">
        <f>_xlfn.CONCAT(C113,"-2015")</f>
        <v>curryst01-2015</v>
      </c>
      <c r="E113" t="s">
        <v>38</v>
      </c>
      <c r="F113">
        <v>26</v>
      </c>
      <c r="G113" t="s">
        <v>52</v>
      </c>
      <c r="H113">
        <v>80</v>
      </c>
      <c r="I113">
        <v>80</v>
      </c>
      <c r="J113">
        <v>32.700000000000003</v>
      </c>
      <c r="K113">
        <v>8.1999999999999993</v>
      </c>
      <c r="L113">
        <v>16.8</v>
      </c>
      <c r="M113">
        <v>0.48699999999999999</v>
      </c>
      <c r="N113">
        <v>3.6</v>
      </c>
      <c r="O113">
        <v>8.1</v>
      </c>
      <c r="P113">
        <v>0.443</v>
      </c>
      <c r="Q113">
        <v>4.5999999999999996</v>
      </c>
      <c r="R113">
        <v>8.6999999999999993</v>
      </c>
      <c r="S113">
        <v>0.52800000000000002</v>
      </c>
      <c r="T113">
        <v>0.59399999999999997</v>
      </c>
      <c r="U113">
        <v>3.9</v>
      </c>
      <c r="V113">
        <v>4.2</v>
      </c>
      <c r="W113">
        <v>0.91400000000000003</v>
      </c>
      <c r="X113">
        <v>0.7</v>
      </c>
      <c r="Y113">
        <v>3.6</v>
      </c>
      <c r="Z113">
        <v>4.3</v>
      </c>
      <c r="AA113">
        <v>7.7</v>
      </c>
      <c r="AB113">
        <v>2</v>
      </c>
      <c r="AC113">
        <v>0.2</v>
      </c>
      <c r="AD113">
        <v>3.1</v>
      </c>
      <c r="AE113">
        <v>2</v>
      </c>
      <c r="AF113">
        <v>23.8</v>
      </c>
      <c r="AG113">
        <f>IF(IFERROR(VLOOKUP(C113,'2016'!$C:$AF,3,FALSE),1) = 1, 1, 0)</f>
        <v>0</v>
      </c>
    </row>
    <row r="114" spans="1:33" x14ac:dyDescent="0.2">
      <c r="A114">
        <v>113</v>
      </c>
      <c r="B114" t="s">
        <v>278</v>
      </c>
      <c r="C114" t="s">
        <v>279</v>
      </c>
      <c r="D114" t="str">
        <f>_xlfn.CONCAT(C114,"-2015")</f>
        <v>dalemsa01-2015</v>
      </c>
      <c r="E114" t="s">
        <v>32</v>
      </c>
      <c r="F114">
        <v>33</v>
      </c>
      <c r="G114" t="s">
        <v>55</v>
      </c>
      <c r="H114">
        <v>32</v>
      </c>
      <c r="I114">
        <v>21</v>
      </c>
      <c r="J114">
        <v>17</v>
      </c>
      <c r="K114">
        <v>1.8</v>
      </c>
      <c r="L114">
        <v>4.0999999999999996</v>
      </c>
      <c r="M114">
        <v>0.438</v>
      </c>
      <c r="N114">
        <v>0</v>
      </c>
      <c r="O114">
        <v>0</v>
      </c>
      <c r="Q114">
        <v>1.8</v>
      </c>
      <c r="R114">
        <v>4.0999999999999996</v>
      </c>
      <c r="S114">
        <v>0.438</v>
      </c>
      <c r="T114">
        <v>0.438</v>
      </c>
      <c r="U114">
        <v>0.4</v>
      </c>
      <c r="V114">
        <v>0.6</v>
      </c>
      <c r="W114">
        <v>0.7</v>
      </c>
      <c r="X114">
        <v>1.7</v>
      </c>
      <c r="Y114">
        <v>3.6</v>
      </c>
      <c r="Z114">
        <v>5.3</v>
      </c>
      <c r="AA114">
        <v>0.9</v>
      </c>
      <c r="AB114">
        <v>0.4</v>
      </c>
      <c r="AC114">
        <v>1.3</v>
      </c>
      <c r="AD114">
        <v>1.2</v>
      </c>
      <c r="AE114">
        <v>2.2000000000000002</v>
      </c>
      <c r="AF114">
        <v>4</v>
      </c>
      <c r="AG114">
        <f>IF(IFERROR(VLOOKUP(C114,'2016'!$C:$AF,3,FALSE),1) = 1, 1, 0)</f>
        <v>1</v>
      </c>
    </row>
    <row r="115" spans="1:33" x14ac:dyDescent="0.2">
      <c r="A115">
        <v>114</v>
      </c>
      <c r="B115" t="s">
        <v>1496</v>
      </c>
      <c r="C115" t="s">
        <v>1497</v>
      </c>
      <c r="D115" t="str">
        <f>_xlfn.CONCAT(C115,"-2015")</f>
        <v>danietr01-2015</v>
      </c>
      <c r="E115" t="s">
        <v>30</v>
      </c>
      <c r="F115">
        <v>23</v>
      </c>
      <c r="G115" t="s">
        <v>39</v>
      </c>
      <c r="H115">
        <v>47</v>
      </c>
      <c r="I115">
        <v>0</v>
      </c>
      <c r="J115">
        <v>8.4</v>
      </c>
      <c r="K115">
        <v>1.3</v>
      </c>
      <c r="L115">
        <v>3.5</v>
      </c>
      <c r="M115">
        <v>0.37</v>
      </c>
      <c r="N115">
        <v>0.9</v>
      </c>
      <c r="O115">
        <v>2.5</v>
      </c>
      <c r="P115">
        <v>0.36399999999999999</v>
      </c>
      <c r="Q115">
        <v>0.4</v>
      </c>
      <c r="R115">
        <v>1</v>
      </c>
      <c r="S115">
        <v>0.38300000000000001</v>
      </c>
      <c r="T115">
        <v>0.5</v>
      </c>
      <c r="U115">
        <v>0.2</v>
      </c>
      <c r="V115">
        <v>0.3</v>
      </c>
      <c r="W115">
        <v>0.84599999999999997</v>
      </c>
      <c r="X115">
        <v>0.2</v>
      </c>
      <c r="Y115">
        <v>0.5</v>
      </c>
      <c r="Z115">
        <v>0.7</v>
      </c>
      <c r="AA115">
        <v>0.5</v>
      </c>
      <c r="AB115">
        <v>0.1</v>
      </c>
      <c r="AC115">
        <v>0</v>
      </c>
      <c r="AD115">
        <v>0.4</v>
      </c>
      <c r="AE115">
        <v>0.9</v>
      </c>
      <c r="AF115">
        <v>3.7</v>
      </c>
      <c r="AG115">
        <f>IF(IFERROR(VLOOKUP(C115,'2016'!$C:$AF,3,FALSE),1) = 1, 1, 0)</f>
        <v>0</v>
      </c>
    </row>
    <row r="116" spans="1:33" x14ac:dyDescent="0.2">
      <c r="A116">
        <v>115</v>
      </c>
      <c r="B116" t="s">
        <v>1498</v>
      </c>
      <c r="C116" t="s">
        <v>1499</v>
      </c>
      <c r="D116" t="str">
        <f>_xlfn.CONCAT(C116,"-2015")</f>
        <v>datomlu01-2015</v>
      </c>
      <c r="E116" t="s">
        <v>35</v>
      </c>
      <c r="F116">
        <v>27</v>
      </c>
      <c r="G116" t="s">
        <v>39</v>
      </c>
      <c r="H116">
        <v>21</v>
      </c>
      <c r="I116">
        <v>1</v>
      </c>
      <c r="J116">
        <v>10</v>
      </c>
      <c r="K116">
        <v>2</v>
      </c>
      <c r="L116">
        <v>4.2</v>
      </c>
      <c r="M116">
        <v>0.48299999999999998</v>
      </c>
      <c r="N116">
        <v>0.9</v>
      </c>
      <c r="O116">
        <v>1.9</v>
      </c>
      <c r="P116">
        <v>0.45</v>
      </c>
      <c r="Q116">
        <v>1.2</v>
      </c>
      <c r="R116">
        <v>2.2999999999999998</v>
      </c>
      <c r="S116">
        <v>0.51</v>
      </c>
      <c r="T116">
        <v>0.58399999999999996</v>
      </c>
      <c r="U116">
        <v>0</v>
      </c>
      <c r="V116">
        <v>0</v>
      </c>
      <c r="W116">
        <v>1</v>
      </c>
      <c r="X116">
        <v>0.1</v>
      </c>
      <c r="Y116">
        <v>1.2</v>
      </c>
      <c r="Z116">
        <v>1.4</v>
      </c>
      <c r="AA116">
        <v>0.4</v>
      </c>
      <c r="AB116">
        <v>0.1</v>
      </c>
      <c r="AC116">
        <v>0.3</v>
      </c>
      <c r="AD116">
        <v>0.4</v>
      </c>
      <c r="AE116">
        <v>0.7</v>
      </c>
      <c r="AF116">
        <v>5</v>
      </c>
      <c r="AG116">
        <f>IF(IFERROR(VLOOKUP(C116,'2016'!$C:$AF,3,FALSE),1) = 1, 1, 0)</f>
        <v>1</v>
      </c>
    </row>
    <row r="117" spans="1:33" x14ac:dyDescent="0.2">
      <c r="A117">
        <v>116</v>
      </c>
      <c r="B117" t="s">
        <v>1500</v>
      </c>
      <c r="C117" t="s">
        <v>1501</v>
      </c>
      <c r="D117" t="str">
        <f>_xlfn.CONCAT(C117,"-2015")</f>
        <v>daviebr01-2015</v>
      </c>
      <c r="E117" t="s">
        <v>28</v>
      </c>
      <c r="F117">
        <v>23</v>
      </c>
      <c r="G117" t="s">
        <v>39</v>
      </c>
      <c r="H117">
        <v>27</v>
      </c>
      <c r="I117">
        <v>6</v>
      </c>
      <c r="J117">
        <v>15.7</v>
      </c>
      <c r="K117">
        <v>2</v>
      </c>
      <c r="L117">
        <v>5.0999999999999996</v>
      </c>
      <c r="M117">
        <v>0.40100000000000002</v>
      </c>
      <c r="N117">
        <v>0.3</v>
      </c>
      <c r="O117">
        <v>1.3</v>
      </c>
      <c r="P117">
        <v>0.23499999999999999</v>
      </c>
      <c r="Q117">
        <v>1.7</v>
      </c>
      <c r="R117">
        <v>3.8</v>
      </c>
      <c r="S117">
        <v>0.45600000000000002</v>
      </c>
      <c r="T117">
        <v>0.43099999999999999</v>
      </c>
      <c r="U117">
        <v>0.9</v>
      </c>
      <c r="V117">
        <v>1.4</v>
      </c>
      <c r="W117">
        <v>0.64900000000000002</v>
      </c>
      <c r="X117">
        <v>1.4</v>
      </c>
      <c r="Y117">
        <v>1.7</v>
      </c>
      <c r="Z117">
        <v>3.1</v>
      </c>
      <c r="AA117">
        <v>1.1000000000000001</v>
      </c>
      <c r="AB117">
        <v>0.7</v>
      </c>
      <c r="AC117">
        <v>0.3</v>
      </c>
      <c r="AD117">
        <v>1.1000000000000001</v>
      </c>
      <c r="AE117">
        <v>2.2000000000000002</v>
      </c>
      <c r="AF117">
        <v>5.3</v>
      </c>
      <c r="AG117">
        <f>IF(IFERROR(VLOOKUP(C117,'2016'!$C:$AF,3,FALSE),1) = 1, 1, 0)</f>
        <v>1</v>
      </c>
    </row>
    <row r="118" spans="1:33" x14ac:dyDescent="0.2">
      <c r="A118">
        <v>117</v>
      </c>
      <c r="B118" t="s">
        <v>1321</v>
      </c>
      <c r="C118" t="s">
        <v>1322</v>
      </c>
      <c r="D118" t="str">
        <f>_xlfn.CONCAT(C118,"-2015")</f>
        <v>davisan02-2015</v>
      </c>
      <c r="E118" t="s">
        <v>28</v>
      </c>
      <c r="F118">
        <v>21</v>
      </c>
      <c r="G118" t="s">
        <v>1459</v>
      </c>
      <c r="H118">
        <v>68</v>
      </c>
      <c r="I118">
        <v>68</v>
      </c>
      <c r="J118">
        <v>36.1</v>
      </c>
      <c r="K118">
        <v>9.4</v>
      </c>
      <c r="L118">
        <v>17.600000000000001</v>
      </c>
      <c r="M118">
        <v>0.53500000000000003</v>
      </c>
      <c r="N118">
        <v>0</v>
      </c>
      <c r="O118">
        <v>0.2</v>
      </c>
      <c r="P118">
        <v>8.3000000000000004E-2</v>
      </c>
      <c r="Q118">
        <v>9.4</v>
      </c>
      <c r="R118">
        <v>17.5</v>
      </c>
      <c r="S118">
        <v>0.54</v>
      </c>
      <c r="T118">
        <v>0.53600000000000003</v>
      </c>
      <c r="U118">
        <v>5.5</v>
      </c>
      <c r="V118">
        <v>6.8</v>
      </c>
      <c r="W118">
        <v>0.80500000000000005</v>
      </c>
      <c r="X118">
        <v>2.5</v>
      </c>
      <c r="Y118">
        <v>7.7</v>
      </c>
      <c r="Z118">
        <v>10.199999999999999</v>
      </c>
      <c r="AA118">
        <v>2.2000000000000002</v>
      </c>
      <c r="AB118">
        <v>1.5</v>
      </c>
      <c r="AC118">
        <v>2.9</v>
      </c>
      <c r="AD118">
        <v>1.4</v>
      </c>
      <c r="AE118">
        <v>2.1</v>
      </c>
      <c r="AF118">
        <v>24.4</v>
      </c>
      <c r="AG118">
        <f>IF(IFERROR(VLOOKUP(C118,'2016'!$C:$AF,3,FALSE),1) = 1, 1, 0)</f>
        <v>0</v>
      </c>
    </row>
    <row r="119" spans="1:33" x14ac:dyDescent="0.2">
      <c r="A119">
        <v>118</v>
      </c>
      <c r="B119" t="s">
        <v>288</v>
      </c>
      <c r="C119" t="s">
        <v>289</v>
      </c>
      <c r="D119" t="str">
        <f>_xlfn.CONCAT(C119,"-2015")</f>
        <v>davised01-2015</v>
      </c>
      <c r="E119" t="s">
        <v>28</v>
      </c>
      <c r="F119">
        <v>25</v>
      </c>
      <c r="G119" t="s">
        <v>63</v>
      </c>
      <c r="H119">
        <v>79</v>
      </c>
      <c r="I119">
        <v>24</v>
      </c>
      <c r="J119">
        <v>23.3</v>
      </c>
      <c r="K119">
        <v>3.6</v>
      </c>
      <c r="L119">
        <v>5.9</v>
      </c>
      <c r="M119">
        <v>0.60099999999999998</v>
      </c>
      <c r="N119">
        <v>0</v>
      </c>
      <c r="O119">
        <v>0</v>
      </c>
      <c r="Q119">
        <v>3.6</v>
      </c>
      <c r="R119">
        <v>5.9</v>
      </c>
      <c r="S119">
        <v>0.60099999999999998</v>
      </c>
      <c r="T119">
        <v>0.60099999999999998</v>
      </c>
      <c r="U119">
        <v>1.2</v>
      </c>
      <c r="V119">
        <v>2.4</v>
      </c>
      <c r="W119">
        <v>0.48699999999999999</v>
      </c>
      <c r="X119">
        <v>2.9</v>
      </c>
      <c r="Y119">
        <v>4.7</v>
      </c>
      <c r="Z119">
        <v>7.6</v>
      </c>
      <c r="AA119">
        <v>1.2</v>
      </c>
      <c r="AB119">
        <v>0.6</v>
      </c>
      <c r="AC119">
        <v>1.2</v>
      </c>
      <c r="AD119">
        <v>0.7</v>
      </c>
      <c r="AE119">
        <v>2.6</v>
      </c>
      <c r="AF119">
        <v>8.3000000000000007</v>
      </c>
      <c r="AG119">
        <f>IF(IFERROR(VLOOKUP(C119,'2016'!$C:$AF,3,FALSE),1) = 1, 1, 0)</f>
        <v>0</v>
      </c>
    </row>
    <row r="120" spans="1:33" x14ac:dyDescent="0.2">
      <c r="A120">
        <v>119</v>
      </c>
      <c r="B120" t="s">
        <v>290</v>
      </c>
      <c r="C120" t="s">
        <v>291</v>
      </c>
      <c r="D120" t="str">
        <f>_xlfn.CONCAT(C120,"-2015")</f>
        <v>davisgl01-2015</v>
      </c>
      <c r="E120" t="s">
        <v>28</v>
      </c>
      <c r="F120">
        <v>29</v>
      </c>
      <c r="G120" t="s">
        <v>59</v>
      </c>
      <c r="H120">
        <v>74</v>
      </c>
      <c r="I120">
        <v>0</v>
      </c>
      <c r="J120">
        <v>12.2</v>
      </c>
      <c r="K120">
        <v>1.6</v>
      </c>
      <c r="L120">
        <v>3.4</v>
      </c>
      <c r="M120">
        <v>0.45900000000000002</v>
      </c>
      <c r="N120">
        <v>0</v>
      </c>
      <c r="O120">
        <v>0.1</v>
      </c>
      <c r="P120">
        <v>0</v>
      </c>
      <c r="Q120">
        <v>1.6</v>
      </c>
      <c r="R120">
        <v>3.4</v>
      </c>
      <c r="S120">
        <v>0.46600000000000003</v>
      </c>
      <c r="T120">
        <v>0.45900000000000002</v>
      </c>
      <c r="U120">
        <v>0.8</v>
      </c>
      <c r="V120">
        <v>1.3</v>
      </c>
      <c r="W120">
        <v>0.63200000000000001</v>
      </c>
      <c r="X120">
        <v>0.6</v>
      </c>
      <c r="Y120">
        <v>1.7</v>
      </c>
      <c r="Z120">
        <v>2.2999999999999998</v>
      </c>
      <c r="AA120">
        <v>0.5</v>
      </c>
      <c r="AB120">
        <v>0.6</v>
      </c>
      <c r="AC120">
        <v>0.3</v>
      </c>
      <c r="AD120">
        <v>0.5</v>
      </c>
      <c r="AE120">
        <v>1.8</v>
      </c>
      <c r="AF120">
        <v>4</v>
      </c>
      <c r="AG120">
        <f>IF(IFERROR(VLOOKUP(C120,'2016'!$C:$AF,3,FALSE),1) = 1, 1, 0)</f>
        <v>1</v>
      </c>
    </row>
    <row r="121" spans="1:33" x14ac:dyDescent="0.2">
      <c r="A121">
        <v>120</v>
      </c>
      <c r="B121" t="s">
        <v>1648</v>
      </c>
      <c r="C121" t="s">
        <v>1649</v>
      </c>
      <c r="D121" t="str">
        <f>_xlfn.CONCAT(C121,"-2015")</f>
        <v>dawkian01-2015</v>
      </c>
      <c r="E121" t="s">
        <v>30</v>
      </c>
      <c r="F121">
        <v>23</v>
      </c>
      <c r="G121" t="s">
        <v>41</v>
      </c>
      <c r="H121">
        <v>4</v>
      </c>
      <c r="I121">
        <v>0</v>
      </c>
      <c r="J121">
        <v>5.5</v>
      </c>
      <c r="K121">
        <v>0.3</v>
      </c>
      <c r="L121">
        <v>1.5</v>
      </c>
      <c r="M121">
        <v>0.16700000000000001</v>
      </c>
      <c r="N121">
        <v>0.3</v>
      </c>
      <c r="O121">
        <v>1.5</v>
      </c>
      <c r="P121">
        <v>0.16700000000000001</v>
      </c>
      <c r="Q121">
        <v>0</v>
      </c>
      <c r="R121">
        <v>0</v>
      </c>
      <c r="T121">
        <v>0.25</v>
      </c>
      <c r="U121">
        <v>0</v>
      </c>
      <c r="V121">
        <v>0</v>
      </c>
      <c r="X121">
        <v>0</v>
      </c>
      <c r="Y121">
        <v>0.5</v>
      </c>
      <c r="Z121">
        <v>0.5</v>
      </c>
      <c r="AA121">
        <v>0.3</v>
      </c>
      <c r="AB121">
        <v>0</v>
      </c>
      <c r="AC121">
        <v>0</v>
      </c>
      <c r="AD121">
        <v>0.3</v>
      </c>
      <c r="AE121">
        <v>0.8</v>
      </c>
      <c r="AF121">
        <v>0.8</v>
      </c>
      <c r="AG121">
        <f>IF(IFERROR(VLOOKUP(C121,'2016'!$C:$AF,3,FALSE),1) = 1, 1, 0)</f>
        <v>1</v>
      </c>
    </row>
    <row r="122" spans="1:33" x14ac:dyDescent="0.2">
      <c r="A122">
        <v>121</v>
      </c>
      <c r="B122" t="s">
        <v>292</v>
      </c>
      <c r="C122" t="s">
        <v>293</v>
      </c>
      <c r="D122" t="str">
        <f>_xlfn.CONCAT(C122,"-2015")</f>
        <v>dayeau01-2015</v>
      </c>
      <c r="E122" t="s">
        <v>35</v>
      </c>
      <c r="F122">
        <v>26</v>
      </c>
      <c r="G122" t="s">
        <v>39</v>
      </c>
      <c r="H122">
        <v>34</v>
      </c>
      <c r="I122">
        <v>4</v>
      </c>
      <c r="J122">
        <v>10.1</v>
      </c>
      <c r="K122">
        <v>1.5</v>
      </c>
      <c r="L122">
        <v>4.0999999999999996</v>
      </c>
      <c r="M122">
        <v>0.35499999999999998</v>
      </c>
      <c r="N122">
        <v>0.7</v>
      </c>
      <c r="O122">
        <v>2.1</v>
      </c>
      <c r="P122">
        <v>0.33800000000000002</v>
      </c>
      <c r="Q122">
        <v>0.8</v>
      </c>
      <c r="R122">
        <v>2.1</v>
      </c>
      <c r="S122">
        <v>0.371</v>
      </c>
      <c r="T122">
        <v>0.44</v>
      </c>
      <c r="U122">
        <v>0.1</v>
      </c>
      <c r="V122">
        <v>0.2</v>
      </c>
      <c r="W122">
        <v>0.83299999999999996</v>
      </c>
      <c r="X122">
        <v>0.3</v>
      </c>
      <c r="Y122">
        <v>1.9</v>
      </c>
      <c r="Z122">
        <v>2.2000000000000002</v>
      </c>
      <c r="AA122">
        <v>0.5</v>
      </c>
      <c r="AB122">
        <v>0.4</v>
      </c>
      <c r="AC122">
        <v>0.1</v>
      </c>
      <c r="AD122">
        <v>0.7</v>
      </c>
      <c r="AE122">
        <v>1.1000000000000001</v>
      </c>
      <c r="AF122">
        <v>3.8</v>
      </c>
      <c r="AG122">
        <f>IF(IFERROR(VLOOKUP(C122,'2016'!$C:$AF,3,FALSE),1) = 1, 1, 0)</f>
        <v>1</v>
      </c>
    </row>
    <row r="123" spans="1:33" x14ac:dyDescent="0.2">
      <c r="A123">
        <v>122</v>
      </c>
      <c r="B123" t="s">
        <v>1502</v>
      </c>
      <c r="C123" t="s">
        <v>1503</v>
      </c>
      <c r="D123" t="str">
        <f>_xlfn.CONCAT(C123,"-2015")</f>
        <v>dedmode01-2015</v>
      </c>
      <c r="E123" t="s">
        <v>32</v>
      </c>
      <c r="F123">
        <v>25</v>
      </c>
      <c r="G123" t="s">
        <v>45</v>
      </c>
      <c r="H123">
        <v>59</v>
      </c>
      <c r="I123">
        <v>15</v>
      </c>
      <c r="J123">
        <v>14.3</v>
      </c>
      <c r="K123">
        <v>1.5</v>
      </c>
      <c r="L123">
        <v>2.7</v>
      </c>
      <c r="M123">
        <v>0.56200000000000006</v>
      </c>
      <c r="N123">
        <v>0</v>
      </c>
      <c r="O123">
        <v>0</v>
      </c>
      <c r="P123">
        <v>0</v>
      </c>
      <c r="Q123">
        <v>1.5</v>
      </c>
      <c r="R123">
        <v>2.7</v>
      </c>
      <c r="S123">
        <v>0.56499999999999995</v>
      </c>
      <c r="T123">
        <v>0.56200000000000006</v>
      </c>
      <c r="U123">
        <v>0.6</v>
      </c>
      <c r="V123">
        <v>1.1000000000000001</v>
      </c>
      <c r="W123">
        <v>0.53100000000000003</v>
      </c>
      <c r="X123">
        <v>2</v>
      </c>
      <c r="Y123">
        <v>3</v>
      </c>
      <c r="Z123">
        <v>5</v>
      </c>
      <c r="AA123">
        <v>0.2</v>
      </c>
      <c r="AB123">
        <v>0.3</v>
      </c>
      <c r="AC123">
        <v>0.8</v>
      </c>
      <c r="AD123">
        <v>0.9</v>
      </c>
      <c r="AE123">
        <v>2.4</v>
      </c>
      <c r="AF123">
        <v>3.7</v>
      </c>
      <c r="AG123">
        <f>IF(IFERROR(VLOOKUP(C123,'2016'!$C:$AF,3,FALSE),1) = 1, 1, 0)</f>
        <v>0</v>
      </c>
    </row>
    <row r="124" spans="1:33" x14ac:dyDescent="0.2">
      <c r="A124">
        <v>123</v>
      </c>
      <c r="B124" t="s">
        <v>1504</v>
      </c>
      <c r="C124" t="s">
        <v>1505</v>
      </c>
      <c r="D124" t="str">
        <f>_xlfn.CONCAT(C124,"-2015")</f>
        <v>dellama01-2015</v>
      </c>
      <c r="E124" t="s">
        <v>30</v>
      </c>
      <c r="F124">
        <v>24</v>
      </c>
      <c r="G124" t="s">
        <v>66</v>
      </c>
      <c r="H124">
        <v>67</v>
      </c>
      <c r="I124">
        <v>13</v>
      </c>
      <c r="J124">
        <v>20.6</v>
      </c>
      <c r="K124">
        <v>1.7</v>
      </c>
      <c r="L124">
        <v>4.5999999999999996</v>
      </c>
      <c r="M124">
        <v>0.36199999999999999</v>
      </c>
      <c r="N124">
        <v>1</v>
      </c>
      <c r="O124">
        <v>2.5</v>
      </c>
      <c r="P124">
        <v>0.40699999999999997</v>
      </c>
      <c r="Q124">
        <v>0.6</v>
      </c>
      <c r="R124">
        <v>2.1</v>
      </c>
      <c r="S124">
        <v>0.307</v>
      </c>
      <c r="T124">
        <v>0.47199999999999998</v>
      </c>
      <c r="U124">
        <v>0.4</v>
      </c>
      <c r="V124">
        <v>0.6</v>
      </c>
      <c r="W124">
        <v>0.76300000000000001</v>
      </c>
      <c r="X124">
        <v>0.6</v>
      </c>
      <c r="Y124">
        <v>1.3</v>
      </c>
      <c r="Z124">
        <v>1.9</v>
      </c>
      <c r="AA124">
        <v>3</v>
      </c>
      <c r="AB124">
        <v>0.4</v>
      </c>
      <c r="AC124">
        <v>0</v>
      </c>
      <c r="AD124">
        <v>0.9</v>
      </c>
      <c r="AE124">
        <v>2.2999999999999998</v>
      </c>
      <c r="AF124">
        <v>4.8</v>
      </c>
      <c r="AG124">
        <f>IF(IFERROR(VLOOKUP(C124,'2016'!$C:$AF,3,FALSE),1) = 1, 1, 0)</f>
        <v>0</v>
      </c>
    </row>
    <row r="125" spans="1:33" x14ac:dyDescent="0.2">
      <c r="A125">
        <v>124</v>
      </c>
      <c r="B125" t="s">
        <v>296</v>
      </c>
      <c r="C125" t="s">
        <v>297</v>
      </c>
      <c r="D125" t="str">
        <f>_xlfn.CONCAT(C125,"-2015")</f>
        <v>denglu01-2015</v>
      </c>
      <c r="E125" t="s">
        <v>35</v>
      </c>
      <c r="F125">
        <v>29</v>
      </c>
      <c r="G125" t="s">
        <v>41</v>
      </c>
      <c r="H125">
        <v>72</v>
      </c>
      <c r="I125">
        <v>72</v>
      </c>
      <c r="J125">
        <v>33.6</v>
      </c>
      <c r="K125">
        <v>5.0999999999999996</v>
      </c>
      <c r="L125">
        <v>10.9</v>
      </c>
      <c r="M125">
        <v>0.46899999999999997</v>
      </c>
      <c r="N125">
        <v>1.1000000000000001</v>
      </c>
      <c r="O125">
        <v>3.1</v>
      </c>
      <c r="P125">
        <v>0.35499999999999998</v>
      </c>
      <c r="Q125">
        <v>4</v>
      </c>
      <c r="R125">
        <v>7.9</v>
      </c>
      <c r="S125">
        <v>0.51300000000000001</v>
      </c>
      <c r="T125">
        <v>0.51800000000000002</v>
      </c>
      <c r="U125">
        <v>2.7</v>
      </c>
      <c r="V125">
        <v>3.5</v>
      </c>
      <c r="W125">
        <v>0.76100000000000001</v>
      </c>
      <c r="X125">
        <v>1.4</v>
      </c>
      <c r="Y125">
        <v>3.8</v>
      </c>
      <c r="Z125">
        <v>5.2</v>
      </c>
      <c r="AA125">
        <v>1.9</v>
      </c>
      <c r="AB125">
        <v>0.9</v>
      </c>
      <c r="AC125">
        <v>0.3</v>
      </c>
      <c r="AD125">
        <v>1.5</v>
      </c>
      <c r="AE125">
        <v>1.5</v>
      </c>
      <c r="AF125">
        <v>14</v>
      </c>
      <c r="AG125">
        <f>IF(IFERROR(VLOOKUP(C125,'2016'!$C:$AF,3,FALSE),1) = 1, 1, 0)</f>
        <v>0</v>
      </c>
    </row>
    <row r="126" spans="1:33" x14ac:dyDescent="0.2">
      <c r="A126">
        <v>125</v>
      </c>
      <c r="B126" t="s">
        <v>298</v>
      </c>
      <c r="C126" t="s">
        <v>299</v>
      </c>
      <c r="D126" t="str">
        <f>_xlfn.CONCAT(C126,"-2015")</f>
        <v>derozde01-2015</v>
      </c>
      <c r="E126" t="s">
        <v>30</v>
      </c>
      <c r="F126">
        <v>25</v>
      </c>
      <c r="G126" t="s">
        <v>53</v>
      </c>
      <c r="H126">
        <v>60</v>
      </c>
      <c r="I126">
        <v>60</v>
      </c>
      <c r="J126">
        <v>35</v>
      </c>
      <c r="K126">
        <v>6.8</v>
      </c>
      <c r="L126">
        <v>16.5</v>
      </c>
      <c r="M126">
        <v>0.41299999999999998</v>
      </c>
      <c r="N126">
        <v>0.4</v>
      </c>
      <c r="O126">
        <v>1.5</v>
      </c>
      <c r="P126">
        <v>0.28399999999999997</v>
      </c>
      <c r="Q126">
        <v>6.4</v>
      </c>
      <c r="R126">
        <v>15</v>
      </c>
      <c r="S126">
        <v>0.42599999999999999</v>
      </c>
      <c r="T126">
        <v>0.42599999999999999</v>
      </c>
      <c r="U126">
        <v>6</v>
      </c>
      <c r="V126">
        <v>7.2</v>
      </c>
      <c r="W126">
        <v>0.83199999999999996</v>
      </c>
      <c r="X126">
        <v>0.7</v>
      </c>
      <c r="Y126">
        <v>3.9</v>
      </c>
      <c r="Z126">
        <v>4.5999999999999996</v>
      </c>
      <c r="AA126">
        <v>3.5</v>
      </c>
      <c r="AB126">
        <v>1.2</v>
      </c>
      <c r="AC126">
        <v>0.2</v>
      </c>
      <c r="AD126">
        <v>2.2999999999999998</v>
      </c>
      <c r="AE126">
        <v>2</v>
      </c>
      <c r="AF126">
        <v>20.100000000000001</v>
      </c>
      <c r="AG126">
        <f>IF(IFERROR(VLOOKUP(C126,'2016'!$C:$AF,3,FALSE),1) = 1, 1, 0)</f>
        <v>0</v>
      </c>
    </row>
    <row r="127" spans="1:33" x14ac:dyDescent="0.2">
      <c r="A127">
        <v>126</v>
      </c>
      <c r="B127" t="s">
        <v>300</v>
      </c>
      <c r="C127" t="s">
        <v>301</v>
      </c>
      <c r="D127" t="str">
        <f>_xlfn.CONCAT(C127,"-2015")</f>
        <v>diawbo01-2015</v>
      </c>
      <c r="E127" t="s">
        <v>28</v>
      </c>
      <c r="F127">
        <v>32</v>
      </c>
      <c r="G127" t="s">
        <v>58</v>
      </c>
      <c r="H127">
        <v>81</v>
      </c>
      <c r="I127">
        <v>15</v>
      </c>
      <c r="J127">
        <v>24.5</v>
      </c>
      <c r="K127">
        <v>3.6</v>
      </c>
      <c r="L127">
        <v>7.8</v>
      </c>
      <c r="M127">
        <v>0.46</v>
      </c>
      <c r="N127">
        <v>0.7</v>
      </c>
      <c r="O127">
        <v>2.1</v>
      </c>
      <c r="P127">
        <v>0.32</v>
      </c>
      <c r="Q127">
        <v>2.9</v>
      </c>
      <c r="R127">
        <v>5.7</v>
      </c>
      <c r="S127">
        <v>0.51200000000000001</v>
      </c>
      <c r="T127">
        <v>0.503</v>
      </c>
      <c r="U127">
        <v>0.9</v>
      </c>
      <c r="V127">
        <v>1.1000000000000001</v>
      </c>
      <c r="W127">
        <v>0.77400000000000002</v>
      </c>
      <c r="X127">
        <v>1</v>
      </c>
      <c r="Y127">
        <v>3.3</v>
      </c>
      <c r="Z127">
        <v>4.3</v>
      </c>
      <c r="AA127">
        <v>2.9</v>
      </c>
      <c r="AB127">
        <v>0.4</v>
      </c>
      <c r="AC127">
        <v>0.3</v>
      </c>
      <c r="AD127">
        <v>1.6</v>
      </c>
      <c r="AE127">
        <v>1.8</v>
      </c>
      <c r="AF127">
        <v>8.6999999999999993</v>
      </c>
      <c r="AG127">
        <f>IF(IFERROR(VLOOKUP(C127,'2016'!$C:$AF,3,FALSE),1) = 1, 1, 0)</f>
        <v>0</v>
      </c>
    </row>
    <row r="128" spans="1:33" x14ac:dyDescent="0.2">
      <c r="A128">
        <v>127</v>
      </c>
      <c r="B128" t="s">
        <v>1506</v>
      </c>
      <c r="C128" t="s">
        <v>1507</v>
      </c>
      <c r="D128" t="str">
        <f>_xlfn.CONCAT(C128,"-2015")</f>
        <v>dienggo01-2015</v>
      </c>
      <c r="E128" t="s">
        <v>32</v>
      </c>
      <c r="F128">
        <v>25</v>
      </c>
      <c r="G128" t="s">
        <v>62</v>
      </c>
      <c r="H128">
        <v>73</v>
      </c>
      <c r="I128">
        <v>49</v>
      </c>
      <c r="J128">
        <v>30</v>
      </c>
      <c r="K128">
        <v>3.5</v>
      </c>
      <c r="L128">
        <v>7</v>
      </c>
      <c r="M128">
        <v>0.50600000000000001</v>
      </c>
      <c r="N128">
        <v>0</v>
      </c>
      <c r="O128">
        <v>0.1</v>
      </c>
      <c r="P128">
        <v>0.16700000000000001</v>
      </c>
      <c r="Q128">
        <v>3.5</v>
      </c>
      <c r="R128">
        <v>6.9</v>
      </c>
      <c r="S128">
        <v>0.51</v>
      </c>
      <c r="T128">
        <v>0.50700000000000001</v>
      </c>
      <c r="U128">
        <v>2.6</v>
      </c>
      <c r="V128">
        <v>3.3</v>
      </c>
      <c r="W128">
        <v>0.78300000000000003</v>
      </c>
      <c r="X128">
        <v>3.1</v>
      </c>
      <c r="Y128">
        <v>5.3</v>
      </c>
      <c r="Z128">
        <v>8.3000000000000007</v>
      </c>
      <c r="AA128">
        <v>2</v>
      </c>
      <c r="AB128">
        <v>1</v>
      </c>
      <c r="AC128">
        <v>1.7</v>
      </c>
      <c r="AD128">
        <v>1.7</v>
      </c>
      <c r="AE128">
        <v>2.6</v>
      </c>
      <c r="AF128">
        <v>9.6999999999999993</v>
      </c>
      <c r="AG128">
        <f>IF(IFERROR(VLOOKUP(C128,'2016'!$C:$AF,3,FALSE),1) = 1, 1, 0)</f>
        <v>0</v>
      </c>
    </row>
    <row r="129" spans="1:33" x14ac:dyDescent="0.2">
      <c r="A129">
        <v>128</v>
      </c>
      <c r="B129" t="s">
        <v>1650</v>
      </c>
      <c r="C129" t="s">
        <v>1651</v>
      </c>
      <c r="D129" t="str">
        <f>_xlfn.CONCAT(C129,"-2015")</f>
        <v>dinwisp01-2015</v>
      </c>
      <c r="E129" t="s">
        <v>38</v>
      </c>
      <c r="F129">
        <v>21</v>
      </c>
      <c r="G129" t="s">
        <v>51</v>
      </c>
      <c r="H129">
        <v>34</v>
      </c>
      <c r="I129">
        <v>1</v>
      </c>
      <c r="J129">
        <v>13.4</v>
      </c>
      <c r="K129">
        <v>1.5</v>
      </c>
      <c r="L129">
        <v>5</v>
      </c>
      <c r="M129">
        <v>0.30199999999999999</v>
      </c>
      <c r="N129">
        <v>0.4</v>
      </c>
      <c r="O129">
        <v>1.9</v>
      </c>
      <c r="P129">
        <v>0.185</v>
      </c>
      <c r="Q129">
        <v>1.1000000000000001</v>
      </c>
      <c r="R129">
        <v>3.1</v>
      </c>
      <c r="S129">
        <v>0.375</v>
      </c>
      <c r="T129">
        <v>0.33700000000000002</v>
      </c>
      <c r="U129">
        <v>0.9</v>
      </c>
      <c r="V129">
        <v>1</v>
      </c>
      <c r="W129">
        <v>0.91200000000000003</v>
      </c>
      <c r="X129">
        <v>0.1</v>
      </c>
      <c r="Y129">
        <v>1.3</v>
      </c>
      <c r="Z129">
        <v>1.4</v>
      </c>
      <c r="AA129">
        <v>3.1</v>
      </c>
      <c r="AB129">
        <v>0.6</v>
      </c>
      <c r="AC129">
        <v>0.2</v>
      </c>
      <c r="AD129">
        <v>1</v>
      </c>
      <c r="AE129">
        <v>1.6</v>
      </c>
      <c r="AF129">
        <v>4.3</v>
      </c>
      <c r="AG129">
        <f>IF(IFERROR(VLOOKUP(C129,'2016'!$C:$AF,3,FALSE),1) = 1, 1, 0)</f>
        <v>0</v>
      </c>
    </row>
    <row r="130" spans="1:33" x14ac:dyDescent="0.2">
      <c r="A130">
        <v>129</v>
      </c>
      <c r="B130" t="s">
        <v>308</v>
      </c>
      <c r="C130" t="s">
        <v>309</v>
      </c>
      <c r="D130" t="str">
        <f>_xlfn.CONCAT(C130,"-2015")</f>
        <v>dorsejo01-2015</v>
      </c>
      <c r="E130" t="s">
        <v>28</v>
      </c>
      <c r="F130">
        <v>31</v>
      </c>
      <c r="G130" t="s">
        <v>43</v>
      </c>
      <c r="H130">
        <v>69</v>
      </c>
      <c r="I130">
        <v>17</v>
      </c>
      <c r="J130">
        <v>12.4</v>
      </c>
      <c r="K130">
        <v>1.2</v>
      </c>
      <c r="L130">
        <v>2.1</v>
      </c>
      <c r="M130">
        <v>0.55200000000000005</v>
      </c>
      <c r="N130">
        <v>0</v>
      </c>
      <c r="O130">
        <v>0</v>
      </c>
      <c r="P130">
        <v>0</v>
      </c>
      <c r="Q130">
        <v>1.2</v>
      </c>
      <c r="R130">
        <v>2.1</v>
      </c>
      <c r="S130">
        <v>0.55600000000000005</v>
      </c>
      <c r="T130">
        <v>0.55200000000000005</v>
      </c>
      <c r="U130">
        <v>0.3</v>
      </c>
      <c r="V130">
        <v>1.2</v>
      </c>
      <c r="W130">
        <v>0.28899999999999998</v>
      </c>
      <c r="X130">
        <v>1.5</v>
      </c>
      <c r="Y130">
        <v>2.6</v>
      </c>
      <c r="Z130">
        <v>4</v>
      </c>
      <c r="AA130">
        <v>0.4</v>
      </c>
      <c r="AB130">
        <v>0.6</v>
      </c>
      <c r="AC130">
        <v>0.4</v>
      </c>
      <c r="AD130">
        <v>0.6</v>
      </c>
      <c r="AE130">
        <v>2.2999999999999998</v>
      </c>
      <c r="AF130">
        <v>2.7</v>
      </c>
      <c r="AG130">
        <f>IF(IFERROR(VLOOKUP(C130,'2016'!$C:$AF,3,FALSE),1) = 1, 1, 0)</f>
        <v>1</v>
      </c>
    </row>
    <row r="131" spans="1:33" x14ac:dyDescent="0.2">
      <c r="A131">
        <v>130</v>
      </c>
      <c r="B131" t="s">
        <v>310</v>
      </c>
      <c r="C131" t="s">
        <v>311</v>
      </c>
      <c r="D131" t="str">
        <f>_xlfn.CONCAT(C131,"-2015")</f>
        <v>douglto01-2015</v>
      </c>
      <c r="E131" t="s">
        <v>30</v>
      </c>
      <c r="F131">
        <v>28</v>
      </c>
      <c r="G131" t="s">
        <v>1459</v>
      </c>
      <c r="H131">
        <v>12</v>
      </c>
      <c r="I131">
        <v>0</v>
      </c>
      <c r="J131">
        <v>14.8</v>
      </c>
      <c r="K131">
        <v>1.6</v>
      </c>
      <c r="L131">
        <v>4.3</v>
      </c>
      <c r="M131">
        <v>0.373</v>
      </c>
      <c r="N131">
        <v>0.4</v>
      </c>
      <c r="O131">
        <v>1.5</v>
      </c>
      <c r="P131">
        <v>0.27800000000000002</v>
      </c>
      <c r="Q131">
        <v>1.2</v>
      </c>
      <c r="R131">
        <v>2.8</v>
      </c>
      <c r="S131">
        <v>0.42399999999999999</v>
      </c>
      <c r="T131">
        <v>0.42199999999999999</v>
      </c>
      <c r="U131">
        <v>0.7</v>
      </c>
      <c r="V131">
        <v>1.1000000000000001</v>
      </c>
      <c r="W131">
        <v>0.61499999999999999</v>
      </c>
      <c r="X131">
        <v>0.2</v>
      </c>
      <c r="Y131">
        <v>1.7</v>
      </c>
      <c r="Z131">
        <v>1.8</v>
      </c>
      <c r="AA131">
        <v>2</v>
      </c>
      <c r="AB131">
        <v>0.9</v>
      </c>
      <c r="AC131">
        <v>0.3</v>
      </c>
      <c r="AD131">
        <v>0.8</v>
      </c>
      <c r="AE131">
        <v>1.7</v>
      </c>
      <c r="AF131">
        <v>4.3</v>
      </c>
      <c r="AG131">
        <f>IF(IFERROR(VLOOKUP(C131,'2016'!$C:$AF,3,FALSE),1) = 1, 1, 0)</f>
        <v>0</v>
      </c>
    </row>
    <row r="132" spans="1:33" x14ac:dyDescent="0.2">
      <c r="A132">
        <v>131</v>
      </c>
      <c r="B132" t="s">
        <v>312</v>
      </c>
      <c r="C132" t="s">
        <v>313</v>
      </c>
      <c r="D132" t="str">
        <f>_xlfn.CONCAT(C132,"-2015")</f>
        <v>douglch01-2015</v>
      </c>
      <c r="E132" t="s">
        <v>30</v>
      </c>
      <c r="F132">
        <v>28</v>
      </c>
      <c r="G132" t="s">
        <v>59</v>
      </c>
      <c r="H132">
        <v>12</v>
      </c>
      <c r="I132">
        <v>0</v>
      </c>
      <c r="J132">
        <v>8.6</v>
      </c>
      <c r="K132">
        <v>0.4</v>
      </c>
      <c r="L132">
        <v>1.8</v>
      </c>
      <c r="M132">
        <v>0.23799999999999999</v>
      </c>
      <c r="N132">
        <v>0.1</v>
      </c>
      <c r="O132">
        <v>0.6</v>
      </c>
      <c r="P132">
        <v>0.14299999999999999</v>
      </c>
      <c r="Q132">
        <v>0.3</v>
      </c>
      <c r="R132">
        <v>1.2</v>
      </c>
      <c r="S132">
        <v>0.28599999999999998</v>
      </c>
      <c r="T132">
        <v>0.26200000000000001</v>
      </c>
      <c r="U132">
        <v>0.7</v>
      </c>
      <c r="V132">
        <v>0.7</v>
      </c>
      <c r="W132">
        <v>1</v>
      </c>
      <c r="X132">
        <v>0.1</v>
      </c>
      <c r="Y132">
        <v>0.9</v>
      </c>
      <c r="Z132">
        <v>1</v>
      </c>
      <c r="AA132">
        <v>0.3</v>
      </c>
      <c r="AB132">
        <v>0.1</v>
      </c>
      <c r="AC132">
        <v>0</v>
      </c>
      <c r="AD132">
        <v>0</v>
      </c>
      <c r="AE132">
        <v>1.2</v>
      </c>
      <c r="AF132">
        <v>1.6</v>
      </c>
      <c r="AG132">
        <f>IF(IFERROR(VLOOKUP(C132,'2016'!$C:$AF,3,FALSE),1) = 1, 1, 0)</f>
        <v>1</v>
      </c>
    </row>
    <row r="133" spans="1:33" x14ac:dyDescent="0.2">
      <c r="A133">
        <v>132</v>
      </c>
      <c r="B133" t="s">
        <v>316</v>
      </c>
      <c r="C133" t="s">
        <v>317</v>
      </c>
      <c r="D133" t="str">
        <f>_xlfn.CONCAT(C133,"-2015")</f>
        <v>dragigo01-2015</v>
      </c>
      <c r="E133" t="s">
        <v>69</v>
      </c>
      <c r="F133">
        <v>28</v>
      </c>
      <c r="G133" t="s">
        <v>39</v>
      </c>
      <c r="H133">
        <v>78</v>
      </c>
      <c r="I133">
        <v>78</v>
      </c>
      <c r="J133">
        <v>33.799999999999997</v>
      </c>
      <c r="K133">
        <v>6.4</v>
      </c>
      <c r="L133">
        <v>12.8</v>
      </c>
      <c r="M133">
        <v>0.501</v>
      </c>
      <c r="N133">
        <v>1.2</v>
      </c>
      <c r="O133">
        <v>3.3</v>
      </c>
      <c r="P133">
        <v>0.34699999999999998</v>
      </c>
      <c r="Q133">
        <v>5.3</v>
      </c>
      <c r="R133">
        <v>9.5</v>
      </c>
      <c r="S133">
        <v>0.55500000000000005</v>
      </c>
      <c r="T133">
        <v>0.54600000000000004</v>
      </c>
      <c r="U133">
        <v>2.2999999999999998</v>
      </c>
      <c r="V133">
        <v>3</v>
      </c>
      <c r="W133">
        <v>0.77400000000000002</v>
      </c>
      <c r="X133">
        <v>1</v>
      </c>
      <c r="Y133">
        <v>2.5</v>
      </c>
      <c r="Z133">
        <v>3.5</v>
      </c>
      <c r="AA133">
        <v>4.5</v>
      </c>
      <c r="AB133">
        <v>1</v>
      </c>
      <c r="AC133">
        <v>0.2</v>
      </c>
      <c r="AD133">
        <v>2.2000000000000002</v>
      </c>
      <c r="AE133">
        <v>2.5</v>
      </c>
      <c r="AF133">
        <v>16.3</v>
      </c>
      <c r="AG133">
        <f>IF(IFERROR(VLOOKUP(C133,'2016'!$C:$AF,3,FALSE),1) = 1, 1, 0)</f>
        <v>0</v>
      </c>
    </row>
    <row r="134" spans="1:33" x14ac:dyDescent="0.2">
      <c r="A134">
        <v>133</v>
      </c>
      <c r="B134" t="s">
        <v>1652</v>
      </c>
      <c r="C134" t="s">
        <v>1653</v>
      </c>
      <c r="D134" t="str">
        <f>_xlfn.CONCAT(C134,"-2015")</f>
        <v>dragizo01-2015</v>
      </c>
      <c r="E134" t="s">
        <v>30</v>
      </c>
      <c r="F134">
        <v>25</v>
      </c>
      <c r="G134" t="s">
        <v>39</v>
      </c>
      <c r="H134">
        <v>16</v>
      </c>
      <c r="I134">
        <v>1</v>
      </c>
      <c r="J134">
        <v>4.7</v>
      </c>
      <c r="K134">
        <v>0.7</v>
      </c>
      <c r="L134">
        <v>1.9</v>
      </c>
      <c r="M134">
        <v>0.36699999999999999</v>
      </c>
      <c r="N134">
        <v>0.2</v>
      </c>
      <c r="O134">
        <v>0.9</v>
      </c>
      <c r="P134">
        <v>0.214</v>
      </c>
      <c r="Q134">
        <v>0.5</v>
      </c>
      <c r="R134">
        <v>1</v>
      </c>
      <c r="S134">
        <v>0.5</v>
      </c>
      <c r="T134">
        <v>0.41699999999999998</v>
      </c>
      <c r="U134">
        <v>0.2</v>
      </c>
      <c r="V134">
        <v>0.3</v>
      </c>
      <c r="W134">
        <v>0.6</v>
      </c>
      <c r="X134">
        <v>0.3</v>
      </c>
      <c r="Y134">
        <v>0.2</v>
      </c>
      <c r="Z134">
        <v>0.5</v>
      </c>
      <c r="AA134">
        <v>0.3</v>
      </c>
      <c r="AB134">
        <v>0.1</v>
      </c>
      <c r="AC134">
        <v>0</v>
      </c>
      <c r="AD134">
        <v>0.3</v>
      </c>
      <c r="AE134">
        <v>0.4</v>
      </c>
      <c r="AF134">
        <v>1.8</v>
      </c>
      <c r="AG134">
        <f>IF(IFERROR(VLOOKUP(C134,'2016'!$C:$AF,3,FALSE),1) = 1, 1, 0)</f>
        <v>1</v>
      </c>
    </row>
    <row r="135" spans="1:33" x14ac:dyDescent="0.2">
      <c r="A135">
        <v>134</v>
      </c>
      <c r="B135" t="s">
        <v>1654</v>
      </c>
      <c r="C135" t="s">
        <v>1655</v>
      </c>
      <c r="D135" t="str">
        <f>_xlfn.CONCAT(C135,"-2015")</f>
        <v>drewla02-2015</v>
      </c>
      <c r="E135" t="s">
        <v>38</v>
      </c>
      <c r="F135">
        <v>24</v>
      </c>
      <c r="G135" t="s">
        <v>61</v>
      </c>
      <c r="H135">
        <v>12</v>
      </c>
      <c r="I135">
        <v>1</v>
      </c>
      <c r="J135">
        <v>18.3</v>
      </c>
      <c r="K135">
        <v>1.7</v>
      </c>
      <c r="L135">
        <v>4.8</v>
      </c>
      <c r="M135">
        <v>0.34499999999999997</v>
      </c>
      <c r="N135">
        <v>0.3</v>
      </c>
      <c r="O135">
        <v>2.2000000000000002</v>
      </c>
      <c r="P135">
        <v>0.154</v>
      </c>
      <c r="Q135">
        <v>1.3</v>
      </c>
      <c r="R135">
        <v>2.7</v>
      </c>
      <c r="S135">
        <v>0.5</v>
      </c>
      <c r="T135">
        <v>0.379</v>
      </c>
      <c r="U135">
        <v>0.2</v>
      </c>
      <c r="V135">
        <v>0.3</v>
      </c>
      <c r="W135">
        <v>0.66700000000000004</v>
      </c>
      <c r="X135">
        <v>0.1</v>
      </c>
      <c r="Y135">
        <v>1.2</v>
      </c>
      <c r="Z135">
        <v>1.3</v>
      </c>
      <c r="AA135">
        <v>3.8</v>
      </c>
      <c r="AB135">
        <v>0.5</v>
      </c>
      <c r="AC135">
        <v>0</v>
      </c>
      <c r="AD135">
        <v>2.1</v>
      </c>
      <c r="AE135">
        <v>1.1000000000000001</v>
      </c>
      <c r="AF135">
        <v>3.8</v>
      </c>
      <c r="AG135">
        <f>IF(IFERROR(VLOOKUP(C135,'2016'!$C:$AF,3,FALSE),1) = 1, 1, 0)</f>
        <v>1</v>
      </c>
    </row>
    <row r="136" spans="1:33" x14ac:dyDescent="0.2">
      <c r="A136">
        <v>135</v>
      </c>
      <c r="B136" t="s">
        <v>1325</v>
      </c>
      <c r="C136" t="s">
        <v>1326</v>
      </c>
      <c r="D136" t="str">
        <f>_xlfn.CONCAT(C136,"-2015")</f>
        <v>drumman01-2015</v>
      </c>
      <c r="E136" t="s">
        <v>32</v>
      </c>
      <c r="F136">
        <v>21</v>
      </c>
      <c r="G136" t="s">
        <v>51</v>
      </c>
      <c r="H136">
        <v>82</v>
      </c>
      <c r="I136">
        <v>82</v>
      </c>
      <c r="J136">
        <v>30.5</v>
      </c>
      <c r="K136">
        <v>6</v>
      </c>
      <c r="L136">
        <v>11.7</v>
      </c>
      <c r="M136">
        <v>0.51400000000000001</v>
      </c>
      <c r="N136">
        <v>0</v>
      </c>
      <c r="O136">
        <v>0</v>
      </c>
      <c r="P136">
        <v>0</v>
      </c>
      <c r="Q136">
        <v>6</v>
      </c>
      <c r="R136">
        <v>11.7</v>
      </c>
      <c r="S136">
        <v>0.51500000000000001</v>
      </c>
      <c r="T136">
        <v>0.51400000000000001</v>
      </c>
      <c r="U136">
        <v>1.7</v>
      </c>
      <c r="V136">
        <v>4.5</v>
      </c>
      <c r="W136">
        <v>0.38900000000000001</v>
      </c>
      <c r="X136">
        <v>5.3</v>
      </c>
      <c r="Y136">
        <v>8.1</v>
      </c>
      <c r="Z136">
        <v>13.5</v>
      </c>
      <c r="AA136">
        <v>0.7</v>
      </c>
      <c r="AB136">
        <v>0.9</v>
      </c>
      <c r="AC136">
        <v>1.9</v>
      </c>
      <c r="AD136">
        <v>1.5</v>
      </c>
      <c r="AE136">
        <v>3.5</v>
      </c>
      <c r="AF136">
        <v>13.8</v>
      </c>
      <c r="AG136">
        <f>IF(IFERROR(VLOOKUP(C136,'2016'!$C:$AF,3,FALSE),1) = 1, 1, 0)</f>
        <v>0</v>
      </c>
    </row>
    <row r="137" spans="1:33" x14ac:dyDescent="0.2">
      <c r="A137">
        <v>136</v>
      </c>
      <c r="B137" t="s">
        <v>318</v>
      </c>
      <c r="C137" t="s">
        <v>319</v>
      </c>
      <c r="D137" t="str">
        <f>_xlfn.CONCAT(C137,"-2015")</f>
        <v>dudleja01-2015</v>
      </c>
      <c r="E137" t="s">
        <v>30</v>
      </c>
      <c r="F137">
        <v>29</v>
      </c>
      <c r="G137" t="s">
        <v>56</v>
      </c>
      <c r="H137">
        <v>72</v>
      </c>
      <c r="I137">
        <v>22</v>
      </c>
      <c r="J137">
        <v>23.8</v>
      </c>
      <c r="K137">
        <v>2.8</v>
      </c>
      <c r="L137">
        <v>5.9</v>
      </c>
      <c r="M137">
        <v>0.46800000000000003</v>
      </c>
      <c r="N137">
        <v>1</v>
      </c>
      <c r="O137">
        <v>2.7</v>
      </c>
      <c r="P137">
        <v>0.38500000000000001</v>
      </c>
      <c r="Q137">
        <v>1.7</v>
      </c>
      <c r="R137">
        <v>3.2</v>
      </c>
      <c r="S137">
        <v>0.53700000000000003</v>
      </c>
      <c r="T137">
        <v>0.55600000000000005</v>
      </c>
      <c r="U137">
        <v>0.7</v>
      </c>
      <c r="V137">
        <v>0.9</v>
      </c>
      <c r="W137">
        <v>0.71599999999999997</v>
      </c>
      <c r="X137">
        <v>0.6</v>
      </c>
      <c r="Y137">
        <v>2.4</v>
      </c>
      <c r="Z137">
        <v>3.1</v>
      </c>
      <c r="AA137">
        <v>1.8</v>
      </c>
      <c r="AB137">
        <v>1</v>
      </c>
      <c r="AC137">
        <v>0.2</v>
      </c>
      <c r="AD137">
        <v>0.9</v>
      </c>
      <c r="AE137">
        <v>1.6</v>
      </c>
      <c r="AF137">
        <v>7.2</v>
      </c>
      <c r="AG137">
        <f>IF(IFERROR(VLOOKUP(C137,'2016'!$C:$AF,3,FALSE),1) = 1, 1, 0)</f>
        <v>0</v>
      </c>
    </row>
    <row r="138" spans="1:33" x14ac:dyDescent="0.2">
      <c r="A138">
        <v>137</v>
      </c>
      <c r="B138" t="s">
        <v>322</v>
      </c>
      <c r="C138" t="s">
        <v>323</v>
      </c>
      <c r="D138" t="str">
        <f>_xlfn.CONCAT(C138,"-2015")</f>
        <v>duncati01-2015</v>
      </c>
      <c r="E138" t="s">
        <v>32</v>
      </c>
      <c r="F138">
        <v>38</v>
      </c>
      <c r="G138" t="s">
        <v>58</v>
      </c>
      <c r="H138">
        <v>77</v>
      </c>
      <c r="I138">
        <v>77</v>
      </c>
      <c r="J138">
        <v>28.9</v>
      </c>
      <c r="K138">
        <v>5.4</v>
      </c>
      <c r="L138">
        <v>10.6</v>
      </c>
      <c r="M138">
        <v>0.51200000000000001</v>
      </c>
      <c r="N138">
        <v>0</v>
      </c>
      <c r="O138">
        <v>0.1</v>
      </c>
      <c r="P138">
        <v>0.28599999999999998</v>
      </c>
      <c r="Q138">
        <v>5.4</v>
      </c>
      <c r="R138">
        <v>10.5</v>
      </c>
      <c r="S138">
        <v>0.51400000000000001</v>
      </c>
      <c r="T138">
        <v>0.51300000000000001</v>
      </c>
      <c r="U138">
        <v>3</v>
      </c>
      <c r="V138">
        <v>4</v>
      </c>
      <c r="W138">
        <v>0.74</v>
      </c>
      <c r="X138">
        <v>2.2000000000000002</v>
      </c>
      <c r="Y138">
        <v>6.9</v>
      </c>
      <c r="Z138">
        <v>9.1</v>
      </c>
      <c r="AA138">
        <v>3</v>
      </c>
      <c r="AB138">
        <v>0.8</v>
      </c>
      <c r="AC138">
        <v>2</v>
      </c>
      <c r="AD138">
        <v>1.7</v>
      </c>
      <c r="AE138">
        <v>2.1</v>
      </c>
      <c r="AF138">
        <v>13.9</v>
      </c>
      <c r="AG138">
        <f>IF(IFERROR(VLOOKUP(C138,'2016'!$C:$AF,3,FALSE),1) = 1, 1, 0)</f>
        <v>0</v>
      </c>
    </row>
    <row r="139" spans="1:33" x14ac:dyDescent="0.2">
      <c r="A139">
        <v>138</v>
      </c>
      <c r="B139" t="s">
        <v>324</v>
      </c>
      <c r="C139" t="s">
        <v>325</v>
      </c>
      <c r="D139" t="str">
        <f>_xlfn.CONCAT(C139,"-2015")</f>
        <v>dunlemi02-2015</v>
      </c>
      <c r="E139" t="s">
        <v>35</v>
      </c>
      <c r="F139">
        <v>34</v>
      </c>
      <c r="G139" t="s">
        <v>36</v>
      </c>
      <c r="H139">
        <v>63</v>
      </c>
      <c r="I139">
        <v>63</v>
      </c>
      <c r="J139">
        <v>29.2</v>
      </c>
      <c r="K139">
        <v>3.3</v>
      </c>
      <c r="L139">
        <v>7.6</v>
      </c>
      <c r="M139">
        <v>0.435</v>
      </c>
      <c r="N139">
        <v>1.7</v>
      </c>
      <c r="O139">
        <v>4.2</v>
      </c>
      <c r="P139">
        <v>0.40699999999999997</v>
      </c>
      <c r="Q139">
        <v>1.6</v>
      </c>
      <c r="R139">
        <v>3.5</v>
      </c>
      <c r="S139">
        <v>0.46800000000000003</v>
      </c>
      <c r="T139">
        <v>0.54600000000000004</v>
      </c>
      <c r="U139">
        <v>1.1000000000000001</v>
      </c>
      <c r="V139">
        <v>1.4</v>
      </c>
      <c r="W139">
        <v>0.80500000000000005</v>
      </c>
      <c r="X139">
        <v>0.4</v>
      </c>
      <c r="Y139">
        <v>3.5</v>
      </c>
      <c r="Z139">
        <v>3.9</v>
      </c>
      <c r="AA139">
        <v>1.8</v>
      </c>
      <c r="AB139">
        <v>0.6</v>
      </c>
      <c r="AC139">
        <v>0.3</v>
      </c>
      <c r="AD139">
        <v>1</v>
      </c>
      <c r="AE139">
        <v>2</v>
      </c>
      <c r="AF139">
        <v>9.4</v>
      </c>
      <c r="AG139">
        <f>IF(IFERROR(VLOOKUP(C139,'2016'!$C:$AF,3,FALSE),1) = 1, 1, 0)</f>
        <v>0</v>
      </c>
    </row>
    <row r="140" spans="1:33" x14ac:dyDescent="0.2">
      <c r="A140">
        <v>139</v>
      </c>
      <c r="B140" t="s">
        <v>328</v>
      </c>
      <c r="C140" t="s">
        <v>329</v>
      </c>
      <c r="D140" t="str">
        <f>_xlfn.CONCAT(C140,"-2015")</f>
        <v>duranke01-2015</v>
      </c>
      <c r="E140" t="s">
        <v>35</v>
      </c>
      <c r="F140">
        <v>26</v>
      </c>
      <c r="G140" t="s">
        <v>44</v>
      </c>
      <c r="H140">
        <v>27</v>
      </c>
      <c r="I140">
        <v>27</v>
      </c>
      <c r="J140">
        <v>33.799999999999997</v>
      </c>
      <c r="K140">
        <v>8.8000000000000007</v>
      </c>
      <c r="L140">
        <v>17.3</v>
      </c>
      <c r="M140">
        <v>0.51</v>
      </c>
      <c r="N140">
        <v>2.4</v>
      </c>
      <c r="O140">
        <v>5.9</v>
      </c>
      <c r="P140">
        <v>0.40300000000000002</v>
      </c>
      <c r="Q140">
        <v>6.4</v>
      </c>
      <c r="R140">
        <v>11.4</v>
      </c>
      <c r="S140">
        <v>0.56499999999999995</v>
      </c>
      <c r="T140">
        <v>0.57799999999999996</v>
      </c>
      <c r="U140">
        <v>5.4</v>
      </c>
      <c r="V140">
        <v>6.3</v>
      </c>
      <c r="W140">
        <v>0.85399999999999998</v>
      </c>
      <c r="X140">
        <v>0.6</v>
      </c>
      <c r="Y140">
        <v>6</v>
      </c>
      <c r="Z140">
        <v>6.6</v>
      </c>
      <c r="AA140">
        <v>4.0999999999999996</v>
      </c>
      <c r="AB140">
        <v>0.9</v>
      </c>
      <c r="AC140">
        <v>0.9</v>
      </c>
      <c r="AD140">
        <v>2.7</v>
      </c>
      <c r="AE140">
        <v>1.5</v>
      </c>
      <c r="AF140">
        <v>25.4</v>
      </c>
      <c r="AG140">
        <f>IF(IFERROR(VLOOKUP(C140,'2016'!$C:$AF,3,FALSE),1) = 1, 1, 0)</f>
        <v>0</v>
      </c>
    </row>
    <row r="141" spans="1:33" x14ac:dyDescent="0.2">
      <c r="A141">
        <v>140</v>
      </c>
      <c r="B141" t="s">
        <v>1656</v>
      </c>
      <c r="C141" t="s">
        <v>1657</v>
      </c>
      <c r="D141" t="str">
        <f>_xlfn.CONCAT(C141,"-2015")</f>
        <v>earlycl01-2015</v>
      </c>
      <c r="E141" t="s">
        <v>35</v>
      </c>
      <c r="F141">
        <v>23</v>
      </c>
      <c r="G141" t="s">
        <v>55</v>
      </c>
      <c r="H141">
        <v>39</v>
      </c>
      <c r="I141">
        <v>7</v>
      </c>
      <c r="J141">
        <v>16.600000000000001</v>
      </c>
      <c r="K141">
        <v>1.9</v>
      </c>
      <c r="L141">
        <v>5.5</v>
      </c>
      <c r="M141">
        <v>0.35499999999999998</v>
      </c>
      <c r="N141">
        <v>0.6</v>
      </c>
      <c r="O141">
        <v>2.2000000000000002</v>
      </c>
      <c r="P141">
        <v>0.26200000000000001</v>
      </c>
      <c r="Q141">
        <v>1.4</v>
      </c>
      <c r="R141">
        <v>3.3</v>
      </c>
      <c r="S141">
        <v>0.41499999999999998</v>
      </c>
      <c r="T141">
        <v>0.40699999999999997</v>
      </c>
      <c r="U141">
        <v>0.9</v>
      </c>
      <c r="V141">
        <v>1.2</v>
      </c>
      <c r="W141">
        <v>0.75</v>
      </c>
      <c r="X141">
        <v>0.6</v>
      </c>
      <c r="Y141">
        <v>1.9</v>
      </c>
      <c r="Z141">
        <v>2.5</v>
      </c>
      <c r="AA141">
        <v>0.9</v>
      </c>
      <c r="AB141">
        <v>0.6</v>
      </c>
      <c r="AC141">
        <v>0.3</v>
      </c>
      <c r="AD141">
        <v>1</v>
      </c>
      <c r="AE141">
        <v>1.5</v>
      </c>
      <c r="AF141">
        <v>5.4</v>
      </c>
      <c r="AG141">
        <f>IF(IFERROR(VLOOKUP(C141,'2016'!$C:$AF,3,FALSE),1) = 1, 1, 0)</f>
        <v>0</v>
      </c>
    </row>
    <row r="142" spans="1:33" x14ac:dyDescent="0.2">
      <c r="A142">
        <v>141</v>
      </c>
      <c r="B142" t="s">
        <v>332</v>
      </c>
      <c r="C142" t="s">
        <v>333</v>
      </c>
      <c r="D142" t="str">
        <f>_xlfn.CONCAT(C142,"-2015")</f>
        <v>ellinwa01-2015</v>
      </c>
      <c r="E142" t="s">
        <v>30</v>
      </c>
      <c r="F142">
        <v>27</v>
      </c>
      <c r="G142" t="s">
        <v>63</v>
      </c>
      <c r="H142">
        <v>65</v>
      </c>
      <c r="I142">
        <v>36</v>
      </c>
      <c r="J142">
        <v>25.8</v>
      </c>
      <c r="K142">
        <v>3.9</v>
      </c>
      <c r="L142">
        <v>9.5</v>
      </c>
      <c r="M142">
        <v>0.41199999999999998</v>
      </c>
      <c r="N142">
        <v>1.4</v>
      </c>
      <c r="O142">
        <v>3.7</v>
      </c>
      <c r="P142">
        <v>0.37</v>
      </c>
      <c r="Q142">
        <v>2.5</v>
      </c>
      <c r="R142">
        <v>5.8</v>
      </c>
      <c r="S142">
        <v>0.439</v>
      </c>
      <c r="T142">
        <v>0.48499999999999999</v>
      </c>
      <c r="U142">
        <v>0.8</v>
      </c>
      <c r="V142">
        <v>1</v>
      </c>
      <c r="W142">
        <v>0.81299999999999994</v>
      </c>
      <c r="X142">
        <v>0.5</v>
      </c>
      <c r="Y142">
        <v>2.8</v>
      </c>
      <c r="Z142">
        <v>3.2</v>
      </c>
      <c r="AA142">
        <v>1.6</v>
      </c>
      <c r="AB142">
        <v>0.5</v>
      </c>
      <c r="AC142">
        <v>0</v>
      </c>
      <c r="AD142">
        <v>0.8</v>
      </c>
      <c r="AE142">
        <v>1.2</v>
      </c>
      <c r="AF142">
        <v>10</v>
      </c>
      <c r="AG142">
        <f>IF(IFERROR(VLOOKUP(C142,'2016'!$C:$AF,3,FALSE),1) = 1, 1, 0)</f>
        <v>0</v>
      </c>
    </row>
    <row r="143" spans="1:33" x14ac:dyDescent="0.2">
      <c r="A143">
        <v>142</v>
      </c>
      <c r="B143" t="s">
        <v>334</v>
      </c>
      <c r="C143" t="s">
        <v>335</v>
      </c>
      <c r="D143" t="str">
        <f>_xlfn.CONCAT(C143,"-2015")</f>
        <v>ellismo01-2015</v>
      </c>
      <c r="E143" t="s">
        <v>30</v>
      </c>
      <c r="F143">
        <v>29</v>
      </c>
      <c r="G143" t="s">
        <v>54</v>
      </c>
      <c r="H143">
        <v>80</v>
      </c>
      <c r="I143">
        <v>80</v>
      </c>
      <c r="J143">
        <v>33.700000000000003</v>
      </c>
      <c r="K143">
        <v>7.5</v>
      </c>
      <c r="L143">
        <v>16.899999999999999</v>
      </c>
      <c r="M143">
        <v>0.44500000000000001</v>
      </c>
      <c r="N143">
        <v>1</v>
      </c>
      <c r="O143">
        <v>3.6</v>
      </c>
      <c r="P143">
        <v>0.28499999999999998</v>
      </c>
      <c r="Q143">
        <v>6.5</v>
      </c>
      <c r="R143">
        <v>13.4</v>
      </c>
      <c r="S143">
        <v>0.48699999999999999</v>
      </c>
      <c r="T143">
        <v>0.47499999999999998</v>
      </c>
      <c r="U143">
        <v>2.9</v>
      </c>
      <c r="V143">
        <v>3.8</v>
      </c>
      <c r="W143">
        <v>0.752</v>
      </c>
      <c r="X143">
        <v>0.4</v>
      </c>
      <c r="Y143">
        <v>2</v>
      </c>
      <c r="Z143">
        <v>2.4</v>
      </c>
      <c r="AA143">
        <v>4.0999999999999996</v>
      </c>
      <c r="AB143">
        <v>1.9</v>
      </c>
      <c r="AC143">
        <v>0.3</v>
      </c>
      <c r="AD143">
        <v>2.5</v>
      </c>
      <c r="AE143">
        <v>2.5</v>
      </c>
      <c r="AF143">
        <v>18.899999999999999</v>
      </c>
      <c r="AG143">
        <f>IF(IFERROR(VLOOKUP(C143,'2016'!$C:$AF,3,FALSE),1) = 1, 1, 0)</f>
        <v>0</v>
      </c>
    </row>
    <row r="144" spans="1:33" x14ac:dyDescent="0.2">
      <c r="A144">
        <v>143</v>
      </c>
      <c r="B144" t="s">
        <v>1658</v>
      </c>
      <c r="C144" t="s">
        <v>1659</v>
      </c>
      <c r="D144" t="str">
        <f>_xlfn.CONCAT(C144,"-2015")</f>
        <v>ennisja01-2015</v>
      </c>
      <c r="E144" t="s">
        <v>35</v>
      </c>
      <c r="F144">
        <v>24</v>
      </c>
      <c r="G144" t="s">
        <v>41</v>
      </c>
      <c r="H144">
        <v>62</v>
      </c>
      <c r="I144">
        <v>3</v>
      </c>
      <c r="J144">
        <v>17</v>
      </c>
      <c r="K144">
        <v>1.6</v>
      </c>
      <c r="L144">
        <v>4</v>
      </c>
      <c r="M144">
        <v>0.40899999999999997</v>
      </c>
      <c r="N144">
        <v>0.5</v>
      </c>
      <c r="O144">
        <v>1.5</v>
      </c>
      <c r="P144">
        <v>0.32600000000000001</v>
      </c>
      <c r="Q144">
        <v>1.1000000000000001</v>
      </c>
      <c r="R144">
        <v>2.5</v>
      </c>
      <c r="S144">
        <v>0.46100000000000002</v>
      </c>
      <c r="T144">
        <v>0.47199999999999998</v>
      </c>
      <c r="U144">
        <v>1.3</v>
      </c>
      <c r="V144">
        <v>1.5</v>
      </c>
      <c r="W144">
        <v>0.84</v>
      </c>
      <c r="X144">
        <v>0.8</v>
      </c>
      <c r="Y144">
        <v>2</v>
      </c>
      <c r="Z144">
        <v>2.8</v>
      </c>
      <c r="AA144">
        <v>0.8</v>
      </c>
      <c r="AB144">
        <v>0.4</v>
      </c>
      <c r="AC144">
        <v>0.3</v>
      </c>
      <c r="AD144">
        <v>0.6</v>
      </c>
      <c r="AE144">
        <v>1.4</v>
      </c>
      <c r="AF144">
        <v>5</v>
      </c>
      <c r="AG144">
        <f>IF(IFERROR(VLOOKUP(C144,'2016'!$C:$AF,3,FALSE),1) = 1, 1, 0)</f>
        <v>0</v>
      </c>
    </row>
    <row r="145" spans="1:33" x14ac:dyDescent="0.2">
      <c r="A145">
        <v>144</v>
      </c>
      <c r="B145" t="s">
        <v>1660</v>
      </c>
      <c r="C145" t="s">
        <v>1661</v>
      </c>
      <c r="D145" t="str">
        <f>_xlfn.CONCAT(C145,"-2015")</f>
        <v>ennisty01-2015</v>
      </c>
      <c r="E145" t="s">
        <v>38</v>
      </c>
      <c r="F145">
        <v>20</v>
      </c>
      <c r="G145" t="s">
        <v>39</v>
      </c>
      <c r="H145">
        <v>33</v>
      </c>
      <c r="I145">
        <v>1</v>
      </c>
      <c r="J145">
        <v>12.5</v>
      </c>
      <c r="K145">
        <v>1.6</v>
      </c>
      <c r="L145">
        <v>4.4000000000000004</v>
      </c>
      <c r="M145">
        <v>0.36099999999999999</v>
      </c>
      <c r="N145">
        <v>0.4</v>
      </c>
      <c r="O145">
        <v>1.3</v>
      </c>
      <c r="P145">
        <v>0.27900000000000003</v>
      </c>
      <c r="Q145">
        <v>1.2</v>
      </c>
      <c r="R145">
        <v>3.1</v>
      </c>
      <c r="S145">
        <v>0.39600000000000002</v>
      </c>
      <c r="T145">
        <v>0.40300000000000002</v>
      </c>
      <c r="U145">
        <v>0.2</v>
      </c>
      <c r="V145">
        <v>0.2</v>
      </c>
      <c r="W145">
        <v>0.71399999999999997</v>
      </c>
      <c r="X145">
        <v>0.2</v>
      </c>
      <c r="Y145">
        <v>0.8</v>
      </c>
      <c r="Z145">
        <v>1.1000000000000001</v>
      </c>
      <c r="AA145">
        <v>2.2000000000000002</v>
      </c>
      <c r="AB145">
        <v>0.5</v>
      </c>
      <c r="AC145">
        <v>0.2</v>
      </c>
      <c r="AD145">
        <v>1.3</v>
      </c>
      <c r="AE145">
        <v>1.1000000000000001</v>
      </c>
      <c r="AF145">
        <v>3.7</v>
      </c>
      <c r="AG145">
        <f>IF(IFERROR(VLOOKUP(C145,'2016'!$C:$AF,3,FALSE),1) = 1, 1, 0)</f>
        <v>0</v>
      </c>
    </row>
    <row r="146" spans="1:33" x14ac:dyDescent="0.2">
      <c r="A146">
        <v>145</v>
      </c>
      <c r="B146" t="s">
        <v>342</v>
      </c>
      <c r="C146" t="s">
        <v>343</v>
      </c>
      <c r="D146" t="str">
        <f>_xlfn.CONCAT(C146,"-2015")</f>
        <v>evansje01-2015</v>
      </c>
      <c r="E146" t="s">
        <v>35</v>
      </c>
      <c r="F146">
        <v>27</v>
      </c>
      <c r="G146" t="s">
        <v>60</v>
      </c>
      <c r="H146">
        <v>38</v>
      </c>
      <c r="I146">
        <v>0</v>
      </c>
      <c r="J146">
        <v>7</v>
      </c>
      <c r="K146">
        <v>0.8</v>
      </c>
      <c r="L146">
        <v>1.5</v>
      </c>
      <c r="M146">
        <v>0.55200000000000005</v>
      </c>
      <c r="N146">
        <v>0.1</v>
      </c>
      <c r="O146">
        <v>0.1</v>
      </c>
      <c r="P146">
        <v>0.4</v>
      </c>
      <c r="Q146">
        <v>0.8</v>
      </c>
      <c r="R146">
        <v>1.4</v>
      </c>
      <c r="S146">
        <v>0.56599999999999995</v>
      </c>
      <c r="T146">
        <v>0.56899999999999995</v>
      </c>
      <c r="U146">
        <v>0.6</v>
      </c>
      <c r="V146">
        <v>0.8</v>
      </c>
      <c r="W146">
        <v>0.82799999999999996</v>
      </c>
      <c r="X146">
        <v>0.7</v>
      </c>
      <c r="Y146">
        <v>1.2</v>
      </c>
      <c r="Z146">
        <v>1.9</v>
      </c>
      <c r="AA146">
        <v>0.3</v>
      </c>
      <c r="AB146">
        <v>0.3</v>
      </c>
      <c r="AC146">
        <v>0.3</v>
      </c>
      <c r="AD146">
        <v>0.1</v>
      </c>
      <c r="AE146">
        <v>0.8</v>
      </c>
      <c r="AF146">
        <v>2.4</v>
      </c>
      <c r="AG146">
        <f>IF(IFERROR(VLOOKUP(C146,'2016'!$C:$AF,3,FALSE),1) = 1, 1, 0)</f>
        <v>0</v>
      </c>
    </row>
    <row r="147" spans="1:33" x14ac:dyDescent="0.2">
      <c r="A147">
        <v>146</v>
      </c>
      <c r="B147" t="s">
        <v>346</v>
      </c>
      <c r="C147" t="s">
        <v>347</v>
      </c>
      <c r="D147" t="str">
        <f>_xlfn.CONCAT(C147,"-2015")</f>
        <v>evansre01-2015</v>
      </c>
      <c r="E147" t="s">
        <v>28</v>
      </c>
      <c r="F147">
        <v>34</v>
      </c>
      <c r="G147" t="s">
        <v>49</v>
      </c>
      <c r="H147">
        <v>47</v>
      </c>
      <c r="I147">
        <v>7</v>
      </c>
      <c r="J147">
        <v>16.3</v>
      </c>
      <c r="K147">
        <v>1.2</v>
      </c>
      <c r="L147">
        <v>2.9</v>
      </c>
      <c r="M147">
        <v>0.42299999999999999</v>
      </c>
      <c r="N147">
        <v>0</v>
      </c>
      <c r="O147">
        <v>0</v>
      </c>
      <c r="P147">
        <v>0</v>
      </c>
      <c r="Q147">
        <v>1.2</v>
      </c>
      <c r="R147">
        <v>2.9</v>
      </c>
      <c r="S147">
        <v>0.43</v>
      </c>
      <c r="T147">
        <v>0.42299999999999999</v>
      </c>
      <c r="U147">
        <v>1.3</v>
      </c>
      <c r="V147">
        <v>2.1</v>
      </c>
      <c r="W147">
        <v>0.61899999999999999</v>
      </c>
      <c r="X147">
        <v>2.1</v>
      </c>
      <c r="Y147">
        <v>4.3</v>
      </c>
      <c r="Z147">
        <v>6.4</v>
      </c>
      <c r="AA147">
        <v>0.7</v>
      </c>
      <c r="AB147">
        <v>0.5</v>
      </c>
      <c r="AC147">
        <v>0.1</v>
      </c>
      <c r="AD147">
        <v>1</v>
      </c>
      <c r="AE147">
        <v>1.9</v>
      </c>
      <c r="AF147">
        <v>3.7</v>
      </c>
      <c r="AG147">
        <f>IF(IFERROR(VLOOKUP(C147,'2016'!$C:$AF,3,FALSE),1) = 1, 1, 0)</f>
        <v>1</v>
      </c>
    </row>
    <row r="148" spans="1:33" x14ac:dyDescent="0.2">
      <c r="A148">
        <v>147</v>
      </c>
      <c r="B148" t="s">
        <v>348</v>
      </c>
      <c r="C148" t="s">
        <v>349</v>
      </c>
      <c r="D148" t="str">
        <f>_xlfn.CONCAT(C148,"-2015")</f>
        <v>evansty01-2015</v>
      </c>
      <c r="E148" t="s">
        <v>30</v>
      </c>
      <c r="F148">
        <v>25</v>
      </c>
      <c r="G148" t="s">
        <v>1459</v>
      </c>
      <c r="H148">
        <v>79</v>
      </c>
      <c r="I148">
        <v>76</v>
      </c>
      <c r="J148">
        <v>34.1</v>
      </c>
      <c r="K148">
        <v>6.6</v>
      </c>
      <c r="L148">
        <v>14.7</v>
      </c>
      <c r="M148">
        <v>0.44700000000000001</v>
      </c>
      <c r="N148">
        <v>0.9</v>
      </c>
      <c r="O148">
        <v>2.9</v>
      </c>
      <c r="P148">
        <v>0.30399999999999999</v>
      </c>
      <c r="Q148">
        <v>5.7</v>
      </c>
      <c r="R148">
        <v>11.9</v>
      </c>
      <c r="S148">
        <v>0.48199999999999998</v>
      </c>
      <c r="T148">
        <v>0.47699999999999998</v>
      </c>
      <c r="U148">
        <v>2.6</v>
      </c>
      <c r="V148">
        <v>3.7</v>
      </c>
      <c r="W148">
        <v>0.69399999999999995</v>
      </c>
      <c r="X148">
        <v>1</v>
      </c>
      <c r="Y148">
        <v>4.2</v>
      </c>
      <c r="Z148">
        <v>5.3</v>
      </c>
      <c r="AA148">
        <v>6.6</v>
      </c>
      <c r="AB148">
        <v>1.3</v>
      </c>
      <c r="AC148">
        <v>0.5</v>
      </c>
      <c r="AD148">
        <v>3.1</v>
      </c>
      <c r="AE148">
        <v>2.5</v>
      </c>
      <c r="AF148">
        <v>16.600000000000001</v>
      </c>
      <c r="AG148">
        <f>IF(IFERROR(VLOOKUP(C148,'2016'!$C:$AF,3,FALSE),1) = 1, 1, 0)</f>
        <v>0</v>
      </c>
    </row>
    <row r="149" spans="1:33" x14ac:dyDescent="0.2">
      <c r="A149">
        <v>148</v>
      </c>
      <c r="B149" t="s">
        <v>1662</v>
      </c>
      <c r="C149" t="s">
        <v>1663</v>
      </c>
      <c r="D149" t="str">
        <f>_xlfn.CONCAT(C149,"-2015")</f>
        <v>exumda01-2015</v>
      </c>
      <c r="E149" t="s">
        <v>38</v>
      </c>
      <c r="F149">
        <v>19</v>
      </c>
      <c r="G149" t="s">
        <v>60</v>
      </c>
      <c r="H149">
        <v>82</v>
      </c>
      <c r="I149">
        <v>41</v>
      </c>
      <c r="J149">
        <v>22.2</v>
      </c>
      <c r="K149">
        <v>1.8</v>
      </c>
      <c r="L149">
        <v>5.0999999999999996</v>
      </c>
      <c r="M149">
        <v>0.34899999999999998</v>
      </c>
      <c r="N149">
        <v>1</v>
      </c>
      <c r="O149">
        <v>3.2</v>
      </c>
      <c r="P149">
        <v>0.314</v>
      </c>
      <c r="Q149">
        <v>0.8</v>
      </c>
      <c r="R149">
        <v>1.9</v>
      </c>
      <c r="S149">
        <v>0.40799999999999997</v>
      </c>
      <c r="T149">
        <v>0.44800000000000001</v>
      </c>
      <c r="U149">
        <v>0.2</v>
      </c>
      <c r="V149">
        <v>0.4</v>
      </c>
      <c r="W149">
        <v>0.625</v>
      </c>
      <c r="X149">
        <v>0.3</v>
      </c>
      <c r="Y149">
        <v>1.3</v>
      </c>
      <c r="Z149">
        <v>1.6</v>
      </c>
      <c r="AA149">
        <v>2.4</v>
      </c>
      <c r="AB149">
        <v>0.5</v>
      </c>
      <c r="AC149">
        <v>0.2</v>
      </c>
      <c r="AD149">
        <v>1.4</v>
      </c>
      <c r="AE149">
        <v>1.8</v>
      </c>
      <c r="AF149">
        <v>4.8</v>
      </c>
      <c r="AG149">
        <f>IF(IFERROR(VLOOKUP(C149,'2016'!$C:$AF,3,FALSE),1) = 1, 1, 0)</f>
        <v>1</v>
      </c>
    </row>
    <row r="150" spans="1:33" x14ac:dyDescent="0.2">
      <c r="A150">
        <v>149</v>
      </c>
      <c r="B150" t="s">
        <v>1329</v>
      </c>
      <c r="C150" t="s">
        <v>1330</v>
      </c>
      <c r="D150" t="str">
        <f>_xlfn.CONCAT(C150,"-2015")</f>
        <v>ezelife01-2015</v>
      </c>
      <c r="E150" t="s">
        <v>32</v>
      </c>
      <c r="F150">
        <v>25</v>
      </c>
      <c r="G150" t="s">
        <v>52</v>
      </c>
      <c r="H150">
        <v>46</v>
      </c>
      <c r="I150">
        <v>7</v>
      </c>
      <c r="J150">
        <v>11</v>
      </c>
      <c r="K150">
        <v>1.7</v>
      </c>
      <c r="L150">
        <v>3</v>
      </c>
      <c r="M150">
        <v>0.54700000000000004</v>
      </c>
      <c r="N150">
        <v>0</v>
      </c>
      <c r="O150">
        <v>0</v>
      </c>
      <c r="Q150">
        <v>1.7</v>
      </c>
      <c r="R150">
        <v>3</v>
      </c>
      <c r="S150">
        <v>0.54700000000000004</v>
      </c>
      <c r="T150">
        <v>0.54700000000000004</v>
      </c>
      <c r="U150">
        <v>1.1000000000000001</v>
      </c>
      <c r="V150">
        <v>1.7</v>
      </c>
      <c r="W150">
        <v>0.628</v>
      </c>
      <c r="X150">
        <v>1.3</v>
      </c>
      <c r="Y150">
        <v>2.1</v>
      </c>
      <c r="Z150">
        <v>3.4</v>
      </c>
      <c r="AA150">
        <v>0.2</v>
      </c>
      <c r="AB150">
        <v>0.2</v>
      </c>
      <c r="AC150">
        <v>0.9</v>
      </c>
      <c r="AD150">
        <v>0.7</v>
      </c>
      <c r="AE150">
        <v>1.7</v>
      </c>
      <c r="AF150">
        <v>4.4000000000000004</v>
      </c>
      <c r="AG150">
        <f>IF(IFERROR(VLOOKUP(C150,'2016'!$C:$AF,3,FALSE),1) = 1, 1, 0)</f>
        <v>0</v>
      </c>
    </row>
    <row r="151" spans="1:33" x14ac:dyDescent="0.2">
      <c r="A151">
        <v>150</v>
      </c>
      <c r="B151" t="s">
        <v>1154</v>
      </c>
      <c r="C151" t="s">
        <v>1155</v>
      </c>
      <c r="D151" t="str">
        <f>_xlfn.CONCAT(C151,"-2015")</f>
        <v>farieke01-2015</v>
      </c>
      <c r="E151" t="s">
        <v>28</v>
      </c>
      <c r="F151">
        <v>25</v>
      </c>
      <c r="G151" t="s">
        <v>31</v>
      </c>
      <c r="H151">
        <v>75</v>
      </c>
      <c r="I151">
        <v>71</v>
      </c>
      <c r="J151">
        <v>27.8</v>
      </c>
      <c r="K151">
        <v>5</v>
      </c>
      <c r="L151">
        <v>9.8000000000000007</v>
      </c>
      <c r="M151">
        <v>0.50700000000000001</v>
      </c>
      <c r="N151">
        <v>0</v>
      </c>
      <c r="O151">
        <v>0.1</v>
      </c>
      <c r="P151">
        <v>0.125</v>
      </c>
      <c r="Q151">
        <v>5</v>
      </c>
      <c r="R151">
        <v>9.6999999999999993</v>
      </c>
      <c r="S151">
        <v>0.51100000000000001</v>
      </c>
      <c r="T151">
        <v>0.50700000000000001</v>
      </c>
      <c r="U151">
        <v>2.7</v>
      </c>
      <c r="V151">
        <v>3.8</v>
      </c>
      <c r="W151">
        <v>0.69099999999999995</v>
      </c>
      <c r="X151">
        <v>3.2</v>
      </c>
      <c r="Y151">
        <v>5.7</v>
      </c>
      <c r="Z151">
        <v>8.9</v>
      </c>
      <c r="AA151">
        <v>1.2</v>
      </c>
      <c r="AB151">
        <v>0.8</v>
      </c>
      <c r="AC151">
        <v>0.8</v>
      </c>
      <c r="AD151">
        <v>1.6</v>
      </c>
      <c r="AE151">
        <v>2.8</v>
      </c>
      <c r="AF151">
        <v>12.6</v>
      </c>
      <c r="AG151">
        <f>IF(IFERROR(VLOOKUP(C151,'2016'!$C:$AF,3,FALSE),1) = 1, 1, 0)</f>
        <v>0</v>
      </c>
    </row>
    <row r="152" spans="1:33" x14ac:dyDescent="0.2">
      <c r="A152">
        <v>151</v>
      </c>
      <c r="B152" t="s">
        <v>354</v>
      </c>
      <c r="C152" t="s">
        <v>355</v>
      </c>
      <c r="D152" t="str">
        <f>_xlfn.CONCAT(C152,"-2015")</f>
        <v>farmajo01-2015</v>
      </c>
      <c r="E152" t="s">
        <v>38</v>
      </c>
      <c r="F152">
        <v>28</v>
      </c>
      <c r="G152" t="s">
        <v>59</v>
      </c>
      <c r="H152">
        <v>36</v>
      </c>
      <c r="I152">
        <v>0</v>
      </c>
      <c r="J152">
        <v>14.7</v>
      </c>
      <c r="K152">
        <v>1.7</v>
      </c>
      <c r="L152">
        <v>4.4000000000000004</v>
      </c>
      <c r="M152">
        <v>0.38600000000000001</v>
      </c>
      <c r="N152">
        <v>1</v>
      </c>
      <c r="O152">
        <v>2.7</v>
      </c>
      <c r="P152">
        <v>0.36099999999999999</v>
      </c>
      <c r="Q152">
        <v>0.7</v>
      </c>
      <c r="R152">
        <v>1.7</v>
      </c>
      <c r="S152">
        <v>0.42599999999999999</v>
      </c>
      <c r="T152">
        <v>0.497</v>
      </c>
      <c r="U152">
        <v>0.3</v>
      </c>
      <c r="V152">
        <v>0.3</v>
      </c>
      <c r="W152">
        <v>0.90900000000000003</v>
      </c>
      <c r="X152">
        <v>0.2</v>
      </c>
      <c r="Y152">
        <v>0.9</v>
      </c>
      <c r="Z152">
        <v>1.2</v>
      </c>
      <c r="AA152">
        <v>1.9</v>
      </c>
      <c r="AB152">
        <v>0.6</v>
      </c>
      <c r="AC152">
        <v>0.1</v>
      </c>
      <c r="AD152">
        <v>0.9</v>
      </c>
      <c r="AE152">
        <v>1.4</v>
      </c>
      <c r="AF152">
        <v>4.5999999999999996</v>
      </c>
      <c r="AG152">
        <f>IF(IFERROR(VLOOKUP(C152,'2016'!$C:$AF,3,FALSE),1) = 1, 1, 0)</f>
        <v>0</v>
      </c>
    </row>
    <row r="153" spans="1:33" x14ac:dyDescent="0.2">
      <c r="A153">
        <v>152</v>
      </c>
      <c r="B153" t="s">
        <v>356</v>
      </c>
      <c r="C153" t="s">
        <v>357</v>
      </c>
      <c r="D153" t="str">
        <f>_xlfn.CONCAT(C153,"-2015")</f>
        <v>favorde01-2015</v>
      </c>
      <c r="E153" t="s">
        <v>28</v>
      </c>
      <c r="F153">
        <v>23</v>
      </c>
      <c r="G153" t="s">
        <v>60</v>
      </c>
      <c r="H153">
        <v>74</v>
      </c>
      <c r="I153">
        <v>74</v>
      </c>
      <c r="J153">
        <v>30.8</v>
      </c>
      <c r="K153">
        <v>6.5</v>
      </c>
      <c r="L153">
        <v>12.4</v>
      </c>
      <c r="M153">
        <v>0.52500000000000002</v>
      </c>
      <c r="N153">
        <v>0</v>
      </c>
      <c r="O153">
        <v>0.1</v>
      </c>
      <c r="P153">
        <v>0.16700000000000001</v>
      </c>
      <c r="Q153">
        <v>6.5</v>
      </c>
      <c r="R153">
        <v>12.3</v>
      </c>
      <c r="S153">
        <v>0.52700000000000002</v>
      </c>
      <c r="T153">
        <v>0.52600000000000002</v>
      </c>
      <c r="U153">
        <v>3</v>
      </c>
      <c r="V153">
        <v>4.5</v>
      </c>
      <c r="W153">
        <v>0.66900000000000004</v>
      </c>
      <c r="X153">
        <v>2.6</v>
      </c>
      <c r="Y153">
        <v>5.6</v>
      </c>
      <c r="Z153">
        <v>8.1999999999999993</v>
      </c>
      <c r="AA153">
        <v>1.5</v>
      </c>
      <c r="AB153">
        <v>0.8</v>
      </c>
      <c r="AC153">
        <v>1.7</v>
      </c>
      <c r="AD153">
        <v>1.6</v>
      </c>
      <c r="AE153">
        <v>2.8</v>
      </c>
      <c r="AF153">
        <v>16</v>
      </c>
      <c r="AG153">
        <f>IF(IFERROR(VLOOKUP(C153,'2016'!$C:$AF,3,FALSE),1) = 1, 1, 0)</f>
        <v>0</v>
      </c>
    </row>
    <row r="154" spans="1:33" x14ac:dyDescent="0.2">
      <c r="A154">
        <v>153</v>
      </c>
      <c r="B154" t="s">
        <v>358</v>
      </c>
      <c r="C154" t="s">
        <v>359</v>
      </c>
      <c r="D154" t="str">
        <f>_xlfn.CONCAT(C154,"-2015")</f>
        <v>feltora01-2015</v>
      </c>
      <c r="E154" t="s">
        <v>38</v>
      </c>
      <c r="F154">
        <v>30</v>
      </c>
      <c r="G154" t="s">
        <v>54</v>
      </c>
      <c r="H154">
        <v>29</v>
      </c>
      <c r="I154">
        <v>3</v>
      </c>
      <c r="J154">
        <v>9.6999999999999993</v>
      </c>
      <c r="K154">
        <v>1.5</v>
      </c>
      <c r="L154">
        <v>3.7</v>
      </c>
      <c r="M154">
        <v>0.40600000000000003</v>
      </c>
      <c r="N154">
        <v>0.3</v>
      </c>
      <c r="O154">
        <v>1.2</v>
      </c>
      <c r="P154">
        <v>0.29399999999999998</v>
      </c>
      <c r="Q154">
        <v>1.1000000000000001</v>
      </c>
      <c r="R154">
        <v>2.5</v>
      </c>
      <c r="S154">
        <v>0.45800000000000002</v>
      </c>
      <c r="T154">
        <v>0.45300000000000001</v>
      </c>
      <c r="U154">
        <v>0.4</v>
      </c>
      <c r="V154">
        <v>0.5</v>
      </c>
      <c r="W154">
        <v>0.8</v>
      </c>
      <c r="X154">
        <v>0.1</v>
      </c>
      <c r="Y154">
        <v>0.8</v>
      </c>
      <c r="Z154">
        <v>0.9</v>
      </c>
      <c r="AA154">
        <v>1.4</v>
      </c>
      <c r="AB154">
        <v>0.4</v>
      </c>
      <c r="AC154">
        <v>0.1</v>
      </c>
      <c r="AD154">
        <v>0.6</v>
      </c>
      <c r="AE154">
        <v>0.6</v>
      </c>
      <c r="AF154">
        <v>3.7</v>
      </c>
      <c r="AG154">
        <f>IF(IFERROR(VLOOKUP(C154,'2016'!$C:$AF,3,FALSE),1) = 1, 1, 0)</f>
        <v>0</v>
      </c>
    </row>
    <row r="155" spans="1:33" x14ac:dyDescent="0.2">
      <c r="A155">
        <v>154</v>
      </c>
      <c r="B155" t="s">
        <v>364</v>
      </c>
      <c r="C155" t="s">
        <v>365</v>
      </c>
      <c r="D155" t="str">
        <f>_xlfn.CONCAT(C155,"-2015")</f>
        <v>fieldla01-2015</v>
      </c>
      <c r="E155" t="s">
        <v>35</v>
      </c>
      <c r="F155">
        <v>26</v>
      </c>
      <c r="G155" t="s">
        <v>53</v>
      </c>
      <c r="H155">
        <v>26</v>
      </c>
      <c r="I155">
        <v>9</v>
      </c>
      <c r="J155">
        <v>8.3000000000000007</v>
      </c>
      <c r="K155">
        <v>0.8</v>
      </c>
      <c r="L155">
        <v>1.6</v>
      </c>
      <c r="M155">
        <v>0.48799999999999999</v>
      </c>
      <c r="N155">
        <v>0</v>
      </c>
      <c r="O155">
        <v>0.1</v>
      </c>
      <c r="P155">
        <v>0.5</v>
      </c>
      <c r="Q155">
        <v>0.7</v>
      </c>
      <c r="R155">
        <v>1.5</v>
      </c>
      <c r="S155">
        <v>0.48699999999999999</v>
      </c>
      <c r="T155">
        <v>0.5</v>
      </c>
      <c r="U155">
        <v>0.2</v>
      </c>
      <c r="V155">
        <v>0.2</v>
      </c>
      <c r="W155">
        <v>0.83299999999999996</v>
      </c>
      <c r="X155">
        <v>0.4</v>
      </c>
      <c r="Y155">
        <v>0.6</v>
      </c>
      <c r="Z155">
        <v>1</v>
      </c>
      <c r="AA155">
        <v>0.6</v>
      </c>
      <c r="AB155">
        <v>0.4</v>
      </c>
      <c r="AC155">
        <v>0</v>
      </c>
      <c r="AD155">
        <v>0.3</v>
      </c>
      <c r="AE155">
        <v>0.3</v>
      </c>
      <c r="AF155">
        <v>1.8</v>
      </c>
      <c r="AG155">
        <f>IF(IFERROR(VLOOKUP(C155,'2016'!$C:$AF,3,FALSE),1) = 1, 1, 0)</f>
        <v>1</v>
      </c>
    </row>
    <row r="156" spans="1:33" x14ac:dyDescent="0.2">
      <c r="A156">
        <v>155</v>
      </c>
      <c r="B156" t="s">
        <v>1331</v>
      </c>
      <c r="C156" t="s">
        <v>1332</v>
      </c>
      <c r="D156" t="str">
        <f>_xlfn.CONCAT(C156,"-2015")</f>
        <v>fournev01-2015</v>
      </c>
      <c r="E156" t="s">
        <v>30</v>
      </c>
      <c r="F156">
        <v>22</v>
      </c>
      <c r="G156" t="s">
        <v>45</v>
      </c>
      <c r="H156">
        <v>58</v>
      </c>
      <c r="I156">
        <v>32</v>
      </c>
      <c r="J156">
        <v>28.6</v>
      </c>
      <c r="K156">
        <v>4.4000000000000004</v>
      </c>
      <c r="L156">
        <v>9.9</v>
      </c>
      <c r="M156">
        <v>0.44</v>
      </c>
      <c r="N156">
        <v>1.5</v>
      </c>
      <c r="O156">
        <v>3.9</v>
      </c>
      <c r="P156">
        <v>0.378</v>
      </c>
      <c r="Q156">
        <v>2.9</v>
      </c>
      <c r="R156">
        <v>6</v>
      </c>
      <c r="S156">
        <v>0.48</v>
      </c>
      <c r="T156">
        <v>0.51400000000000001</v>
      </c>
      <c r="U156">
        <v>1.8</v>
      </c>
      <c r="V156">
        <v>2.5</v>
      </c>
      <c r="W156">
        <v>0.72799999999999998</v>
      </c>
      <c r="X156">
        <v>0.5</v>
      </c>
      <c r="Y156">
        <v>2.2000000000000002</v>
      </c>
      <c r="Z156">
        <v>2.6</v>
      </c>
      <c r="AA156">
        <v>2.1</v>
      </c>
      <c r="AB156">
        <v>0.7</v>
      </c>
      <c r="AC156">
        <v>0</v>
      </c>
      <c r="AD156">
        <v>1.4</v>
      </c>
      <c r="AE156">
        <v>2</v>
      </c>
      <c r="AF156">
        <v>12</v>
      </c>
      <c r="AG156">
        <f>IF(IFERROR(VLOOKUP(C156,'2016'!$C:$AF,3,FALSE),1) = 1, 1, 0)</f>
        <v>0</v>
      </c>
    </row>
    <row r="157" spans="1:33" x14ac:dyDescent="0.2">
      <c r="A157">
        <v>156</v>
      </c>
      <c r="B157" t="s">
        <v>376</v>
      </c>
      <c r="C157" t="s">
        <v>377</v>
      </c>
      <c r="D157" t="str">
        <f>_xlfn.CONCAT(C157,"-2015")</f>
        <v>foyera01-2015</v>
      </c>
      <c r="E157" t="s">
        <v>30</v>
      </c>
      <c r="F157">
        <v>31</v>
      </c>
      <c r="G157" t="s">
        <v>31</v>
      </c>
      <c r="H157">
        <v>50</v>
      </c>
      <c r="I157">
        <v>21</v>
      </c>
      <c r="J157">
        <v>21.7</v>
      </c>
      <c r="K157">
        <v>3</v>
      </c>
      <c r="L157">
        <v>8</v>
      </c>
      <c r="M157">
        <v>0.36799999999999999</v>
      </c>
      <c r="N157">
        <v>1.9</v>
      </c>
      <c r="O157">
        <v>5.3</v>
      </c>
      <c r="P157">
        <v>0.35699999999999998</v>
      </c>
      <c r="Q157">
        <v>1.1000000000000001</v>
      </c>
      <c r="R157">
        <v>2.8</v>
      </c>
      <c r="S157">
        <v>0.38800000000000001</v>
      </c>
      <c r="T157">
        <v>0.48499999999999999</v>
      </c>
      <c r="U157">
        <v>0.9</v>
      </c>
      <c r="V157">
        <v>1.1000000000000001</v>
      </c>
      <c r="W157">
        <v>0.81799999999999995</v>
      </c>
      <c r="X157">
        <v>0.2</v>
      </c>
      <c r="Y157">
        <v>1.5</v>
      </c>
      <c r="Z157">
        <v>1.7</v>
      </c>
      <c r="AA157">
        <v>2.4</v>
      </c>
      <c r="AB157">
        <v>0.7</v>
      </c>
      <c r="AC157">
        <v>0.2</v>
      </c>
      <c r="AD157">
        <v>1.2</v>
      </c>
      <c r="AE157">
        <v>1.9</v>
      </c>
      <c r="AF157">
        <v>8.6999999999999993</v>
      </c>
      <c r="AG157">
        <f>IF(IFERROR(VLOOKUP(C157,'2016'!$C:$AF,3,FALSE),1) = 1, 1, 0)</f>
        <v>0</v>
      </c>
    </row>
    <row r="158" spans="1:33" x14ac:dyDescent="0.2">
      <c r="A158">
        <v>157</v>
      </c>
      <c r="B158" t="s">
        <v>1514</v>
      </c>
      <c r="C158" t="s">
        <v>1515</v>
      </c>
      <c r="D158" t="str">
        <f>_xlfn.CONCAT(C158,"-2015")</f>
        <v>frankja01-2015</v>
      </c>
      <c r="E158" t="s">
        <v>30</v>
      </c>
      <c r="F158">
        <v>23</v>
      </c>
      <c r="G158" t="s">
        <v>31</v>
      </c>
      <c r="H158">
        <v>3</v>
      </c>
      <c r="I158">
        <v>0</v>
      </c>
      <c r="J158">
        <v>4.3</v>
      </c>
      <c r="K158">
        <v>0.3</v>
      </c>
      <c r="L158">
        <v>0.7</v>
      </c>
      <c r="M158">
        <v>0.5</v>
      </c>
      <c r="N158">
        <v>0.3</v>
      </c>
      <c r="O158">
        <v>0.7</v>
      </c>
      <c r="P158">
        <v>0.5</v>
      </c>
      <c r="Q158">
        <v>0</v>
      </c>
      <c r="R158">
        <v>0</v>
      </c>
      <c r="T158">
        <v>0.75</v>
      </c>
      <c r="U158">
        <v>0</v>
      </c>
      <c r="V158">
        <v>0</v>
      </c>
      <c r="X158">
        <v>0.3</v>
      </c>
      <c r="Y158">
        <v>0.3</v>
      </c>
      <c r="Z158">
        <v>0.7</v>
      </c>
      <c r="AA158">
        <v>1</v>
      </c>
      <c r="AB158">
        <v>0</v>
      </c>
      <c r="AC158">
        <v>0.3</v>
      </c>
      <c r="AD158">
        <v>1</v>
      </c>
      <c r="AE158">
        <v>1.3</v>
      </c>
      <c r="AF158">
        <v>1</v>
      </c>
      <c r="AG158">
        <f>IF(IFERROR(VLOOKUP(C158,'2016'!$C:$AF,3,FALSE),1) = 1, 1, 0)</f>
        <v>1</v>
      </c>
    </row>
    <row r="159" spans="1:33" x14ac:dyDescent="0.2">
      <c r="A159">
        <v>158</v>
      </c>
      <c r="B159" t="s">
        <v>1664</v>
      </c>
      <c r="C159" t="s">
        <v>1665</v>
      </c>
      <c r="D159" t="str">
        <f>_xlfn.CONCAT(C159,"-2015")</f>
        <v>fraziti01-2015</v>
      </c>
      <c r="E159" t="s">
        <v>38</v>
      </c>
      <c r="F159">
        <v>24</v>
      </c>
      <c r="G159" t="s">
        <v>39</v>
      </c>
      <c r="H159">
        <v>11</v>
      </c>
      <c r="I159">
        <v>3</v>
      </c>
      <c r="J159">
        <v>21.7</v>
      </c>
      <c r="K159">
        <v>1.9</v>
      </c>
      <c r="L159">
        <v>5.5</v>
      </c>
      <c r="M159">
        <v>0.34399999999999997</v>
      </c>
      <c r="N159">
        <v>0.5</v>
      </c>
      <c r="O159">
        <v>1.5</v>
      </c>
      <c r="P159">
        <v>0.29399999999999998</v>
      </c>
      <c r="Q159">
        <v>1.5</v>
      </c>
      <c r="R159">
        <v>4</v>
      </c>
      <c r="S159">
        <v>0.36399999999999999</v>
      </c>
      <c r="T159">
        <v>0.38500000000000001</v>
      </c>
      <c r="U159">
        <v>0.9</v>
      </c>
      <c r="V159">
        <v>1.9</v>
      </c>
      <c r="W159">
        <v>0.47599999999999998</v>
      </c>
      <c r="X159">
        <v>0.5</v>
      </c>
      <c r="Y159">
        <v>2</v>
      </c>
      <c r="Z159">
        <v>2.5</v>
      </c>
      <c r="AA159">
        <v>5.5</v>
      </c>
      <c r="AB159">
        <v>0.7</v>
      </c>
      <c r="AC159">
        <v>0</v>
      </c>
      <c r="AD159">
        <v>2.2999999999999998</v>
      </c>
      <c r="AE159">
        <v>2.4</v>
      </c>
      <c r="AF159">
        <v>5.2</v>
      </c>
      <c r="AG159">
        <f>IF(IFERROR(VLOOKUP(C159,'2016'!$C:$AF,3,FALSE),1) = 1, 1, 0)</f>
        <v>0</v>
      </c>
    </row>
    <row r="160" spans="1:33" x14ac:dyDescent="0.2">
      <c r="A160">
        <v>159</v>
      </c>
      <c r="B160" t="s">
        <v>1160</v>
      </c>
      <c r="C160" t="s">
        <v>1161</v>
      </c>
      <c r="D160" t="str">
        <f>_xlfn.CONCAT(C160,"-2015")</f>
        <v>fredeji01-2015</v>
      </c>
      <c r="E160" t="s">
        <v>38</v>
      </c>
      <c r="F160">
        <v>25</v>
      </c>
      <c r="G160" t="s">
        <v>1459</v>
      </c>
      <c r="H160">
        <v>50</v>
      </c>
      <c r="I160">
        <v>0</v>
      </c>
      <c r="J160">
        <v>10.199999999999999</v>
      </c>
      <c r="K160">
        <v>1.3</v>
      </c>
      <c r="L160">
        <v>3.3</v>
      </c>
      <c r="M160">
        <v>0.38</v>
      </c>
      <c r="N160">
        <v>0.2</v>
      </c>
      <c r="O160">
        <v>1</v>
      </c>
      <c r="P160">
        <v>0.188</v>
      </c>
      <c r="Q160">
        <v>1.1000000000000001</v>
      </c>
      <c r="R160">
        <v>2.4</v>
      </c>
      <c r="S160">
        <v>0.45800000000000002</v>
      </c>
      <c r="T160">
        <v>0.40699999999999997</v>
      </c>
      <c r="U160">
        <v>0.9</v>
      </c>
      <c r="V160">
        <v>0.9</v>
      </c>
      <c r="W160">
        <v>0.95599999999999996</v>
      </c>
      <c r="X160">
        <v>0.2</v>
      </c>
      <c r="Y160">
        <v>0.6</v>
      </c>
      <c r="Z160">
        <v>0.8</v>
      </c>
      <c r="AA160">
        <v>1.2</v>
      </c>
      <c r="AB160">
        <v>0.3</v>
      </c>
      <c r="AC160">
        <v>0</v>
      </c>
      <c r="AD160">
        <v>0.7</v>
      </c>
      <c r="AE160">
        <v>0.9</v>
      </c>
      <c r="AF160">
        <v>3.6</v>
      </c>
      <c r="AG160">
        <f>IF(IFERROR(VLOOKUP(C160,'2016'!$C:$AF,3,FALSE),1) = 1, 1, 0)</f>
        <v>0</v>
      </c>
    </row>
    <row r="161" spans="1:33" x14ac:dyDescent="0.2">
      <c r="A161">
        <v>160</v>
      </c>
      <c r="B161" t="s">
        <v>1333</v>
      </c>
      <c r="C161" t="s">
        <v>1334</v>
      </c>
      <c r="D161" t="str">
        <f>_xlfn.CONCAT(C161,"-2015")</f>
        <v>freeljo01-2015</v>
      </c>
      <c r="E161" t="s">
        <v>32</v>
      </c>
      <c r="F161">
        <v>27</v>
      </c>
      <c r="G161" t="s">
        <v>34</v>
      </c>
      <c r="H161">
        <v>48</v>
      </c>
      <c r="I161">
        <v>8</v>
      </c>
      <c r="J161">
        <v>12.9</v>
      </c>
      <c r="K161">
        <v>1.5</v>
      </c>
      <c r="L161">
        <v>3.1</v>
      </c>
      <c r="M161">
        <v>0.49</v>
      </c>
      <c r="N161">
        <v>0</v>
      </c>
      <c r="O161">
        <v>0</v>
      </c>
      <c r="Q161">
        <v>1.5</v>
      </c>
      <c r="R161">
        <v>3.1</v>
      </c>
      <c r="S161">
        <v>0.49</v>
      </c>
      <c r="T161">
        <v>0.49</v>
      </c>
      <c r="U161">
        <v>0.4</v>
      </c>
      <c r="V161">
        <v>0.5</v>
      </c>
      <c r="W161">
        <v>0.84</v>
      </c>
      <c r="X161">
        <v>1.3</v>
      </c>
      <c r="Y161">
        <v>2.7</v>
      </c>
      <c r="Z161">
        <v>4</v>
      </c>
      <c r="AA161">
        <v>0.3</v>
      </c>
      <c r="AB161">
        <v>0.2</v>
      </c>
      <c r="AC161">
        <v>0.5</v>
      </c>
      <c r="AD161">
        <v>0.5</v>
      </c>
      <c r="AE161">
        <v>1.9</v>
      </c>
      <c r="AF161">
        <v>3.5</v>
      </c>
      <c r="AG161">
        <f>IF(IFERROR(VLOOKUP(C161,'2016'!$C:$AF,3,FALSE),1) = 1, 1, 0)</f>
        <v>1</v>
      </c>
    </row>
    <row r="162" spans="1:33" x14ac:dyDescent="0.2">
      <c r="A162">
        <v>161</v>
      </c>
      <c r="B162" t="s">
        <v>378</v>
      </c>
      <c r="C162" t="s">
        <v>379</v>
      </c>
      <c r="D162" t="str">
        <f>_xlfn.CONCAT(C162,"-2015")</f>
        <v>fryech01-2015</v>
      </c>
      <c r="E162" t="s">
        <v>28</v>
      </c>
      <c r="F162">
        <v>31</v>
      </c>
      <c r="G162" t="s">
        <v>45</v>
      </c>
      <c r="H162">
        <v>75</v>
      </c>
      <c r="I162">
        <v>51</v>
      </c>
      <c r="J162">
        <v>24.9</v>
      </c>
      <c r="K162">
        <v>2.5</v>
      </c>
      <c r="L162">
        <v>6.5</v>
      </c>
      <c r="M162">
        <v>0.39200000000000002</v>
      </c>
      <c r="N162">
        <v>1.8</v>
      </c>
      <c r="O162">
        <v>4.5999999999999996</v>
      </c>
      <c r="P162">
        <v>0.39300000000000002</v>
      </c>
      <c r="Q162">
        <v>0.7</v>
      </c>
      <c r="R162">
        <v>1.9</v>
      </c>
      <c r="S162">
        <v>0.39</v>
      </c>
      <c r="T162">
        <v>0.53200000000000003</v>
      </c>
      <c r="U162">
        <v>0.4</v>
      </c>
      <c r="V162">
        <v>0.5</v>
      </c>
      <c r="W162">
        <v>0.88600000000000001</v>
      </c>
      <c r="X162">
        <v>0.4</v>
      </c>
      <c r="Y162">
        <v>3.5</v>
      </c>
      <c r="Z162">
        <v>3.9</v>
      </c>
      <c r="AA162">
        <v>1.3</v>
      </c>
      <c r="AB162">
        <v>0.6</v>
      </c>
      <c r="AC162">
        <v>0.5</v>
      </c>
      <c r="AD162">
        <v>1</v>
      </c>
      <c r="AE162">
        <v>2.5</v>
      </c>
      <c r="AF162">
        <v>7.3</v>
      </c>
      <c r="AG162">
        <f>IF(IFERROR(VLOOKUP(C162,'2016'!$C:$AF,3,FALSE),1) = 1, 1, 0)</f>
        <v>0</v>
      </c>
    </row>
    <row r="163" spans="1:33" x14ac:dyDescent="0.2">
      <c r="A163">
        <v>162</v>
      </c>
      <c r="B163" t="s">
        <v>384</v>
      </c>
      <c r="C163" t="s">
        <v>385</v>
      </c>
      <c r="D163" t="str">
        <f>_xlfn.CONCAT(C163,"-2015")</f>
        <v>gallida01-2015</v>
      </c>
      <c r="E163" t="s">
        <v>35</v>
      </c>
      <c r="F163">
        <v>26</v>
      </c>
      <c r="G163" t="s">
        <v>31</v>
      </c>
      <c r="H163">
        <v>59</v>
      </c>
      <c r="I163">
        <v>27</v>
      </c>
      <c r="J163">
        <v>24.2</v>
      </c>
      <c r="K163">
        <v>3.9</v>
      </c>
      <c r="L163">
        <v>9.6</v>
      </c>
      <c r="M163">
        <v>0.40100000000000002</v>
      </c>
      <c r="N163">
        <v>1.8</v>
      </c>
      <c r="O163">
        <v>5.0999999999999996</v>
      </c>
      <c r="P163">
        <v>0.35499999999999998</v>
      </c>
      <c r="Q163">
        <v>2.1</v>
      </c>
      <c r="R163">
        <v>4.5</v>
      </c>
      <c r="S163">
        <v>0.45300000000000001</v>
      </c>
      <c r="T163">
        <v>0.496</v>
      </c>
      <c r="U163">
        <v>2.9</v>
      </c>
      <c r="V163">
        <v>3.2</v>
      </c>
      <c r="W163">
        <v>0.89500000000000002</v>
      </c>
      <c r="X163">
        <v>0.5</v>
      </c>
      <c r="Y163">
        <v>3.2</v>
      </c>
      <c r="Z163">
        <v>3.7</v>
      </c>
      <c r="AA163">
        <v>1.4</v>
      </c>
      <c r="AB163">
        <v>0.8</v>
      </c>
      <c r="AC163">
        <v>0.3</v>
      </c>
      <c r="AD163">
        <v>1</v>
      </c>
      <c r="AE163">
        <v>1.6</v>
      </c>
      <c r="AF163">
        <v>12.4</v>
      </c>
      <c r="AG163">
        <f>IF(IFERROR(VLOOKUP(C163,'2016'!$C:$AF,3,FALSE),1) = 1, 1, 0)</f>
        <v>0</v>
      </c>
    </row>
    <row r="164" spans="1:33" x14ac:dyDescent="0.2">
      <c r="A164">
        <v>163</v>
      </c>
      <c r="B164" t="s">
        <v>1666</v>
      </c>
      <c r="C164" t="s">
        <v>1667</v>
      </c>
      <c r="D164" t="str">
        <f>_xlfn.CONCAT(C164,"-2015")</f>
        <v>gallola01-2015</v>
      </c>
      <c r="E164" t="s">
        <v>38</v>
      </c>
      <c r="F164">
        <v>23</v>
      </c>
      <c r="G164" t="s">
        <v>55</v>
      </c>
      <c r="H164">
        <v>45</v>
      </c>
      <c r="I164">
        <v>41</v>
      </c>
      <c r="J164">
        <v>32.4</v>
      </c>
      <c r="K164">
        <v>4.5</v>
      </c>
      <c r="L164">
        <v>11.4</v>
      </c>
      <c r="M164">
        <v>0.39900000000000002</v>
      </c>
      <c r="N164">
        <v>1.4</v>
      </c>
      <c r="O164">
        <v>3.9</v>
      </c>
      <c r="P164">
        <v>0.35199999999999998</v>
      </c>
      <c r="Q164">
        <v>3.2</v>
      </c>
      <c r="R164">
        <v>7.4</v>
      </c>
      <c r="S164">
        <v>0.42399999999999999</v>
      </c>
      <c r="T164">
        <v>0.46</v>
      </c>
      <c r="U164">
        <v>1.4</v>
      </c>
      <c r="V164">
        <v>1.7</v>
      </c>
      <c r="W164">
        <v>0.80800000000000005</v>
      </c>
      <c r="X164">
        <v>0.8</v>
      </c>
      <c r="Y164">
        <v>3.4</v>
      </c>
      <c r="Z164">
        <v>4.2</v>
      </c>
      <c r="AA164">
        <v>3.3</v>
      </c>
      <c r="AB164">
        <v>1.2</v>
      </c>
      <c r="AC164">
        <v>0.3</v>
      </c>
      <c r="AD164">
        <v>1.4</v>
      </c>
      <c r="AE164">
        <v>2.9</v>
      </c>
      <c r="AF164">
        <v>11.8</v>
      </c>
      <c r="AG164">
        <f>IF(IFERROR(VLOOKUP(C164,'2016'!$C:$AF,3,FALSE),1) = 1, 1, 0)</f>
        <v>0</v>
      </c>
    </row>
    <row r="165" spans="1:33" x14ac:dyDescent="0.2">
      <c r="A165">
        <v>164</v>
      </c>
      <c r="B165" t="s">
        <v>386</v>
      </c>
      <c r="C165" t="s">
        <v>387</v>
      </c>
      <c r="D165" t="str">
        <f>_xlfn.CONCAT(C165,"-2015")</f>
        <v>garcifr01-2015</v>
      </c>
      <c r="E165" t="s">
        <v>35</v>
      </c>
      <c r="F165">
        <v>33</v>
      </c>
      <c r="G165" t="s">
        <v>43</v>
      </c>
      <c r="H165">
        <v>14</v>
      </c>
      <c r="I165">
        <v>0</v>
      </c>
      <c r="J165">
        <v>14.3</v>
      </c>
      <c r="K165">
        <v>1.2</v>
      </c>
      <c r="L165">
        <v>4.5</v>
      </c>
      <c r="M165">
        <v>0.27</v>
      </c>
      <c r="N165">
        <v>0.7</v>
      </c>
      <c r="O165">
        <v>3.2</v>
      </c>
      <c r="P165">
        <v>0.222</v>
      </c>
      <c r="Q165">
        <v>0.5</v>
      </c>
      <c r="R165">
        <v>1.3</v>
      </c>
      <c r="S165">
        <v>0.38900000000000001</v>
      </c>
      <c r="T165">
        <v>0.34899999999999998</v>
      </c>
      <c r="U165">
        <v>0.1</v>
      </c>
      <c r="V165">
        <v>0.3</v>
      </c>
      <c r="W165">
        <v>0.25</v>
      </c>
      <c r="X165">
        <v>0.2</v>
      </c>
      <c r="Y165">
        <v>1</v>
      </c>
      <c r="Z165">
        <v>1.2</v>
      </c>
      <c r="AA165">
        <v>1.1000000000000001</v>
      </c>
      <c r="AB165">
        <v>0.6</v>
      </c>
      <c r="AC165">
        <v>0.4</v>
      </c>
      <c r="AD165">
        <v>0.7</v>
      </c>
      <c r="AE165">
        <v>1.4</v>
      </c>
      <c r="AF165">
        <v>3.2</v>
      </c>
      <c r="AG165">
        <f>IF(IFERROR(VLOOKUP(C165,'2016'!$C:$AF,3,FALSE),1) = 1, 1, 0)</f>
        <v>1</v>
      </c>
    </row>
    <row r="166" spans="1:33" x14ac:dyDescent="0.2">
      <c r="A166">
        <v>165</v>
      </c>
      <c r="B166" t="s">
        <v>388</v>
      </c>
      <c r="C166" t="s">
        <v>389</v>
      </c>
      <c r="D166" t="str">
        <f>_xlfn.CONCAT(C166,"-2015")</f>
        <v>garneke01-2015</v>
      </c>
      <c r="E166" t="s">
        <v>28</v>
      </c>
      <c r="F166">
        <v>38</v>
      </c>
      <c r="G166" t="s">
        <v>39</v>
      </c>
      <c r="H166">
        <v>47</v>
      </c>
      <c r="I166">
        <v>47</v>
      </c>
      <c r="J166">
        <v>20.3</v>
      </c>
      <c r="K166">
        <v>3</v>
      </c>
      <c r="L166">
        <v>6.5</v>
      </c>
      <c r="M166">
        <v>0.46700000000000003</v>
      </c>
      <c r="N166">
        <v>0</v>
      </c>
      <c r="O166">
        <v>0.1</v>
      </c>
      <c r="P166">
        <v>0.14299999999999999</v>
      </c>
      <c r="Q166">
        <v>3</v>
      </c>
      <c r="R166">
        <v>6.4</v>
      </c>
      <c r="S166">
        <v>0.47499999999999998</v>
      </c>
      <c r="T166">
        <v>0.46899999999999997</v>
      </c>
      <c r="U166">
        <v>0.8</v>
      </c>
      <c r="V166">
        <v>1</v>
      </c>
      <c r="W166">
        <v>0.8</v>
      </c>
      <c r="X166">
        <v>1</v>
      </c>
      <c r="Y166">
        <v>5.6</v>
      </c>
      <c r="Z166">
        <v>6.6</v>
      </c>
      <c r="AA166">
        <v>1.6</v>
      </c>
      <c r="AB166">
        <v>1</v>
      </c>
      <c r="AC166">
        <v>0.4</v>
      </c>
      <c r="AD166">
        <v>1</v>
      </c>
      <c r="AE166">
        <v>2.2999999999999998</v>
      </c>
      <c r="AF166">
        <v>6.9</v>
      </c>
      <c r="AG166">
        <f>IF(IFERROR(VLOOKUP(C166,'2016'!$C:$AF,3,FALSE),1) = 1, 1, 0)</f>
        <v>0</v>
      </c>
    </row>
    <row r="167" spans="1:33" x14ac:dyDescent="0.2">
      <c r="A167">
        <v>166</v>
      </c>
      <c r="B167" t="s">
        <v>390</v>
      </c>
      <c r="C167" t="s">
        <v>391</v>
      </c>
      <c r="D167" t="str">
        <f>_xlfn.CONCAT(C167,"-2015")</f>
        <v>gasolma01-2015</v>
      </c>
      <c r="E167" t="s">
        <v>32</v>
      </c>
      <c r="F167">
        <v>30</v>
      </c>
      <c r="G167" t="s">
        <v>50</v>
      </c>
      <c r="H167">
        <v>81</v>
      </c>
      <c r="I167">
        <v>81</v>
      </c>
      <c r="J167">
        <v>33.200000000000003</v>
      </c>
      <c r="K167">
        <v>6.5</v>
      </c>
      <c r="L167">
        <v>13.2</v>
      </c>
      <c r="M167">
        <v>0.49399999999999999</v>
      </c>
      <c r="N167">
        <v>0</v>
      </c>
      <c r="O167">
        <v>0.2</v>
      </c>
      <c r="P167">
        <v>0.17599999999999999</v>
      </c>
      <c r="Q167">
        <v>6.5</v>
      </c>
      <c r="R167">
        <v>13</v>
      </c>
      <c r="S167">
        <v>0.5</v>
      </c>
      <c r="T167">
        <v>0.496</v>
      </c>
      <c r="U167">
        <v>4.3</v>
      </c>
      <c r="V167">
        <v>5.4</v>
      </c>
      <c r="W167">
        <v>0.79500000000000004</v>
      </c>
      <c r="X167">
        <v>1.4</v>
      </c>
      <c r="Y167">
        <v>6.4</v>
      </c>
      <c r="Z167">
        <v>7.8</v>
      </c>
      <c r="AA167">
        <v>3.8</v>
      </c>
      <c r="AB167">
        <v>0.9</v>
      </c>
      <c r="AC167">
        <v>1.6</v>
      </c>
      <c r="AD167">
        <v>2.2000000000000002</v>
      </c>
      <c r="AE167">
        <v>2.6</v>
      </c>
      <c r="AF167">
        <v>17.399999999999999</v>
      </c>
      <c r="AG167">
        <f>IF(IFERROR(VLOOKUP(C167,'2016'!$C:$AF,3,FALSE),1) = 1, 1, 0)</f>
        <v>0</v>
      </c>
    </row>
    <row r="168" spans="1:33" x14ac:dyDescent="0.2">
      <c r="A168">
        <v>167</v>
      </c>
      <c r="B168" t="s">
        <v>392</v>
      </c>
      <c r="C168" t="s">
        <v>393</v>
      </c>
      <c r="D168" t="str">
        <f>_xlfn.CONCAT(C168,"-2015")</f>
        <v>gasolpa01-2015</v>
      </c>
      <c r="E168" t="s">
        <v>28</v>
      </c>
      <c r="F168">
        <v>34</v>
      </c>
      <c r="G168" t="s">
        <v>36</v>
      </c>
      <c r="H168">
        <v>78</v>
      </c>
      <c r="I168">
        <v>78</v>
      </c>
      <c r="J168">
        <v>34.4</v>
      </c>
      <c r="K168">
        <v>7.3</v>
      </c>
      <c r="L168">
        <v>14.8</v>
      </c>
      <c r="M168">
        <v>0.49399999999999999</v>
      </c>
      <c r="N168">
        <v>0.2</v>
      </c>
      <c r="O168">
        <v>0.3</v>
      </c>
      <c r="P168">
        <v>0.46200000000000002</v>
      </c>
      <c r="Q168">
        <v>7.2</v>
      </c>
      <c r="R168">
        <v>14.4</v>
      </c>
      <c r="S168">
        <v>0.495</v>
      </c>
      <c r="T168">
        <v>0.5</v>
      </c>
      <c r="U168">
        <v>3.8</v>
      </c>
      <c r="V168">
        <v>4.7</v>
      </c>
      <c r="W168">
        <v>0.80300000000000005</v>
      </c>
      <c r="X168">
        <v>2.8</v>
      </c>
      <c r="Y168">
        <v>9</v>
      </c>
      <c r="Z168">
        <v>11.8</v>
      </c>
      <c r="AA168">
        <v>2.7</v>
      </c>
      <c r="AB168">
        <v>0.3</v>
      </c>
      <c r="AC168">
        <v>1.9</v>
      </c>
      <c r="AD168">
        <v>2</v>
      </c>
      <c r="AE168">
        <v>1.9</v>
      </c>
      <c r="AF168">
        <v>18.5</v>
      </c>
      <c r="AG168">
        <f>IF(IFERROR(VLOOKUP(C168,'2016'!$C:$AF,3,FALSE),1) = 1, 1, 0)</f>
        <v>0</v>
      </c>
    </row>
    <row r="169" spans="1:33" x14ac:dyDescent="0.2">
      <c r="A169">
        <v>168</v>
      </c>
      <c r="B169" t="s">
        <v>394</v>
      </c>
      <c r="C169" t="s">
        <v>395</v>
      </c>
      <c r="D169" t="str">
        <f>_xlfn.CONCAT(C169,"-2015")</f>
        <v>gayru01-2015</v>
      </c>
      <c r="E169" t="s">
        <v>35</v>
      </c>
      <c r="F169">
        <v>28</v>
      </c>
      <c r="G169" t="s">
        <v>49</v>
      </c>
      <c r="H169">
        <v>68</v>
      </c>
      <c r="I169">
        <v>67</v>
      </c>
      <c r="J169">
        <v>35.4</v>
      </c>
      <c r="K169">
        <v>7.5</v>
      </c>
      <c r="L169">
        <v>16.399999999999999</v>
      </c>
      <c r="M169">
        <v>0.45500000000000002</v>
      </c>
      <c r="N169">
        <v>1.2</v>
      </c>
      <c r="O169">
        <v>3.2</v>
      </c>
      <c r="P169">
        <v>0.35899999999999999</v>
      </c>
      <c r="Q169">
        <v>6.3</v>
      </c>
      <c r="R169">
        <v>13.2</v>
      </c>
      <c r="S169">
        <v>0.47899999999999998</v>
      </c>
      <c r="T169">
        <v>0.49099999999999999</v>
      </c>
      <c r="U169">
        <v>5</v>
      </c>
      <c r="V169">
        <v>5.8</v>
      </c>
      <c r="W169">
        <v>0.85799999999999998</v>
      </c>
      <c r="X169">
        <v>1.4</v>
      </c>
      <c r="Y169">
        <v>4.4000000000000004</v>
      </c>
      <c r="Z169">
        <v>5.9</v>
      </c>
      <c r="AA169">
        <v>3.7</v>
      </c>
      <c r="AB169">
        <v>1</v>
      </c>
      <c r="AC169">
        <v>0.6</v>
      </c>
      <c r="AD169">
        <v>2.7</v>
      </c>
      <c r="AE169">
        <v>2.2999999999999998</v>
      </c>
      <c r="AF169">
        <v>21.1</v>
      </c>
      <c r="AG169">
        <f>IF(IFERROR(VLOOKUP(C169,'2016'!$C:$AF,3,FALSE),1) = 1, 1, 0)</f>
        <v>0</v>
      </c>
    </row>
    <row r="170" spans="1:33" x14ac:dyDescent="0.2">
      <c r="A170">
        <v>169</v>
      </c>
      <c r="B170" t="s">
        <v>396</v>
      </c>
      <c r="C170" t="s">
        <v>397</v>
      </c>
      <c r="D170" t="str">
        <f>_xlfn.CONCAT(C170,"-2015")</f>
        <v>geeal01-2015</v>
      </c>
      <c r="E170" t="s">
        <v>35</v>
      </c>
      <c r="F170">
        <v>27</v>
      </c>
      <c r="G170" t="s">
        <v>39</v>
      </c>
      <c r="H170">
        <v>54</v>
      </c>
      <c r="I170">
        <v>2</v>
      </c>
      <c r="J170">
        <v>12.3</v>
      </c>
      <c r="K170">
        <v>1.6</v>
      </c>
      <c r="L170">
        <v>3.4</v>
      </c>
      <c r="M170">
        <v>0.46800000000000003</v>
      </c>
      <c r="N170">
        <v>0.2</v>
      </c>
      <c r="O170">
        <v>0.6</v>
      </c>
      <c r="P170">
        <v>0.371</v>
      </c>
      <c r="Q170">
        <v>1.4</v>
      </c>
      <c r="R170">
        <v>2.8</v>
      </c>
      <c r="S170">
        <v>0.49</v>
      </c>
      <c r="T170">
        <v>0.503</v>
      </c>
      <c r="U170">
        <v>1</v>
      </c>
      <c r="V170">
        <v>1.4</v>
      </c>
      <c r="W170">
        <v>0.70099999999999996</v>
      </c>
      <c r="X170">
        <v>0.7</v>
      </c>
      <c r="Y170">
        <v>1.1000000000000001</v>
      </c>
      <c r="Z170">
        <v>1.7</v>
      </c>
      <c r="AA170">
        <v>0.5</v>
      </c>
      <c r="AB170">
        <v>0.6</v>
      </c>
      <c r="AC170">
        <v>0.1</v>
      </c>
      <c r="AD170">
        <v>0.6</v>
      </c>
      <c r="AE170">
        <v>1.1000000000000001</v>
      </c>
      <c r="AF170">
        <v>4.5</v>
      </c>
      <c r="AG170">
        <f>IF(IFERROR(VLOOKUP(C170,'2016'!$C:$AF,3,FALSE),1) = 1, 1, 0)</f>
        <v>0</v>
      </c>
    </row>
    <row r="171" spans="1:33" x14ac:dyDescent="0.2">
      <c r="A171">
        <v>170</v>
      </c>
      <c r="B171" t="s">
        <v>398</v>
      </c>
      <c r="C171" t="s">
        <v>399</v>
      </c>
      <c r="D171" t="str">
        <f>_xlfn.CONCAT(C171,"-2015")</f>
        <v>georgpa01-2015</v>
      </c>
      <c r="E171" t="s">
        <v>35</v>
      </c>
      <c r="F171">
        <v>24</v>
      </c>
      <c r="G171" t="s">
        <v>65</v>
      </c>
      <c r="H171">
        <v>6</v>
      </c>
      <c r="I171">
        <v>0</v>
      </c>
      <c r="J171">
        <v>15.2</v>
      </c>
      <c r="K171">
        <v>3</v>
      </c>
      <c r="L171">
        <v>8.1999999999999993</v>
      </c>
      <c r="M171">
        <v>0.36699999999999999</v>
      </c>
      <c r="N171">
        <v>1.5</v>
      </c>
      <c r="O171">
        <v>3.7</v>
      </c>
      <c r="P171">
        <v>0.40899999999999997</v>
      </c>
      <c r="Q171">
        <v>1.5</v>
      </c>
      <c r="R171">
        <v>4.5</v>
      </c>
      <c r="S171">
        <v>0.33300000000000002</v>
      </c>
      <c r="T171">
        <v>0.45900000000000002</v>
      </c>
      <c r="U171">
        <v>1.3</v>
      </c>
      <c r="V171">
        <v>1.8</v>
      </c>
      <c r="W171">
        <v>0.72699999999999998</v>
      </c>
      <c r="X171">
        <v>0.7</v>
      </c>
      <c r="Y171">
        <v>3</v>
      </c>
      <c r="Z171">
        <v>3.7</v>
      </c>
      <c r="AA171">
        <v>1</v>
      </c>
      <c r="AB171">
        <v>0.8</v>
      </c>
      <c r="AC171">
        <v>0.2</v>
      </c>
      <c r="AD171">
        <v>2</v>
      </c>
      <c r="AE171">
        <v>1.8</v>
      </c>
      <c r="AF171">
        <v>8.8000000000000007</v>
      </c>
      <c r="AG171">
        <f>IF(IFERROR(VLOOKUP(C171,'2016'!$C:$AF,3,FALSE),1) = 1, 1, 0)</f>
        <v>0</v>
      </c>
    </row>
    <row r="172" spans="1:33" x14ac:dyDescent="0.2">
      <c r="A172">
        <v>171</v>
      </c>
      <c r="B172" t="s">
        <v>402</v>
      </c>
      <c r="C172" t="s">
        <v>403</v>
      </c>
      <c r="D172" t="str">
        <f>_xlfn.CONCAT(C172,"-2015")</f>
        <v>gibsota01-2015</v>
      </c>
      <c r="E172" t="s">
        <v>28</v>
      </c>
      <c r="F172">
        <v>29</v>
      </c>
      <c r="G172" t="s">
        <v>36</v>
      </c>
      <c r="H172">
        <v>62</v>
      </c>
      <c r="I172">
        <v>17</v>
      </c>
      <c r="J172">
        <v>27.3</v>
      </c>
      <c r="K172">
        <v>4.0999999999999996</v>
      </c>
      <c r="L172">
        <v>8.1999999999999993</v>
      </c>
      <c r="M172">
        <v>0.502</v>
      </c>
      <c r="N172">
        <v>0</v>
      </c>
      <c r="O172">
        <v>0</v>
      </c>
      <c r="Q172">
        <v>4.0999999999999996</v>
      </c>
      <c r="R172">
        <v>8.1999999999999993</v>
      </c>
      <c r="S172">
        <v>0.502</v>
      </c>
      <c r="T172">
        <v>0.502</v>
      </c>
      <c r="U172">
        <v>2.1</v>
      </c>
      <c r="V172">
        <v>3</v>
      </c>
      <c r="W172">
        <v>0.71699999999999997</v>
      </c>
      <c r="X172">
        <v>2.6</v>
      </c>
      <c r="Y172">
        <v>3.8</v>
      </c>
      <c r="Z172">
        <v>6.4</v>
      </c>
      <c r="AA172">
        <v>1.1000000000000001</v>
      </c>
      <c r="AB172">
        <v>0.6</v>
      </c>
      <c r="AC172">
        <v>1.2</v>
      </c>
      <c r="AD172">
        <v>1.2</v>
      </c>
      <c r="AE172">
        <v>2.6</v>
      </c>
      <c r="AF172">
        <v>10.3</v>
      </c>
      <c r="AG172">
        <f>IF(IFERROR(VLOOKUP(C172,'2016'!$C:$AF,3,FALSE),1) = 1, 1, 0)</f>
        <v>0</v>
      </c>
    </row>
    <row r="173" spans="1:33" x14ac:dyDescent="0.2">
      <c r="A173">
        <v>172</v>
      </c>
      <c r="B173" t="s">
        <v>404</v>
      </c>
      <c r="C173" t="s">
        <v>405</v>
      </c>
      <c r="D173" t="str">
        <f>_xlfn.CONCAT(C173,"-2015")</f>
        <v>ginobma01-2015</v>
      </c>
      <c r="E173" t="s">
        <v>30</v>
      </c>
      <c r="F173">
        <v>37</v>
      </c>
      <c r="G173" t="s">
        <v>58</v>
      </c>
      <c r="H173">
        <v>70</v>
      </c>
      <c r="I173">
        <v>0</v>
      </c>
      <c r="J173">
        <v>22.7</v>
      </c>
      <c r="K173">
        <v>3.6</v>
      </c>
      <c r="L173">
        <v>8.4</v>
      </c>
      <c r="M173">
        <v>0.42599999999999999</v>
      </c>
      <c r="N173">
        <v>1.3</v>
      </c>
      <c r="O173">
        <v>3.7</v>
      </c>
      <c r="P173">
        <v>0.34499999999999997</v>
      </c>
      <c r="Q173">
        <v>2.2999999999999998</v>
      </c>
      <c r="R173">
        <v>4.7</v>
      </c>
      <c r="S173">
        <v>0.48899999999999999</v>
      </c>
      <c r="T173">
        <v>0.502</v>
      </c>
      <c r="U173">
        <v>2.1</v>
      </c>
      <c r="V173">
        <v>2.9</v>
      </c>
      <c r="W173">
        <v>0.72099999999999997</v>
      </c>
      <c r="X173">
        <v>0.4</v>
      </c>
      <c r="Y173">
        <v>2.6</v>
      </c>
      <c r="Z173">
        <v>3</v>
      </c>
      <c r="AA173">
        <v>4.2</v>
      </c>
      <c r="AB173">
        <v>1</v>
      </c>
      <c r="AC173">
        <v>0.3</v>
      </c>
      <c r="AD173">
        <v>2.2000000000000002</v>
      </c>
      <c r="AE173">
        <v>2</v>
      </c>
      <c r="AF173">
        <v>10.5</v>
      </c>
      <c r="AG173">
        <f>IF(IFERROR(VLOOKUP(C173,'2016'!$C:$AF,3,FALSE),1) = 1, 1, 0)</f>
        <v>0</v>
      </c>
    </row>
    <row r="174" spans="1:33" x14ac:dyDescent="0.2">
      <c r="A174">
        <v>173</v>
      </c>
      <c r="B174" t="s">
        <v>1516</v>
      </c>
      <c r="C174" t="s">
        <v>1517</v>
      </c>
      <c r="D174" t="str">
        <f>_xlfn.CONCAT(C174,"-2015")</f>
        <v>goberru01-2015</v>
      </c>
      <c r="E174" t="s">
        <v>32</v>
      </c>
      <c r="F174">
        <v>22</v>
      </c>
      <c r="G174" t="s">
        <v>60</v>
      </c>
      <c r="H174">
        <v>82</v>
      </c>
      <c r="I174">
        <v>37</v>
      </c>
      <c r="J174">
        <v>26.3</v>
      </c>
      <c r="K174">
        <v>3.1</v>
      </c>
      <c r="L174">
        <v>5.2</v>
      </c>
      <c r="M174">
        <v>0.60399999999999998</v>
      </c>
      <c r="N174">
        <v>0</v>
      </c>
      <c r="O174">
        <v>0</v>
      </c>
      <c r="P174">
        <v>0</v>
      </c>
      <c r="Q174">
        <v>3.1</v>
      </c>
      <c r="R174">
        <v>5.2</v>
      </c>
      <c r="S174">
        <v>0.60699999999999998</v>
      </c>
      <c r="T174">
        <v>0.60399999999999998</v>
      </c>
      <c r="U174">
        <v>2.1</v>
      </c>
      <c r="V174">
        <v>3.3</v>
      </c>
      <c r="W174">
        <v>0.623</v>
      </c>
      <c r="X174">
        <v>3.2</v>
      </c>
      <c r="Y174">
        <v>6.2</v>
      </c>
      <c r="Z174">
        <v>9.5</v>
      </c>
      <c r="AA174">
        <v>1.3</v>
      </c>
      <c r="AB174">
        <v>0.8</v>
      </c>
      <c r="AC174">
        <v>2.2999999999999998</v>
      </c>
      <c r="AD174">
        <v>1.4</v>
      </c>
      <c r="AE174">
        <v>2.1</v>
      </c>
      <c r="AF174">
        <v>8.4</v>
      </c>
      <c r="AG174">
        <f>IF(IFERROR(VLOOKUP(C174,'2016'!$C:$AF,3,FALSE),1) = 1, 1, 0)</f>
        <v>0</v>
      </c>
    </row>
    <row r="175" spans="1:33" x14ac:dyDescent="0.2">
      <c r="A175">
        <v>174</v>
      </c>
      <c r="B175" t="s">
        <v>408</v>
      </c>
      <c r="C175" t="s">
        <v>409</v>
      </c>
      <c r="D175" t="str">
        <f>_xlfn.CONCAT(C175,"-2015")</f>
        <v>goodedr01-2015</v>
      </c>
      <c r="E175" t="s">
        <v>28</v>
      </c>
      <c r="F175">
        <v>33</v>
      </c>
      <c r="G175" t="s">
        <v>46</v>
      </c>
      <c r="H175">
        <v>51</v>
      </c>
      <c r="I175">
        <v>7</v>
      </c>
      <c r="J175">
        <v>16.899999999999999</v>
      </c>
      <c r="K175">
        <v>2.2000000000000002</v>
      </c>
      <c r="L175">
        <v>5.4</v>
      </c>
      <c r="M175">
        <v>0.39900000000000002</v>
      </c>
      <c r="N175">
        <v>0.5</v>
      </c>
      <c r="O175">
        <v>1.2</v>
      </c>
      <c r="P175">
        <v>0.39</v>
      </c>
      <c r="Q175">
        <v>1.7</v>
      </c>
      <c r="R175">
        <v>4.3</v>
      </c>
      <c r="S175">
        <v>0.40100000000000002</v>
      </c>
      <c r="T175">
        <v>0.44</v>
      </c>
      <c r="U175">
        <v>0.7</v>
      </c>
      <c r="V175">
        <v>0.9</v>
      </c>
      <c r="W175">
        <v>0.77300000000000002</v>
      </c>
      <c r="X175">
        <v>1.4</v>
      </c>
      <c r="Y175">
        <v>3</v>
      </c>
      <c r="Z175">
        <v>4.4000000000000004</v>
      </c>
      <c r="AA175">
        <v>1</v>
      </c>
      <c r="AB175">
        <v>0.4</v>
      </c>
      <c r="AC175">
        <v>0.2</v>
      </c>
      <c r="AD175">
        <v>0.5</v>
      </c>
      <c r="AE175">
        <v>1.8</v>
      </c>
      <c r="AF175">
        <v>5.4</v>
      </c>
      <c r="AG175">
        <f>IF(IFERROR(VLOOKUP(C175,'2016'!$C:$AF,3,FALSE),1) = 1, 1, 0)</f>
        <v>0</v>
      </c>
    </row>
    <row r="176" spans="1:33" x14ac:dyDescent="0.2">
      <c r="A176">
        <v>175</v>
      </c>
      <c r="B176" t="s">
        <v>1518</v>
      </c>
      <c r="C176" t="s">
        <v>1519</v>
      </c>
      <c r="D176" t="str">
        <f>_xlfn.CONCAT(C176,"-2015")</f>
        <v>goodwar01-2015</v>
      </c>
      <c r="E176" t="s">
        <v>30</v>
      </c>
      <c r="F176">
        <v>20</v>
      </c>
      <c r="G176" t="s">
        <v>42</v>
      </c>
      <c r="H176">
        <v>41</v>
      </c>
      <c r="I176">
        <v>2</v>
      </c>
      <c r="J176">
        <v>13</v>
      </c>
      <c r="K176">
        <v>1.9</v>
      </c>
      <c r="L176">
        <v>4.9000000000000004</v>
      </c>
      <c r="M176">
        <v>0.39300000000000002</v>
      </c>
      <c r="N176">
        <v>0.3</v>
      </c>
      <c r="O176">
        <v>1</v>
      </c>
      <c r="P176">
        <v>0.29299999999999998</v>
      </c>
      <c r="Q176">
        <v>1.6</v>
      </c>
      <c r="R176">
        <v>3.9</v>
      </c>
      <c r="S176">
        <v>0.41899999999999998</v>
      </c>
      <c r="T176">
        <v>0.42299999999999999</v>
      </c>
      <c r="U176">
        <v>1.5</v>
      </c>
      <c r="V176">
        <v>2</v>
      </c>
      <c r="W176">
        <v>0.73499999999999999</v>
      </c>
      <c r="X176">
        <v>0.7</v>
      </c>
      <c r="Y176">
        <v>1.1000000000000001</v>
      </c>
      <c r="Z176">
        <v>1.8</v>
      </c>
      <c r="AA176">
        <v>1.1000000000000001</v>
      </c>
      <c r="AB176">
        <v>0.4</v>
      </c>
      <c r="AC176">
        <v>0.2</v>
      </c>
      <c r="AD176">
        <v>1.2</v>
      </c>
      <c r="AE176">
        <v>1.3</v>
      </c>
      <c r="AF176">
        <v>5.6</v>
      </c>
      <c r="AG176">
        <f>IF(IFERROR(VLOOKUP(C176,'2016'!$C:$AF,3,FALSE),1) = 1, 1, 0)</f>
        <v>0</v>
      </c>
    </row>
    <row r="177" spans="1:33" x14ac:dyDescent="0.2">
      <c r="A177">
        <v>176</v>
      </c>
      <c r="B177" t="s">
        <v>1668</v>
      </c>
      <c r="C177" t="s">
        <v>1669</v>
      </c>
      <c r="D177" t="str">
        <f>_xlfn.CONCAT(C177,"-2015")</f>
        <v>gordoaa01-2015</v>
      </c>
      <c r="E177" t="s">
        <v>28</v>
      </c>
      <c r="F177">
        <v>19</v>
      </c>
      <c r="G177" t="s">
        <v>45</v>
      </c>
      <c r="H177">
        <v>47</v>
      </c>
      <c r="I177">
        <v>8</v>
      </c>
      <c r="J177">
        <v>17</v>
      </c>
      <c r="K177">
        <v>2</v>
      </c>
      <c r="L177">
        <v>4.4000000000000004</v>
      </c>
      <c r="M177">
        <v>0.44700000000000001</v>
      </c>
      <c r="N177">
        <v>0.3</v>
      </c>
      <c r="O177">
        <v>1</v>
      </c>
      <c r="P177">
        <v>0.27100000000000002</v>
      </c>
      <c r="Q177">
        <v>1.7</v>
      </c>
      <c r="R177">
        <v>3.4</v>
      </c>
      <c r="S177">
        <v>0.5</v>
      </c>
      <c r="T177">
        <v>0.47799999999999998</v>
      </c>
      <c r="U177">
        <v>0.9</v>
      </c>
      <c r="V177">
        <v>1.3</v>
      </c>
      <c r="W177">
        <v>0.72099999999999997</v>
      </c>
      <c r="X177">
        <v>1</v>
      </c>
      <c r="Y177">
        <v>2.6</v>
      </c>
      <c r="Z177">
        <v>3.6</v>
      </c>
      <c r="AA177">
        <v>0.7</v>
      </c>
      <c r="AB177">
        <v>0.4</v>
      </c>
      <c r="AC177">
        <v>0.5</v>
      </c>
      <c r="AD177">
        <v>0.8</v>
      </c>
      <c r="AE177">
        <v>1.8</v>
      </c>
      <c r="AF177">
        <v>5.2</v>
      </c>
      <c r="AG177">
        <f>IF(IFERROR(VLOOKUP(C177,'2016'!$C:$AF,3,FALSE),1) = 1, 1, 0)</f>
        <v>0</v>
      </c>
    </row>
    <row r="178" spans="1:33" x14ac:dyDescent="0.2">
      <c r="A178">
        <v>177</v>
      </c>
      <c r="B178" t="s">
        <v>410</v>
      </c>
      <c r="C178" t="s">
        <v>411</v>
      </c>
      <c r="D178" t="str">
        <f>_xlfn.CONCAT(C178,"-2015")</f>
        <v>gordobe01-2015</v>
      </c>
      <c r="E178" t="s">
        <v>30</v>
      </c>
      <c r="F178">
        <v>31</v>
      </c>
      <c r="G178" t="s">
        <v>45</v>
      </c>
      <c r="H178">
        <v>56</v>
      </c>
      <c r="I178">
        <v>0</v>
      </c>
      <c r="J178">
        <v>14.1</v>
      </c>
      <c r="K178">
        <v>2.2999999999999998</v>
      </c>
      <c r="L178">
        <v>5.3</v>
      </c>
      <c r="M178">
        <v>0.437</v>
      </c>
      <c r="N178">
        <v>0.6</v>
      </c>
      <c r="O178">
        <v>1.7</v>
      </c>
      <c r="P178">
        <v>0.36099999999999999</v>
      </c>
      <c r="Q178">
        <v>1.7</v>
      </c>
      <c r="R178">
        <v>3.5</v>
      </c>
      <c r="S178">
        <v>0.47499999999999998</v>
      </c>
      <c r="T178">
        <v>0.497</v>
      </c>
      <c r="U178">
        <v>1</v>
      </c>
      <c r="V178">
        <v>1.2</v>
      </c>
      <c r="W178">
        <v>0.83599999999999997</v>
      </c>
      <c r="X178">
        <v>0.1</v>
      </c>
      <c r="Y178">
        <v>1</v>
      </c>
      <c r="Z178">
        <v>1.1000000000000001</v>
      </c>
      <c r="AA178">
        <v>0.9</v>
      </c>
      <c r="AB178">
        <v>0.3</v>
      </c>
      <c r="AC178">
        <v>0</v>
      </c>
      <c r="AD178">
        <v>1</v>
      </c>
      <c r="AE178">
        <v>1.1000000000000001</v>
      </c>
      <c r="AF178">
        <v>6.2</v>
      </c>
      <c r="AG178">
        <f>IF(IFERROR(VLOOKUP(C178,'2016'!$C:$AF,3,FALSE),1) = 1, 1, 0)</f>
        <v>1</v>
      </c>
    </row>
    <row r="179" spans="1:33" x14ac:dyDescent="0.2">
      <c r="A179">
        <v>178</v>
      </c>
      <c r="B179" t="s">
        <v>1670</v>
      </c>
      <c r="C179" t="s">
        <v>1671</v>
      </c>
      <c r="D179" t="str">
        <f>_xlfn.CONCAT(C179,"-2015")</f>
        <v>gordodr01-2015</v>
      </c>
      <c r="E179" t="s">
        <v>28</v>
      </c>
      <c r="F179">
        <v>24</v>
      </c>
      <c r="G179" t="s">
        <v>61</v>
      </c>
      <c r="H179">
        <v>9</v>
      </c>
      <c r="I179">
        <v>0</v>
      </c>
      <c r="J179">
        <v>7.9</v>
      </c>
      <c r="K179">
        <v>0.9</v>
      </c>
      <c r="L179">
        <v>2.1</v>
      </c>
      <c r="M179">
        <v>0.42099999999999999</v>
      </c>
      <c r="N179">
        <v>0</v>
      </c>
      <c r="O179">
        <v>0.3</v>
      </c>
      <c r="P179">
        <v>0</v>
      </c>
      <c r="Q179">
        <v>0.9</v>
      </c>
      <c r="R179">
        <v>1.8</v>
      </c>
      <c r="S179">
        <v>0.5</v>
      </c>
      <c r="T179">
        <v>0.42099999999999999</v>
      </c>
      <c r="U179">
        <v>0.1</v>
      </c>
      <c r="V179">
        <v>0.2</v>
      </c>
      <c r="W179">
        <v>0.5</v>
      </c>
      <c r="X179">
        <v>0.8</v>
      </c>
      <c r="Y179">
        <v>1.2</v>
      </c>
      <c r="Z179">
        <v>2</v>
      </c>
      <c r="AA179">
        <v>0.2</v>
      </c>
      <c r="AB179">
        <v>0.1</v>
      </c>
      <c r="AC179">
        <v>0</v>
      </c>
      <c r="AD179">
        <v>0.9</v>
      </c>
      <c r="AE179">
        <v>0.8</v>
      </c>
      <c r="AF179">
        <v>1.9</v>
      </c>
      <c r="AG179">
        <f>IF(IFERROR(VLOOKUP(C179,'2016'!$C:$AF,3,FALSE),1) = 1, 1, 0)</f>
        <v>1</v>
      </c>
    </row>
    <row r="180" spans="1:33" x14ac:dyDescent="0.2">
      <c r="A180">
        <v>179</v>
      </c>
      <c r="B180" t="s">
        <v>412</v>
      </c>
      <c r="C180" t="s">
        <v>413</v>
      </c>
      <c r="D180" t="str">
        <f>_xlfn.CONCAT(C180,"-2015")</f>
        <v>gordoer01-2015</v>
      </c>
      <c r="E180" t="s">
        <v>30</v>
      </c>
      <c r="F180">
        <v>26</v>
      </c>
      <c r="G180" t="s">
        <v>1459</v>
      </c>
      <c r="H180">
        <v>61</v>
      </c>
      <c r="I180">
        <v>60</v>
      </c>
      <c r="J180">
        <v>33.1</v>
      </c>
      <c r="K180">
        <v>4.7</v>
      </c>
      <c r="L180">
        <v>11.4</v>
      </c>
      <c r="M180">
        <v>0.41099999999999998</v>
      </c>
      <c r="N180">
        <v>2.2999999999999998</v>
      </c>
      <c r="O180">
        <v>5.2</v>
      </c>
      <c r="P180">
        <v>0.44800000000000001</v>
      </c>
      <c r="Q180">
        <v>2.4</v>
      </c>
      <c r="R180">
        <v>6.2</v>
      </c>
      <c r="S180">
        <v>0.38</v>
      </c>
      <c r="T180">
        <v>0.51200000000000001</v>
      </c>
      <c r="U180">
        <v>1.8</v>
      </c>
      <c r="V180">
        <v>2.2000000000000002</v>
      </c>
      <c r="W180">
        <v>0.80500000000000005</v>
      </c>
      <c r="X180">
        <v>0.5</v>
      </c>
      <c r="Y180">
        <v>2.1</v>
      </c>
      <c r="Z180">
        <v>2.6</v>
      </c>
      <c r="AA180">
        <v>3.8</v>
      </c>
      <c r="AB180">
        <v>0.8</v>
      </c>
      <c r="AC180">
        <v>0.2</v>
      </c>
      <c r="AD180">
        <v>2</v>
      </c>
      <c r="AE180">
        <v>2.4</v>
      </c>
      <c r="AF180">
        <v>13.4</v>
      </c>
      <c r="AG180">
        <f>IF(IFERROR(VLOOKUP(C180,'2016'!$C:$AF,3,FALSE),1) = 1, 1, 0)</f>
        <v>0</v>
      </c>
    </row>
    <row r="181" spans="1:33" x14ac:dyDescent="0.2">
      <c r="A181">
        <v>180</v>
      </c>
      <c r="B181" t="s">
        <v>414</v>
      </c>
      <c r="C181" t="s">
        <v>415</v>
      </c>
      <c r="D181" t="str">
        <f>_xlfn.CONCAT(C181,"-2015")</f>
        <v>gortama01-2015</v>
      </c>
      <c r="E181" t="s">
        <v>32</v>
      </c>
      <c r="F181">
        <v>30</v>
      </c>
      <c r="G181" t="s">
        <v>46</v>
      </c>
      <c r="H181">
        <v>82</v>
      </c>
      <c r="I181">
        <v>82</v>
      </c>
      <c r="J181">
        <v>29.9</v>
      </c>
      <c r="K181">
        <v>5.4</v>
      </c>
      <c r="L181">
        <v>9.5</v>
      </c>
      <c r="M181">
        <v>0.56599999999999995</v>
      </c>
      <c r="N181">
        <v>0</v>
      </c>
      <c r="O181">
        <v>0</v>
      </c>
      <c r="P181">
        <v>0</v>
      </c>
      <c r="Q181">
        <v>5.4</v>
      </c>
      <c r="R181">
        <v>9.4</v>
      </c>
      <c r="S181">
        <v>0.56899999999999995</v>
      </c>
      <c r="T181">
        <v>0.56599999999999995</v>
      </c>
      <c r="U181">
        <v>1.5</v>
      </c>
      <c r="V181">
        <v>2.1</v>
      </c>
      <c r="W181">
        <v>0.70299999999999996</v>
      </c>
      <c r="X181">
        <v>2.2000000000000002</v>
      </c>
      <c r="Y181">
        <v>6.5</v>
      </c>
      <c r="Z181">
        <v>8.6999999999999993</v>
      </c>
      <c r="AA181">
        <v>1.2</v>
      </c>
      <c r="AB181">
        <v>0.6</v>
      </c>
      <c r="AC181">
        <v>1.3</v>
      </c>
      <c r="AD181">
        <v>1.2</v>
      </c>
      <c r="AE181">
        <v>2.2999999999999998</v>
      </c>
      <c r="AF181">
        <v>12.2</v>
      </c>
      <c r="AG181">
        <f>IF(IFERROR(VLOOKUP(C181,'2016'!$C:$AF,3,FALSE),1) = 1, 1, 0)</f>
        <v>0</v>
      </c>
    </row>
    <row r="182" spans="1:33" x14ac:dyDescent="0.2">
      <c r="A182">
        <v>181</v>
      </c>
      <c r="B182" t="s">
        <v>420</v>
      </c>
      <c r="C182" t="s">
        <v>421</v>
      </c>
      <c r="D182" t="str">
        <f>_xlfn.CONCAT(C182,"-2015")</f>
        <v>grangda01-2015</v>
      </c>
      <c r="E182" t="s">
        <v>35</v>
      </c>
      <c r="F182">
        <v>31</v>
      </c>
      <c r="G182" t="s">
        <v>41</v>
      </c>
      <c r="H182">
        <v>30</v>
      </c>
      <c r="I182">
        <v>6</v>
      </c>
      <c r="J182">
        <v>20.399999999999999</v>
      </c>
      <c r="K182">
        <v>2.2000000000000002</v>
      </c>
      <c r="L182">
        <v>5.4</v>
      </c>
      <c r="M182">
        <v>0.40100000000000002</v>
      </c>
      <c r="N182">
        <v>1</v>
      </c>
      <c r="O182">
        <v>2.8</v>
      </c>
      <c r="P182">
        <v>0.35699999999999998</v>
      </c>
      <c r="Q182">
        <v>1.2</v>
      </c>
      <c r="R182">
        <v>2.6</v>
      </c>
      <c r="S182">
        <v>0.44900000000000001</v>
      </c>
      <c r="T182">
        <v>0.49399999999999999</v>
      </c>
      <c r="U182">
        <v>0.9</v>
      </c>
      <c r="V182">
        <v>1.2</v>
      </c>
      <c r="W182">
        <v>0.75700000000000001</v>
      </c>
      <c r="X182">
        <v>0.7</v>
      </c>
      <c r="Y182">
        <v>2</v>
      </c>
      <c r="Z182">
        <v>2.7</v>
      </c>
      <c r="AA182">
        <v>0.6</v>
      </c>
      <c r="AB182">
        <v>0.4</v>
      </c>
      <c r="AC182">
        <v>0.2</v>
      </c>
      <c r="AD182">
        <v>0.8</v>
      </c>
      <c r="AE182">
        <v>2.2000000000000002</v>
      </c>
      <c r="AF182">
        <v>6.3</v>
      </c>
      <c r="AG182">
        <f>IF(IFERROR(VLOOKUP(C182,'2016'!$C:$AF,3,FALSE),1) = 1, 1, 0)</f>
        <v>1</v>
      </c>
    </row>
    <row r="183" spans="1:33" x14ac:dyDescent="0.2">
      <c r="A183">
        <v>182</v>
      </c>
      <c r="B183" t="s">
        <v>1672</v>
      </c>
      <c r="C183" t="s">
        <v>1673</v>
      </c>
      <c r="D183" t="str">
        <f>_xlfn.CONCAT(C183,"-2015")</f>
        <v>grantje01-2015</v>
      </c>
      <c r="E183" t="s">
        <v>35</v>
      </c>
      <c r="F183">
        <v>20</v>
      </c>
      <c r="G183" t="s">
        <v>61</v>
      </c>
      <c r="H183">
        <v>65</v>
      </c>
      <c r="I183">
        <v>11</v>
      </c>
      <c r="J183">
        <v>21.2</v>
      </c>
      <c r="K183">
        <v>1.9</v>
      </c>
      <c r="L183">
        <v>5.4</v>
      </c>
      <c r="M183">
        <v>0.35199999999999998</v>
      </c>
      <c r="N183">
        <v>0.8</v>
      </c>
      <c r="O183">
        <v>2.4</v>
      </c>
      <c r="P183">
        <v>0.314</v>
      </c>
      <c r="Q183">
        <v>1.2</v>
      </c>
      <c r="R183">
        <v>3</v>
      </c>
      <c r="S183">
        <v>0.38300000000000001</v>
      </c>
      <c r="T183">
        <v>0.42199999999999999</v>
      </c>
      <c r="U183">
        <v>1.8</v>
      </c>
      <c r="V183">
        <v>3</v>
      </c>
      <c r="W183">
        <v>0.59099999999999997</v>
      </c>
      <c r="X183">
        <v>0.8</v>
      </c>
      <c r="Y183">
        <v>2.2999999999999998</v>
      </c>
      <c r="Z183">
        <v>3</v>
      </c>
      <c r="AA183">
        <v>1.2</v>
      </c>
      <c r="AB183">
        <v>0.6</v>
      </c>
      <c r="AC183">
        <v>1</v>
      </c>
      <c r="AD183">
        <v>1.3</v>
      </c>
      <c r="AE183">
        <v>2.2000000000000002</v>
      </c>
      <c r="AF183">
        <v>6.3</v>
      </c>
      <c r="AG183">
        <f>IF(IFERROR(VLOOKUP(C183,'2016'!$C:$AF,3,FALSE),1) = 1, 1, 0)</f>
        <v>0</v>
      </c>
    </row>
    <row r="184" spans="1:33" x14ac:dyDescent="0.2">
      <c r="A184">
        <v>183</v>
      </c>
      <c r="B184" t="s">
        <v>424</v>
      </c>
      <c r="C184" t="s">
        <v>425</v>
      </c>
      <c r="D184" t="str">
        <f>_xlfn.CONCAT(C184,"-2015")</f>
        <v>greenda02-2015</v>
      </c>
      <c r="E184" t="s">
        <v>30</v>
      </c>
      <c r="F184">
        <v>27</v>
      </c>
      <c r="G184" t="s">
        <v>58</v>
      </c>
      <c r="H184">
        <v>81</v>
      </c>
      <c r="I184">
        <v>80</v>
      </c>
      <c r="J184">
        <v>28.5</v>
      </c>
      <c r="K184">
        <v>4</v>
      </c>
      <c r="L184">
        <v>9.1</v>
      </c>
      <c r="M184">
        <v>0.436</v>
      </c>
      <c r="N184">
        <v>2.4</v>
      </c>
      <c r="O184">
        <v>5.6</v>
      </c>
      <c r="P184">
        <v>0.41799999999999998</v>
      </c>
      <c r="Q184">
        <v>1.6</v>
      </c>
      <c r="R184">
        <v>3.5</v>
      </c>
      <c r="S184">
        <v>0.46600000000000003</v>
      </c>
      <c r="T184">
        <v>0.56599999999999995</v>
      </c>
      <c r="U184">
        <v>1.4</v>
      </c>
      <c r="V184">
        <v>1.6</v>
      </c>
      <c r="W184">
        <v>0.874</v>
      </c>
      <c r="X184">
        <v>0.7</v>
      </c>
      <c r="Y184">
        <v>3.6</v>
      </c>
      <c r="Z184">
        <v>4.2</v>
      </c>
      <c r="AA184">
        <v>2</v>
      </c>
      <c r="AB184">
        <v>1.2</v>
      </c>
      <c r="AC184">
        <v>1.1000000000000001</v>
      </c>
      <c r="AD184">
        <v>1.1000000000000001</v>
      </c>
      <c r="AE184">
        <v>2</v>
      </c>
      <c r="AF184">
        <v>11.7</v>
      </c>
      <c r="AG184">
        <f>IF(IFERROR(VLOOKUP(C184,'2016'!$C:$AF,3,FALSE),1) = 1, 1, 0)</f>
        <v>0</v>
      </c>
    </row>
    <row r="185" spans="1:33" x14ac:dyDescent="0.2">
      <c r="A185">
        <v>184</v>
      </c>
      <c r="B185" t="s">
        <v>1339</v>
      </c>
      <c r="C185" t="s">
        <v>1340</v>
      </c>
      <c r="D185" t="str">
        <f>_xlfn.CONCAT(C185,"-2015")</f>
        <v>greendr01-2015</v>
      </c>
      <c r="E185" t="s">
        <v>28</v>
      </c>
      <c r="F185">
        <v>24</v>
      </c>
      <c r="G185" t="s">
        <v>52</v>
      </c>
      <c r="H185">
        <v>79</v>
      </c>
      <c r="I185">
        <v>79</v>
      </c>
      <c r="J185">
        <v>31.5</v>
      </c>
      <c r="K185">
        <v>4.3</v>
      </c>
      <c r="L185">
        <v>9.6999999999999993</v>
      </c>
      <c r="M185">
        <v>0.443</v>
      </c>
      <c r="N185">
        <v>1.4</v>
      </c>
      <c r="O185">
        <v>4.2</v>
      </c>
      <c r="P185">
        <v>0.33700000000000002</v>
      </c>
      <c r="Q185">
        <v>2.9</v>
      </c>
      <c r="R185">
        <v>5.5</v>
      </c>
      <c r="S185">
        <v>0.52300000000000002</v>
      </c>
      <c r="T185">
        <v>0.51600000000000001</v>
      </c>
      <c r="U185">
        <v>1.7</v>
      </c>
      <c r="V185">
        <v>2.5</v>
      </c>
      <c r="W185">
        <v>0.66</v>
      </c>
      <c r="X185">
        <v>1.4</v>
      </c>
      <c r="Y185">
        <v>6.7</v>
      </c>
      <c r="Z185">
        <v>8.1999999999999993</v>
      </c>
      <c r="AA185">
        <v>3.7</v>
      </c>
      <c r="AB185">
        <v>1.6</v>
      </c>
      <c r="AC185">
        <v>1.3</v>
      </c>
      <c r="AD185">
        <v>1.7</v>
      </c>
      <c r="AE185">
        <v>3.2</v>
      </c>
      <c r="AF185">
        <v>11.7</v>
      </c>
      <c r="AG185">
        <f>IF(IFERROR(VLOOKUP(C185,'2016'!$C:$AF,3,FALSE),1) = 1, 1, 0)</f>
        <v>0</v>
      </c>
    </row>
    <row r="186" spans="1:33" x14ac:dyDescent="0.2">
      <c r="A186">
        <v>185</v>
      </c>
      <c r="B186" t="s">
        <v>1674</v>
      </c>
      <c r="C186" t="s">
        <v>1675</v>
      </c>
      <c r="D186" t="str">
        <f>_xlfn.CONCAT(C186,"-2015")</f>
        <v>greener01-2015</v>
      </c>
      <c r="E186" t="s">
        <v>38</v>
      </c>
      <c r="F186">
        <v>23</v>
      </c>
      <c r="G186" t="s">
        <v>31</v>
      </c>
      <c r="H186">
        <v>43</v>
      </c>
      <c r="I186">
        <v>1</v>
      </c>
      <c r="J186">
        <v>9.5</v>
      </c>
      <c r="K186">
        <v>1.4</v>
      </c>
      <c r="L186">
        <v>3.8</v>
      </c>
      <c r="M186">
        <v>0.377</v>
      </c>
      <c r="N186">
        <v>0.3</v>
      </c>
      <c r="O186">
        <v>1.1000000000000001</v>
      </c>
      <c r="P186">
        <v>0.29799999999999999</v>
      </c>
      <c r="Q186">
        <v>1.1000000000000001</v>
      </c>
      <c r="R186">
        <v>2.7</v>
      </c>
      <c r="S186">
        <v>0.40899999999999997</v>
      </c>
      <c r="T186">
        <v>0.42</v>
      </c>
      <c r="U186">
        <v>0.2</v>
      </c>
      <c r="V186">
        <v>0.3</v>
      </c>
      <c r="W186">
        <v>0.83299999999999996</v>
      </c>
      <c r="X186">
        <v>0.2</v>
      </c>
      <c r="Y186">
        <v>0.6</v>
      </c>
      <c r="Z186">
        <v>0.7</v>
      </c>
      <c r="AA186">
        <v>0.9</v>
      </c>
      <c r="AB186">
        <v>0.3</v>
      </c>
      <c r="AC186">
        <v>0</v>
      </c>
      <c r="AD186">
        <v>0.3</v>
      </c>
      <c r="AE186">
        <v>0.6</v>
      </c>
      <c r="AF186">
        <v>3.4</v>
      </c>
      <c r="AG186">
        <f>IF(IFERROR(VLOOKUP(C186,'2016'!$C:$AF,3,FALSE),1) = 1, 1, 0)</f>
        <v>0</v>
      </c>
    </row>
    <row r="187" spans="1:33" x14ac:dyDescent="0.2">
      <c r="A187">
        <v>186</v>
      </c>
      <c r="B187" t="s">
        <v>1166</v>
      </c>
      <c r="C187" t="s">
        <v>1167</v>
      </c>
      <c r="D187" t="str">
        <f>_xlfn.CONCAT(C187,"-2015")</f>
        <v>greenge01-2015</v>
      </c>
      <c r="E187" t="s">
        <v>30</v>
      </c>
      <c r="F187">
        <v>29</v>
      </c>
      <c r="G187" t="s">
        <v>42</v>
      </c>
      <c r="H187">
        <v>74</v>
      </c>
      <c r="I187">
        <v>4</v>
      </c>
      <c r="J187">
        <v>19.5</v>
      </c>
      <c r="K187">
        <v>4.4000000000000004</v>
      </c>
      <c r="L187">
        <v>10.5</v>
      </c>
      <c r="M187">
        <v>0.41599999999999998</v>
      </c>
      <c r="N187">
        <v>1.9</v>
      </c>
      <c r="O187">
        <v>5.2</v>
      </c>
      <c r="P187">
        <v>0.35399999999999998</v>
      </c>
      <c r="Q187">
        <v>2.5</v>
      </c>
      <c r="R187">
        <v>5.3</v>
      </c>
      <c r="S187">
        <v>0.47799999999999998</v>
      </c>
      <c r="T187">
        <v>0.504</v>
      </c>
      <c r="U187">
        <v>1.3</v>
      </c>
      <c r="V187">
        <v>1.6</v>
      </c>
      <c r="W187">
        <v>0.82499999999999996</v>
      </c>
      <c r="X187">
        <v>0.4</v>
      </c>
      <c r="Y187">
        <v>2.1</v>
      </c>
      <c r="Z187">
        <v>2.5</v>
      </c>
      <c r="AA187">
        <v>1.2</v>
      </c>
      <c r="AB187">
        <v>0.6</v>
      </c>
      <c r="AC187">
        <v>0.2</v>
      </c>
      <c r="AD187">
        <v>1.4</v>
      </c>
      <c r="AE187">
        <v>2</v>
      </c>
      <c r="AF187">
        <v>11.9</v>
      </c>
      <c r="AG187">
        <f>IF(IFERROR(VLOOKUP(C187,'2016'!$C:$AF,3,FALSE),1) = 1, 1, 0)</f>
        <v>0</v>
      </c>
    </row>
    <row r="188" spans="1:33" x14ac:dyDescent="0.2">
      <c r="A188">
        <v>187</v>
      </c>
      <c r="B188" t="s">
        <v>1676</v>
      </c>
      <c r="C188" t="s">
        <v>1677</v>
      </c>
      <c r="D188" t="str">
        <f>_xlfn.CONCAT(C188,"-2015")</f>
        <v>greenja01-2015</v>
      </c>
      <c r="E188" t="s">
        <v>28</v>
      </c>
      <c r="F188">
        <v>24</v>
      </c>
      <c r="G188" t="s">
        <v>39</v>
      </c>
      <c r="H188">
        <v>24</v>
      </c>
      <c r="I188">
        <v>1</v>
      </c>
      <c r="J188">
        <v>6.8</v>
      </c>
      <c r="K188">
        <v>1.1000000000000001</v>
      </c>
      <c r="L188">
        <v>2</v>
      </c>
      <c r="M188">
        <v>0.57399999999999995</v>
      </c>
      <c r="N188">
        <v>0</v>
      </c>
      <c r="O188">
        <v>0.3</v>
      </c>
      <c r="P188">
        <v>0</v>
      </c>
      <c r="Q188">
        <v>1.1000000000000001</v>
      </c>
      <c r="R188">
        <v>1.7</v>
      </c>
      <c r="S188">
        <v>0.65900000000000003</v>
      </c>
      <c r="T188">
        <v>0.57399999999999995</v>
      </c>
      <c r="U188">
        <v>0.3</v>
      </c>
      <c r="V188">
        <v>0.4</v>
      </c>
      <c r="W188">
        <v>0.8</v>
      </c>
      <c r="X188">
        <v>0.8</v>
      </c>
      <c r="Y188">
        <v>1.1000000000000001</v>
      </c>
      <c r="Z188">
        <v>1.9</v>
      </c>
      <c r="AA188">
        <v>0.2</v>
      </c>
      <c r="AB188">
        <v>0.2</v>
      </c>
      <c r="AC188">
        <v>0.2</v>
      </c>
      <c r="AD188">
        <v>0.6</v>
      </c>
      <c r="AE188">
        <v>1</v>
      </c>
      <c r="AF188">
        <v>2.6</v>
      </c>
      <c r="AG188">
        <f>IF(IFERROR(VLOOKUP(C188,'2016'!$C:$AF,3,FALSE),1) = 1, 1, 0)</f>
        <v>0</v>
      </c>
    </row>
    <row r="189" spans="1:33" x14ac:dyDescent="0.2">
      <c r="A189">
        <v>188</v>
      </c>
      <c r="B189" t="s">
        <v>426</v>
      </c>
      <c r="C189" t="s">
        <v>427</v>
      </c>
      <c r="D189" t="str">
        <f>_xlfn.CONCAT(C189,"-2015")</f>
        <v>greenje02-2015</v>
      </c>
      <c r="E189" t="s">
        <v>35</v>
      </c>
      <c r="F189">
        <v>28</v>
      </c>
      <c r="G189" t="s">
        <v>39</v>
      </c>
      <c r="H189">
        <v>78</v>
      </c>
      <c r="I189">
        <v>70</v>
      </c>
      <c r="J189">
        <v>31.5</v>
      </c>
      <c r="K189">
        <v>5.3</v>
      </c>
      <c r="L189">
        <v>12.4</v>
      </c>
      <c r="M189">
        <v>0.43</v>
      </c>
      <c r="N189">
        <v>1.2</v>
      </c>
      <c r="O189">
        <v>3.7</v>
      </c>
      <c r="P189">
        <v>0.33200000000000002</v>
      </c>
      <c r="Q189">
        <v>4.0999999999999996</v>
      </c>
      <c r="R189">
        <v>8.6999999999999993</v>
      </c>
      <c r="S189">
        <v>0.47299999999999998</v>
      </c>
      <c r="T189">
        <v>0.48</v>
      </c>
      <c r="U189">
        <v>3.1</v>
      </c>
      <c r="V189">
        <v>3.7</v>
      </c>
      <c r="W189">
        <v>0.83299999999999996</v>
      </c>
      <c r="X189">
        <v>0.8</v>
      </c>
      <c r="Y189">
        <v>3.4</v>
      </c>
      <c r="Z189">
        <v>4.2</v>
      </c>
      <c r="AA189">
        <v>1.7</v>
      </c>
      <c r="AB189">
        <v>0.7</v>
      </c>
      <c r="AC189">
        <v>0.4</v>
      </c>
      <c r="AD189">
        <v>1.4</v>
      </c>
      <c r="AE189">
        <v>1.9</v>
      </c>
      <c r="AF189">
        <v>15</v>
      </c>
      <c r="AG189">
        <f>IF(IFERROR(VLOOKUP(C189,'2016'!$C:$AF,3,FALSE),1) = 1, 1, 0)</f>
        <v>0</v>
      </c>
    </row>
    <row r="190" spans="1:33" x14ac:dyDescent="0.2">
      <c r="A190">
        <v>189</v>
      </c>
      <c r="B190" t="s">
        <v>428</v>
      </c>
      <c r="C190" t="s">
        <v>429</v>
      </c>
      <c r="D190" t="str">
        <f>_xlfn.CONCAT(C190,"-2015")</f>
        <v>greenwi01-2015</v>
      </c>
      <c r="E190" t="s">
        <v>30</v>
      </c>
      <c r="F190">
        <v>33</v>
      </c>
      <c r="G190" t="s">
        <v>45</v>
      </c>
      <c r="H190">
        <v>52</v>
      </c>
      <c r="I190">
        <v>2</v>
      </c>
      <c r="J190">
        <v>18.3</v>
      </c>
      <c r="K190">
        <v>2.2999999999999998</v>
      </c>
      <c r="L190">
        <v>5.9</v>
      </c>
      <c r="M190">
        <v>0.38600000000000001</v>
      </c>
      <c r="N190">
        <v>0.8</v>
      </c>
      <c r="O190">
        <v>2.2999999999999998</v>
      </c>
      <c r="P190">
        <v>0.34699999999999998</v>
      </c>
      <c r="Q190">
        <v>1.5</v>
      </c>
      <c r="R190">
        <v>3.6</v>
      </c>
      <c r="S190">
        <v>0.41099999999999998</v>
      </c>
      <c r="T190">
        <v>0.45400000000000001</v>
      </c>
      <c r="U190">
        <v>0.5</v>
      </c>
      <c r="V190">
        <v>0.7</v>
      </c>
      <c r="W190">
        <v>0.82399999999999995</v>
      </c>
      <c r="X190">
        <v>0.3</v>
      </c>
      <c r="Y190">
        <v>1.3</v>
      </c>
      <c r="Z190">
        <v>1.5</v>
      </c>
      <c r="AA190">
        <v>1.3</v>
      </c>
      <c r="AB190">
        <v>0.5</v>
      </c>
      <c r="AC190">
        <v>0.1</v>
      </c>
      <c r="AD190">
        <v>0.9</v>
      </c>
      <c r="AE190">
        <v>1.6</v>
      </c>
      <c r="AF190">
        <v>5.9</v>
      </c>
      <c r="AG190">
        <f>IF(IFERROR(VLOOKUP(C190,'2016'!$C:$AF,3,FALSE),1) = 1, 1, 0)</f>
        <v>1</v>
      </c>
    </row>
    <row r="191" spans="1:33" x14ac:dyDescent="0.2">
      <c r="A191">
        <v>190</v>
      </c>
      <c r="B191" t="s">
        <v>434</v>
      </c>
      <c r="C191" t="s">
        <v>435</v>
      </c>
      <c r="D191" t="str">
        <f>_xlfn.CONCAT(C191,"-2015")</f>
        <v>griffbl01-2015</v>
      </c>
      <c r="E191" t="s">
        <v>28</v>
      </c>
      <c r="F191">
        <v>25</v>
      </c>
      <c r="G191" t="s">
        <v>59</v>
      </c>
      <c r="H191">
        <v>67</v>
      </c>
      <c r="I191">
        <v>67</v>
      </c>
      <c r="J191">
        <v>35.200000000000003</v>
      </c>
      <c r="K191">
        <v>8.6</v>
      </c>
      <c r="L191">
        <v>17.100000000000001</v>
      </c>
      <c r="M191">
        <v>0.502</v>
      </c>
      <c r="N191">
        <v>0.1</v>
      </c>
      <c r="O191">
        <v>0.4</v>
      </c>
      <c r="P191">
        <v>0.4</v>
      </c>
      <c r="Q191">
        <v>8.4</v>
      </c>
      <c r="R191">
        <v>16.7</v>
      </c>
      <c r="S191">
        <v>0.504</v>
      </c>
      <c r="T191">
        <v>0.50600000000000001</v>
      </c>
      <c r="U191">
        <v>4.5999999999999996</v>
      </c>
      <c r="V191">
        <v>6.4</v>
      </c>
      <c r="W191">
        <v>0.72799999999999998</v>
      </c>
      <c r="X191">
        <v>1.9</v>
      </c>
      <c r="Y191">
        <v>5.7</v>
      </c>
      <c r="Z191">
        <v>7.6</v>
      </c>
      <c r="AA191">
        <v>5.3</v>
      </c>
      <c r="AB191">
        <v>0.9</v>
      </c>
      <c r="AC191">
        <v>0.5</v>
      </c>
      <c r="AD191">
        <v>2.2999999999999998</v>
      </c>
      <c r="AE191">
        <v>2.9</v>
      </c>
      <c r="AF191">
        <v>21.9</v>
      </c>
      <c r="AG191">
        <f>IF(IFERROR(VLOOKUP(C191,'2016'!$C:$AF,3,FALSE),1) = 1, 1, 0)</f>
        <v>0</v>
      </c>
    </row>
    <row r="192" spans="1:33" x14ac:dyDescent="0.2">
      <c r="A192">
        <v>191</v>
      </c>
      <c r="B192" t="s">
        <v>1520</v>
      </c>
      <c r="C192" t="s">
        <v>1521</v>
      </c>
      <c r="D192" t="str">
        <f>_xlfn.CONCAT(C192,"-2015")</f>
        <v>gutiejo01-2015</v>
      </c>
      <c r="E192" t="s">
        <v>38</v>
      </c>
      <c r="F192">
        <v>26</v>
      </c>
      <c r="G192" t="s">
        <v>39</v>
      </c>
      <c r="H192">
        <v>20</v>
      </c>
      <c r="I192">
        <v>1</v>
      </c>
      <c r="J192">
        <v>8.8000000000000007</v>
      </c>
      <c r="K192">
        <v>1.1000000000000001</v>
      </c>
      <c r="L192">
        <v>2.1</v>
      </c>
      <c r="M192">
        <v>0.53700000000000003</v>
      </c>
      <c r="N192">
        <v>0</v>
      </c>
      <c r="O192">
        <v>0.2</v>
      </c>
      <c r="P192">
        <v>0</v>
      </c>
      <c r="Q192">
        <v>1.1000000000000001</v>
      </c>
      <c r="R192">
        <v>1.9</v>
      </c>
      <c r="S192">
        <v>0.57899999999999996</v>
      </c>
      <c r="T192">
        <v>0.53700000000000003</v>
      </c>
      <c r="U192">
        <v>0.5</v>
      </c>
      <c r="V192">
        <v>0.7</v>
      </c>
      <c r="W192">
        <v>0.69199999999999995</v>
      </c>
      <c r="X192">
        <v>0.3</v>
      </c>
      <c r="Y192">
        <v>1</v>
      </c>
      <c r="Z192">
        <v>1.3</v>
      </c>
      <c r="AA192">
        <v>1.1000000000000001</v>
      </c>
      <c r="AB192">
        <v>0.3</v>
      </c>
      <c r="AC192">
        <v>0</v>
      </c>
      <c r="AD192">
        <v>0.6</v>
      </c>
      <c r="AE192">
        <v>1.3</v>
      </c>
      <c r="AF192">
        <v>2.7</v>
      </c>
      <c r="AG192">
        <f>IF(IFERROR(VLOOKUP(C192,'2016'!$C:$AF,3,FALSE),1) = 1, 1, 0)</f>
        <v>0</v>
      </c>
    </row>
    <row r="193" spans="1:33" x14ac:dyDescent="0.2">
      <c r="A193">
        <v>192</v>
      </c>
      <c r="B193" t="s">
        <v>1678</v>
      </c>
      <c r="C193" t="s">
        <v>1679</v>
      </c>
      <c r="D193" t="str">
        <f>_xlfn.CONCAT(C193,"-2015")</f>
        <v>hairspj02-2015</v>
      </c>
      <c r="E193" t="s">
        <v>30</v>
      </c>
      <c r="F193">
        <v>22</v>
      </c>
      <c r="G193" t="s">
        <v>1625</v>
      </c>
      <c r="H193">
        <v>45</v>
      </c>
      <c r="I193">
        <v>2</v>
      </c>
      <c r="J193">
        <v>15.3</v>
      </c>
      <c r="K193">
        <v>1.9</v>
      </c>
      <c r="L193">
        <v>6</v>
      </c>
      <c r="M193">
        <v>0.32300000000000001</v>
      </c>
      <c r="N193">
        <v>1.1000000000000001</v>
      </c>
      <c r="O193">
        <v>3.6</v>
      </c>
      <c r="P193">
        <v>0.30099999999999999</v>
      </c>
      <c r="Q193">
        <v>0.8</v>
      </c>
      <c r="R193">
        <v>2.4</v>
      </c>
      <c r="S193">
        <v>0.35799999999999998</v>
      </c>
      <c r="T193">
        <v>0.41399999999999998</v>
      </c>
      <c r="U193">
        <v>0.7</v>
      </c>
      <c r="V193">
        <v>0.8</v>
      </c>
      <c r="W193">
        <v>0.86099999999999999</v>
      </c>
      <c r="X193">
        <v>0.5</v>
      </c>
      <c r="Y193">
        <v>1.6</v>
      </c>
      <c r="Z193">
        <v>2</v>
      </c>
      <c r="AA193">
        <v>0.5</v>
      </c>
      <c r="AB193">
        <v>0.5</v>
      </c>
      <c r="AC193">
        <v>0.3</v>
      </c>
      <c r="AD193">
        <v>0.5</v>
      </c>
      <c r="AE193">
        <v>1.4</v>
      </c>
      <c r="AF193">
        <v>5.6</v>
      </c>
      <c r="AG193">
        <f>IF(IFERROR(VLOOKUP(C193,'2016'!$C:$AF,3,FALSE),1) = 1, 1, 0)</f>
        <v>0</v>
      </c>
    </row>
    <row r="194" spans="1:33" x14ac:dyDescent="0.2">
      <c r="A194">
        <v>193</v>
      </c>
      <c r="B194" t="s">
        <v>1168</v>
      </c>
      <c r="C194" t="s">
        <v>1169</v>
      </c>
      <c r="D194" t="str">
        <f>_xlfn.CONCAT(C194,"-2015")</f>
        <v>hamiljo02-2015</v>
      </c>
      <c r="E194" t="s">
        <v>35</v>
      </c>
      <c r="F194">
        <v>24</v>
      </c>
      <c r="G194" t="s">
        <v>59</v>
      </c>
      <c r="H194">
        <v>14</v>
      </c>
      <c r="I194">
        <v>2</v>
      </c>
      <c r="J194">
        <v>8.6999999999999993</v>
      </c>
      <c r="K194">
        <v>1</v>
      </c>
      <c r="L194">
        <v>2.5</v>
      </c>
      <c r="M194">
        <v>0.4</v>
      </c>
      <c r="N194">
        <v>0.7</v>
      </c>
      <c r="O194">
        <v>1.5</v>
      </c>
      <c r="P194">
        <v>0.47599999999999998</v>
      </c>
      <c r="Q194">
        <v>0.3</v>
      </c>
      <c r="R194">
        <v>1</v>
      </c>
      <c r="S194">
        <v>0.28599999999999998</v>
      </c>
      <c r="T194">
        <v>0.54300000000000004</v>
      </c>
      <c r="U194">
        <v>0</v>
      </c>
      <c r="V194">
        <v>0</v>
      </c>
      <c r="X194">
        <v>0.1</v>
      </c>
      <c r="Y194">
        <v>1</v>
      </c>
      <c r="Z194">
        <v>1.1000000000000001</v>
      </c>
      <c r="AA194">
        <v>0.5</v>
      </c>
      <c r="AB194">
        <v>0.1</v>
      </c>
      <c r="AC194">
        <v>0</v>
      </c>
      <c r="AD194">
        <v>0.3</v>
      </c>
      <c r="AE194">
        <v>1</v>
      </c>
      <c r="AF194">
        <v>2.7</v>
      </c>
      <c r="AG194">
        <f>IF(IFERROR(VLOOKUP(C194,'2016'!$C:$AF,3,FALSE),1) = 1, 1, 0)</f>
        <v>0</v>
      </c>
    </row>
    <row r="195" spans="1:33" x14ac:dyDescent="0.2">
      <c r="A195">
        <v>194</v>
      </c>
      <c r="B195" t="s">
        <v>1522</v>
      </c>
      <c r="C195" t="s">
        <v>1523</v>
      </c>
      <c r="D195" t="str">
        <f>_xlfn.CONCAT(C195,"-2015")</f>
        <v>hamilju01-2015</v>
      </c>
      <c r="E195" t="s">
        <v>32</v>
      </c>
      <c r="F195">
        <v>24</v>
      </c>
      <c r="G195" t="s">
        <v>39</v>
      </c>
      <c r="H195">
        <v>41</v>
      </c>
      <c r="I195">
        <v>14</v>
      </c>
      <c r="J195">
        <v>17.399999999999999</v>
      </c>
      <c r="K195">
        <v>2.1</v>
      </c>
      <c r="L195">
        <v>4.3</v>
      </c>
      <c r="M195">
        <v>0.47799999999999998</v>
      </c>
      <c r="N195">
        <v>0.2</v>
      </c>
      <c r="O195">
        <v>0.8</v>
      </c>
      <c r="P195">
        <v>0.32300000000000001</v>
      </c>
      <c r="Q195">
        <v>1.8</v>
      </c>
      <c r="R195">
        <v>3.6</v>
      </c>
      <c r="S195">
        <v>0.51</v>
      </c>
      <c r="T195">
        <v>0.50600000000000001</v>
      </c>
      <c r="U195">
        <v>1</v>
      </c>
      <c r="V195">
        <v>1.1000000000000001</v>
      </c>
      <c r="W195">
        <v>0.83</v>
      </c>
      <c r="X195">
        <v>1.4</v>
      </c>
      <c r="Y195">
        <v>1.9</v>
      </c>
      <c r="Z195">
        <v>3.3</v>
      </c>
      <c r="AA195">
        <v>0.9</v>
      </c>
      <c r="AB195">
        <v>0.7</v>
      </c>
      <c r="AC195">
        <v>0.7</v>
      </c>
      <c r="AD195">
        <v>0.6</v>
      </c>
      <c r="AE195">
        <v>1.7</v>
      </c>
      <c r="AF195">
        <v>5.3</v>
      </c>
      <c r="AG195">
        <f>IF(IFERROR(VLOOKUP(C195,'2016'!$C:$AF,3,FALSE),1) = 1, 1, 0)</f>
        <v>1</v>
      </c>
    </row>
    <row r="196" spans="1:33" x14ac:dyDescent="0.2">
      <c r="A196">
        <v>195</v>
      </c>
      <c r="B196" t="s">
        <v>440</v>
      </c>
      <c r="C196" t="s">
        <v>441</v>
      </c>
      <c r="D196" t="str">
        <f>_xlfn.CONCAT(C196,"-2015")</f>
        <v>hansbty01-2015</v>
      </c>
      <c r="E196" t="s">
        <v>28</v>
      </c>
      <c r="F196">
        <v>29</v>
      </c>
      <c r="G196" t="s">
        <v>53</v>
      </c>
      <c r="H196">
        <v>74</v>
      </c>
      <c r="I196">
        <v>8</v>
      </c>
      <c r="J196">
        <v>14.3</v>
      </c>
      <c r="K196">
        <v>1.2</v>
      </c>
      <c r="L196">
        <v>2.2000000000000002</v>
      </c>
      <c r="M196">
        <v>0.52100000000000002</v>
      </c>
      <c r="N196">
        <v>0</v>
      </c>
      <c r="O196">
        <v>0.1</v>
      </c>
      <c r="P196">
        <v>0.14299999999999999</v>
      </c>
      <c r="Q196">
        <v>1.1000000000000001</v>
      </c>
      <c r="R196">
        <v>2.1</v>
      </c>
      <c r="S196">
        <v>0.53800000000000003</v>
      </c>
      <c r="T196">
        <v>0.52400000000000002</v>
      </c>
      <c r="U196">
        <v>1.3</v>
      </c>
      <c r="V196">
        <v>1.9</v>
      </c>
      <c r="W196">
        <v>0.69799999999999995</v>
      </c>
      <c r="X196">
        <v>1.4</v>
      </c>
      <c r="Y196">
        <v>2.1</v>
      </c>
      <c r="Z196">
        <v>3.6</v>
      </c>
      <c r="AA196">
        <v>0.3</v>
      </c>
      <c r="AB196">
        <v>0.4</v>
      </c>
      <c r="AC196">
        <v>0.2</v>
      </c>
      <c r="AD196">
        <v>0.3</v>
      </c>
      <c r="AE196">
        <v>1.9</v>
      </c>
      <c r="AF196">
        <v>3.6</v>
      </c>
      <c r="AG196">
        <f>IF(IFERROR(VLOOKUP(C196,'2016'!$C:$AF,3,FALSE),1) = 1, 1, 0)</f>
        <v>0</v>
      </c>
    </row>
    <row r="197" spans="1:33" x14ac:dyDescent="0.2">
      <c r="A197">
        <v>196</v>
      </c>
      <c r="B197" t="s">
        <v>1524</v>
      </c>
      <c r="C197" t="s">
        <v>1525</v>
      </c>
      <c r="D197" t="str">
        <f>_xlfn.CONCAT(C197,"-2015")</f>
        <v>hardati02-2015</v>
      </c>
      <c r="E197" t="s">
        <v>30</v>
      </c>
      <c r="F197">
        <v>22</v>
      </c>
      <c r="G197" t="s">
        <v>55</v>
      </c>
      <c r="H197">
        <v>70</v>
      </c>
      <c r="I197">
        <v>30</v>
      </c>
      <c r="J197">
        <v>24</v>
      </c>
      <c r="K197">
        <v>4</v>
      </c>
      <c r="L197">
        <v>10.199999999999999</v>
      </c>
      <c r="M197">
        <v>0.38900000000000001</v>
      </c>
      <c r="N197">
        <v>1.7</v>
      </c>
      <c r="O197">
        <v>5.0999999999999996</v>
      </c>
      <c r="P197">
        <v>0.34200000000000003</v>
      </c>
      <c r="Q197">
        <v>2.2999999999999998</v>
      </c>
      <c r="R197">
        <v>5.2</v>
      </c>
      <c r="S197">
        <v>0.435</v>
      </c>
      <c r="T197">
        <v>0.47399999999999998</v>
      </c>
      <c r="U197">
        <v>1.8</v>
      </c>
      <c r="V197">
        <v>2.2000000000000002</v>
      </c>
      <c r="W197">
        <v>0.80100000000000005</v>
      </c>
      <c r="X197">
        <v>0.2</v>
      </c>
      <c r="Y197">
        <v>2.1</v>
      </c>
      <c r="Z197">
        <v>2.2000000000000002</v>
      </c>
      <c r="AA197">
        <v>1.8</v>
      </c>
      <c r="AB197">
        <v>0.3</v>
      </c>
      <c r="AC197">
        <v>0.2</v>
      </c>
      <c r="AD197">
        <v>1.2</v>
      </c>
      <c r="AE197">
        <v>1.7</v>
      </c>
      <c r="AF197">
        <v>11.5</v>
      </c>
      <c r="AG197">
        <f>IF(IFERROR(VLOOKUP(C197,'2016'!$C:$AF,3,FALSE),1) = 1, 1, 0)</f>
        <v>0</v>
      </c>
    </row>
    <row r="198" spans="1:33" x14ac:dyDescent="0.2">
      <c r="A198">
        <v>197</v>
      </c>
      <c r="B198" t="s">
        <v>444</v>
      </c>
      <c r="C198" t="s">
        <v>445</v>
      </c>
      <c r="D198" t="str">
        <f>_xlfn.CONCAT(C198,"-2015")</f>
        <v>hardeja01-2015</v>
      </c>
      <c r="E198" t="s">
        <v>30</v>
      </c>
      <c r="F198">
        <v>25</v>
      </c>
      <c r="G198" t="s">
        <v>43</v>
      </c>
      <c r="H198">
        <v>81</v>
      </c>
      <c r="I198">
        <v>81</v>
      </c>
      <c r="J198">
        <v>36.799999999999997</v>
      </c>
      <c r="K198">
        <v>8</v>
      </c>
      <c r="L198">
        <v>18.100000000000001</v>
      </c>
      <c r="M198">
        <v>0.44</v>
      </c>
      <c r="N198">
        <v>2.6</v>
      </c>
      <c r="O198">
        <v>6.9</v>
      </c>
      <c r="P198">
        <v>0.375</v>
      </c>
      <c r="Q198">
        <v>5.4</v>
      </c>
      <c r="R198">
        <v>11.3</v>
      </c>
      <c r="S198">
        <v>0.48</v>
      </c>
      <c r="T198">
        <v>0.51100000000000001</v>
      </c>
      <c r="U198">
        <v>8.8000000000000007</v>
      </c>
      <c r="V198">
        <v>10.199999999999999</v>
      </c>
      <c r="W198">
        <v>0.86799999999999999</v>
      </c>
      <c r="X198">
        <v>0.9</v>
      </c>
      <c r="Y198">
        <v>4.7</v>
      </c>
      <c r="Z198">
        <v>5.7</v>
      </c>
      <c r="AA198">
        <v>7</v>
      </c>
      <c r="AB198">
        <v>1.9</v>
      </c>
      <c r="AC198">
        <v>0.7</v>
      </c>
      <c r="AD198">
        <v>4</v>
      </c>
      <c r="AE198">
        <v>2.6</v>
      </c>
      <c r="AF198">
        <v>27.4</v>
      </c>
      <c r="AG198">
        <f>IF(IFERROR(VLOOKUP(C198,'2016'!$C:$AF,3,FALSE),1) = 1, 1, 0)</f>
        <v>0</v>
      </c>
    </row>
    <row r="199" spans="1:33" x14ac:dyDescent="0.2">
      <c r="A199">
        <v>198</v>
      </c>
      <c r="B199" t="s">
        <v>1343</v>
      </c>
      <c r="C199" t="s">
        <v>1344</v>
      </c>
      <c r="D199" t="str">
        <f>_xlfn.CONCAT(C199,"-2015")</f>
        <v>harklma01-2015</v>
      </c>
      <c r="E199" t="s">
        <v>35</v>
      </c>
      <c r="F199">
        <v>21</v>
      </c>
      <c r="G199" t="s">
        <v>45</v>
      </c>
      <c r="H199">
        <v>45</v>
      </c>
      <c r="I199">
        <v>4</v>
      </c>
      <c r="J199">
        <v>15</v>
      </c>
      <c r="K199">
        <v>1.4</v>
      </c>
      <c r="L199">
        <v>3.5</v>
      </c>
      <c r="M199">
        <v>0.39900000000000002</v>
      </c>
      <c r="N199">
        <v>0.2</v>
      </c>
      <c r="O199">
        <v>1.2</v>
      </c>
      <c r="P199">
        <v>0.17899999999999999</v>
      </c>
      <c r="Q199">
        <v>1.2</v>
      </c>
      <c r="R199">
        <v>2.2999999999999998</v>
      </c>
      <c r="S199">
        <v>0.52</v>
      </c>
      <c r="T199">
        <v>0.43</v>
      </c>
      <c r="U199">
        <v>0.5</v>
      </c>
      <c r="V199">
        <v>0.9</v>
      </c>
      <c r="W199">
        <v>0.53700000000000003</v>
      </c>
      <c r="X199">
        <v>0.8</v>
      </c>
      <c r="Y199">
        <v>1.5</v>
      </c>
      <c r="Z199">
        <v>2.4</v>
      </c>
      <c r="AA199">
        <v>0.6</v>
      </c>
      <c r="AB199">
        <v>0.7</v>
      </c>
      <c r="AC199">
        <v>0.2</v>
      </c>
      <c r="AD199">
        <v>0.6</v>
      </c>
      <c r="AE199">
        <v>1.5</v>
      </c>
      <c r="AF199">
        <v>3.5</v>
      </c>
      <c r="AG199">
        <f>IF(IFERROR(VLOOKUP(C199,'2016'!$C:$AF,3,FALSE),1) = 1, 1, 0)</f>
        <v>0</v>
      </c>
    </row>
    <row r="200" spans="1:33" x14ac:dyDescent="0.2">
      <c r="A200">
        <v>199</v>
      </c>
      <c r="B200" t="s">
        <v>448</v>
      </c>
      <c r="C200" t="s">
        <v>449</v>
      </c>
      <c r="D200" t="str">
        <f>_xlfn.CONCAT(C200,"-2015")</f>
        <v>harride01-2015</v>
      </c>
      <c r="E200" t="s">
        <v>38</v>
      </c>
      <c r="F200">
        <v>31</v>
      </c>
      <c r="G200" t="s">
        <v>54</v>
      </c>
      <c r="H200">
        <v>76</v>
      </c>
      <c r="I200">
        <v>3</v>
      </c>
      <c r="J200">
        <v>22.2</v>
      </c>
      <c r="K200">
        <v>2.9</v>
      </c>
      <c r="L200">
        <v>6.9</v>
      </c>
      <c r="M200">
        <v>0.41799999999999998</v>
      </c>
      <c r="N200">
        <v>1.3</v>
      </c>
      <c r="O200">
        <v>3.5</v>
      </c>
      <c r="P200">
        <v>0.35699999999999998</v>
      </c>
      <c r="Q200">
        <v>1.6</v>
      </c>
      <c r="R200">
        <v>3.4</v>
      </c>
      <c r="S200">
        <v>0.48099999999999998</v>
      </c>
      <c r="T200">
        <v>0.50900000000000001</v>
      </c>
      <c r="U200">
        <v>1.7</v>
      </c>
      <c r="V200">
        <v>2.1</v>
      </c>
      <c r="W200">
        <v>0.81499999999999995</v>
      </c>
      <c r="X200">
        <v>0.2</v>
      </c>
      <c r="Y200">
        <v>1.6</v>
      </c>
      <c r="Z200">
        <v>1.8</v>
      </c>
      <c r="AA200">
        <v>3.1</v>
      </c>
      <c r="AB200">
        <v>1</v>
      </c>
      <c r="AC200">
        <v>0.2</v>
      </c>
      <c r="AD200">
        <v>1.1000000000000001</v>
      </c>
      <c r="AE200">
        <v>1.9</v>
      </c>
      <c r="AF200">
        <v>8.8000000000000007</v>
      </c>
      <c r="AG200">
        <f>IF(IFERROR(VLOOKUP(C200,'2016'!$C:$AF,3,FALSE),1) = 1, 1, 0)</f>
        <v>0</v>
      </c>
    </row>
    <row r="201" spans="1:33" x14ac:dyDescent="0.2">
      <c r="A201">
        <v>200</v>
      </c>
      <c r="B201" t="s">
        <v>1680</v>
      </c>
      <c r="C201" t="s">
        <v>1681</v>
      </c>
      <c r="D201" t="str">
        <f>_xlfn.CONCAT(C201,"-2015")</f>
        <v>harriga01-2015</v>
      </c>
      <c r="E201" t="s">
        <v>30</v>
      </c>
      <c r="F201">
        <v>20</v>
      </c>
      <c r="G201" t="s">
        <v>31</v>
      </c>
      <c r="H201">
        <v>55</v>
      </c>
      <c r="I201">
        <v>6</v>
      </c>
      <c r="J201">
        <v>13.1</v>
      </c>
      <c r="K201">
        <v>1.2</v>
      </c>
      <c r="L201">
        <v>3.9</v>
      </c>
      <c r="M201">
        <v>0.30399999999999999</v>
      </c>
      <c r="N201">
        <v>0.4</v>
      </c>
      <c r="O201">
        <v>1.9</v>
      </c>
      <c r="P201">
        <v>0.20399999999999999</v>
      </c>
      <c r="Q201">
        <v>0.8</v>
      </c>
      <c r="R201">
        <v>2.1</v>
      </c>
      <c r="S201">
        <v>0.39500000000000002</v>
      </c>
      <c r="T201">
        <v>0.35299999999999998</v>
      </c>
      <c r="U201">
        <v>0.6</v>
      </c>
      <c r="V201">
        <v>0.9</v>
      </c>
      <c r="W201">
        <v>0.745</v>
      </c>
      <c r="X201">
        <v>0.4</v>
      </c>
      <c r="Y201">
        <v>0.8</v>
      </c>
      <c r="Z201">
        <v>1.2</v>
      </c>
      <c r="AA201">
        <v>0.5</v>
      </c>
      <c r="AB201">
        <v>0.7</v>
      </c>
      <c r="AC201">
        <v>0.1</v>
      </c>
      <c r="AD201">
        <v>0.7</v>
      </c>
      <c r="AE201">
        <v>1.3</v>
      </c>
      <c r="AF201">
        <v>3.4</v>
      </c>
      <c r="AG201">
        <f>IF(IFERROR(VLOOKUP(C201,'2016'!$C:$AF,3,FALSE),1) = 1, 1, 0)</f>
        <v>0</v>
      </c>
    </row>
    <row r="202" spans="1:33" x14ac:dyDescent="0.2">
      <c r="A202">
        <v>201</v>
      </c>
      <c r="B202" t="s">
        <v>1682</v>
      </c>
      <c r="C202" t="s">
        <v>1683</v>
      </c>
      <c r="D202" t="str">
        <f>_xlfn.CONCAT(C202,"-2015")</f>
        <v>harrijo01-2015</v>
      </c>
      <c r="E202" t="s">
        <v>30</v>
      </c>
      <c r="F202">
        <v>23</v>
      </c>
      <c r="G202" t="s">
        <v>66</v>
      </c>
      <c r="H202">
        <v>51</v>
      </c>
      <c r="I202">
        <v>1</v>
      </c>
      <c r="J202">
        <v>9.6999999999999993</v>
      </c>
      <c r="K202">
        <v>0.9</v>
      </c>
      <c r="L202">
        <v>2.4</v>
      </c>
      <c r="M202">
        <v>0.4</v>
      </c>
      <c r="N202">
        <v>0.6</v>
      </c>
      <c r="O202">
        <v>1.6</v>
      </c>
      <c r="P202">
        <v>0.36899999999999999</v>
      </c>
      <c r="Q202">
        <v>0.3</v>
      </c>
      <c r="R202">
        <v>0.7</v>
      </c>
      <c r="S202">
        <v>0.47199999999999998</v>
      </c>
      <c r="T202">
        <v>0.52900000000000003</v>
      </c>
      <c r="U202">
        <v>0.2</v>
      </c>
      <c r="V202">
        <v>0.3</v>
      </c>
      <c r="W202">
        <v>0.6</v>
      </c>
      <c r="X202">
        <v>0.1</v>
      </c>
      <c r="Y202">
        <v>0.7</v>
      </c>
      <c r="Z202">
        <v>0.8</v>
      </c>
      <c r="AA202">
        <v>0.5</v>
      </c>
      <c r="AB202">
        <v>0.1</v>
      </c>
      <c r="AC202">
        <v>0</v>
      </c>
      <c r="AD202">
        <v>0.5</v>
      </c>
      <c r="AE202">
        <v>1.2</v>
      </c>
      <c r="AF202">
        <v>2.7</v>
      </c>
      <c r="AG202">
        <f>IF(IFERROR(VLOOKUP(C202,'2016'!$C:$AF,3,FALSE),1) = 1, 1, 0)</f>
        <v>0</v>
      </c>
    </row>
    <row r="203" spans="1:33" x14ac:dyDescent="0.2">
      <c r="A203">
        <v>202</v>
      </c>
      <c r="B203" t="s">
        <v>1176</v>
      </c>
      <c r="C203" t="s">
        <v>1177</v>
      </c>
      <c r="D203" t="str">
        <f>_xlfn.CONCAT(C203,"-2015")</f>
        <v>harrito02-2015</v>
      </c>
      <c r="E203" t="s">
        <v>35</v>
      </c>
      <c r="F203">
        <v>22</v>
      </c>
      <c r="G203" t="s">
        <v>45</v>
      </c>
      <c r="H203">
        <v>68</v>
      </c>
      <c r="I203">
        <v>63</v>
      </c>
      <c r="J203">
        <v>34.799999999999997</v>
      </c>
      <c r="K203">
        <v>6.5</v>
      </c>
      <c r="L203">
        <v>14</v>
      </c>
      <c r="M203">
        <v>0.46600000000000003</v>
      </c>
      <c r="N203">
        <v>1.3</v>
      </c>
      <c r="O203">
        <v>3.5</v>
      </c>
      <c r="P203">
        <v>0.36399999999999999</v>
      </c>
      <c r="Q203">
        <v>5.2</v>
      </c>
      <c r="R203">
        <v>10.4</v>
      </c>
      <c r="S203">
        <v>0.5</v>
      </c>
      <c r="T203">
        <v>0.51200000000000001</v>
      </c>
      <c r="U203">
        <v>2.8</v>
      </c>
      <c r="V203">
        <v>3.6</v>
      </c>
      <c r="W203">
        <v>0.78800000000000003</v>
      </c>
      <c r="X203">
        <v>1.1000000000000001</v>
      </c>
      <c r="Y203">
        <v>5.3</v>
      </c>
      <c r="Z203">
        <v>6.3</v>
      </c>
      <c r="AA203">
        <v>1.8</v>
      </c>
      <c r="AB203">
        <v>1</v>
      </c>
      <c r="AC203">
        <v>0.5</v>
      </c>
      <c r="AD203">
        <v>1.7</v>
      </c>
      <c r="AE203">
        <v>2</v>
      </c>
      <c r="AF203">
        <v>17.100000000000001</v>
      </c>
      <c r="AG203">
        <f>IF(IFERROR(VLOOKUP(C203,'2016'!$C:$AF,3,FALSE),1) = 1, 1, 0)</f>
        <v>0</v>
      </c>
    </row>
    <row r="204" spans="1:33" x14ac:dyDescent="0.2">
      <c r="A204">
        <v>203</v>
      </c>
      <c r="B204" t="s">
        <v>454</v>
      </c>
      <c r="C204" t="s">
        <v>455</v>
      </c>
      <c r="D204" t="str">
        <f>_xlfn.CONCAT(C204,"-2015")</f>
        <v>hasleud01-2015</v>
      </c>
      <c r="E204" t="s">
        <v>28</v>
      </c>
      <c r="F204">
        <v>34</v>
      </c>
      <c r="G204" t="s">
        <v>41</v>
      </c>
      <c r="H204">
        <v>62</v>
      </c>
      <c r="I204">
        <v>25</v>
      </c>
      <c r="J204">
        <v>16</v>
      </c>
      <c r="K204">
        <v>1.7</v>
      </c>
      <c r="L204">
        <v>3.9</v>
      </c>
      <c r="M204">
        <v>0.44800000000000001</v>
      </c>
      <c r="N204">
        <v>0</v>
      </c>
      <c r="O204">
        <v>0.2</v>
      </c>
      <c r="P204">
        <v>0.2</v>
      </c>
      <c r="Q204">
        <v>1.7</v>
      </c>
      <c r="R204">
        <v>3.7</v>
      </c>
      <c r="S204">
        <v>0.45900000000000002</v>
      </c>
      <c r="T204">
        <v>0.45200000000000001</v>
      </c>
      <c r="U204">
        <v>0.7</v>
      </c>
      <c r="V204">
        <v>1</v>
      </c>
      <c r="W204">
        <v>0.70299999999999996</v>
      </c>
      <c r="X204">
        <v>1.1000000000000001</v>
      </c>
      <c r="Y204">
        <v>3</v>
      </c>
      <c r="Z204">
        <v>4.2</v>
      </c>
      <c r="AA204">
        <v>0.7</v>
      </c>
      <c r="AB204">
        <v>0.3</v>
      </c>
      <c r="AC204">
        <v>0.2</v>
      </c>
      <c r="AD204">
        <v>0.7</v>
      </c>
      <c r="AE204">
        <v>1.8</v>
      </c>
      <c r="AF204">
        <v>4.2</v>
      </c>
      <c r="AG204">
        <f>IF(IFERROR(VLOOKUP(C204,'2016'!$C:$AF,3,FALSE),1) = 1, 1, 0)</f>
        <v>0</v>
      </c>
    </row>
    <row r="205" spans="1:33" x14ac:dyDescent="0.2">
      <c r="A205">
        <v>204</v>
      </c>
      <c r="B205" t="s">
        <v>456</v>
      </c>
      <c r="C205" t="s">
        <v>457</v>
      </c>
      <c r="D205" t="str">
        <f>_xlfn.CONCAT(C205,"-2015")</f>
        <v>hawessp01-2015</v>
      </c>
      <c r="E205" t="s">
        <v>28</v>
      </c>
      <c r="F205">
        <v>26</v>
      </c>
      <c r="G205" t="s">
        <v>59</v>
      </c>
      <c r="H205">
        <v>73</v>
      </c>
      <c r="I205">
        <v>15</v>
      </c>
      <c r="J205">
        <v>17.5</v>
      </c>
      <c r="K205">
        <v>2.2000000000000002</v>
      </c>
      <c r="L205">
        <v>5.7</v>
      </c>
      <c r="M205">
        <v>0.39300000000000002</v>
      </c>
      <c r="N205">
        <v>0.8</v>
      </c>
      <c r="O205">
        <v>2.4</v>
      </c>
      <c r="P205">
        <v>0.313</v>
      </c>
      <c r="Q205">
        <v>1.5</v>
      </c>
      <c r="R205">
        <v>3.3</v>
      </c>
      <c r="S205">
        <v>0.45200000000000001</v>
      </c>
      <c r="T205">
        <v>0.45900000000000002</v>
      </c>
      <c r="U205">
        <v>0.6</v>
      </c>
      <c r="V205">
        <v>0.9</v>
      </c>
      <c r="W205">
        <v>0.64700000000000002</v>
      </c>
      <c r="X205">
        <v>0.4</v>
      </c>
      <c r="Y205">
        <v>3.1</v>
      </c>
      <c r="Z205">
        <v>3.5</v>
      </c>
      <c r="AA205">
        <v>1.2</v>
      </c>
      <c r="AB205">
        <v>0.3</v>
      </c>
      <c r="AC205">
        <v>0.7</v>
      </c>
      <c r="AD205">
        <v>0.8</v>
      </c>
      <c r="AE205">
        <v>2.4</v>
      </c>
      <c r="AF205">
        <v>5.8</v>
      </c>
      <c r="AG205">
        <f>IF(IFERROR(VLOOKUP(C205,'2016'!$C:$AF,3,FALSE),1) = 1, 1, 0)</f>
        <v>0</v>
      </c>
    </row>
    <row r="206" spans="1:33" x14ac:dyDescent="0.2">
      <c r="A206">
        <v>205</v>
      </c>
      <c r="B206" t="s">
        <v>458</v>
      </c>
      <c r="C206" t="s">
        <v>459</v>
      </c>
      <c r="D206" t="str">
        <f>_xlfn.CONCAT(C206,"-2015")</f>
        <v>hayesch01-2015</v>
      </c>
      <c r="E206" t="s">
        <v>32</v>
      </c>
      <c r="F206">
        <v>31</v>
      </c>
      <c r="G206" t="s">
        <v>53</v>
      </c>
      <c r="H206">
        <v>29</v>
      </c>
      <c r="I206">
        <v>0</v>
      </c>
      <c r="J206">
        <v>8.8000000000000007</v>
      </c>
      <c r="K206">
        <v>0.8</v>
      </c>
      <c r="L206">
        <v>1.6</v>
      </c>
      <c r="M206">
        <v>0.47799999999999998</v>
      </c>
      <c r="N206">
        <v>0</v>
      </c>
      <c r="O206">
        <v>0</v>
      </c>
      <c r="Q206">
        <v>0.8</v>
      </c>
      <c r="R206">
        <v>1.6</v>
      </c>
      <c r="S206">
        <v>0.47799999999999998</v>
      </c>
      <c r="T206">
        <v>0.47799999999999998</v>
      </c>
      <c r="U206">
        <v>0.2</v>
      </c>
      <c r="V206">
        <v>0.4</v>
      </c>
      <c r="W206">
        <v>0.54500000000000004</v>
      </c>
      <c r="X206">
        <v>0.6</v>
      </c>
      <c r="Y206">
        <v>1.1000000000000001</v>
      </c>
      <c r="Z206">
        <v>1.8</v>
      </c>
      <c r="AA206">
        <v>0.7</v>
      </c>
      <c r="AB206">
        <v>0.3</v>
      </c>
      <c r="AC206">
        <v>0.1</v>
      </c>
      <c r="AD206">
        <v>0.3</v>
      </c>
      <c r="AE206">
        <v>1.3</v>
      </c>
      <c r="AF206">
        <v>1.7</v>
      </c>
      <c r="AG206">
        <f>IF(IFERROR(VLOOKUP(C206,'2016'!$C:$AF,3,FALSE),1) = 1, 1, 0)</f>
        <v>0</v>
      </c>
    </row>
    <row r="207" spans="1:33" x14ac:dyDescent="0.2">
      <c r="A207">
        <v>206</v>
      </c>
      <c r="B207" t="s">
        <v>460</v>
      </c>
      <c r="C207" t="s">
        <v>461</v>
      </c>
      <c r="D207" t="str">
        <f>_xlfn.CONCAT(C207,"-2015")</f>
        <v>haywago01-2015</v>
      </c>
      <c r="E207" t="s">
        <v>35</v>
      </c>
      <c r="F207">
        <v>24</v>
      </c>
      <c r="G207" t="s">
        <v>60</v>
      </c>
      <c r="H207">
        <v>76</v>
      </c>
      <c r="I207">
        <v>76</v>
      </c>
      <c r="J207">
        <v>34.4</v>
      </c>
      <c r="K207">
        <v>6.4</v>
      </c>
      <c r="L207">
        <v>14.3</v>
      </c>
      <c r="M207">
        <v>0.44500000000000001</v>
      </c>
      <c r="N207">
        <v>1.6</v>
      </c>
      <c r="O207">
        <v>4.3</v>
      </c>
      <c r="P207">
        <v>0.36399999999999999</v>
      </c>
      <c r="Q207">
        <v>4.8</v>
      </c>
      <c r="R207">
        <v>10</v>
      </c>
      <c r="S207">
        <v>0.48099999999999998</v>
      </c>
      <c r="T207">
        <v>0.5</v>
      </c>
      <c r="U207">
        <v>4.9000000000000004</v>
      </c>
      <c r="V207">
        <v>6.1</v>
      </c>
      <c r="W207">
        <v>0.81200000000000006</v>
      </c>
      <c r="X207">
        <v>0.7</v>
      </c>
      <c r="Y207">
        <v>4.2</v>
      </c>
      <c r="Z207">
        <v>4.9000000000000004</v>
      </c>
      <c r="AA207">
        <v>4.0999999999999996</v>
      </c>
      <c r="AB207">
        <v>1.4</v>
      </c>
      <c r="AC207">
        <v>0.4</v>
      </c>
      <c r="AD207">
        <v>2.7</v>
      </c>
      <c r="AE207">
        <v>1.7</v>
      </c>
      <c r="AF207">
        <v>19.3</v>
      </c>
      <c r="AG207">
        <f>IF(IFERROR(VLOOKUP(C207,'2016'!$C:$AF,3,FALSE),1) = 1, 1, 0)</f>
        <v>0</v>
      </c>
    </row>
    <row r="208" spans="1:33" x14ac:dyDescent="0.2">
      <c r="A208">
        <v>207</v>
      </c>
      <c r="B208" t="s">
        <v>464</v>
      </c>
      <c r="C208" t="s">
        <v>465</v>
      </c>
      <c r="D208" t="str">
        <f>_xlfn.CONCAT(C208,"-2015")</f>
        <v>haywobr01-2015</v>
      </c>
      <c r="E208" t="s">
        <v>32</v>
      </c>
      <c r="F208">
        <v>35</v>
      </c>
      <c r="G208" t="s">
        <v>66</v>
      </c>
      <c r="H208">
        <v>22</v>
      </c>
      <c r="I208">
        <v>1</v>
      </c>
      <c r="J208">
        <v>5.4</v>
      </c>
      <c r="K208">
        <v>0.6</v>
      </c>
      <c r="L208">
        <v>1.4</v>
      </c>
      <c r="M208">
        <v>0.46700000000000003</v>
      </c>
      <c r="N208">
        <v>0</v>
      </c>
      <c r="O208">
        <v>0</v>
      </c>
      <c r="Q208">
        <v>0.6</v>
      </c>
      <c r="R208">
        <v>1.4</v>
      </c>
      <c r="S208">
        <v>0.46700000000000003</v>
      </c>
      <c r="T208">
        <v>0.46700000000000003</v>
      </c>
      <c r="U208">
        <v>0.3</v>
      </c>
      <c r="V208">
        <v>0.6</v>
      </c>
      <c r="W208">
        <v>0.53800000000000003</v>
      </c>
      <c r="X208">
        <v>0.3</v>
      </c>
      <c r="Y208">
        <v>1</v>
      </c>
      <c r="Z208">
        <v>1.3</v>
      </c>
      <c r="AA208">
        <v>0.1</v>
      </c>
      <c r="AB208">
        <v>0.1</v>
      </c>
      <c r="AC208">
        <v>0.5</v>
      </c>
      <c r="AD208">
        <v>0.5</v>
      </c>
      <c r="AE208">
        <v>0.8</v>
      </c>
      <c r="AF208">
        <v>1.6</v>
      </c>
      <c r="AG208">
        <f>IF(IFERROR(VLOOKUP(C208,'2016'!$C:$AF,3,FALSE),1) = 1, 1, 0)</f>
        <v>1</v>
      </c>
    </row>
    <row r="209" spans="1:33" x14ac:dyDescent="0.2">
      <c r="A209">
        <v>208</v>
      </c>
      <c r="B209" t="s">
        <v>468</v>
      </c>
      <c r="C209" t="s">
        <v>469</v>
      </c>
      <c r="D209" t="str">
        <f>_xlfn.CONCAT(C209,"-2015")</f>
        <v>hendege02-2015</v>
      </c>
      <c r="E209" t="s">
        <v>30</v>
      </c>
      <c r="F209">
        <v>27</v>
      </c>
      <c r="G209" t="s">
        <v>1625</v>
      </c>
      <c r="H209">
        <v>80</v>
      </c>
      <c r="I209">
        <v>72</v>
      </c>
      <c r="J209">
        <v>28.9</v>
      </c>
      <c r="K209">
        <v>4.5999999999999996</v>
      </c>
      <c r="L209">
        <v>10.6</v>
      </c>
      <c r="M209">
        <v>0.437</v>
      </c>
      <c r="N209">
        <v>0.6</v>
      </c>
      <c r="O209">
        <v>1.7</v>
      </c>
      <c r="P209">
        <v>0.33100000000000002</v>
      </c>
      <c r="Q209">
        <v>4.0999999999999996</v>
      </c>
      <c r="R209">
        <v>8.9</v>
      </c>
      <c r="S209">
        <v>0.45700000000000002</v>
      </c>
      <c r="T209">
        <v>0.46300000000000002</v>
      </c>
      <c r="U209">
        <v>2.2999999999999998</v>
      </c>
      <c r="V209">
        <v>2.7</v>
      </c>
      <c r="W209">
        <v>0.84799999999999998</v>
      </c>
      <c r="X209">
        <v>0.5</v>
      </c>
      <c r="Y209">
        <v>3</v>
      </c>
      <c r="Z209">
        <v>3.4</v>
      </c>
      <c r="AA209">
        <v>2.6</v>
      </c>
      <c r="AB209">
        <v>0.6</v>
      </c>
      <c r="AC209">
        <v>0.3</v>
      </c>
      <c r="AD209">
        <v>1.4</v>
      </c>
      <c r="AE209">
        <v>1.7</v>
      </c>
      <c r="AF209">
        <v>12.1</v>
      </c>
      <c r="AG209">
        <f>IF(IFERROR(VLOOKUP(C209,'2016'!$C:$AF,3,FALSE),1) = 1, 1, 0)</f>
        <v>0</v>
      </c>
    </row>
    <row r="210" spans="1:33" x14ac:dyDescent="0.2">
      <c r="A210">
        <v>209</v>
      </c>
      <c r="B210" t="s">
        <v>470</v>
      </c>
      <c r="C210" t="s">
        <v>471</v>
      </c>
      <c r="D210" t="str">
        <f>_xlfn.CONCAT(C210,"-2015")</f>
        <v>henryxa01-2015</v>
      </c>
      <c r="E210" t="s">
        <v>35</v>
      </c>
      <c r="F210">
        <v>23</v>
      </c>
      <c r="G210" t="s">
        <v>63</v>
      </c>
      <c r="H210">
        <v>9</v>
      </c>
      <c r="I210">
        <v>0</v>
      </c>
      <c r="J210">
        <v>9.6</v>
      </c>
      <c r="K210">
        <v>0.3</v>
      </c>
      <c r="L210">
        <v>1.4</v>
      </c>
      <c r="M210">
        <v>0.23100000000000001</v>
      </c>
      <c r="N210">
        <v>0</v>
      </c>
      <c r="O210">
        <v>0</v>
      </c>
      <c r="Q210">
        <v>0.3</v>
      </c>
      <c r="R210">
        <v>1.4</v>
      </c>
      <c r="S210">
        <v>0.23100000000000001</v>
      </c>
      <c r="T210">
        <v>0.23100000000000001</v>
      </c>
      <c r="U210">
        <v>1.6</v>
      </c>
      <c r="V210">
        <v>2.7</v>
      </c>
      <c r="W210">
        <v>0.58299999999999996</v>
      </c>
      <c r="X210">
        <v>0.2</v>
      </c>
      <c r="Y210">
        <v>0.2</v>
      </c>
      <c r="Z210">
        <v>0.4</v>
      </c>
      <c r="AA210">
        <v>0.3</v>
      </c>
      <c r="AB210">
        <v>0.3</v>
      </c>
      <c r="AC210">
        <v>0</v>
      </c>
      <c r="AD210">
        <v>0.3</v>
      </c>
      <c r="AE210">
        <v>0.7</v>
      </c>
      <c r="AF210">
        <v>2.2000000000000002</v>
      </c>
      <c r="AG210">
        <f>IF(IFERROR(VLOOKUP(C210,'2016'!$C:$AF,3,FALSE),1) = 1, 1, 0)</f>
        <v>1</v>
      </c>
    </row>
    <row r="211" spans="1:33" x14ac:dyDescent="0.2">
      <c r="A211">
        <v>210</v>
      </c>
      <c r="B211" t="s">
        <v>1345</v>
      </c>
      <c r="C211" t="s">
        <v>1346</v>
      </c>
      <c r="D211" t="str">
        <f>_xlfn.CONCAT(C211,"-2015")</f>
        <v>hensojo01-2015</v>
      </c>
      <c r="E211" t="s">
        <v>32</v>
      </c>
      <c r="F211">
        <v>24</v>
      </c>
      <c r="G211" t="s">
        <v>56</v>
      </c>
      <c r="H211">
        <v>67</v>
      </c>
      <c r="I211">
        <v>11</v>
      </c>
      <c r="J211">
        <v>18.3</v>
      </c>
      <c r="K211">
        <v>2.9</v>
      </c>
      <c r="L211">
        <v>5.2</v>
      </c>
      <c r="M211">
        <v>0.56599999999999995</v>
      </c>
      <c r="N211">
        <v>0</v>
      </c>
      <c r="O211">
        <v>0</v>
      </c>
      <c r="Q211">
        <v>2.9</v>
      </c>
      <c r="R211">
        <v>5.2</v>
      </c>
      <c r="S211">
        <v>0.56599999999999995</v>
      </c>
      <c r="T211">
        <v>0.56599999999999995</v>
      </c>
      <c r="U211">
        <v>1.2</v>
      </c>
      <c r="V211">
        <v>2</v>
      </c>
      <c r="W211">
        <v>0.56899999999999995</v>
      </c>
      <c r="X211">
        <v>1.9</v>
      </c>
      <c r="Y211">
        <v>2.8</v>
      </c>
      <c r="Z211">
        <v>4.7</v>
      </c>
      <c r="AA211">
        <v>0.9</v>
      </c>
      <c r="AB211">
        <v>0.4</v>
      </c>
      <c r="AC211">
        <v>2</v>
      </c>
      <c r="AD211">
        <v>1.3</v>
      </c>
      <c r="AE211">
        <v>2.2999999999999998</v>
      </c>
      <c r="AF211">
        <v>7</v>
      </c>
      <c r="AG211">
        <f>IF(IFERROR(VLOOKUP(C211,'2016'!$C:$AF,3,FALSE),1) = 1, 1, 0)</f>
        <v>0</v>
      </c>
    </row>
    <row r="212" spans="1:33" x14ac:dyDescent="0.2">
      <c r="A212">
        <v>211</v>
      </c>
      <c r="B212" t="s">
        <v>472</v>
      </c>
      <c r="C212" t="s">
        <v>473</v>
      </c>
      <c r="D212" t="str">
        <f>_xlfn.CONCAT(C212,"-2015")</f>
        <v>hibbero01-2015</v>
      </c>
      <c r="E212" t="s">
        <v>32</v>
      </c>
      <c r="F212">
        <v>28</v>
      </c>
      <c r="G212" t="s">
        <v>65</v>
      </c>
      <c r="H212">
        <v>76</v>
      </c>
      <c r="I212">
        <v>76</v>
      </c>
      <c r="J212">
        <v>25.3</v>
      </c>
      <c r="K212">
        <v>4.2</v>
      </c>
      <c r="L212">
        <v>9.3000000000000007</v>
      </c>
      <c r="M212">
        <v>0.44600000000000001</v>
      </c>
      <c r="N212">
        <v>0</v>
      </c>
      <c r="O212">
        <v>0</v>
      </c>
      <c r="P212">
        <v>0</v>
      </c>
      <c r="Q212">
        <v>4.2</v>
      </c>
      <c r="R212">
        <v>9.3000000000000007</v>
      </c>
      <c r="S212">
        <v>0.44800000000000001</v>
      </c>
      <c r="T212">
        <v>0.44600000000000001</v>
      </c>
      <c r="U212">
        <v>2.2000000000000002</v>
      </c>
      <c r="V212">
        <v>2.7</v>
      </c>
      <c r="W212">
        <v>0.82399999999999995</v>
      </c>
      <c r="X212">
        <v>2.1</v>
      </c>
      <c r="Y212">
        <v>5.0999999999999996</v>
      </c>
      <c r="Z212">
        <v>7.1</v>
      </c>
      <c r="AA212">
        <v>1.1000000000000001</v>
      </c>
      <c r="AB212">
        <v>0.2</v>
      </c>
      <c r="AC212">
        <v>1.6</v>
      </c>
      <c r="AD212">
        <v>1.4</v>
      </c>
      <c r="AE212">
        <v>2.8</v>
      </c>
      <c r="AF212">
        <v>10.6</v>
      </c>
      <c r="AG212">
        <f>IF(IFERROR(VLOOKUP(C212,'2016'!$C:$AF,3,FALSE),1) = 1, 1, 0)</f>
        <v>0</v>
      </c>
    </row>
    <row r="213" spans="1:33" x14ac:dyDescent="0.2">
      <c r="A213">
        <v>212</v>
      </c>
      <c r="B213" t="s">
        <v>474</v>
      </c>
      <c r="C213" t="s">
        <v>475</v>
      </c>
      <c r="D213" t="str">
        <f>_xlfn.CONCAT(C213,"-2015")</f>
        <v>hicksjj01-2015</v>
      </c>
      <c r="E213" t="s">
        <v>32</v>
      </c>
      <c r="F213">
        <v>26</v>
      </c>
      <c r="G213" t="s">
        <v>31</v>
      </c>
      <c r="H213">
        <v>73</v>
      </c>
      <c r="I213">
        <v>8</v>
      </c>
      <c r="J213">
        <v>19.3</v>
      </c>
      <c r="K213">
        <v>3</v>
      </c>
      <c r="L213">
        <v>6.3</v>
      </c>
      <c r="M213">
        <v>0.47499999999999998</v>
      </c>
      <c r="N213">
        <v>0</v>
      </c>
      <c r="O213">
        <v>0</v>
      </c>
      <c r="P213">
        <v>0</v>
      </c>
      <c r="Q213">
        <v>3</v>
      </c>
      <c r="R213">
        <v>6.3</v>
      </c>
      <c r="S213">
        <v>0.47699999999999998</v>
      </c>
      <c r="T213">
        <v>0.47499999999999998</v>
      </c>
      <c r="U213">
        <v>1.6</v>
      </c>
      <c r="V213">
        <v>2.8</v>
      </c>
      <c r="W213">
        <v>0.57699999999999996</v>
      </c>
      <c r="X213">
        <v>2.1</v>
      </c>
      <c r="Y213">
        <v>4.0999999999999996</v>
      </c>
      <c r="Z213">
        <v>6.2</v>
      </c>
      <c r="AA213">
        <v>0.8</v>
      </c>
      <c r="AB213">
        <v>0.5</v>
      </c>
      <c r="AC213">
        <v>0.5</v>
      </c>
      <c r="AD213">
        <v>1.3</v>
      </c>
      <c r="AE213">
        <v>1.9</v>
      </c>
      <c r="AF213">
        <v>7.6</v>
      </c>
      <c r="AG213">
        <f>IF(IFERROR(VLOOKUP(C213,'2016'!$C:$AF,3,FALSE),1) = 1, 1, 0)</f>
        <v>0</v>
      </c>
    </row>
    <row r="214" spans="1:33" x14ac:dyDescent="0.2">
      <c r="A214">
        <v>213</v>
      </c>
      <c r="B214" t="s">
        <v>476</v>
      </c>
      <c r="C214" t="s">
        <v>477</v>
      </c>
      <c r="D214" t="str">
        <f>_xlfn.CONCAT(C214,"-2015")</f>
        <v>hilarne01-2015</v>
      </c>
      <c r="E214" t="s">
        <v>28</v>
      </c>
      <c r="F214">
        <v>32</v>
      </c>
      <c r="G214" t="s">
        <v>46</v>
      </c>
      <c r="H214">
        <v>67</v>
      </c>
      <c r="I214">
        <v>58</v>
      </c>
      <c r="J214">
        <v>25.3</v>
      </c>
      <c r="K214">
        <v>4.5999999999999996</v>
      </c>
      <c r="L214">
        <v>9</v>
      </c>
      <c r="M214">
        <v>0.51100000000000001</v>
      </c>
      <c r="N214">
        <v>0</v>
      </c>
      <c r="O214">
        <v>0.1</v>
      </c>
      <c r="P214">
        <v>0.2</v>
      </c>
      <c r="Q214">
        <v>4.5999999999999996</v>
      </c>
      <c r="R214">
        <v>8.9</v>
      </c>
      <c r="S214">
        <v>0.51300000000000001</v>
      </c>
      <c r="T214">
        <v>0.51200000000000001</v>
      </c>
      <c r="U214">
        <v>1.8</v>
      </c>
      <c r="V214">
        <v>3</v>
      </c>
      <c r="W214">
        <v>0.60399999999999998</v>
      </c>
      <c r="X214">
        <v>1.3</v>
      </c>
      <c r="Y214">
        <v>3.9</v>
      </c>
      <c r="Z214">
        <v>5.0999999999999996</v>
      </c>
      <c r="AA214">
        <v>1.8</v>
      </c>
      <c r="AB214">
        <v>1</v>
      </c>
      <c r="AC214">
        <v>0.3</v>
      </c>
      <c r="AD214">
        <v>1.9</v>
      </c>
      <c r="AE214">
        <v>2.7</v>
      </c>
      <c r="AF214">
        <v>11</v>
      </c>
      <c r="AG214">
        <f>IF(IFERROR(VLOOKUP(C214,'2016'!$C:$AF,3,FALSE),1) = 1, 1, 0)</f>
        <v>0</v>
      </c>
    </row>
    <row r="215" spans="1:33" x14ac:dyDescent="0.2">
      <c r="A215">
        <v>214</v>
      </c>
      <c r="B215" t="s">
        <v>478</v>
      </c>
      <c r="C215" t="s">
        <v>479</v>
      </c>
      <c r="D215" t="str">
        <f>_xlfn.CONCAT(C215,"-2015")</f>
        <v>hillge01-2015</v>
      </c>
      <c r="E215" t="s">
        <v>38</v>
      </c>
      <c r="F215">
        <v>28</v>
      </c>
      <c r="G215" t="s">
        <v>65</v>
      </c>
      <c r="H215">
        <v>43</v>
      </c>
      <c r="I215">
        <v>36</v>
      </c>
      <c r="J215">
        <v>29.5</v>
      </c>
      <c r="K215">
        <v>5.9</v>
      </c>
      <c r="L215">
        <v>12.4</v>
      </c>
      <c r="M215">
        <v>0.47699999999999998</v>
      </c>
      <c r="N215">
        <v>1.6</v>
      </c>
      <c r="O215">
        <v>4.5</v>
      </c>
      <c r="P215">
        <v>0.35799999999999998</v>
      </c>
      <c r="Q215">
        <v>4.3</v>
      </c>
      <c r="R215">
        <v>8</v>
      </c>
      <c r="S215">
        <v>0.54400000000000004</v>
      </c>
      <c r="T215">
        <v>0.54100000000000004</v>
      </c>
      <c r="U215">
        <v>2.6</v>
      </c>
      <c r="V215">
        <v>3.3</v>
      </c>
      <c r="W215">
        <v>0.79</v>
      </c>
      <c r="X215">
        <v>0.6</v>
      </c>
      <c r="Y215">
        <v>3.6</v>
      </c>
      <c r="Z215">
        <v>4.2</v>
      </c>
      <c r="AA215">
        <v>5.0999999999999996</v>
      </c>
      <c r="AB215">
        <v>1</v>
      </c>
      <c r="AC215">
        <v>0.3</v>
      </c>
      <c r="AD215">
        <v>1.6</v>
      </c>
      <c r="AE215">
        <v>2.6</v>
      </c>
      <c r="AF215">
        <v>16.100000000000001</v>
      </c>
      <c r="AG215">
        <f>IF(IFERROR(VLOOKUP(C215,'2016'!$C:$AF,3,FALSE),1) = 1, 1, 0)</f>
        <v>0</v>
      </c>
    </row>
    <row r="216" spans="1:33" x14ac:dyDescent="0.2">
      <c r="A216">
        <v>215</v>
      </c>
      <c r="B216" t="s">
        <v>482</v>
      </c>
      <c r="C216" t="s">
        <v>483</v>
      </c>
      <c r="D216" t="str">
        <f>_xlfn.CONCAT(C216,"-2015")</f>
        <v>hilljo01-2015</v>
      </c>
      <c r="E216" t="s">
        <v>32</v>
      </c>
      <c r="F216">
        <v>27</v>
      </c>
      <c r="G216" t="s">
        <v>63</v>
      </c>
      <c r="H216">
        <v>70</v>
      </c>
      <c r="I216">
        <v>57</v>
      </c>
      <c r="J216">
        <v>26.8</v>
      </c>
      <c r="K216">
        <v>5.0999999999999996</v>
      </c>
      <c r="L216">
        <v>11.1</v>
      </c>
      <c r="M216">
        <v>0.45900000000000002</v>
      </c>
      <c r="N216">
        <v>0</v>
      </c>
      <c r="O216">
        <v>0.2</v>
      </c>
      <c r="P216">
        <v>0.27300000000000002</v>
      </c>
      <c r="Q216">
        <v>5.0999999999999996</v>
      </c>
      <c r="R216">
        <v>10.9</v>
      </c>
      <c r="S216">
        <v>0.46200000000000002</v>
      </c>
      <c r="T216">
        <v>0.46100000000000002</v>
      </c>
      <c r="U216">
        <v>1.8</v>
      </c>
      <c r="V216">
        <v>2.4</v>
      </c>
      <c r="W216">
        <v>0.73799999999999999</v>
      </c>
      <c r="X216">
        <v>2.5</v>
      </c>
      <c r="Y216">
        <v>5.5</v>
      </c>
      <c r="Z216">
        <v>7.9</v>
      </c>
      <c r="AA216">
        <v>1.5</v>
      </c>
      <c r="AB216">
        <v>0.5</v>
      </c>
      <c r="AC216">
        <v>0.7</v>
      </c>
      <c r="AD216">
        <v>1.5</v>
      </c>
      <c r="AE216">
        <v>2.2999999999999998</v>
      </c>
      <c r="AF216">
        <v>12</v>
      </c>
      <c r="AG216">
        <f>IF(IFERROR(VLOOKUP(C216,'2016'!$C:$AF,3,FALSE),1) = 1, 1, 0)</f>
        <v>0</v>
      </c>
    </row>
    <row r="217" spans="1:33" x14ac:dyDescent="0.2">
      <c r="A217">
        <v>216</v>
      </c>
      <c r="B217" t="s">
        <v>1528</v>
      </c>
      <c r="C217" t="s">
        <v>1529</v>
      </c>
      <c r="D217" t="str">
        <f>_xlfn.CONCAT(C217,"-2015")</f>
        <v>hillso01-2015</v>
      </c>
      <c r="E217" t="s">
        <v>35</v>
      </c>
      <c r="F217">
        <v>23</v>
      </c>
      <c r="G217" t="s">
        <v>65</v>
      </c>
      <c r="H217">
        <v>82</v>
      </c>
      <c r="I217">
        <v>78</v>
      </c>
      <c r="J217">
        <v>29</v>
      </c>
      <c r="K217">
        <v>3.1</v>
      </c>
      <c r="L217">
        <v>7.7</v>
      </c>
      <c r="M217">
        <v>0.39600000000000002</v>
      </c>
      <c r="N217">
        <v>0.8</v>
      </c>
      <c r="O217">
        <v>2.5</v>
      </c>
      <c r="P217">
        <v>0.32700000000000001</v>
      </c>
      <c r="Q217">
        <v>2.2000000000000002</v>
      </c>
      <c r="R217">
        <v>5.2</v>
      </c>
      <c r="S217">
        <v>0.43</v>
      </c>
      <c r="T217">
        <v>0.45</v>
      </c>
      <c r="U217">
        <v>1.9</v>
      </c>
      <c r="V217">
        <v>2.4</v>
      </c>
      <c r="W217">
        <v>0.82399999999999995</v>
      </c>
      <c r="X217">
        <v>0.9</v>
      </c>
      <c r="Y217">
        <v>3</v>
      </c>
      <c r="Z217">
        <v>3.8</v>
      </c>
      <c r="AA217">
        <v>2.2000000000000002</v>
      </c>
      <c r="AB217">
        <v>0.8</v>
      </c>
      <c r="AC217">
        <v>0.2</v>
      </c>
      <c r="AD217">
        <v>1.4</v>
      </c>
      <c r="AE217">
        <v>2.2000000000000002</v>
      </c>
      <c r="AF217">
        <v>8.9</v>
      </c>
      <c r="AG217">
        <f>IF(IFERROR(VLOOKUP(C217,'2016'!$C:$AF,3,FALSE),1) = 1, 1, 0)</f>
        <v>0</v>
      </c>
    </row>
    <row r="218" spans="1:33" x14ac:dyDescent="0.2">
      <c r="A218">
        <v>217</v>
      </c>
      <c r="B218" t="s">
        <v>484</v>
      </c>
      <c r="C218" t="s">
        <v>485</v>
      </c>
      <c r="D218" t="str">
        <f>_xlfn.CONCAT(C218,"-2015")</f>
        <v>hinriki01-2015</v>
      </c>
      <c r="E218" t="s">
        <v>30</v>
      </c>
      <c r="F218">
        <v>34</v>
      </c>
      <c r="G218" t="s">
        <v>36</v>
      </c>
      <c r="H218">
        <v>66</v>
      </c>
      <c r="I218">
        <v>22</v>
      </c>
      <c r="J218">
        <v>24.4</v>
      </c>
      <c r="K218">
        <v>2.2000000000000002</v>
      </c>
      <c r="L218">
        <v>5.8</v>
      </c>
      <c r="M218">
        <v>0.373</v>
      </c>
      <c r="N218">
        <v>0.9</v>
      </c>
      <c r="O218">
        <v>2.5</v>
      </c>
      <c r="P218">
        <v>0.34499999999999997</v>
      </c>
      <c r="Q218">
        <v>1.3</v>
      </c>
      <c r="R218">
        <v>3.2</v>
      </c>
      <c r="S218">
        <v>0.39400000000000002</v>
      </c>
      <c r="T218">
        <v>0.44900000000000001</v>
      </c>
      <c r="U218">
        <v>0.5</v>
      </c>
      <c r="V218">
        <v>0.8</v>
      </c>
      <c r="W218">
        <v>0.7</v>
      </c>
      <c r="X218">
        <v>0.3</v>
      </c>
      <c r="Y218">
        <v>1.5</v>
      </c>
      <c r="Z218">
        <v>1.8</v>
      </c>
      <c r="AA218">
        <v>2.2000000000000002</v>
      </c>
      <c r="AB218">
        <v>0.7</v>
      </c>
      <c r="AC218">
        <v>0.2</v>
      </c>
      <c r="AD218">
        <v>1.1000000000000001</v>
      </c>
      <c r="AE218">
        <v>2.2000000000000002</v>
      </c>
      <c r="AF218">
        <v>5.7</v>
      </c>
      <c r="AG218">
        <f>IF(IFERROR(VLOOKUP(C218,'2016'!$C:$AF,3,FALSE),1) = 1, 1, 0)</f>
        <v>0</v>
      </c>
    </row>
    <row r="219" spans="1:33" x14ac:dyDescent="0.2">
      <c r="A219">
        <v>218</v>
      </c>
      <c r="B219" t="s">
        <v>486</v>
      </c>
      <c r="C219" t="s">
        <v>487</v>
      </c>
      <c r="D219" t="str">
        <f>_xlfn.CONCAT(C219,"-2015")</f>
        <v>holidjr01-2015</v>
      </c>
      <c r="E219" t="s">
        <v>38</v>
      </c>
      <c r="F219">
        <v>24</v>
      </c>
      <c r="G219" t="s">
        <v>1459</v>
      </c>
      <c r="H219">
        <v>40</v>
      </c>
      <c r="I219">
        <v>37</v>
      </c>
      <c r="J219">
        <v>32.6</v>
      </c>
      <c r="K219">
        <v>6</v>
      </c>
      <c r="L219">
        <v>13.4</v>
      </c>
      <c r="M219">
        <v>0.44600000000000001</v>
      </c>
      <c r="N219">
        <v>1.3</v>
      </c>
      <c r="O219">
        <v>3.4</v>
      </c>
      <c r="P219">
        <v>0.378</v>
      </c>
      <c r="Q219">
        <v>4.7</v>
      </c>
      <c r="R219">
        <v>10</v>
      </c>
      <c r="S219">
        <v>0.46899999999999997</v>
      </c>
      <c r="T219">
        <v>0.49299999999999999</v>
      </c>
      <c r="U219">
        <v>1.6</v>
      </c>
      <c r="V219">
        <v>1.9</v>
      </c>
      <c r="W219">
        <v>0.85499999999999998</v>
      </c>
      <c r="X219">
        <v>0.8</v>
      </c>
      <c r="Y219">
        <v>2.6</v>
      </c>
      <c r="Z219">
        <v>3.4</v>
      </c>
      <c r="AA219">
        <v>6.9</v>
      </c>
      <c r="AB219">
        <v>1.6</v>
      </c>
      <c r="AC219">
        <v>0.6</v>
      </c>
      <c r="AD219">
        <v>2.2999999999999998</v>
      </c>
      <c r="AE219">
        <v>2.8</v>
      </c>
      <c r="AF219">
        <v>14.8</v>
      </c>
      <c r="AG219">
        <f>IF(IFERROR(VLOOKUP(C219,'2016'!$C:$AF,3,FALSE),1) = 1, 1, 0)</f>
        <v>0</v>
      </c>
    </row>
    <row r="220" spans="1:33" x14ac:dyDescent="0.2">
      <c r="A220">
        <v>219</v>
      </c>
      <c r="B220" t="s">
        <v>1347</v>
      </c>
      <c r="C220" t="s">
        <v>1348</v>
      </c>
      <c r="D220" t="str">
        <f>_xlfn.CONCAT(C220,"-2015")</f>
        <v>holidju01-2015</v>
      </c>
      <c r="E220" t="s">
        <v>30</v>
      </c>
      <c r="F220">
        <v>25</v>
      </c>
      <c r="G220" t="s">
        <v>52</v>
      </c>
      <c r="H220">
        <v>59</v>
      </c>
      <c r="I220">
        <v>4</v>
      </c>
      <c r="J220">
        <v>11.1</v>
      </c>
      <c r="K220">
        <v>1.5</v>
      </c>
      <c r="L220">
        <v>4</v>
      </c>
      <c r="M220">
        <v>0.38700000000000001</v>
      </c>
      <c r="N220">
        <v>0.6</v>
      </c>
      <c r="O220">
        <v>1.8</v>
      </c>
      <c r="P220">
        <v>0.32100000000000001</v>
      </c>
      <c r="Q220">
        <v>0.9</v>
      </c>
      <c r="R220">
        <v>2.1</v>
      </c>
      <c r="S220">
        <v>0.44400000000000001</v>
      </c>
      <c r="T220">
        <v>0.46200000000000002</v>
      </c>
      <c r="U220">
        <v>0.6</v>
      </c>
      <c r="V220">
        <v>0.8</v>
      </c>
      <c r="W220">
        <v>0.82199999999999995</v>
      </c>
      <c r="X220">
        <v>0.2</v>
      </c>
      <c r="Y220">
        <v>1</v>
      </c>
      <c r="Z220">
        <v>1.2</v>
      </c>
      <c r="AA220">
        <v>0.8</v>
      </c>
      <c r="AB220">
        <v>0.7</v>
      </c>
      <c r="AC220">
        <v>0.2</v>
      </c>
      <c r="AD220">
        <v>0.5</v>
      </c>
      <c r="AE220">
        <v>0.9</v>
      </c>
      <c r="AF220">
        <v>4.3</v>
      </c>
      <c r="AG220">
        <f>IF(IFERROR(VLOOKUP(C220,'2016'!$C:$AF,3,FALSE),1) = 1, 1, 0)</f>
        <v>0</v>
      </c>
    </row>
    <row r="221" spans="1:33" x14ac:dyDescent="0.2">
      <c r="A221">
        <v>220</v>
      </c>
      <c r="B221" t="s">
        <v>488</v>
      </c>
      <c r="C221" t="s">
        <v>489</v>
      </c>
      <c r="D221" t="str">
        <f>_xlfn.CONCAT(C221,"-2015")</f>
        <v>holliry01-2015</v>
      </c>
      <c r="E221" t="s">
        <v>32</v>
      </c>
      <c r="F221">
        <v>30</v>
      </c>
      <c r="G221" t="s">
        <v>49</v>
      </c>
      <c r="H221">
        <v>46</v>
      </c>
      <c r="I221">
        <v>9</v>
      </c>
      <c r="J221">
        <v>9.6</v>
      </c>
      <c r="K221">
        <v>1.2</v>
      </c>
      <c r="L221">
        <v>1.8</v>
      </c>
      <c r="M221">
        <v>0.64600000000000002</v>
      </c>
      <c r="N221">
        <v>0</v>
      </c>
      <c r="O221">
        <v>0</v>
      </c>
      <c r="Q221">
        <v>1.2</v>
      </c>
      <c r="R221">
        <v>1.8</v>
      </c>
      <c r="S221">
        <v>0.64600000000000002</v>
      </c>
      <c r="T221">
        <v>0.64600000000000002</v>
      </c>
      <c r="U221">
        <v>0.7</v>
      </c>
      <c r="V221">
        <v>1.2</v>
      </c>
      <c r="W221">
        <v>0.57399999999999995</v>
      </c>
      <c r="X221">
        <v>0.8</v>
      </c>
      <c r="Y221">
        <v>1.5</v>
      </c>
      <c r="Z221">
        <v>2.2000000000000002</v>
      </c>
      <c r="AA221">
        <v>0.3</v>
      </c>
      <c r="AB221">
        <v>0.1</v>
      </c>
      <c r="AC221">
        <v>0.4</v>
      </c>
      <c r="AD221">
        <v>0.5</v>
      </c>
      <c r="AE221">
        <v>1.4</v>
      </c>
      <c r="AF221">
        <v>3</v>
      </c>
      <c r="AG221">
        <f>IF(IFERROR(VLOOKUP(C221,'2016'!$C:$AF,3,FALSE),1) = 1, 1, 0)</f>
        <v>0</v>
      </c>
    </row>
    <row r="222" spans="1:33" x14ac:dyDescent="0.2">
      <c r="A222">
        <v>221</v>
      </c>
      <c r="B222" t="s">
        <v>1684</v>
      </c>
      <c r="C222" t="s">
        <v>1685</v>
      </c>
      <c r="D222" t="str">
        <f>_xlfn.CONCAT(C222,"-2015")</f>
        <v>hoodro01-2015</v>
      </c>
      <c r="E222" t="s">
        <v>30</v>
      </c>
      <c r="F222">
        <v>22</v>
      </c>
      <c r="G222" t="s">
        <v>60</v>
      </c>
      <c r="H222">
        <v>50</v>
      </c>
      <c r="I222">
        <v>21</v>
      </c>
      <c r="J222">
        <v>21.3</v>
      </c>
      <c r="K222">
        <v>3.1</v>
      </c>
      <c r="L222">
        <v>7.5</v>
      </c>
      <c r="M222">
        <v>0.41399999999999998</v>
      </c>
      <c r="N222">
        <v>1.2</v>
      </c>
      <c r="O222">
        <v>3.4</v>
      </c>
      <c r="P222">
        <v>0.36499999999999999</v>
      </c>
      <c r="Q222">
        <v>1.9</v>
      </c>
      <c r="R222">
        <v>4.0999999999999996</v>
      </c>
      <c r="S222">
        <v>0.45600000000000002</v>
      </c>
      <c r="T222">
        <v>0.497</v>
      </c>
      <c r="U222">
        <v>1.2</v>
      </c>
      <c r="V222">
        <v>1.6</v>
      </c>
      <c r="W222">
        <v>0.76300000000000001</v>
      </c>
      <c r="X222">
        <v>0.2</v>
      </c>
      <c r="Y222">
        <v>2.2000000000000002</v>
      </c>
      <c r="Z222">
        <v>2.2999999999999998</v>
      </c>
      <c r="AA222">
        <v>1.7</v>
      </c>
      <c r="AB222">
        <v>0.6</v>
      </c>
      <c r="AC222">
        <v>0.2</v>
      </c>
      <c r="AD222">
        <v>0.9</v>
      </c>
      <c r="AE222">
        <v>2.4</v>
      </c>
      <c r="AF222">
        <v>8.6999999999999993</v>
      </c>
      <c r="AG222">
        <f>IF(IFERROR(VLOOKUP(C222,'2016'!$C:$AF,3,FALSE),1) = 1, 1, 0)</f>
        <v>0</v>
      </c>
    </row>
    <row r="223" spans="1:33" x14ac:dyDescent="0.2">
      <c r="A223">
        <v>222</v>
      </c>
      <c r="B223" t="s">
        <v>490</v>
      </c>
      <c r="C223" t="s">
        <v>491</v>
      </c>
      <c r="D223" t="str">
        <f>_xlfn.CONCAT(C223,"-2015")</f>
        <v>horfoal01-2015</v>
      </c>
      <c r="E223" t="s">
        <v>32</v>
      </c>
      <c r="F223">
        <v>28</v>
      </c>
      <c r="G223" t="s">
        <v>57</v>
      </c>
      <c r="H223">
        <v>76</v>
      </c>
      <c r="I223">
        <v>76</v>
      </c>
      <c r="J223">
        <v>30.5</v>
      </c>
      <c r="K223">
        <v>6.8</v>
      </c>
      <c r="L223">
        <v>12.7</v>
      </c>
      <c r="M223">
        <v>0.53800000000000003</v>
      </c>
      <c r="N223">
        <v>0.1</v>
      </c>
      <c r="O223">
        <v>0.5</v>
      </c>
      <c r="P223">
        <v>0.30599999999999999</v>
      </c>
      <c r="Q223">
        <v>6.7</v>
      </c>
      <c r="R223">
        <v>12.2</v>
      </c>
      <c r="S223">
        <v>0.54700000000000004</v>
      </c>
      <c r="T223">
        <v>0.54400000000000004</v>
      </c>
      <c r="U223">
        <v>1.4</v>
      </c>
      <c r="V223">
        <v>1.9</v>
      </c>
      <c r="W223">
        <v>0.75900000000000001</v>
      </c>
      <c r="X223">
        <v>1.7</v>
      </c>
      <c r="Y223">
        <v>5.4</v>
      </c>
      <c r="Z223">
        <v>7.2</v>
      </c>
      <c r="AA223">
        <v>3.2</v>
      </c>
      <c r="AB223">
        <v>0.9</v>
      </c>
      <c r="AC223">
        <v>1.3</v>
      </c>
      <c r="AD223">
        <v>1.3</v>
      </c>
      <c r="AE223">
        <v>1.6</v>
      </c>
      <c r="AF223">
        <v>15.2</v>
      </c>
      <c r="AG223">
        <f>IF(IFERROR(VLOOKUP(C223,'2016'!$C:$AF,3,FALSE),1) = 1, 1, 0)</f>
        <v>0</v>
      </c>
    </row>
    <row r="224" spans="1:33" x14ac:dyDescent="0.2">
      <c r="A224">
        <v>223</v>
      </c>
      <c r="B224" t="s">
        <v>494</v>
      </c>
      <c r="C224" t="s">
        <v>495</v>
      </c>
      <c r="D224" t="str">
        <f>_xlfn.CONCAT(C224,"-2015")</f>
        <v>howardw01-2015</v>
      </c>
      <c r="E224" t="s">
        <v>32</v>
      </c>
      <c r="F224">
        <v>29</v>
      </c>
      <c r="G224" t="s">
        <v>43</v>
      </c>
      <c r="H224">
        <v>41</v>
      </c>
      <c r="I224">
        <v>41</v>
      </c>
      <c r="J224">
        <v>29.8</v>
      </c>
      <c r="K224">
        <v>6.1</v>
      </c>
      <c r="L224">
        <v>10.3</v>
      </c>
      <c r="M224">
        <v>0.59299999999999997</v>
      </c>
      <c r="N224">
        <v>0</v>
      </c>
      <c r="O224">
        <v>0</v>
      </c>
      <c r="P224">
        <v>0.5</v>
      </c>
      <c r="Q224">
        <v>6.1</v>
      </c>
      <c r="R224">
        <v>10.3</v>
      </c>
      <c r="S224">
        <v>0.59399999999999997</v>
      </c>
      <c r="T224">
        <v>0.59499999999999997</v>
      </c>
      <c r="U224">
        <v>3.5</v>
      </c>
      <c r="V224">
        <v>6.6</v>
      </c>
      <c r="W224">
        <v>0.52800000000000002</v>
      </c>
      <c r="X224">
        <v>2.7</v>
      </c>
      <c r="Y224">
        <v>7.8</v>
      </c>
      <c r="Z224">
        <v>10.5</v>
      </c>
      <c r="AA224">
        <v>1.2</v>
      </c>
      <c r="AB224">
        <v>0.7</v>
      </c>
      <c r="AC224">
        <v>1.3</v>
      </c>
      <c r="AD224">
        <v>2.8</v>
      </c>
      <c r="AE224">
        <v>3.3</v>
      </c>
      <c r="AF224">
        <v>15.8</v>
      </c>
      <c r="AG224">
        <f>IF(IFERROR(VLOOKUP(C224,'2016'!$C:$AF,3,FALSE),1) = 1, 1, 0)</f>
        <v>0</v>
      </c>
    </row>
    <row r="225" spans="1:33" x14ac:dyDescent="0.2">
      <c r="A225">
        <v>224</v>
      </c>
      <c r="B225" t="s">
        <v>500</v>
      </c>
      <c r="C225" t="s">
        <v>501</v>
      </c>
      <c r="D225" t="str">
        <f>_xlfn.CONCAT(C225,"-2015")</f>
        <v>hudsole01-2015</v>
      </c>
      <c r="E225" t="s">
        <v>30</v>
      </c>
      <c r="F225">
        <v>30</v>
      </c>
      <c r="G225" t="s">
        <v>59</v>
      </c>
      <c r="H225">
        <v>5</v>
      </c>
      <c r="I225">
        <v>0</v>
      </c>
      <c r="J225">
        <v>11.2</v>
      </c>
      <c r="K225">
        <v>1.2</v>
      </c>
      <c r="L225">
        <v>2.8</v>
      </c>
      <c r="M225">
        <v>0.42899999999999999</v>
      </c>
      <c r="N225">
        <v>0.6</v>
      </c>
      <c r="O225">
        <v>1.2</v>
      </c>
      <c r="P225">
        <v>0.5</v>
      </c>
      <c r="Q225">
        <v>0.6</v>
      </c>
      <c r="R225">
        <v>1.6</v>
      </c>
      <c r="S225">
        <v>0.375</v>
      </c>
      <c r="T225">
        <v>0.53600000000000003</v>
      </c>
      <c r="U225">
        <v>0.6</v>
      </c>
      <c r="V225">
        <v>0.8</v>
      </c>
      <c r="W225">
        <v>0.75</v>
      </c>
      <c r="X225">
        <v>0.2</v>
      </c>
      <c r="Y225">
        <v>1.4</v>
      </c>
      <c r="Z225">
        <v>1.6</v>
      </c>
      <c r="AA225">
        <v>1</v>
      </c>
      <c r="AB225">
        <v>1.2</v>
      </c>
      <c r="AC225">
        <v>0.2</v>
      </c>
      <c r="AD225">
        <v>0.6</v>
      </c>
      <c r="AE225">
        <v>0.8</v>
      </c>
      <c r="AF225">
        <v>3.6</v>
      </c>
      <c r="AG225">
        <f>IF(IFERROR(VLOOKUP(C225,'2016'!$C:$AF,3,FALSE),1) = 1, 1, 0)</f>
        <v>1</v>
      </c>
    </row>
    <row r="226" spans="1:33" x14ac:dyDescent="0.2">
      <c r="A226">
        <v>225</v>
      </c>
      <c r="B226" t="s">
        <v>1532</v>
      </c>
      <c r="C226" t="s">
        <v>1533</v>
      </c>
      <c r="D226" t="str">
        <f>_xlfn.CONCAT(C226,"-2015")</f>
        <v>hummero01-2015</v>
      </c>
      <c r="E226" t="s">
        <v>35</v>
      </c>
      <c r="F226">
        <v>25</v>
      </c>
      <c r="G226" t="s">
        <v>62</v>
      </c>
      <c r="H226">
        <v>45</v>
      </c>
      <c r="I226">
        <v>4</v>
      </c>
      <c r="J226">
        <v>16.5</v>
      </c>
      <c r="K226">
        <v>1.8</v>
      </c>
      <c r="L226">
        <v>3.8</v>
      </c>
      <c r="M226">
        <v>0.45900000000000002</v>
      </c>
      <c r="N226">
        <v>0.4</v>
      </c>
      <c r="O226">
        <v>1.1000000000000001</v>
      </c>
      <c r="P226">
        <v>0.314</v>
      </c>
      <c r="Q226">
        <v>1.4</v>
      </c>
      <c r="R226">
        <v>2.7</v>
      </c>
      <c r="S226">
        <v>0.52100000000000002</v>
      </c>
      <c r="T226">
        <v>0.50600000000000001</v>
      </c>
      <c r="U226">
        <v>0.5</v>
      </c>
      <c r="V226">
        <v>0.6</v>
      </c>
      <c r="W226">
        <v>0.82799999999999996</v>
      </c>
      <c r="X226">
        <v>0.7</v>
      </c>
      <c r="Y226">
        <v>2.2999999999999998</v>
      </c>
      <c r="Z226">
        <v>3</v>
      </c>
      <c r="AA226">
        <v>0.6</v>
      </c>
      <c r="AB226">
        <v>0.4</v>
      </c>
      <c r="AC226">
        <v>0.2</v>
      </c>
      <c r="AD226">
        <v>0.4</v>
      </c>
      <c r="AE226">
        <v>1.9</v>
      </c>
      <c r="AF226">
        <v>4.4000000000000004</v>
      </c>
      <c r="AG226">
        <f>IF(IFERROR(VLOOKUP(C226,'2016'!$C:$AF,3,FALSE),1) = 1, 1, 0)</f>
        <v>1</v>
      </c>
    </row>
    <row r="227" spans="1:33" x14ac:dyDescent="0.2">
      <c r="A227">
        <v>226</v>
      </c>
      <c r="B227" t="s">
        <v>502</v>
      </c>
      <c r="C227" t="s">
        <v>503</v>
      </c>
      <c r="D227" t="str">
        <f>_xlfn.CONCAT(C227,"-2015")</f>
        <v>humphkr01-2015</v>
      </c>
      <c r="E227" t="s">
        <v>28</v>
      </c>
      <c r="F227">
        <v>29</v>
      </c>
      <c r="G227" t="s">
        <v>46</v>
      </c>
      <c r="H227">
        <v>64</v>
      </c>
      <c r="I227">
        <v>17</v>
      </c>
      <c r="J227">
        <v>21</v>
      </c>
      <c r="K227">
        <v>3.3</v>
      </c>
      <c r="L227">
        <v>7</v>
      </c>
      <c r="M227">
        <v>0.47299999999999998</v>
      </c>
      <c r="N227">
        <v>0</v>
      </c>
      <c r="O227">
        <v>0.1</v>
      </c>
      <c r="P227">
        <v>0</v>
      </c>
      <c r="Q227">
        <v>3.3</v>
      </c>
      <c r="R227">
        <v>6.9</v>
      </c>
      <c r="S227">
        <v>0.48099999999999998</v>
      </c>
      <c r="T227">
        <v>0.47299999999999998</v>
      </c>
      <c r="U227">
        <v>1.4</v>
      </c>
      <c r="V227">
        <v>1.8</v>
      </c>
      <c r="W227">
        <v>0.74399999999999999</v>
      </c>
      <c r="X227">
        <v>1.8</v>
      </c>
      <c r="Y227">
        <v>4.7</v>
      </c>
      <c r="Z227">
        <v>6.5</v>
      </c>
      <c r="AA227">
        <v>0.9</v>
      </c>
      <c r="AB227">
        <v>0.5</v>
      </c>
      <c r="AC227">
        <v>0.4</v>
      </c>
      <c r="AD227">
        <v>0.7</v>
      </c>
      <c r="AE227">
        <v>2</v>
      </c>
      <c r="AF227">
        <v>8</v>
      </c>
      <c r="AG227">
        <f>IF(IFERROR(VLOOKUP(C227,'2016'!$C:$AF,3,FALSE),1) = 1, 1, 0)</f>
        <v>0</v>
      </c>
    </row>
    <row r="228" spans="1:33" x14ac:dyDescent="0.2">
      <c r="A228">
        <v>227</v>
      </c>
      <c r="B228" t="s">
        <v>504</v>
      </c>
      <c r="C228" t="s">
        <v>505</v>
      </c>
      <c r="D228" t="str">
        <f>_xlfn.CONCAT(C228,"-2015")</f>
        <v>ibakase01-2015</v>
      </c>
      <c r="E228" t="s">
        <v>28</v>
      </c>
      <c r="F228">
        <v>25</v>
      </c>
      <c r="G228" t="s">
        <v>44</v>
      </c>
      <c r="H228">
        <v>64</v>
      </c>
      <c r="I228">
        <v>64</v>
      </c>
      <c r="J228">
        <v>33.1</v>
      </c>
      <c r="K228">
        <v>5.8</v>
      </c>
      <c r="L228">
        <v>12.3</v>
      </c>
      <c r="M228">
        <v>0.47599999999999998</v>
      </c>
      <c r="N228">
        <v>1.2</v>
      </c>
      <c r="O228">
        <v>3.2</v>
      </c>
      <c r="P228">
        <v>0.376</v>
      </c>
      <c r="Q228">
        <v>4.5999999999999996</v>
      </c>
      <c r="R228">
        <v>9.1</v>
      </c>
      <c r="S228">
        <v>0.51100000000000001</v>
      </c>
      <c r="T228">
        <v>0.52500000000000002</v>
      </c>
      <c r="U228">
        <v>1.4</v>
      </c>
      <c r="V228">
        <v>1.7</v>
      </c>
      <c r="W228">
        <v>0.83599999999999997</v>
      </c>
      <c r="X228">
        <v>2.1</v>
      </c>
      <c r="Y228">
        <v>5.7</v>
      </c>
      <c r="Z228">
        <v>7.8</v>
      </c>
      <c r="AA228">
        <v>0.9</v>
      </c>
      <c r="AB228">
        <v>0.5</v>
      </c>
      <c r="AC228">
        <v>2.4</v>
      </c>
      <c r="AD228">
        <v>1.5</v>
      </c>
      <c r="AE228">
        <v>3</v>
      </c>
      <c r="AF228">
        <v>14.3</v>
      </c>
      <c r="AG228">
        <f>IF(IFERROR(VLOOKUP(C228,'2016'!$C:$AF,3,FALSE),1) = 1, 1, 0)</f>
        <v>0</v>
      </c>
    </row>
    <row r="229" spans="1:33" x14ac:dyDescent="0.2">
      <c r="A229">
        <v>228</v>
      </c>
      <c r="B229" t="s">
        <v>506</v>
      </c>
      <c r="C229" t="s">
        <v>507</v>
      </c>
      <c r="D229" t="str">
        <f>_xlfn.CONCAT(C229,"-2015")</f>
        <v>iguodan01-2015</v>
      </c>
      <c r="E229" t="s">
        <v>35</v>
      </c>
      <c r="F229">
        <v>31</v>
      </c>
      <c r="G229" t="s">
        <v>52</v>
      </c>
      <c r="H229">
        <v>77</v>
      </c>
      <c r="I229">
        <v>0</v>
      </c>
      <c r="J229">
        <v>26.9</v>
      </c>
      <c r="K229">
        <v>3</v>
      </c>
      <c r="L229">
        <v>6.4</v>
      </c>
      <c r="M229">
        <v>0.46600000000000003</v>
      </c>
      <c r="N229">
        <v>1</v>
      </c>
      <c r="O229">
        <v>2.8</v>
      </c>
      <c r="P229">
        <v>0.34899999999999998</v>
      </c>
      <c r="Q229">
        <v>2</v>
      </c>
      <c r="R229">
        <v>3.7</v>
      </c>
      <c r="S229">
        <v>0.55300000000000005</v>
      </c>
      <c r="T229">
        <v>0.54</v>
      </c>
      <c r="U229">
        <v>0.9</v>
      </c>
      <c r="V229">
        <v>1.5</v>
      </c>
      <c r="W229">
        <v>0.59599999999999997</v>
      </c>
      <c r="X229">
        <v>0.6</v>
      </c>
      <c r="Y229">
        <v>2.8</v>
      </c>
      <c r="Z229">
        <v>3.3</v>
      </c>
      <c r="AA229">
        <v>3</v>
      </c>
      <c r="AB229">
        <v>1.2</v>
      </c>
      <c r="AC229">
        <v>0.3</v>
      </c>
      <c r="AD229">
        <v>1.1000000000000001</v>
      </c>
      <c r="AE229">
        <v>1.3</v>
      </c>
      <c r="AF229">
        <v>7.8</v>
      </c>
      <c r="AG229">
        <f>IF(IFERROR(VLOOKUP(C229,'2016'!$C:$AF,3,FALSE),1) = 1, 1, 0)</f>
        <v>0</v>
      </c>
    </row>
    <row r="230" spans="1:33" x14ac:dyDescent="0.2">
      <c r="A230">
        <v>229</v>
      </c>
      <c r="B230" t="s">
        <v>512</v>
      </c>
      <c r="C230" t="s">
        <v>513</v>
      </c>
      <c r="D230" t="str">
        <f>_xlfn.CONCAT(C230,"-2015")</f>
        <v>ilyaser01-2015</v>
      </c>
      <c r="E230" t="s">
        <v>28</v>
      </c>
      <c r="F230">
        <v>27</v>
      </c>
      <c r="G230" t="s">
        <v>56</v>
      </c>
      <c r="H230">
        <v>58</v>
      </c>
      <c r="I230">
        <v>36</v>
      </c>
      <c r="J230">
        <v>22.7</v>
      </c>
      <c r="K230">
        <v>4.5</v>
      </c>
      <c r="L230">
        <v>9.6</v>
      </c>
      <c r="M230">
        <v>0.47199999999999998</v>
      </c>
      <c r="N230">
        <v>1.3</v>
      </c>
      <c r="O230">
        <v>3.3</v>
      </c>
      <c r="P230">
        <v>0.38900000000000001</v>
      </c>
      <c r="Q230">
        <v>3.3</v>
      </c>
      <c r="R230">
        <v>6.3</v>
      </c>
      <c r="S230">
        <v>0.51500000000000001</v>
      </c>
      <c r="T230">
        <v>0.53900000000000003</v>
      </c>
      <c r="U230">
        <v>1.2</v>
      </c>
      <c r="V230">
        <v>1.8</v>
      </c>
      <c r="W230">
        <v>0.64500000000000002</v>
      </c>
      <c r="X230">
        <v>1.4</v>
      </c>
      <c r="Y230">
        <v>3.4</v>
      </c>
      <c r="Z230">
        <v>4.8</v>
      </c>
      <c r="AA230">
        <v>1</v>
      </c>
      <c r="AB230">
        <v>0.6</v>
      </c>
      <c r="AC230">
        <v>0.3</v>
      </c>
      <c r="AD230">
        <v>0.8</v>
      </c>
      <c r="AE230">
        <v>2.6</v>
      </c>
      <c r="AF230">
        <v>11.5</v>
      </c>
      <c r="AG230">
        <f>IF(IFERROR(VLOOKUP(C230,'2016'!$C:$AF,3,FALSE),1) = 1, 1, 0)</f>
        <v>0</v>
      </c>
    </row>
    <row r="231" spans="1:33" x14ac:dyDescent="0.2">
      <c r="A231">
        <v>230</v>
      </c>
      <c r="B231" t="s">
        <v>1686</v>
      </c>
      <c r="C231" t="s">
        <v>1687</v>
      </c>
      <c r="D231" t="str">
        <f>_xlfn.CONCAT(C231,"-2015")</f>
        <v>inglejo01-2015</v>
      </c>
      <c r="E231" t="s">
        <v>35</v>
      </c>
      <c r="F231">
        <v>27</v>
      </c>
      <c r="G231" t="s">
        <v>60</v>
      </c>
      <c r="H231">
        <v>79</v>
      </c>
      <c r="I231">
        <v>32</v>
      </c>
      <c r="J231">
        <v>21.2</v>
      </c>
      <c r="K231">
        <v>1.9</v>
      </c>
      <c r="L231">
        <v>4.5</v>
      </c>
      <c r="M231">
        <v>0.41499999999999998</v>
      </c>
      <c r="N231">
        <v>0.9</v>
      </c>
      <c r="O231">
        <v>2.6</v>
      </c>
      <c r="P231">
        <v>0.35599999999999998</v>
      </c>
      <c r="Q231">
        <v>0.9</v>
      </c>
      <c r="R231">
        <v>1.9</v>
      </c>
      <c r="S231">
        <v>0.49299999999999999</v>
      </c>
      <c r="T231">
        <v>0.51700000000000002</v>
      </c>
      <c r="U231">
        <v>0.4</v>
      </c>
      <c r="V231">
        <v>0.5</v>
      </c>
      <c r="W231">
        <v>0.75</v>
      </c>
      <c r="X231">
        <v>0.3</v>
      </c>
      <c r="Y231">
        <v>1.9</v>
      </c>
      <c r="Z231">
        <v>2.2000000000000002</v>
      </c>
      <c r="AA231">
        <v>2.2999999999999998</v>
      </c>
      <c r="AB231">
        <v>0.9</v>
      </c>
      <c r="AC231">
        <v>0.1</v>
      </c>
      <c r="AD231">
        <v>1.2</v>
      </c>
      <c r="AE231">
        <v>1.6</v>
      </c>
      <c r="AF231">
        <v>5</v>
      </c>
      <c r="AG231">
        <f>IF(IFERROR(VLOOKUP(C231,'2016'!$C:$AF,3,FALSE),1) = 1, 1, 0)</f>
        <v>0</v>
      </c>
    </row>
    <row r="232" spans="1:33" x14ac:dyDescent="0.2">
      <c r="A232">
        <v>231</v>
      </c>
      <c r="B232" t="s">
        <v>1186</v>
      </c>
      <c r="C232" t="s">
        <v>1187</v>
      </c>
      <c r="D232" t="str">
        <f>_xlfn.CONCAT(C232,"-2015")</f>
        <v>irvinky01-2015</v>
      </c>
      <c r="E232" t="s">
        <v>38</v>
      </c>
      <c r="F232">
        <v>22</v>
      </c>
      <c r="G232" t="s">
        <v>66</v>
      </c>
      <c r="H232">
        <v>75</v>
      </c>
      <c r="I232">
        <v>75</v>
      </c>
      <c r="J232">
        <v>36.4</v>
      </c>
      <c r="K232">
        <v>7.7</v>
      </c>
      <c r="L232">
        <v>16.5</v>
      </c>
      <c r="M232">
        <v>0.46800000000000003</v>
      </c>
      <c r="N232">
        <v>2.1</v>
      </c>
      <c r="O232">
        <v>5</v>
      </c>
      <c r="P232">
        <v>0.41499999999999998</v>
      </c>
      <c r="Q232">
        <v>5.6</v>
      </c>
      <c r="R232">
        <v>11.4</v>
      </c>
      <c r="S232">
        <v>0.49099999999999999</v>
      </c>
      <c r="T232">
        <v>0.53200000000000003</v>
      </c>
      <c r="U232">
        <v>4.2</v>
      </c>
      <c r="V232">
        <v>4.9000000000000004</v>
      </c>
      <c r="W232">
        <v>0.86299999999999999</v>
      </c>
      <c r="X232">
        <v>0.7</v>
      </c>
      <c r="Y232">
        <v>2.4</v>
      </c>
      <c r="Z232">
        <v>3.2</v>
      </c>
      <c r="AA232">
        <v>5.2</v>
      </c>
      <c r="AB232">
        <v>1.5</v>
      </c>
      <c r="AC232">
        <v>0.3</v>
      </c>
      <c r="AD232">
        <v>2.5</v>
      </c>
      <c r="AE232">
        <v>1.9</v>
      </c>
      <c r="AF232">
        <v>21.7</v>
      </c>
      <c r="AG232">
        <f>IF(IFERROR(VLOOKUP(C232,'2016'!$C:$AF,3,FALSE),1) = 1, 1, 0)</f>
        <v>0</v>
      </c>
    </row>
    <row r="233" spans="1:33" x14ac:dyDescent="0.2">
      <c r="A233">
        <v>232</v>
      </c>
      <c r="B233" t="s">
        <v>516</v>
      </c>
      <c r="C233" t="s">
        <v>517</v>
      </c>
      <c r="D233" t="str">
        <f>_xlfn.CONCAT(C233,"-2015")</f>
        <v>jackja01-2015</v>
      </c>
      <c r="E233" t="s">
        <v>38</v>
      </c>
      <c r="F233">
        <v>31</v>
      </c>
      <c r="G233" t="s">
        <v>1312</v>
      </c>
      <c r="H233">
        <v>80</v>
      </c>
      <c r="I233">
        <v>27</v>
      </c>
      <c r="J233">
        <v>28</v>
      </c>
      <c r="K233">
        <v>4.5</v>
      </c>
      <c r="L233">
        <v>10.199999999999999</v>
      </c>
      <c r="M233">
        <v>0.439</v>
      </c>
      <c r="N233">
        <v>0.5</v>
      </c>
      <c r="O233">
        <v>1.8</v>
      </c>
      <c r="P233">
        <v>0.26700000000000002</v>
      </c>
      <c r="Q233">
        <v>4</v>
      </c>
      <c r="R233">
        <v>8.4</v>
      </c>
      <c r="S233">
        <v>0.47699999999999998</v>
      </c>
      <c r="T233">
        <v>0.46300000000000002</v>
      </c>
      <c r="U233">
        <v>2.5</v>
      </c>
      <c r="V233">
        <v>2.8</v>
      </c>
      <c r="W233">
        <v>0.88100000000000001</v>
      </c>
      <c r="X233">
        <v>0.2</v>
      </c>
      <c r="Y233">
        <v>2.8</v>
      </c>
      <c r="Z233">
        <v>3.1</v>
      </c>
      <c r="AA233">
        <v>4.7</v>
      </c>
      <c r="AB233">
        <v>0.9</v>
      </c>
      <c r="AC233">
        <v>0.2</v>
      </c>
      <c r="AD233">
        <v>2.4</v>
      </c>
      <c r="AE233">
        <v>1.8</v>
      </c>
      <c r="AF233">
        <v>12</v>
      </c>
      <c r="AG233">
        <f>IF(IFERROR(VLOOKUP(C233,'2016'!$C:$AF,3,FALSE),1) = 1, 1, 0)</f>
        <v>0</v>
      </c>
    </row>
    <row r="234" spans="1:33" x14ac:dyDescent="0.2">
      <c r="A234">
        <v>233</v>
      </c>
      <c r="B234" t="s">
        <v>1188</v>
      </c>
      <c r="C234" t="s">
        <v>1189</v>
      </c>
      <c r="D234" t="str">
        <f>_xlfn.CONCAT(C234,"-2015")</f>
        <v>jacksre01-2015</v>
      </c>
      <c r="E234" t="s">
        <v>38</v>
      </c>
      <c r="F234">
        <v>24</v>
      </c>
      <c r="G234" t="s">
        <v>39</v>
      </c>
      <c r="H234">
        <v>77</v>
      </c>
      <c r="I234">
        <v>40</v>
      </c>
      <c r="J234">
        <v>29.5</v>
      </c>
      <c r="K234">
        <v>5.6</v>
      </c>
      <c r="L234">
        <v>12.9</v>
      </c>
      <c r="M234">
        <v>0.434</v>
      </c>
      <c r="N234">
        <v>0.9</v>
      </c>
      <c r="O234">
        <v>3.1</v>
      </c>
      <c r="P234">
        <v>0.29899999999999999</v>
      </c>
      <c r="Q234">
        <v>4.7</v>
      </c>
      <c r="R234">
        <v>9.8000000000000007</v>
      </c>
      <c r="S234">
        <v>0.47699999999999998</v>
      </c>
      <c r="T234">
        <v>0.47</v>
      </c>
      <c r="U234">
        <v>2.4</v>
      </c>
      <c r="V234">
        <v>2.8</v>
      </c>
      <c r="W234">
        <v>0.83</v>
      </c>
      <c r="X234">
        <v>0.7</v>
      </c>
      <c r="Y234">
        <v>3.5</v>
      </c>
      <c r="Z234">
        <v>4.2</v>
      </c>
      <c r="AA234">
        <v>6</v>
      </c>
      <c r="AB234">
        <v>0.8</v>
      </c>
      <c r="AC234">
        <v>0.1</v>
      </c>
      <c r="AD234">
        <v>2.4</v>
      </c>
      <c r="AE234">
        <v>2.2000000000000002</v>
      </c>
      <c r="AF234">
        <v>14.5</v>
      </c>
      <c r="AG234">
        <f>IF(IFERROR(VLOOKUP(C234,'2016'!$C:$AF,3,FALSE),1) = 1, 1, 0)</f>
        <v>0</v>
      </c>
    </row>
    <row r="235" spans="1:33" x14ac:dyDescent="0.2">
      <c r="A235">
        <v>234</v>
      </c>
      <c r="B235" t="s">
        <v>1349</v>
      </c>
      <c r="C235" t="s">
        <v>1350</v>
      </c>
      <c r="D235" t="str">
        <f>_xlfn.CONCAT(C235,"-2015")</f>
        <v>jamesbe01-2015</v>
      </c>
      <c r="E235" t="s">
        <v>32</v>
      </c>
      <c r="F235">
        <v>29</v>
      </c>
      <c r="G235" t="s">
        <v>54</v>
      </c>
      <c r="H235">
        <v>16</v>
      </c>
      <c r="I235">
        <v>2</v>
      </c>
      <c r="J235">
        <v>9.9</v>
      </c>
      <c r="K235">
        <v>0.8</v>
      </c>
      <c r="L235">
        <v>1.7</v>
      </c>
      <c r="M235">
        <v>0.44400000000000001</v>
      </c>
      <c r="N235">
        <v>0</v>
      </c>
      <c r="O235">
        <v>0</v>
      </c>
      <c r="Q235">
        <v>0.8</v>
      </c>
      <c r="R235">
        <v>1.7</v>
      </c>
      <c r="S235">
        <v>0.44400000000000001</v>
      </c>
      <c r="T235">
        <v>0.44400000000000001</v>
      </c>
      <c r="U235">
        <v>1.3</v>
      </c>
      <c r="V235">
        <v>1.4</v>
      </c>
      <c r="W235">
        <v>0.87</v>
      </c>
      <c r="X235">
        <v>1.1000000000000001</v>
      </c>
      <c r="Y235">
        <v>1.3</v>
      </c>
      <c r="Z235">
        <v>2.4</v>
      </c>
      <c r="AA235">
        <v>0.3</v>
      </c>
      <c r="AB235">
        <v>0.1</v>
      </c>
      <c r="AC235">
        <v>0.9</v>
      </c>
      <c r="AD235">
        <v>0.4</v>
      </c>
      <c r="AE235">
        <v>1.1000000000000001</v>
      </c>
      <c r="AF235">
        <v>2.8</v>
      </c>
      <c r="AG235">
        <f>IF(IFERROR(VLOOKUP(C235,'2016'!$C:$AF,3,FALSE),1) = 1, 1, 0)</f>
        <v>1</v>
      </c>
    </row>
    <row r="236" spans="1:33" x14ac:dyDescent="0.2">
      <c r="A236">
        <v>235</v>
      </c>
      <c r="B236" t="s">
        <v>524</v>
      </c>
      <c r="C236" t="s">
        <v>525</v>
      </c>
      <c r="D236" t="str">
        <f>_xlfn.CONCAT(C236,"-2015")</f>
        <v>jamesle01-2015</v>
      </c>
      <c r="E236" t="s">
        <v>35</v>
      </c>
      <c r="F236">
        <v>30</v>
      </c>
      <c r="G236" t="s">
        <v>66</v>
      </c>
      <c r="H236">
        <v>69</v>
      </c>
      <c r="I236">
        <v>69</v>
      </c>
      <c r="J236">
        <v>36.1</v>
      </c>
      <c r="K236">
        <v>9</v>
      </c>
      <c r="L236">
        <v>18.5</v>
      </c>
      <c r="M236">
        <v>0.48799999999999999</v>
      </c>
      <c r="N236">
        <v>1.7</v>
      </c>
      <c r="O236">
        <v>4.9000000000000004</v>
      </c>
      <c r="P236">
        <v>0.35399999999999998</v>
      </c>
      <c r="Q236">
        <v>7.3</v>
      </c>
      <c r="R236">
        <v>13.6</v>
      </c>
      <c r="S236">
        <v>0.53600000000000003</v>
      </c>
      <c r="T236">
        <v>0.53500000000000003</v>
      </c>
      <c r="U236">
        <v>5.4</v>
      </c>
      <c r="V236">
        <v>7.7</v>
      </c>
      <c r="W236">
        <v>0.71</v>
      </c>
      <c r="X236">
        <v>0.7</v>
      </c>
      <c r="Y236">
        <v>5.3</v>
      </c>
      <c r="Z236">
        <v>6</v>
      </c>
      <c r="AA236">
        <v>7.4</v>
      </c>
      <c r="AB236">
        <v>1.6</v>
      </c>
      <c r="AC236">
        <v>0.7</v>
      </c>
      <c r="AD236">
        <v>3.9</v>
      </c>
      <c r="AE236">
        <v>2</v>
      </c>
      <c r="AF236">
        <v>25.3</v>
      </c>
      <c r="AG236">
        <f>IF(IFERROR(VLOOKUP(C236,'2016'!$C:$AF,3,FALSE),1) = 1, 1, 0)</f>
        <v>0</v>
      </c>
    </row>
    <row r="237" spans="1:33" x14ac:dyDescent="0.2">
      <c r="A237">
        <v>236</v>
      </c>
      <c r="B237" t="s">
        <v>530</v>
      </c>
      <c r="C237" t="s">
        <v>531</v>
      </c>
      <c r="D237" t="str">
        <f>_xlfn.CONCAT(C237,"-2015")</f>
        <v>jeffeal01-2015</v>
      </c>
      <c r="E237" t="s">
        <v>32</v>
      </c>
      <c r="F237">
        <v>30</v>
      </c>
      <c r="G237" t="s">
        <v>1625</v>
      </c>
      <c r="H237">
        <v>65</v>
      </c>
      <c r="I237">
        <v>61</v>
      </c>
      <c r="J237">
        <v>30.6</v>
      </c>
      <c r="K237">
        <v>7.5</v>
      </c>
      <c r="L237">
        <v>15.5</v>
      </c>
      <c r="M237">
        <v>0.48099999999999998</v>
      </c>
      <c r="N237">
        <v>0</v>
      </c>
      <c r="O237">
        <v>0.1</v>
      </c>
      <c r="P237">
        <v>0.4</v>
      </c>
      <c r="Q237">
        <v>7.4</v>
      </c>
      <c r="R237">
        <v>15.5</v>
      </c>
      <c r="S237">
        <v>0.48199999999999998</v>
      </c>
      <c r="T237">
        <v>0.48199999999999998</v>
      </c>
      <c r="U237">
        <v>1.7</v>
      </c>
      <c r="V237">
        <v>2.5</v>
      </c>
      <c r="W237">
        <v>0.65500000000000003</v>
      </c>
      <c r="X237">
        <v>1.5</v>
      </c>
      <c r="Y237">
        <v>6.9</v>
      </c>
      <c r="Z237">
        <v>8.4</v>
      </c>
      <c r="AA237">
        <v>1.7</v>
      </c>
      <c r="AB237">
        <v>0.7</v>
      </c>
      <c r="AC237">
        <v>1.3</v>
      </c>
      <c r="AD237">
        <v>1</v>
      </c>
      <c r="AE237">
        <v>2.1</v>
      </c>
      <c r="AF237">
        <v>16.600000000000001</v>
      </c>
      <c r="AG237">
        <f>IF(IFERROR(VLOOKUP(C237,'2016'!$C:$AF,3,FALSE),1) = 1, 1, 0)</f>
        <v>0</v>
      </c>
    </row>
    <row r="238" spans="1:33" x14ac:dyDescent="0.2">
      <c r="A238">
        <v>237</v>
      </c>
      <c r="B238" t="s">
        <v>1688</v>
      </c>
      <c r="C238" t="s">
        <v>1689</v>
      </c>
      <c r="D238" t="str">
        <f>_xlfn.CONCAT(C238,"-2015")</f>
        <v>jeffeco01-2015</v>
      </c>
      <c r="E238" t="s">
        <v>28</v>
      </c>
      <c r="F238">
        <v>24</v>
      </c>
      <c r="G238" t="s">
        <v>1312</v>
      </c>
      <c r="H238">
        <v>50</v>
      </c>
      <c r="I238">
        <v>1</v>
      </c>
      <c r="J238">
        <v>10.6</v>
      </c>
      <c r="K238">
        <v>1.5</v>
      </c>
      <c r="L238">
        <v>3.3</v>
      </c>
      <c r="M238">
        <v>0.44900000000000001</v>
      </c>
      <c r="N238">
        <v>0</v>
      </c>
      <c r="O238">
        <v>0.3</v>
      </c>
      <c r="P238">
        <v>0.13300000000000001</v>
      </c>
      <c r="Q238">
        <v>1.5</v>
      </c>
      <c r="R238">
        <v>3</v>
      </c>
      <c r="S238">
        <v>0.48</v>
      </c>
      <c r="T238">
        <v>0.45500000000000002</v>
      </c>
      <c r="U238">
        <v>0.6</v>
      </c>
      <c r="V238">
        <v>1.1000000000000001</v>
      </c>
      <c r="W238">
        <v>0.57399999999999995</v>
      </c>
      <c r="X238">
        <v>0.9</v>
      </c>
      <c r="Y238">
        <v>2</v>
      </c>
      <c r="Z238">
        <v>2.9</v>
      </c>
      <c r="AA238">
        <v>0.3</v>
      </c>
      <c r="AB238">
        <v>0.2</v>
      </c>
      <c r="AC238">
        <v>0.4</v>
      </c>
      <c r="AD238">
        <v>0.4</v>
      </c>
      <c r="AE238">
        <v>1.2</v>
      </c>
      <c r="AF238">
        <v>3.7</v>
      </c>
      <c r="AG238">
        <f>IF(IFERROR(VLOOKUP(C238,'2016'!$C:$AF,3,FALSE),1) = 1, 1, 0)</f>
        <v>0</v>
      </c>
    </row>
    <row r="239" spans="1:33" x14ac:dyDescent="0.2">
      <c r="A239">
        <v>238</v>
      </c>
      <c r="B239" t="s">
        <v>532</v>
      </c>
      <c r="C239" t="s">
        <v>533</v>
      </c>
      <c r="D239" t="str">
        <f>_xlfn.CONCAT(C239,"-2015")</f>
        <v>jefferi01-2015</v>
      </c>
      <c r="E239" t="s">
        <v>35</v>
      </c>
      <c r="F239">
        <v>34</v>
      </c>
      <c r="G239" t="s">
        <v>54</v>
      </c>
      <c r="H239">
        <v>74</v>
      </c>
      <c r="I239">
        <v>18</v>
      </c>
      <c r="J239">
        <v>16.8</v>
      </c>
      <c r="K239">
        <v>1.9</v>
      </c>
      <c r="L239">
        <v>4.4000000000000004</v>
      </c>
      <c r="M239">
        <v>0.44400000000000001</v>
      </c>
      <c r="N239">
        <v>0.9</v>
      </c>
      <c r="O239">
        <v>2.1</v>
      </c>
      <c r="P239">
        <v>0.42599999999999999</v>
      </c>
      <c r="Q239">
        <v>1.1000000000000001</v>
      </c>
      <c r="R239">
        <v>2.2999999999999998</v>
      </c>
      <c r="S239">
        <v>0.46200000000000002</v>
      </c>
      <c r="T239">
        <v>0.54600000000000004</v>
      </c>
      <c r="U239">
        <v>1.1000000000000001</v>
      </c>
      <c r="V239">
        <v>1.5</v>
      </c>
      <c r="W239">
        <v>0.68400000000000005</v>
      </c>
      <c r="X239">
        <v>0.3</v>
      </c>
      <c r="Y239">
        <v>2.1</v>
      </c>
      <c r="Z239">
        <v>2.5</v>
      </c>
      <c r="AA239">
        <v>0.8</v>
      </c>
      <c r="AB239">
        <v>0.4</v>
      </c>
      <c r="AC239">
        <v>0.1</v>
      </c>
      <c r="AD239">
        <v>0.7</v>
      </c>
      <c r="AE239">
        <v>1.6</v>
      </c>
      <c r="AF239">
        <v>5.8</v>
      </c>
      <c r="AG239">
        <f>IF(IFERROR(VLOOKUP(C239,'2016'!$C:$AF,3,FALSE),1) = 1, 1, 0)</f>
        <v>0</v>
      </c>
    </row>
    <row r="240" spans="1:33" x14ac:dyDescent="0.2">
      <c r="A240">
        <v>239</v>
      </c>
      <c r="B240" t="s">
        <v>1351</v>
      </c>
      <c r="C240" t="s">
        <v>1352</v>
      </c>
      <c r="D240" t="str">
        <f>_xlfn.CONCAT(C240,"-2015")</f>
        <v>jenkijo01-2015</v>
      </c>
      <c r="E240" t="s">
        <v>30</v>
      </c>
      <c r="F240">
        <v>23</v>
      </c>
      <c r="G240" t="s">
        <v>57</v>
      </c>
      <c r="H240">
        <v>24</v>
      </c>
      <c r="I240">
        <v>3</v>
      </c>
      <c r="J240">
        <v>12.4</v>
      </c>
      <c r="K240">
        <v>2</v>
      </c>
      <c r="L240">
        <v>4.0999999999999996</v>
      </c>
      <c r="M240">
        <v>0.495</v>
      </c>
      <c r="N240">
        <v>0.9</v>
      </c>
      <c r="O240">
        <v>2.2000000000000002</v>
      </c>
      <c r="P240">
        <v>0.40400000000000003</v>
      </c>
      <c r="Q240">
        <v>1.2</v>
      </c>
      <c r="R240">
        <v>2</v>
      </c>
      <c r="S240">
        <v>0.59599999999999997</v>
      </c>
      <c r="T240">
        <v>0.60099999999999998</v>
      </c>
      <c r="U240">
        <v>0.7</v>
      </c>
      <c r="V240">
        <v>0.8</v>
      </c>
      <c r="W240">
        <v>0.84199999999999997</v>
      </c>
      <c r="X240">
        <v>0.1</v>
      </c>
      <c r="Y240">
        <v>1.5</v>
      </c>
      <c r="Z240">
        <v>1.6</v>
      </c>
      <c r="AA240">
        <v>0.5</v>
      </c>
      <c r="AB240">
        <v>0.4</v>
      </c>
      <c r="AC240">
        <v>0</v>
      </c>
      <c r="AD240">
        <v>0.3</v>
      </c>
      <c r="AE240">
        <v>0.6</v>
      </c>
      <c r="AF240">
        <v>5.6</v>
      </c>
      <c r="AG240">
        <f>IF(IFERROR(VLOOKUP(C240,'2016'!$C:$AF,3,FALSE),1) = 1, 1, 0)</f>
        <v>0</v>
      </c>
    </row>
    <row r="241" spans="1:33" x14ac:dyDescent="0.2">
      <c r="A241">
        <v>240</v>
      </c>
      <c r="B241" t="s">
        <v>536</v>
      </c>
      <c r="C241" t="s">
        <v>537</v>
      </c>
      <c r="D241" t="str">
        <f>_xlfn.CONCAT(C241,"-2015")</f>
        <v>jennibr01-2015</v>
      </c>
      <c r="E241" t="s">
        <v>38</v>
      </c>
      <c r="F241">
        <v>25</v>
      </c>
      <c r="G241" t="s">
        <v>51</v>
      </c>
      <c r="H241">
        <v>41</v>
      </c>
      <c r="I241">
        <v>41</v>
      </c>
      <c r="J241">
        <v>28.6</v>
      </c>
      <c r="K241">
        <v>5.3</v>
      </c>
      <c r="L241">
        <v>13.2</v>
      </c>
      <c r="M241">
        <v>0.40100000000000002</v>
      </c>
      <c r="N241">
        <v>1.9</v>
      </c>
      <c r="O241">
        <v>5.0999999999999996</v>
      </c>
      <c r="P241">
        <v>0.36</v>
      </c>
      <c r="Q241">
        <v>3.5</v>
      </c>
      <c r="R241">
        <v>8.1</v>
      </c>
      <c r="S241">
        <v>0.42799999999999999</v>
      </c>
      <c r="T241">
        <v>0.47099999999999997</v>
      </c>
      <c r="U241">
        <v>2.9</v>
      </c>
      <c r="V241">
        <v>3.5</v>
      </c>
      <c r="W241">
        <v>0.83899999999999997</v>
      </c>
      <c r="X241">
        <v>0.5</v>
      </c>
      <c r="Y241">
        <v>2</v>
      </c>
      <c r="Z241">
        <v>2.5</v>
      </c>
      <c r="AA241">
        <v>6.6</v>
      </c>
      <c r="AB241">
        <v>1.1000000000000001</v>
      </c>
      <c r="AC241">
        <v>0.1</v>
      </c>
      <c r="AD241">
        <v>2.2000000000000002</v>
      </c>
      <c r="AE241">
        <v>1.6</v>
      </c>
      <c r="AF241">
        <v>15.4</v>
      </c>
      <c r="AG241">
        <f>IF(IFERROR(VLOOKUP(C241,'2016'!$C:$AF,3,FALSE),1) = 1, 1, 0)</f>
        <v>0</v>
      </c>
    </row>
    <row r="242" spans="1:33" x14ac:dyDescent="0.2">
      <c r="A242">
        <v>241</v>
      </c>
      <c r="B242" t="s">
        <v>1056</v>
      </c>
      <c r="C242" t="s">
        <v>1057</v>
      </c>
      <c r="D242" t="str">
        <f>_xlfn.CONCAT(C242,"-2015")</f>
        <v>jerebjo01-2015</v>
      </c>
      <c r="E242" t="s">
        <v>28</v>
      </c>
      <c r="F242">
        <v>27</v>
      </c>
      <c r="G242" t="s">
        <v>39</v>
      </c>
      <c r="H242">
        <v>75</v>
      </c>
      <c r="I242">
        <v>0</v>
      </c>
      <c r="J242">
        <v>16.399999999999999</v>
      </c>
      <c r="K242">
        <v>2.2999999999999998</v>
      </c>
      <c r="L242">
        <v>5.0999999999999996</v>
      </c>
      <c r="M242">
        <v>0.44600000000000001</v>
      </c>
      <c r="N242">
        <v>0.7</v>
      </c>
      <c r="O242">
        <v>1.9</v>
      </c>
      <c r="P242">
        <v>0.38600000000000001</v>
      </c>
      <c r="Q242">
        <v>1.5</v>
      </c>
      <c r="R242">
        <v>3.2</v>
      </c>
      <c r="S242">
        <v>0.48099999999999998</v>
      </c>
      <c r="T242">
        <v>0.51700000000000002</v>
      </c>
      <c r="U242">
        <v>0.7</v>
      </c>
      <c r="V242">
        <v>0.9</v>
      </c>
      <c r="W242">
        <v>0.84799999999999998</v>
      </c>
      <c r="X242">
        <v>1.2</v>
      </c>
      <c r="Y242">
        <v>2.5</v>
      </c>
      <c r="Z242">
        <v>3.8</v>
      </c>
      <c r="AA242">
        <v>0.9</v>
      </c>
      <c r="AB242">
        <v>0.6</v>
      </c>
      <c r="AC242">
        <v>0.2</v>
      </c>
      <c r="AD242">
        <v>0.6</v>
      </c>
      <c r="AE242">
        <v>1.8</v>
      </c>
      <c r="AF242">
        <v>6</v>
      </c>
      <c r="AG242">
        <f>IF(IFERROR(VLOOKUP(C242,'2016'!$C:$AF,3,FALSE),1) = 1, 1, 0)</f>
        <v>0</v>
      </c>
    </row>
    <row r="243" spans="1:33" x14ac:dyDescent="0.2">
      <c r="A243">
        <v>242</v>
      </c>
      <c r="B243" t="s">
        <v>1690</v>
      </c>
      <c r="C243" t="s">
        <v>1691</v>
      </c>
      <c r="D243" t="str">
        <f>_xlfn.CONCAT(C243,"-2015")</f>
        <v>jerregr01-2015</v>
      </c>
      <c r="E243" t="s">
        <v>28</v>
      </c>
      <c r="F243">
        <v>21</v>
      </c>
      <c r="G243" t="s">
        <v>39</v>
      </c>
      <c r="H243">
        <v>8</v>
      </c>
      <c r="I243">
        <v>0</v>
      </c>
      <c r="J243">
        <v>6.4</v>
      </c>
      <c r="K243">
        <v>0.9</v>
      </c>
      <c r="L243">
        <v>3.3</v>
      </c>
      <c r="M243">
        <v>0.26900000000000002</v>
      </c>
      <c r="N243">
        <v>0.1</v>
      </c>
      <c r="O243">
        <v>1.9</v>
      </c>
      <c r="P243">
        <v>6.7000000000000004E-2</v>
      </c>
      <c r="Q243">
        <v>0.8</v>
      </c>
      <c r="R243">
        <v>1.4</v>
      </c>
      <c r="S243">
        <v>0.54500000000000004</v>
      </c>
      <c r="T243">
        <v>0.28799999999999998</v>
      </c>
      <c r="U243">
        <v>0.1</v>
      </c>
      <c r="V243">
        <v>0.1</v>
      </c>
      <c r="W243">
        <v>1</v>
      </c>
      <c r="X243">
        <v>0.3</v>
      </c>
      <c r="Y243">
        <v>0.9</v>
      </c>
      <c r="Z243">
        <v>1.1000000000000001</v>
      </c>
      <c r="AA243">
        <v>0.4</v>
      </c>
      <c r="AB243">
        <v>0.3</v>
      </c>
      <c r="AC243">
        <v>0.3</v>
      </c>
      <c r="AD243">
        <v>0.4</v>
      </c>
      <c r="AE243">
        <v>1.4</v>
      </c>
      <c r="AF243">
        <v>2</v>
      </c>
      <c r="AG243">
        <f>IF(IFERROR(VLOOKUP(C243,'2016'!$C:$AF,3,FALSE),1) = 1, 1, 0)</f>
        <v>1</v>
      </c>
    </row>
    <row r="244" spans="1:33" x14ac:dyDescent="0.2">
      <c r="A244">
        <v>243</v>
      </c>
      <c r="B244" t="s">
        <v>542</v>
      </c>
      <c r="C244" t="s">
        <v>543</v>
      </c>
      <c r="D244" t="str">
        <f>_xlfn.CONCAT(C244,"-2015")</f>
        <v>johnsam01-2015</v>
      </c>
      <c r="E244" t="s">
        <v>28</v>
      </c>
      <c r="F244">
        <v>27</v>
      </c>
      <c r="G244" t="s">
        <v>53</v>
      </c>
      <c r="H244">
        <v>75</v>
      </c>
      <c r="I244">
        <v>72</v>
      </c>
      <c r="J244">
        <v>26.4</v>
      </c>
      <c r="K244">
        <v>4</v>
      </c>
      <c r="L244">
        <v>6.9</v>
      </c>
      <c r="M244">
        <v>0.57399999999999995</v>
      </c>
      <c r="N244">
        <v>0.3</v>
      </c>
      <c r="O244">
        <v>0.6</v>
      </c>
      <c r="P244">
        <v>0.41299999999999998</v>
      </c>
      <c r="Q244">
        <v>3.7</v>
      </c>
      <c r="R244">
        <v>6.3</v>
      </c>
      <c r="S244">
        <v>0.59</v>
      </c>
      <c r="T244">
        <v>0.59199999999999997</v>
      </c>
      <c r="U244">
        <v>1.1000000000000001</v>
      </c>
      <c r="V244">
        <v>1.7</v>
      </c>
      <c r="W244">
        <v>0.61199999999999999</v>
      </c>
      <c r="X244">
        <v>2.1</v>
      </c>
      <c r="Y244">
        <v>4</v>
      </c>
      <c r="Z244">
        <v>6.1</v>
      </c>
      <c r="AA244">
        <v>1.6</v>
      </c>
      <c r="AB244">
        <v>0.6</v>
      </c>
      <c r="AC244">
        <v>0.8</v>
      </c>
      <c r="AD244">
        <v>1.5</v>
      </c>
      <c r="AE244">
        <v>3</v>
      </c>
      <c r="AF244">
        <v>9.3000000000000007</v>
      </c>
      <c r="AG244">
        <f>IF(IFERROR(VLOOKUP(C244,'2016'!$C:$AF,3,FALSE),1) = 1, 1, 0)</f>
        <v>0</v>
      </c>
    </row>
    <row r="245" spans="1:33" x14ac:dyDescent="0.2">
      <c r="A245">
        <v>244</v>
      </c>
      <c r="B245" t="s">
        <v>546</v>
      </c>
      <c r="C245" t="s">
        <v>1353</v>
      </c>
      <c r="D245" t="str">
        <f>_xlfn.CONCAT(C245,"-2015")</f>
        <v>johnsch04-2015</v>
      </c>
      <c r="E245" t="s">
        <v>35</v>
      </c>
      <c r="F245">
        <v>24</v>
      </c>
      <c r="G245" t="s">
        <v>39</v>
      </c>
      <c r="H245">
        <v>29</v>
      </c>
      <c r="I245">
        <v>2</v>
      </c>
      <c r="J245">
        <v>18.100000000000001</v>
      </c>
      <c r="K245">
        <v>2.1</v>
      </c>
      <c r="L245">
        <v>5.3</v>
      </c>
      <c r="M245">
        <v>0.40300000000000002</v>
      </c>
      <c r="N245">
        <v>1</v>
      </c>
      <c r="O245">
        <v>3.3</v>
      </c>
      <c r="P245">
        <v>0.29499999999999998</v>
      </c>
      <c r="Q245">
        <v>1.2</v>
      </c>
      <c r="R245">
        <v>2</v>
      </c>
      <c r="S245">
        <v>0.57599999999999996</v>
      </c>
      <c r="T245">
        <v>0.49399999999999999</v>
      </c>
      <c r="U245">
        <v>0.5</v>
      </c>
      <c r="V245">
        <v>0.6</v>
      </c>
      <c r="W245">
        <v>0.875</v>
      </c>
      <c r="X245">
        <v>0.3</v>
      </c>
      <c r="Y245">
        <v>1.6</v>
      </c>
      <c r="Z245">
        <v>1.9</v>
      </c>
      <c r="AA245">
        <v>0.5</v>
      </c>
      <c r="AB245">
        <v>0.9</v>
      </c>
      <c r="AC245">
        <v>0.2</v>
      </c>
      <c r="AD245">
        <v>0.5</v>
      </c>
      <c r="AE245">
        <v>1.5</v>
      </c>
      <c r="AF245">
        <v>5.7</v>
      </c>
      <c r="AG245">
        <f>IF(IFERROR(VLOOKUP(C245,'2016'!$C:$AF,3,FALSE),1) = 1, 1, 0)</f>
        <v>0</v>
      </c>
    </row>
    <row r="246" spans="1:33" x14ac:dyDescent="0.2">
      <c r="A246">
        <v>245</v>
      </c>
      <c r="B246" t="s">
        <v>548</v>
      </c>
      <c r="C246" t="s">
        <v>549</v>
      </c>
      <c r="D246" t="str">
        <f>_xlfn.CONCAT(C246,"-2015")</f>
        <v>johnsja01-2015</v>
      </c>
      <c r="E246" t="s">
        <v>28</v>
      </c>
      <c r="F246">
        <v>27</v>
      </c>
      <c r="G246" t="s">
        <v>53</v>
      </c>
      <c r="H246">
        <v>70</v>
      </c>
      <c r="I246">
        <v>17</v>
      </c>
      <c r="J246">
        <v>19.600000000000001</v>
      </c>
      <c r="K246">
        <v>3.4</v>
      </c>
      <c r="L246">
        <v>5.8</v>
      </c>
      <c r="M246">
        <v>0.58899999999999997</v>
      </c>
      <c r="N246">
        <v>0.2</v>
      </c>
      <c r="O246">
        <v>0.7</v>
      </c>
      <c r="P246">
        <v>0.216</v>
      </c>
      <c r="Q246">
        <v>3.2</v>
      </c>
      <c r="R246">
        <v>5</v>
      </c>
      <c r="S246">
        <v>0.64300000000000002</v>
      </c>
      <c r="T246">
        <v>0.60299999999999998</v>
      </c>
      <c r="U246">
        <v>1</v>
      </c>
      <c r="V246">
        <v>1.5</v>
      </c>
      <c r="W246">
        <v>0.65700000000000003</v>
      </c>
      <c r="X246">
        <v>0.9</v>
      </c>
      <c r="Y246">
        <v>2.8</v>
      </c>
      <c r="Z246">
        <v>3.7</v>
      </c>
      <c r="AA246">
        <v>1.4</v>
      </c>
      <c r="AB246">
        <v>0.8</v>
      </c>
      <c r="AC246">
        <v>1</v>
      </c>
      <c r="AD246">
        <v>1.1000000000000001</v>
      </c>
      <c r="AE246">
        <v>2.2000000000000002</v>
      </c>
      <c r="AF246">
        <v>7.9</v>
      </c>
      <c r="AG246">
        <f>IF(IFERROR(VLOOKUP(C246,'2016'!$C:$AF,3,FALSE),1) = 1, 1, 0)</f>
        <v>0</v>
      </c>
    </row>
    <row r="247" spans="1:33" x14ac:dyDescent="0.2">
      <c r="A247">
        <v>246</v>
      </c>
      <c r="B247" t="s">
        <v>550</v>
      </c>
      <c r="C247" t="s">
        <v>551</v>
      </c>
      <c r="D247" t="str">
        <f>_xlfn.CONCAT(C247,"-2015")</f>
        <v>johnsjo02-2015</v>
      </c>
      <c r="E247" t="s">
        <v>30</v>
      </c>
      <c r="F247">
        <v>33</v>
      </c>
      <c r="G247" t="s">
        <v>1312</v>
      </c>
      <c r="H247">
        <v>80</v>
      </c>
      <c r="I247">
        <v>80</v>
      </c>
      <c r="J247">
        <v>34.9</v>
      </c>
      <c r="K247">
        <v>5.6</v>
      </c>
      <c r="L247">
        <v>12.8</v>
      </c>
      <c r="M247">
        <v>0.435</v>
      </c>
      <c r="N247">
        <v>1.5</v>
      </c>
      <c r="O247">
        <v>4.2</v>
      </c>
      <c r="P247">
        <v>0.35899999999999999</v>
      </c>
      <c r="Q247">
        <v>4.0999999999999996</v>
      </c>
      <c r="R247">
        <v>8.6</v>
      </c>
      <c r="S247">
        <v>0.47199999999999998</v>
      </c>
      <c r="T247">
        <v>0.49399999999999999</v>
      </c>
      <c r="U247">
        <v>1.8</v>
      </c>
      <c r="V247">
        <v>2.2000000000000002</v>
      </c>
      <c r="W247">
        <v>0.80100000000000005</v>
      </c>
      <c r="X247">
        <v>0.7</v>
      </c>
      <c r="Y247">
        <v>4.0999999999999996</v>
      </c>
      <c r="Z247">
        <v>4.8</v>
      </c>
      <c r="AA247">
        <v>3.7</v>
      </c>
      <c r="AB247">
        <v>0.7</v>
      </c>
      <c r="AC247">
        <v>0.2</v>
      </c>
      <c r="AD247">
        <v>1.7</v>
      </c>
      <c r="AE247">
        <v>1.5</v>
      </c>
      <c r="AF247">
        <v>14.4</v>
      </c>
      <c r="AG247">
        <f>IF(IFERROR(VLOOKUP(C247,'2016'!$C:$AF,3,FALSE),1) = 1, 1, 0)</f>
        <v>0</v>
      </c>
    </row>
    <row r="248" spans="1:33" x14ac:dyDescent="0.2">
      <c r="A248">
        <v>247</v>
      </c>
      <c r="B248" t="s">
        <v>1692</v>
      </c>
      <c r="C248" t="s">
        <v>1693</v>
      </c>
      <c r="D248" t="str">
        <f>_xlfn.CONCAT(C248,"-2015")</f>
        <v>johnsni01-2015</v>
      </c>
      <c r="E248" t="s">
        <v>30</v>
      </c>
      <c r="F248">
        <v>22</v>
      </c>
      <c r="G248" t="s">
        <v>43</v>
      </c>
      <c r="H248">
        <v>28</v>
      </c>
      <c r="I248">
        <v>0</v>
      </c>
      <c r="J248">
        <v>9.4</v>
      </c>
      <c r="K248">
        <v>0.9</v>
      </c>
      <c r="L248">
        <v>2.7</v>
      </c>
      <c r="M248">
        <v>0.34699999999999998</v>
      </c>
      <c r="N248">
        <v>0.2</v>
      </c>
      <c r="O248">
        <v>0.8</v>
      </c>
      <c r="P248">
        <v>0.23799999999999999</v>
      </c>
      <c r="Q248">
        <v>0.8</v>
      </c>
      <c r="R248">
        <v>1.9</v>
      </c>
      <c r="S248">
        <v>0.38900000000000001</v>
      </c>
      <c r="T248">
        <v>0.38</v>
      </c>
      <c r="U248">
        <v>0.6</v>
      </c>
      <c r="V248">
        <v>0.9</v>
      </c>
      <c r="W248">
        <v>0.68</v>
      </c>
      <c r="X248">
        <v>0.5</v>
      </c>
      <c r="Y248">
        <v>0.9</v>
      </c>
      <c r="Z248">
        <v>1.4</v>
      </c>
      <c r="AA248">
        <v>0.4</v>
      </c>
      <c r="AB248">
        <v>0.3</v>
      </c>
      <c r="AC248">
        <v>0.1</v>
      </c>
      <c r="AD248">
        <v>0.7</v>
      </c>
      <c r="AE248">
        <v>1.2</v>
      </c>
      <c r="AF248">
        <v>2.6</v>
      </c>
      <c r="AG248">
        <f>IF(IFERROR(VLOOKUP(C248,'2016'!$C:$AF,3,FALSE),1) = 1, 1, 0)</f>
        <v>1</v>
      </c>
    </row>
    <row r="249" spans="1:33" x14ac:dyDescent="0.2">
      <c r="A249">
        <v>248</v>
      </c>
      <c r="B249" t="s">
        <v>1694</v>
      </c>
      <c r="C249" t="s">
        <v>1695</v>
      </c>
      <c r="D249" t="str">
        <f>_xlfn.CONCAT(C249,"-2015")</f>
        <v>johnsty01-2015</v>
      </c>
      <c r="E249" t="s">
        <v>30</v>
      </c>
      <c r="F249">
        <v>22</v>
      </c>
      <c r="G249" t="s">
        <v>41</v>
      </c>
      <c r="H249">
        <v>32</v>
      </c>
      <c r="I249">
        <v>2</v>
      </c>
      <c r="J249">
        <v>18.8</v>
      </c>
      <c r="K249">
        <v>2.2000000000000002</v>
      </c>
      <c r="L249">
        <v>5.2</v>
      </c>
      <c r="M249">
        <v>0.41899999999999998</v>
      </c>
      <c r="N249">
        <v>0.6</v>
      </c>
      <c r="O249">
        <v>1.5</v>
      </c>
      <c r="P249">
        <v>0.375</v>
      </c>
      <c r="Q249">
        <v>1.6</v>
      </c>
      <c r="R249">
        <v>3.7</v>
      </c>
      <c r="S249">
        <v>0.437</v>
      </c>
      <c r="T249">
        <v>0.47299999999999998</v>
      </c>
      <c r="U249">
        <v>1</v>
      </c>
      <c r="V249">
        <v>1.5</v>
      </c>
      <c r="W249">
        <v>0.68100000000000005</v>
      </c>
      <c r="X249">
        <v>0.4</v>
      </c>
      <c r="Y249">
        <v>2.1</v>
      </c>
      <c r="Z249">
        <v>2.5</v>
      </c>
      <c r="AA249">
        <v>1.3</v>
      </c>
      <c r="AB249">
        <v>1</v>
      </c>
      <c r="AC249">
        <v>0.3</v>
      </c>
      <c r="AD249">
        <v>0.9</v>
      </c>
      <c r="AE249">
        <v>1.3</v>
      </c>
      <c r="AF249">
        <v>5.9</v>
      </c>
      <c r="AG249">
        <f>IF(IFERROR(VLOOKUP(C249,'2016'!$C:$AF,3,FALSE),1) = 1, 1, 0)</f>
        <v>0</v>
      </c>
    </row>
    <row r="250" spans="1:33" x14ac:dyDescent="0.2">
      <c r="A250">
        <v>249</v>
      </c>
      <c r="B250" t="s">
        <v>554</v>
      </c>
      <c r="C250" t="s">
        <v>555</v>
      </c>
      <c r="D250" t="str">
        <f>_xlfn.CONCAT(C250,"-2015")</f>
        <v>johnswe01-2015</v>
      </c>
      <c r="E250" t="s">
        <v>35</v>
      </c>
      <c r="F250">
        <v>27</v>
      </c>
      <c r="G250" t="s">
        <v>63</v>
      </c>
      <c r="H250">
        <v>76</v>
      </c>
      <c r="I250">
        <v>59</v>
      </c>
      <c r="J250">
        <v>29.5</v>
      </c>
      <c r="K250">
        <v>3.8</v>
      </c>
      <c r="L250">
        <v>9.1</v>
      </c>
      <c r="M250">
        <v>0.41399999999999998</v>
      </c>
      <c r="N250">
        <v>1.2</v>
      </c>
      <c r="O250">
        <v>3.4</v>
      </c>
      <c r="P250">
        <v>0.35099999999999998</v>
      </c>
      <c r="Q250">
        <v>2.6</v>
      </c>
      <c r="R250">
        <v>5.7</v>
      </c>
      <c r="S250">
        <v>0.45100000000000001</v>
      </c>
      <c r="T250">
        <v>0.48</v>
      </c>
      <c r="U250">
        <v>1.2</v>
      </c>
      <c r="V250">
        <v>1.5</v>
      </c>
      <c r="W250">
        <v>0.80400000000000005</v>
      </c>
      <c r="X250">
        <v>0.9</v>
      </c>
      <c r="Y250">
        <v>3.3</v>
      </c>
      <c r="Z250">
        <v>4.2</v>
      </c>
      <c r="AA250">
        <v>1.6</v>
      </c>
      <c r="AB250">
        <v>0.8</v>
      </c>
      <c r="AC250">
        <v>0.6</v>
      </c>
      <c r="AD250">
        <v>1.1000000000000001</v>
      </c>
      <c r="AE250">
        <v>2.1</v>
      </c>
      <c r="AF250">
        <v>9.9</v>
      </c>
      <c r="AG250">
        <f>IF(IFERROR(VLOOKUP(C250,'2016'!$C:$AF,3,FALSE),1) = 1, 1, 0)</f>
        <v>0</v>
      </c>
    </row>
    <row r="251" spans="1:33" x14ac:dyDescent="0.2">
      <c r="A251">
        <v>250</v>
      </c>
      <c r="B251" t="s">
        <v>556</v>
      </c>
      <c r="C251" t="s">
        <v>557</v>
      </c>
      <c r="D251" t="str">
        <f>_xlfn.CONCAT(C251,"-2015")</f>
        <v>jonesda02-2015</v>
      </c>
      <c r="E251" t="s">
        <v>35</v>
      </c>
      <c r="F251">
        <v>34</v>
      </c>
      <c r="G251" t="s">
        <v>59</v>
      </c>
      <c r="H251">
        <v>33</v>
      </c>
      <c r="I251">
        <v>0</v>
      </c>
      <c r="J251">
        <v>3.7</v>
      </c>
      <c r="K251">
        <v>0.2</v>
      </c>
      <c r="L251">
        <v>0.6</v>
      </c>
      <c r="M251">
        <v>0.28599999999999998</v>
      </c>
      <c r="N251">
        <v>0</v>
      </c>
      <c r="O251">
        <v>0.1</v>
      </c>
      <c r="P251">
        <v>0</v>
      </c>
      <c r="Q251">
        <v>0.2</v>
      </c>
      <c r="R251">
        <v>0.5</v>
      </c>
      <c r="S251">
        <v>0.35299999999999998</v>
      </c>
      <c r="T251">
        <v>0.28599999999999998</v>
      </c>
      <c r="U251">
        <v>0.3</v>
      </c>
      <c r="V251">
        <v>0.3</v>
      </c>
      <c r="W251">
        <v>0.81799999999999995</v>
      </c>
      <c r="X251">
        <v>0</v>
      </c>
      <c r="Y251">
        <v>0.3</v>
      </c>
      <c r="Z251">
        <v>0.3</v>
      </c>
      <c r="AA251">
        <v>0.1</v>
      </c>
      <c r="AB251">
        <v>0.1</v>
      </c>
      <c r="AC251">
        <v>0</v>
      </c>
      <c r="AD251">
        <v>0</v>
      </c>
      <c r="AE251">
        <v>0.7</v>
      </c>
      <c r="AF251">
        <v>0.6</v>
      </c>
      <c r="AG251">
        <f>IF(IFERROR(VLOOKUP(C251,'2016'!$C:$AF,3,FALSE),1) = 1, 1, 0)</f>
        <v>0</v>
      </c>
    </row>
    <row r="252" spans="1:33" x14ac:dyDescent="0.2">
      <c r="A252">
        <v>251</v>
      </c>
      <c r="B252" t="s">
        <v>560</v>
      </c>
      <c r="C252" t="s">
        <v>561</v>
      </c>
      <c r="D252" t="str">
        <f>_xlfn.CONCAT(C252,"-2015")</f>
        <v>jonesja02-2015</v>
      </c>
      <c r="E252" t="s">
        <v>35</v>
      </c>
      <c r="F252">
        <v>34</v>
      </c>
      <c r="G252" t="s">
        <v>66</v>
      </c>
      <c r="H252">
        <v>57</v>
      </c>
      <c r="I252">
        <v>2</v>
      </c>
      <c r="J252">
        <v>11.7</v>
      </c>
      <c r="K252">
        <v>1.3</v>
      </c>
      <c r="L252">
        <v>3.5</v>
      </c>
      <c r="M252">
        <v>0.36799999999999999</v>
      </c>
      <c r="N252">
        <v>1.1000000000000001</v>
      </c>
      <c r="O252">
        <v>3.1</v>
      </c>
      <c r="P252">
        <v>0.36</v>
      </c>
      <c r="Q252">
        <v>0.2</v>
      </c>
      <c r="R252">
        <v>0.5</v>
      </c>
      <c r="S252">
        <v>0.42299999999999999</v>
      </c>
      <c r="T252">
        <v>0.52500000000000002</v>
      </c>
      <c r="U252">
        <v>0.7</v>
      </c>
      <c r="V252">
        <v>0.8</v>
      </c>
      <c r="W252">
        <v>0.84799999999999998</v>
      </c>
      <c r="X252">
        <v>0.2</v>
      </c>
      <c r="Y252">
        <v>0.9</v>
      </c>
      <c r="Z252">
        <v>1.1000000000000001</v>
      </c>
      <c r="AA252">
        <v>0.4</v>
      </c>
      <c r="AB252">
        <v>0.2</v>
      </c>
      <c r="AC252">
        <v>0.1</v>
      </c>
      <c r="AD252">
        <v>0.2</v>
      </c>
      <c r="AE252">
        <v>1.2</v>
      </c>
      <c r="AF252">
        <v>4.4000000000000004</v>
      </c>
      <c r="AG252">
        <f>IF(IFERROR(VLOOKUP(C252,'2016'!$C:$AF,3,FALSE),1) = 1, 1, 0)</f>
        <v>0</v>
      </c>
    </row>
    <row r="253" spans="1:33" x14ac:dyDescent="0.2">
      <c r="A253">
        <v>252</v>
      </c>
      <c r="B253" t="s">
        <v>1362</v>
      </c>
      <c r="C253" t="s">
        <v>1363</v>
      </c>
      <c r="D253" t="str">
        <f>_xlfn.CONCAT(C253,"-2015")</f>
        <v>jonespe01-2015</v>
      </c>
      <c r="E253" t="s">
        <v>35</v>
      </c>
      <c r="F253">
        <v>23</v>
      </c>
      <c r="G253" t="s">
        <v>44</v>
      </c>
      <c r="H253">
        <v>43</v>
      </c>
      <c r="I253">
        <v>13</v>
      </c>
      <c r="J253">
        <v>14.7</v>
      </c>
      <c r="K253">
        <v>1.7</v>
      </c>
      <c r="L253">
        <v>4.3</v>
      </c>
      <c r="M253">
        <v>0.39700000000000002</v>
      </c>
      <c r="N253">
        <v>0.3</v>
      </c>
      <c r="O253">
        <v>1.4</v>
      </c>
      <c r="P253">
        <v>0.23300000000000001</v>
      </c>
      <c r="Q253">
        <v>1.4</v>
      </c>
      <c r="R253">
        <v>2.9</v>
      </c>
      <c r="S253">
        <v>0.47599999999999998</v>
      </c>
      <c r="T253">
        <v>0.435</v>
      </c>
      <c r="U253">
        <v>0.6</v>
      </c>
      <c r="V253">
        <v>0.9</v>
      </c>
      <c r="W253">
        <v>0.64900000000000002</v>
      </c>
      <c r="X253">
        <v>0.1</v>
      </c>
      <c r="Y253">
        <v>1.6</v>
      </c>
      <c r="Z253">
        <v>1.8</v>
      </c>
      <c r="AA253">
        <v>0.4</v>
      </c>
      <c r="AB253">
        <v>0.4</v>
      </c>
      <c r="AC253">
        <v>0.2</v>
      </c>
      <c r="AD253">
        <v>0.6</v>
      </c>
      <c r="AE253">
        <v>1.2</v>
      </c>
      <c r="AF253">
        <v>4.3</v>
      </c>
      <c r="AG253">
        <f>IF(IFERROR(VLOOKUP(C253,'2016'!$C:$AF,3,FALSE),1) = 1, 1, 0)</f>
        <v>1</v>
      </c>
    </row>
    <row r="254" spans="1:33" x14ac:dyDescent="0.2">
      <c r="A254">
        <v>253</v>
      </c>
      <c r="B254" t="s">
        <v>1364</v>
      </c>
      <c r="C254" t="s">
        <v>1365</v>
      </c>
      <c r="D254" t="str">
        <f>_xlfn.CONCAT(C254,"-2015")</f>
        <v>joneste01-2015</v>
      </c>
      <c r="E254" t="s">
        <v>28</v>
      </c>
      <c r="F254">
        <v>23</v>
      </c>
      <c r="G254" t="s">
        <v>43</v>
      </c>
      <c r="H254">
        <v>33</v>
      </c>
      <c r="I254">
        <v>24</v>
      </c>
      <c r="J254">
        <v>26.9</v>
      </c>
      <c r="K254">
        <v>4.8</v>
      </c>
      <c r="L254">
        <v>9.1</v>
      </c>
      <c r="M254">
        <v>0.52800000000000002</v>
      </c>
      <c r="N254">
        <v>0.4</v>
      </c>
      <c r="O254">
        <v>1.1000000000000001</v>
      </c>
      <c r="P254">
        <v>0.35099999999999998</v>
      </c>
      <c r="Q254">
        <v>4.4000000000000004</v>
      </c>
      <c r="R254">
        <v>7.9</v>
      </c>
      <c r="S254">
        <v>0.55300000000000005</v>
      </c>
      <c r="T254">
        <v>0.55000000000000004</v>
      </c>
      <c r="U254">
        <v>1.7</v>
      </c>
      <c r="V254">
        <v>2.8</v>
      </c>
      <c r="W254">
        <v>0.60599999999999998</v>
      </c>
      <c r="X254">
        <v>2.4</v>
      </c>
      <c r="Y254">
        <v>4.3</v>
      </c>
      <c r="Z254">
        <v>6.7</v>
      </c>
      <c r="AA254">
        <v>1.1000000000000001</v>
      </c>
      <c r="AB254">
        <v>0.5</v>
      </c>
      <c r="AC254">
        <v>1.8</v>
      </c>
      <c r="AD254">
        <v>1.1000000000000001</v>
      </c>
      <c r="AE254">
        <v>2.4</v>
      </c>
      <c r="AF254">
        <v>11.7</v>
      </c>
      <c r="AG254">
        <f>IF(IFERROR(VLOOKUP(C254,'2016'!$C:$AF,3,FALSE),1) = 1, 1, 0)</f>
        <v>0</v>
      </c>
    </row>
    <row r="255" spans="1:33" x14ac:dyDescent="0.2">
      <c r="A255">
        <v>254</v>
      </c>
      <c r="B255" t="s">
        <v>564</v>
      </c>
      <c r="C255" t="s">
        <v>565</v>
      </c>
      <c r="D255" t="str">
        <f>_xlfn.CONCAT(C255,"-2015")</f>
        <v>jordade01-2015</v>
      </c>
      <c r="E255" t="s">
        <v>32</v>
      </c>
      <c r="F255">
        <v>26</v>
      </c>
      <c r="G255" t="s">
        <v>59</v>
      </c>
      <c r="H255">
        <v>82</v>
      </c>
      <c r="I255">
        <v>82</v>
      </c>
      <c r="J255">
        <v>34.4</v>
      </c>
      <c r="K255">
        <v>4.5999999999999996</v>
      </c>
      <c r="L255">
        <v>6.5</v>
      </c>
      <c r="M255">
        <v>0.71</v>
      </c>
      <c r="N255">
        <v>0</v>
      </c>
      <c r="O255">
        <v>0</v>
      </c>
      <c r="P255">
        <v>0.25</v>
      </c>
      <c r="Q255">
        <v>4.5999999999999996</v>
      </c>
      <c r="R255">
        <v>6.5</v>
      </c>
      <c r="S255">
        <v>0.71299999999999997</v>
      </c>
      <c r="T255">
        <v>0.71099999999999997</v>
      </c>
      <c r="U255">
        <v>2.2999999999999998</v>
      </c>
      <c r="V255">
        <v>5.7</v>
      </c>
      <c r="W255">
        <v>0.39700000000000002</v>
      </c>
      <c r="X255">
        <v>4.8</v>
      </c>
      <c r="Y255">
        <v>10.1</v>
      </c>
      <c r="Z255">
        <v>15</v>
      </c>
      <c r="AA255">
        <v>0.7</v>
      </c>
      <c r="AB255">
        <v>1</v>
      </c>
      <c r="AC255">
        <v>2.2000000000000002</v>
      </c>
      <c r="AD255">
        <v>1.3</v>
      </c>
      <c r="AE255">
        <v>3</v>
      </c>
      <c r="AF255">
        <v>11.5</v>
      </c>
      <c r="AG255">
        <f>IF(IFERROR(VLOOKUP(C255,'2016'!$C:$AF,3,FALSE),1) = 1, 1, 0)</f>
        <v>0</v>
      </c>
    </row>
    <row r="256" spans="1:33" x14ac:dyDescent="0.2">
      <c r="A256">
        <v>255</v>
      </c>
      <c r="B256" t="s">
        <v>1198</v>
      </c>
      <c r="C256" t="s">
        <v>1199</v>
      </c>
      <c r="D256" t="str">
        <f>_xlfn.CONCAT(C256,"-2015")</f>
        <v>jordaje01-2015</v>
      </c>
      <c r="E256" t="s">
        <v>32</v>
      </c>
      <c r="F256">
        <v>28</v>
      </c>
      <c r="G256" t="s">
        <v>1312</v>
      </c>
      <c r="H256">
        <v>44</v>
      </c>
      <c r="I256">
        <v>0</v>
      </c>
      <c r="J256">
        <v>8.6999999999999993</v>
      </c>
      <c r="K256">
        <v>1.1000000000000001</v>
      </c>
      <c r="L256">
        <v>2.1</v>
      </c>
      <c r="M256">
        <v>0.53200000000000003</v>
      </c>
      <c r="N256">
        <v>0</v>
      </c>
      <c r="O256">
        <v>0</v>
      </c>
      <c r="Q256">
        <v>1.1000000000000001</v>
      </c>
      <c r="R256">
        <v>2.1</v>
      </c>
      <c r="S256">
        <v>0.53200000000000003</v>
      </c>
      <c r="T256">
        <v>0.53200000000000003</v>
      </c>
      <c r="U256">
        <v>0.9</v>
      </c>
      <c r="V256">
        <v>1</v>
      </c>
      <c r="W256">
        <v>0.86399999999999999</v>
      </c>
      <c r="X256">
        <v>1.2</v>
      </c>
      <c r="Y256">
        <v>1.2</v>
      </c>
      <c r="Z256">
        <v>2.4</v>
      </c>
      <c r="AA256">
        <v>0.3</v>
      </c>
      <c r="AB256">
        <v>0.2</v>
      </c>
      <c r="AC256">
        <v>0.3</v>
      </c>
      <c r="AD256">
        <v>0.5</v>
      </c>
      <c r="AE256">
        <v>1.3</v>
      </c>
      <c r="AF256">
        <v>3.1</v>
      </c>
      <c r="AG256">
        <f>IF(IFERROR(VLOOKUP(C256,'2016'!$C:$AF,3,FALSE),1) = 1, 1, 0)</f>
        <v>1</v>
      </c>
    </row>
    <row r="257" spans="1:33" x14ac:dyDescent="0.2">
      <c r="A257">
        <v>256</v>
      </c>
      <c r="B257" t="s">
        <v>1200</v>
      </c>
      <c r="C257" t="s">
        <v>1201</v>
      </c>
      <c r="D257" t="str">
        <f>_xlfn.CONCAT(C257,"-2015")</f>
        <v>josepco01-2015</v>
      </c>
      <c r="E257" t="s">
        <v>38</v>
      </c>
      <c r="F257">
        <v>23</v>
      </c>
      <c r="G257" t="s">
        <v>58</v>
      </c>
      <c r="H257">
        <v>79</v>
      </c>
      <c r="I257">
        <v>14</v>
      </c>
      <c r="J257">
        <v>18.3</v>
      </c>
      <c r="K257">
        <v>2.6</v>
      </c>
      <c r="L257">
        <v>5.2</v>
      </c>
      <c r="M257">
        <v>0.504</v>
      </c>
      <c r="N257">
        <v>0.2</v>
      </c>
      <c r="O257">
        <v>0.6</v>
      </c>
      <c r="P257">
        <v>0.36399999999999999</v>
      </c>
      <c r="Q257">
        <v>2.4</v>
      </c>
      <c r="R257">
        <v>4.5999999999999996</v>
      </c>
      <c r="S257">
        <v>0.52</v>
      </c>
      <c r="T257">
        <v>0.52300000000000002</v>
      </c>
      <c r="U257">
        <v>1.3</v>
      </c>
      <c r="V257">
        <v>1.8</v>
      </c>
      <c r="W257">
        <v>0.73399999999999999</v>
      </c>
      <c r="X257">
        <v>0.6</v>
      </c>
      <c r="Y257">
        <v>1.9</v>
      </c>
      <c r="Z257">
        <v>2.4</v>
      </c>
      <c r="AA257">
        <v>2.4</v>
      </c>
      <c r="AB257">
        <v>0.6</v>
      </c>
      <c r="AC257">
        <v>0.2</v>
      </c>
      <c r="AD257">
        <v>0.8</v>
      </c>
      <c r="AE257">
        <v>1.3</v>
      </c>
      <c r="AF257">
        <v>6.8</v>
      </c>
      <c r="AG257">
        <f>IF(IFERROR(VLOOKUP(C257,'2016'!$C:$AF,3,FALSE),1) = 1, 1, 0)</f>
        <v>0</v>
      </c>
    </row>
    <row r="258" spans="1:33" x14ac:dyDescent="0.2">
      <c r="A258">
        <v>257</v>
      </c>
      <c r="B258" t="s">
        <v>566</v>
      </c>
      <c r="C258" t="s">
        <v>567</v>
      </c>
      <c r="D258" t="str">
        <f>_xlfn.CONCAT(C258,"-2015")</f>
        <v>kamanch01-2015</v>
      </c>
      <c r="E258" t="s">
        <v>32</v>
      </c>
      <c r="F258">
        <v>32</v>
      </c>
      <c r="G258" t="s">
        <v>34</v>
      </c>
      <c r="H258">
        <v>74</v>
      </c>
      <c r="I258">
        <v>13</v>
      </c>
      <c r="J258">
        <v>18.899999999999999</v>
      </c>
      <c r="K258">
        <v>3.8</v>
      </c>
      <c r="L258">
        <v>7.4</v>
      </c>
      <c r="M258">
        <v>0.51500000000000001</v>
      </c>
      <c r="N258">
        <v>0</v>
      </c>
      <c r="O258">
        <v>0</v>
      </c>
      <c r="Q258">
        <v>3.8</v>
      </c>
      <c r="R258">
        <v>7.4</v>
      </c>
      <c r="S258">
        <v>0.51500000000000001</v>
      </c>
      <c r="T258">
        <v>0.51500000000000001</v>
      </c>
      <c r="U258">
        <v>1</v>
      </c>
      <c r="V258">
        <v>1.4</v>
      </c>
      <c r="W258">
        <v>0.70599999999999996</v>
      </c>
      <c r="X258">
        <v>2</v>
      </c>
      <c r="Y258">
        <v>4.5</v>
      </c>
      <c r="Z258">
        <v>6.5</v>
      </c>
      <c r="AA258">
        <v>0.9</v>
      </c>
      <c r="AB258">
        <v>0.2</v>
      </c>
      <c r="AC258">
        <v>0.7</v>
      </c>
      <c r="AD258">
        <v>1.5</v>
      </c>
      <c r="AE258">
        <v>1.9</v>
      </c>
      <c r="AF258">
        <v>8.6</v>
      </c>
      <c r="AG258">
        <f>IF(IFERROR(VLOOKUP(C258,'2016'!$C:$AF,3,FALSE),1) = 1, 1, 0)</f>
        <v>0</v>
      </c>
    </row>
    <row r="259" spans="1:33" x14ac:dyDescent="0.2">
      <c r="A259">
        <v>258</v>
      </c>
      <c r="B259" t="s">
        <v>1202</v>
      </c>
      <c r="C259" t="s">
        <v>1203</v>
      </c>
      <c r="D259" t="str">
        <f>_xlfn.CONCAT(C259,"-2015")</f>
        <v>kanteen01-2015</v>
      </c>
      <c r="E259" t="s">
        <v>32</v>
      </c>
      <c r="F259">
        <v>22</v>
      </c>
      <c r="G259" t="s">
        <v>39</v>
      </c>
      <c r="H259">
        <v>75</v>
      </c>
      <c r="I259">
        <v>74</v>
      </c>
      <c r="J259">
        <v>28.5</v>
      </c>
      <c r="K259">
        <v>6.4</v>
      </c>
      <c r="L259">
        <v>12.4</v>
      </c>
      <c r="M259">
        <v>0.51900000000000002</v>
      </c>
      <c r="N259">
        <v>0.2</v>
      </c>
      <c r="O259">
        <v>0.6</v>
      </c>
      <c r="P259">
        <v>0.35599999999999998</v>
      </c>
      <c r="Q259">
        <v>6.2</v>
      </c>
      <c r="R259">
        <v>11.8</v>
      </c>
      <c r="S259">
        <v>0.52800000000000002</v>
      </c>
      <c r="T259">
        <v>0.52800000000000002</v>
      </c>
      <c r="U259">
        <v>2.4</v>
      </c>
      <c r="V259">
        <v>3.1</v>
      </c>
      <c r="W259">
        <v>0.78200000000000003</v>
      </c>
      <c r="X259">
        <v>3.7</v>
      </c>
      <c r="Y259">
        <v>5.3</v>
      </c>
      <c r="Z259">
        <v>8.9</v>
      </c>
      <c r="AA259">
        <v>0.7</v>
      </c>
      <c r="AB259">
        <v>0.5</v>
      </c>
      <c r="AC259">
        <v>0.4</v>
      </c>
      <c r="AD259">
        <v>1.9</v>
      </c>
      <c r="AE259">
        <v>2.5</v>
      </c>
      <c r="AF259">
        <v>15.5</v>
      </c>
      <c r="AG259">
        <f>IF(IFERROR(VLOOKUP(C259,'2016'!$C:$AF,3,FALSE),1) = 1, 1, 0)</f>
        <v>0</v>
      </c>
    </row>
    <row r="260" spans="1:33" x14ac:dyDescent="0.2">
      <c r="A260">
        <v>259</v>
      </c>
      <c r="B260" t="s">
        <v>1534</v>
      </c>
      <c r="C260" t="s">
        <v>1535</v>
      </c>
      <c r="D260" t="str">
        <f>_xlfn.CONCAT(C260,"-2015")</f>
        <v>karasse01-2015</v>
      </c>
      <c r="E260" t="s">
        <v>30</v>
      </c>
      <c r="F260">
        <v>21</v>
      </c>
      <c r="G260" t="s">
        <v>1312</v>
      </c>
      <c r="H260">
        <v>33</v>
      </c>
      <c r="I260">
        <v>16</v>
      </c>
      <c r="J260">
        <v>16.8</v>
      </c>
      <c r="K260">
        <v>1.6</v>
      </c>
      <c r="L260">
        <v>4.0999999999999996</v>
      </c>
      <c r="M260">
        <v>0.40300000000000002</v>
      </c>
      <c r="N260">
        <v>0.5</v>
      </c>
      <c r="O260">
        <v>1.6</v>
      </c>
      <c r="P260">
        <v>0.29599999999999999</v>
      </c>
      <c r="Q260">
        <v>1.2</v>
      </c>
      <c r="R260">
        <v>2.4</v>
      </c>
      <c r="S260">
        <v>0.47499999999999998</v>
      </c>
      <c r="T260">
        <v>0.46300000000000002</v>
      </c>
      <c r="U260">
        <v>0.9</v>
      </c>
      <c r="V260">
        <v>1.2</v>
      </c>
      <c r="W260">
        <v>0.76300000000000001</v>
      </c>
      <c r="X260">
        <v>0.7</v>
      </c>
      <c r="Y260">
        <v>1.3</v>
      </c>
      <c r="Z260">
        <v>2</v>
      </c>
      <c r="AA260">
        <v>1.4</v>
      </c>
      <c r="AB260">
        <v>0.7</v>
      </c>
      <c r="AC260">
        <v>0</v>
      </c>
      <c r="AD260">
        <v>0.7</v>
      </c>
      <c r="AE260">
        <v>1.4</v>
      </c>
      <c r="AF260">
        <v>4.5999999999999996</v>
      </c>
      <c r="AG260">
        <f>IF(IFERROR(VLOOKUP(C260,'2016'!$C:$AF,3,FALSE),1) = 1, 1, 0)</f>
        <v>0</v>
      </c>
    </row>
    <row r="261" spans="1:33" x14ac:dyDescent="0.2">
      <c r="A261">
        <v>260</v>
      </c>
      <c r="B261" t="s">
        <v>1536</v>
      </c>
      <c r="C261" t="s">
        <v>1537</v>
      </c>
      <c r="D261" t="str">
        <f>_xlfn.CONCAT(C261,"-2015")</f>
        <v>kellyry01-2015</v>
      </c>
      <c r="E261" t="s">
        <v>28</v>
      </c>
      <c r="F261">
        <v>23</v>
      </c>
      <c r="G261" t="s">
        <v>63</v>
      </c>
      <c r="H261">
        <v>52</v>
      </c>
      <c r="I261">
        <v>34</v>
      </c>
      <c r="J261">
        <v>23.7</v>
      </c>
      <c r="K261">
        <v>2</v>
      </c>
      <c r="L261">
        <v>5.9</v>
      </c>
      <c r="M261">
        <v>0.33700000000000002</v>
      </c>
      <c r="N261">
        <v>0.9</v>
      </c>
      <c r="O261">
        <v>2.6</v>
      </c>
      <c r="P261">
        <v>0.33600000000000002</v>
      </c>
      <c r="Q261">
        <v>1.1000000000000001</v>
      </c>
      <c r="R261">
        <v>3.4</v>
      </c>
      <c r="S261">
        <v>0.33700000000000002</v>
      </c>
      <c r="T261">
        <v>0.40899999999999997</v>
      </c>
      <c r="U261">
        <v>1.5</v>
      </c>
      <c r="V261">
        <v>1.8</v>
      </c>
      <c r="W261">
        <v>0.83199999999999996</v>
      </c>
      <c r="X261">
        <v>0.3</v>
      </c>
      <c r="Y261">
        <v>2.6</v>
      </c>
      <c r="Z261">
        <v>2.8</v>
      </c>
      <c r="AA261">
        <v>1.8</v>
      </c>
      <c r="AB261">
        <v>0.6</v>
      </c>
      <c r="AC261">
        <v>0.5</v>
      </c>
      <c r="AD261">
        <v>0.7</v>
      </c>
      <c r="AE261">
        <v>2.2999999999999998</v>
      </c>
      <c r="AF261">
        <v>6.4</v>
      </c>
      <c r="AG261">
        <f>IF(IFERROR(VLOOKUP(C261,'2016'!$C:$AF,3,FALSE),1) = 1, 1, 0)</f>
        <v>0</v>
      </c>
    </row>
    <row r="262" spans="1:33" x14ac:dyDescent="0.2">
      <c r="A262">
        <v>261</v>
      </c>
      <c r="B262" t="s">
        <v>1368</v>
      </c>
      <c r="C262" t="s">
        <v>1369</v>
      </c>
      <c r="D262" t="str">
        <f>_xlfn.CONCAT(C262,"-2015")</f>
        <v>kiddgmi01-2015</v>
      </c>
      <c r="E262" t="s">
        <v>35</v>
      </c>
      <c r="F262">
        <v>21</v>
      </c>
      <c r="G262" t="s">
        <v>1625</v>
      </c>
      <c r="H262">
        <v>55</v>
      </c>
      <c r="I262">
        <v>52</v>
      </c>
      <c r="J262">
        <v>28.9</v>
      </c>
      <c r="K262">
        <v>4.0999999999999996</v>
      </c>
      <c r="L262">
        <v>8.8000000000000007</v>
      </c>
      <c r="M262">
        <v>0.46500000000000002</v>
      </c>
      <c r="N262">
        <v>0</v>
      </c>
      <c r="O262">
        <v>0</v>
      </c>
      <c r="Q262">
        <v>4.0999999999999996</v>
      </c>
      <c r="R262">
        <v>8.8000000000000007</v>
      </c>
      <c r="S262">
        <v>0.46500000000000002</v>
      </c>
      <c r="T262">
        <v>0.46500000000000002</v>
      </c>
      <c r="U262">
        <v>2.7</v>
      </c>
      <c r="V262">
        <v>3.9</v>
      </c>
      <c r="W262">
        <v>0.70099999999999996</v>
      </c>
      <c r="X262">
        <v>2</v>
      </c>
      <c r="Y262">
        <v>5.6</v>
      </c>
      <c r="Z262">
        <v>7.6</v>
      </c>
      <c r="AA262">
        <v>1.4</v>
      </c>
      <c r="AB262">
        <v>0.5</v>
      </c>
      <c r="AC262">
        <v>0.7</v>
      </c>
      <c r="AD262">
        <v>1.1000000000000001</v>
      </c>
      <c r="AE262">
        <v>2.1</v>
      </c>
      <c r="AF262">
        <v>10.9</v>
      </c>
      <c r="AG262">
        <f>IF(IFERROR(VLOOKUP(C262,'2016'!$C:$AF,3,FALSE),1) = 1, 1, 0)</f>
        <v>0</v>
      </c>
    </row>
    <row r="263" spans="1:33" x14ac:dyDescent="0.2">
      <c r="A263">
        <v>262</v>
      </c>
      <c r="B263" t="s">
        <v>1696</v>
      </c>
      <c r="C263" t="s">
        <v>1697</v>
      </c>
      <c r="D263" t="str">
        <f>_xlfn.CONCAT(C263,"-2015")</f>
        <v>kilpase01-2015</v>
      </c>
      <c r="E263" t="s">
        <v>30</v>
      </c>
      <c r="F263">
        <v>25</v>
      </c>
      <c r="G263" t="s">
        <v>62</v>
      </c>
      <c r="H263">
        <v>4</v>
      </c>
      <c r="I263">
        <v>0</v>
      </c>
      <c r="J263">
        <v>18</v>
      </c>
      <c r="K263">
        <v>1.8</v>
      </c>
      <c r="L263">
        <v>5</v>
      </c>
      <c r="M263">
        <v>0.35</v>
      </c>
      <c r="N263">
        <v>1</v>
      </c>
      <c r="O263">
        <v>3.3</v>
      </c>
      <c r="P263">
        <v>0.308</v>
      </c>
      <c r="Q263">
        <v>0.8</v>
      </c>
      <c r="R263">
        <v>1.8</v>
      </c>
      <c r="S263">
        <v>0.42899999999999999</v>
      </c>
      <c r="T263">
        <v>0.45</v>
      </c>
      <c r="U263">
        <v>1</v>
      </c>
      <c r="V263">
        <v>1</v>
      </c>
      <c r="W263">
        <v>1</v>
      </c>
      <c r="X263">
        <v>0.3</v>
      </c>
      <c r="Y263">
        <v>1.3</v>
      </c>
      <c r="Z263">
        <v>1.5</v>
      </c>
      <c r="AA263">
        <v>1</v>
      </c>
      <c r="AB263">
        <v>0.8</v>
      </c>
      <c r="AC263">
        <v>0</v>
      </c>
      <c r="AD263">
        <v>0.5</v>
      </c>
      <c r="AE263">
        <v>0.8</v>
      </c>
      <c r="AF263">
        <v>5.5</v>
      </c>
      <c r="AG263">
        <f>IF(IFERROR(VLOOKUP(C263,'2016'!$C:$AF,3,FALSE),1) = 1, 1, 0)</f>
        <v>0</v>
      </c>
    </row>
    <row r="264" spans="1:33" x14ac:dyDescent="0.2">
      <c r="A264">
        <v>263</v>
      </c>
      <c r="B264" t="s">
        <v>572</v>
      </c>
      <c r="C264" t="s">
        <v>573</v>
      </c>
      <c r="D264" t="str">
        <f>_xlfn.CONCAT(C264,"-2015")</f>
        <v>kirilan01-2015</v>
      </c>
      <c r="E264" t="s">
        <v>35</v>
      </c>
      <c r="F264">
        <v>33</v>
      </c>
      <c r="G264" t="s">
        <v>1312</v>
      </c>
      <c r="H264">
        <v>7</v>
      </c>
      <c r="I264">
        <v>0</v>
      </c>
      <c r="J264">
        <v>5.0999999999999996</v>
      </c>
      <c r="K264">
        <v>0</v>
      </c>
      <c r="L264">
        <v>0.7</v>
      </c>
      <c r="M264">
        <v>0</v>
      </c>
      <c r="N264">
        <v>0</v>
      </c>
      <c r="O264">
        <v>0</v>
      </c>
      <c r="Q264">
        <v>0</v>
      </c>
      <c r="R264">
        <v>0.7</v>
      </c>
      <c r="S264">
        <v>0</v>
      </c>
      <c r="T264">
        <v>0</v>
      </c>
      <c r="U264">
        <v>0.4</v>
      </c>
      <c r="V264">
        <v>0.6</v>
      </c>
      <c r="W264">
        <v>0.75</v>
      </c>
      <c r="X264">
        <v>0.3</v>
      </c>
      <c r="Y264">
        <v>0.9</v>
      </c>
      <c r="Z264">
        <v>1.1000000000000001</v>
      </c>
      <c r="AA264">
        <v>0.1</v>
      </c>
      <c r="AB264">
        <v>0.1</v>
      </c>
      <c r="AC264">
        <v>0</v>
      </c>
      <c r="AD264">
        <v>0.1</v>
      </c>
      <c r="AE264">
        <v>0.1</v>
      </c>
      <c r="AF264">
        <v>0.4</v>
      </c>
      <c r="AG264">
        <f>IF(IFERROR(VLOOKUP(C264,'2016'!$C:$AF,3,FALSE),1) = 1, 1, 0)</f>
        <v>1</v>
      </c>
    </row>
    <row r="265" spans="1:33" x14ac:dyDescent="0.2">
      <c r="A265">
        <v>264</v>
      </c>
      <c r="B265" t="s">
        <v>1698</v>
      </c>
      <c r="C265" t="s">
        <v>1699</v>
      </c>
      <c r="D265" t="str">
        <f>_xlfn.CONCAT(C265,"-2015")</f>
        <v>kirkal01-2015</v>
      </c>
      <c r="E265" t="s">
        <v>32</v>
      </c>
      <c r="F265">
        <v>23</v>
      </c>
      <c r="G265" t="s">
        <v>66</v>
      </c>
      <c r="H265">
        <v>5</v>
      </c>
      <c r="I265">
        <v>0</v>
      </c>
      <c r="J265">
        <v>2.8</v>
      </c>
      <c r="K265">
        <v>0.2</v>
      </c>
      <c r="L265">
        <v>0.8</v>
      </c>
      <c r="M265">
        <v>0.25</v>
      </c>
      <c r="N265">
        <v>0</v>
      </c>
      <c r="O265">
        <v>0</v>
      </c>
      <c r="Q265">
        <v>0.2</v>
      </c>
      <c r="R265">
        <v>0.8</v>
      </c>
      <c r="S265">
        <v>0.25</v>
      </c>
      <c r="T265">
        <v>0.25</v>
      </c>
      <c r="U265">
        <v>0.4</v>
      </c>
      <c r="V265">
        <v>0.4</v>
      </c>
      <c r="W265">
        <v>1</v>
      </c>
      <c r="X265">
        <v>0.2</v>
      </c>
      <c r="Y265">
        <v>0</v>
      </c>
      <c r="Z265">
        <v>0.2</v>
      </c>
      <c r="AA265">
        <v>0.2</v>
      </c>
      <c r="AB265">
        <v>0</v>
      </c>
      <c r="AC265">
        <v>0</v>
      </c>
      <c r="AD265">
        <v>0</v>
      </c>
      <c r="AE265">
        <v>0.2</v>
      </c>
      <c r="AF265">
        <v>0.8</v>
      </c>
      <c r="AG265">
        <f>IF(IFERROR(VLOOKUP(C265,'2016'!$C:$AF,3,FALSE),1) = 1, 1, 0)</f>
        <v>1</v>
      </c>
    </row>
    <row r="266" spans="1:33" x14ac:dyDescent="0.2">
      <c r="A266">
        <v>265</v>
      </c>
      <c r="B266" t="s">
        <v>1206</v>
      </c>
      <c r="C266" t="s">
        <v>1207</v>
      </c>
      <c r="D266" t="str">
        <f>_xlfn.CONCAT(C266,"-2015")</f>
        <v>knighbr03-2015</v>
      </c>
      <c r="E266" t="s">
        <v>68</v>
      </c>
      <c r="F266">
        <v>23</v>
      </c>
      <c r="G266" t="s">
        <v>39</v>
      </c>
      <c r="H266">
        <v>63</v>
      </c>
      <c r="I266">
        <v>61</v>
      </c>
      <c r="J266">
        <v>32.299999999999997</v>
      </c>
      <c r="K266">
        <v>6</v>
      </c>
      <c r="L266">
        <v>14.1</v>
      </c>
      <c r="M266">
        <v>0.42199999999999999</v>
      </c>
      <c r="N266">
        <v>2</v>
      </c>
      <c r="O266">
        <v>5.0999999999999996</v>
      </c>
      <c r="P266">
        <v>0.38900000000000001</v>
      </c>
      <c r="Q266">
        <v>4</v>
      </c>
      <c r="R266">
        <v>9</v>
      </c>
      <c r="S266">
        <v>0.441</v>
      </c>
      <c r="T266">
        <v>0.49299999999999999</v>
      </c>
      <c r="U266">
        <v>3.1</v>
      </c>
      <c r="V266">
        <v>3.5</v>
      </c>
      <c r="W266">
        <v>0.874</v>
      </c>
      <c r="X266">
        <v>0.4</v>
      </c>
      <c r="Y266">
        <v>3.4</v>
      </c>
      <c r="Z266">
        <v>3.9</v>
      </c>
      <c r="AA266">
        <v>5.2</v>
      </c>
      <c r="AB266">
        <v>1.4</v>
      </c>
      <c r="AC266">
        <v>0.2</v>
      </c>
      <c r="AD266">
        <v>3</v>
      </c>
      <c r="AE266">
        <v>1.8</v>
      </c>
      <c r="AF266">
        <v>17</v>
      </c>
      <c r="AG266">
        <f>IF(IFERROR(VLOOKUP(C266,'2016'!$C:$AF,3,FALSE),1) = 1, 1, 0)</f>
        <v>0</v>
      </c>
    </row>
    <row r="267" spans="1:33" x14ac:dyDescent="0.2">
      <c r="A267">
        <v>266</v>
      </c>
      <c r="B267" t="s">
        <v>576</v>
      </c>
      <c r="C267" t="s">
        <v>577</v>
      </c>
      <c r="D267" t="str">
        <f>_xlfn.CONCAT(C267,"-2015")</f>
        <v>korveky01-2015</v>
      </c>
      <c r="E267" t="s">
        <v>30</v>
      </c>
      <c r="F267">
        <v>33</v>
      </c>
      <c r="G267" t="s">
        <v>57</v>
      </c>
      <c r="H267">
        <v>75</v>
      </c>
      <c r="I267">
        <v>75</v>
      </c>
      <c r="J267">
        <v>32.200000000000003</v>
      </c>
      <c r="K267">
        <v>3.9</v>
      </c>
      <c r="L267">
        <v>8</v>
      </c>
      <c r="M267">
        <v>0.48699999999999999</v>
      </c>
      <c r="N267">
        <v>2.9</v>
      </c>
      <c r="O267">
        <v>6</v>
      </c>
      <c r="P267">
        <v>0.49199999999999999</v>
      </c>
      <c r="Q267">
        <v>0.9</v>
      </c>
      <c r="R267">
        <v>2</v>
      </c>
      <c r="S267">
        <v>0.47</v>
      </c>
      <c r="T267">
        <v>0.67100000000000004</v>
      </c>
      <c r="U267">
        <v>1.4</v>
      </c>
      <c r="V267">
        <v>1.6</v>
      </c>
      <c r="W267">
        <v>0.89800000000000002</v>
      </c>
      <c r="X267">
        <v>0.2</v>
      </c>
      <c r="Y267">
        <v>3.9</v>
      </c>
      <c r="Z267">
        <v>4.0999999999999996</v>
      </c>
      <c r="AA267">
        <v>2.6</v>
      </c>
      <c r="AB267">
        <v>0.7</v>
      </c>
      <c r="AC267">
        <v>0.6</v>
      </c>
      <c r="AD267">
        <v>1.4</v>
      </c>
      <c r="AE267">
        <v>1.9</v>
      </c>
      <c r="AF267">
        <v>12.1</v>
      </c>
      <c r="AG267">
        <f>IF(IFERROR(VLOOKUP(C267,'2016'!$C:$AF,3,FALSE),1) = 1, 1, 0)</f>
        <v>0</v>
      </c>
    </row>
    <row r="268" spans="1:33" x14ac:dyDescent="0.2">
      <c r="A268">
        <v>267</v>
      </c>
      <c r="B268" t="s">
        <v>578</v>
      </c>
      <c r="C268" t="s">
        <v>579</v>
      </c>
      <c r="D268" t="str">
        <f>_xlfn.CONCAT(C268,"-2015")</f>
        <v>koufoko01-2015</v>
      </c>
      <c r="E268" t="s">
        <v>32</v>
      </c>
      <c r="F268">
        <v>25</v>
      </c>
      <c r="G268" t="s">
        <v>50</v>
      </c>
      <c r="H268">
        <v>81</v>
      </c>
      <c r="I268">
        <v>3</v>
      </c>
      <c r="J268">
        <v>16.600000000000001</v>
      </c>
      <c r="K268">
        <v>2.2000000000000002</v>
      </c>
      <c r="L268">
        <v>4.4000000000000004</v>
      </c>
      <c r="M268">
        <v>0.50800000000000001</v>
      </c>
      <c r="N268">
        <v>0</v>
      </c>
      <c r="O268">
        <v>0</v>
      </c>
      <c r="Q268">
        <v>2.2000000000000002</v>
      </c>
      <c r="R268">
        <v>4.4000000000000004</v>
      </c>
      <c r="S268">
        <v>0.50800000000000001</v>
      </c>
      <c r="T268">
        <v>0.50800000000000001</v>
      </c>
      <c r="U268">
        <v>0.7</v>
      </c>
      <c r="V268">
        <v>1</v>
      </c>
      <c r="W268">
        <v>0.64700000000000002</v>
      </c>
      <c r="X268">
        <v>1.5</v>
      </c>
      <c r="Y268">
        <v>3.8</v>
      </c>
      <c r="Z268">
        <v>5.3</v>
      </c>
      <c r="AA268">
        <v>0.5</v>
      </c>
      <c r="AB268">
        <v>0.4</v>
      </c>
      <c r="AC268">
        <v>0.8</v>
      </c>
      <c r="AD268">
        <v>0.9</v>
      </c>
      <c r="AE268">
        <v>1.8</v>
      </c>
      <c r="AF268">
        <v>5.2</v>
      </c>
      <c r="AG268">
        <f>IF(IFERROR(VLOOKUP(C268,'2016'!$C:$AF,3,FALSE),1) = 1, 1, 0)</f>
        <v>0</v>
      </c>
    </row>
    <row r="269" spans="1:33" x14ac:dyDescent="0.2">
      <c r="A269">
        <v>268</v>
      </c>
      <c r="B269" t="s">
        <v>1538</v>
      </c>
      <c r="C269" t="s">
        <v>1539</v>
      </c>
      <c r="D269" t="str">
        <f>_xlfn.CONCAT(C269,"-2015")</f>
        <v>kuzmiog01-2015</v>
      </c>
      <c r="E269" t="s">
        <v>32</v>
      </c>
      <c r="F269">
        <v>24</v>
      </c>
      <c r="G269" t="s">
        <v>52</v>
      </c>
      <c r="H269">
        <v>16</v>
      </c>
      <c r="I269">
        <v>0</v>
      </c>
      <c r="J269">
        <v>4.5</v>
      </c>
      <c r="K269">
        <v>0.5</v>
      </c>
      <c r="L269">
        <v>0.8</v>
      </c>
      <c r="M269">
        <v>0.66700000000000004</v>
      </c>
      <c r="N269">
        <v>0</v>
      </c>
      <c r="O269">
        <v>0</v>
      </c>
      <c r="Q269">
        <v>0.5</v>
      </c>
      <c r="R269">
        <v>0.8</v>
      </c>
      <c r="S269">
        <v>0.66700000000000004</v>
      </c>
      <c r="T269">
        <v>0.66700000000000004</v>
      </c>
      <c r="U269">
        <v>0.3</v>
      </c>
      <c r="V269">
        <v>0.3</v>
      </c>
      <c r="W269">
        <v>1</v>
      </c>
      <c r="X269">
        <v>0.4</v>
      </c>
      <c r="Y269">
        <v>0.6</v>
      </c>
      <c r="Z269">
        <v>1.1000000000000001</v>
      </c>
      <c r="AA269">
        <v>0.4</v>
      </c>
      <c r="AB269">
        <v>0.1</v>
      </c>
      <c r="AC269">
        <v>0.1</v>
      </c>
      <c r="AD269">
        <v>0.3</v>
      </c>
      <c r="AE269">
        <v>0.8</v>
      </c>
      <c r="AF269">
        <v>1.3</v>
      </c>
      <c r="AG269">
        <f>IF(IFERROR(VLOOKUP(C269,'2016'!$C:$AF,3,FALSE),1) = 1, 1, 0)</f>
        <v>1</v>
      </c>
    </row>
    <row r="270" spans="1:33" x14ac:dyDescent="0.2">
      <c r="A270">
        <v>269</v>
      </c>
      <c r="B270" t="s">
        <v>1374</v>
      </c>
      <c r="C270" t="s">
        <v>1375</v>
      </c>
      <c r="D270" t="str">
        <f>_xlfn.CONCAT(C270,"-2015")</f>
        <v>lambje01-2015</v>
      </c>
      <c r="E270" t="s">
        <v>30</v>
      </c>
      <c r="F270">
        <v>22</v>
      </c>
      <c r="G270" t="s">
        <v>44</v>
      </c>
      <c r="H270">
        <v>47</v>
      </c>
      <c r="I270">
        <v>8</v>
      </c>
      <c r="J270">
        <v>13.5</v>
      </c>
      <c r="K270">
        <v>2.2000000000000002</v>
      </c>
      <c r="L270">
        <v>5.3</v>
      </c>
      <c r="M270">
        <v>0.41599999999999998</v>
      </c>
      <c r="N270">
        <v>0.8</v>
      </c>
      <c r="O270">
        <v>2.4</v>
      </c>
      <c r="P270">
        <v>0.34200000000000003</v>
      </c>
      <c r="Q270">
        <v>1.4</v>
      </c>
      <c r="R270">
        <v>3</v>
      </c>
      <c r="S270">
        <v>0.47499999999999998</v>
      </c>
      <c r="T270">
        <v>0.49199999999999999</v>
      </c>
      <c r="U270">
        <v>1</v>
      </c>
      <c r="V270">
        <v>1.2</v>
      </c>
      <c r="W270">
        <v>0.89100000000000001</v>
      </c>
      <c r="X270">
        <v>0.2</v>
      </c>
      <c r="Y270">
        <v>2.1</v>
      </c>
      <c r="Z270">
        <v>2.2999999999999998</v>
      </c>
      <c r="AA270">
        <v>0.9</v>
      </c>
      <c r="AB270">
        <v>0.4</v>
      </c>
      <c r="AC270">
        <v>0.1</v>
      </c>
      <c r="AD270">
        <v>0.6</v>
      </c>
      <c r="AE270">
        <v>1.1000000000000001</v>
      </c>
      <c r="AF270">
        <v>6.3</v>
      </c>
      <c r="AG270">
        <f>IF(IFERROR(VLOOKUP(C270,'2016'!$C:$AF,3,FALSE),1) = 1, 1, 0)</f>
        <v>0</v>
      </c>
    </row>
    <row r="271" spans="1:33" x14ac:dyDescent="0.2">
      <c r="A271">
        <v>270</v>
      </c>
      <c r="B271" t="s">
        <v>582</v>
      </c>
      <c r="C271" t="s">
        <v>583</v>
      </c>
      <c r="D271" t="str">
        <f>_xlfn.CONCAT(C271,"-2015")</f>
        <v>landrca01-2015</v>
      </c>
      <c r="E271" t="s">
        <v>28</v>
      </c>
      <c r="F271">
        <v>31</v>
      </c>
      <c r="G271" t="s">
        <v>49</v>
      </c>
      <c r="H271">
        <v>70</v>
      </c>
      <c r="I271">
        <v>15</v>
      </c>
      <c r="J271">
        <v>17</v>
      </c>
      <c r="K271">
        <v>2.7</v>
      </c>
      <c r="L271">
        <v>5.3</v>
      </c>
      <c r="M271">
        <v>0.51500000000000001</v>
      </c>
      <c r="N271">
        <v>0</v>
      </c>
      <c r="O271">
        <v>0</v>
      </c>
      <c r="Q271">
        <v>2.7</v>
      </c>
      <c r="R271">
        <v>5.3</v>
      </c>
      <c r="S271">
        <v>0.51500000000000001</v>
      </c>
      <c r="T271">
        <v>0.51500000000000001</v>
      </c>
      <c r="U271">
        <v>1.8</v>
      </c>
      <c r="V271">
        <v>2.1</v>
      </c>
      <c r="W271">
        <v>0.82</v>
      </c>
      <c r="X271">
        <v>1.4</v>
      </c>
      <c r="Y271">
        <v>2.4</v>
      </c>
      <c r="Z271">
        <v>3.8</v>
      </c>
      <c r="AA271">
        <v>0.4</v>
      </c>
      <c r="AB271">
        <v>0.2</v>
      </c>
      <c r="AC271">
        <v>0.2</v>
      </c>
      <c r="AD271">
        <v>0.8</v>
      </c>
      <c r="AE271">
        <v>1.9</v>
      </c>
      <c r="AF271">
        <v>7.2</v>
      </c>
      <c r="AG271">
        <f>IF(IFERROR(VLOOKUP(C271,'2016'!$C:$AF,3,FALSE),1) = 1, 1, 0)</f>
        <v>0</v>
      </c>
    </row>
    <row r="272" spans="1:33" x14ac:dyDescent="0.2">
      <c r="A272">
        <v>271</v>
      </c>
      <c r="B272" t="s">
        <v>1540</v>
      </c>
      <c r="C272" t="s">
        <v>1541</v>
      </c>
      <c r="D272" t="str">
        <f>_xlfn.CONCAT(C272,"-2015")</f>
        <v>larkish01-2015</v>
      </c>
      <c r="E272" t="s">
        <v>38</v>
      </c>
      <c r="F272">
        <v>22</v>
      </c>
      <c r="G272" t="s">
        <v>55</v>
      </c>
      <c r="H272">
        <v>76</v>
      </c>
      <c r="I272">
        <v>22</v>
      </c>
      <c r="J272">
        <v>24.5</v>
      </c>
      <c r="K272">
        <v>2.5</v>
      </c>
      <c r="L272">
        <v>5.7</v>
      </c>
      <c r="M272">
        <v>0.433</v>
      </c>
      <c r="N272">
        <v>0.5</v>
      </c>
      <c r="O272">
        <v>1.5</v>
      </c>
      <c r="P272">
        <v>0.30199999999999999</v>
      </c>
      <c r="Q272">
        <v>2</v>
      </c>
      <c r="R272">
        <v>4.2</v>
      </c>
      <c r="S272">
        <v>0.48099999999999998</v>
      </c>
      <c r="T272">
        <v>0.47299999999999998</v>
      </c>
      <c r="U272">
        <v>0.8</v>
      </c>
      <c r="V272">
        <v>1</v>
      </c>
      <c r="W272">
        <v>0.78200000000000003</v>
      </c>
      <c r="X272">
        <v>0.4</v>
      </c>
      <c r="Y272">
        <v>1.9</v>
      </c>
      <c r="Z272">
        <v>2.2999999999999998</v>
      </c>
      <c r="AA272">
        <v>3</v>
      </c>
      <c r="AB272">
        <v>1.2</v>
      </c>
      <c r="AC272">
        <v>0.1</v>
      </c>
      <c r="AD272">
        <v>1.1000000000000001</v>
      </c>
      <c r="AE272">
        <v>2</v>
      </c>
      <c r="AF272">
        <v>6.2</v>
      </c>
      <c r="AG272">
        <f>IF(IFERROR(VLOOKUP(C272,'2016'!$C:$AF,3,FALSE),1) = 1, 1, 0)</f>
        <v>0</v>
      </c>
    </row>
    <row r="273" spans="1:33" x14ac:dyDescent="0.2">
      <c r="A273">
        <v>272</v>
      </c>
      <c r="B273" t="s">
        <v>1700</v>
      </c>
      <c r="C273" t="s">
        <v>1701</v>
      </c>
      <c r="D273" t="str">
        <f>_xlfn.CONCAT(C273,"-2015")</f>
        <v>lauvejo01-2015</v>
      </c>
      <c r="E273" t="s">
        <v>32</v>
      </c>
      <c r="F273">
        <v>23</v>
      </c>
      <c r="G273" t="s">
        <v>31</v>
      </c>
      <c r="H273">
        <v>24</v>
      </c>
      <c r="I273">
        <v>1</v>
      </c>
      <c r="J273">
        <v>11.2</v>
      </c>
      <c r="K273">
        <v>1.5</v>
      </c>
      <c r="L273">
        <v>3.7</v>
      </c>
      <c r="M273">
        <v>0.40400000000000003</v>
      </c>
      <c r="N273">
        <v>0.1</v>
      </c>
      <c r="O273">
        <v>0.7</v>
      </c>
      <c r="P273">
        <v>0.188</v>
      </c>
      <c r="Q273">
        <v>1.4</v>
      </c>
      <c r="R273">
        <v>3</v>
      </c>
      <c r="S273">
        <v>0.45200000000000001</v>
      </c>
      <c r="T273">
        <v>0.42099999999999999</v>
      </c>
      <c r="U273">
        <v>0.8</v>
      </c>
      <c r="V273">
        <v>1.2</v>
      </c>
      <c r="W273">
        <v>0.64300000000000002</v>
      </c>
      <c r="X273">
        <v>1.1000000000000001</v>
      </c>
      <c r="Y273">
        <v>2.1</v>
      </c>
      <c r="Z273">
        <v>3.2</v>
      </c>
      <c r="AA273">
        <v>0.5</v>
      </c>
      <c r="AB273">
        <v>0.3</v>
      </c>
      <c r="AC273">
        <v>0.4</v>
      </c>
      <c r="AD273">
        <v>0.9</v>
      </c>
      <c r="AE273">
        <v>1.8</v>
      </c>
      <c r="AF273">
        <v>3.9</v>
      </c>
      <c r="AG273">
        <f>IF(IFERROR(VLOOKUP(C273,'2016'!$C:$AF,3,FALSE),1) = 1, 1, 0)</f>
        <v>0</v>
      </c>
    </row>
    <row r="274" spans="1:33" x14ac:dyDescent="0.2">
      <c r="A274">
        <v>273</v>
      </c>
      <c r="B274" t="s">
        <v>1702</v>
      </c>
      <c r="C274" t="s">
        <v>1703</v>
      </c>
      <c r="D274" t="str">
        <f>_xlfn.CONCAT(C274,"-2015")</f>
        <v>lavinza01-2015</v>
      </c>
      <c r="E274" t="s">
        <v>38</v>
      </c>
      <c r="F274">
        <v>19</v>
      </c>
      <c r="G274" t="s">
        <v>62</v>
      </c>
      <c r="H274">
        <v>77</v>
      </c>
      <c r="I274">
        <v>40</v>
      </c>
      <c r="J274">
        <v>24.7</v>
      </c>
      <c r="K274">
        <v>3.7</v>
      </c>
      <c r="L274">
        <v>8.8000000000000007</v>
      </c>
      <c r="M274">
        <v>0.42199999999999999</v>
      </c>
      <c r="N274">
        <v>0.7</v>
      </c>
      <c r="O274">
        <v>2.2000000000000002</v>
      </c>
      <c r="P274">
        <v>0.34100000000000003</v>
      </c>
      <c r="Q274">
        <v>3</v>
      </c>
      <c r="R274">
        <v>6.6</v>
      </c>
      <c r="S274">
        <v>0.44900000000000001</v>
      </c>
      <c r="T274">
        <v>0.46500000000000002</v>
      </c>
      <c r="U274">
        <v>1.9</v>
      </c>
      <c r="V274">
        <v>2.2999999999999998</v>
      </c>
      <c r="W274">
        <v>0.84199999999999997</v>
      </c>
      <c r="X274">
        <v>0.4</v>
      </c>
      <c r="Y274">
        <v>2.4</v>
      </c>
      <c r="Z274">
        <v>2.8</v>
      </c>
      <c r="AA274">
        <v>3.6</v>
      </c>
      <c r="AB274">
        <v>0.7</v>
      </c>
      <c r="AC274">
        <v>0.1</v>
      </c>
      <c r="AD274">
        <v>2.5</v>
      </c>
      <c r="AE274">
        <v>2.1</v>
      </c>
      <c r="AF274">
        <v>10.1</v>
      </c>
      <c r="AG274">
        <f>IF(IFERROR(VLOOKUP(C274,'2016'!$C:$AF,3,FALSE),1) = 1, 1, 0)</f>
        <v>0</v>
      </c>
    </row>
    <row r="275" spans="1:33" x14ac:dyDescent="0.2">
      <c r="A275">
        <v>274</v>
      </c>
      <c r="B275" t="s">
        <v>588</v>
      </c>
      <c r="C275" t="s">
        <v>589</v>
      </c>
      <c r="D275" t="str">
        <f>_xlfn.CONCAT(C275,"-2015")</f>
        <v>lawsoty01-2015</v>
      </c>
      <c r="E275" t="s">
        <v>38</v>
      </c>
      <c r="F275">
        <v>27</v>
      </c>
      <c r="G275" t="s">
        <v>31</v>
      </c>
      <c r="H275">
        <v>75</v>
      </c>
      <c r="I275">
        <v>75</v>
      </c>
      <c r="J275">
        <v>35.5</v>
      </c>
      <c r="K275">
        <v>5.4</v>
      </c>
      <c r="L275">
        <v>12.3</v>
      </c>
      <c r="M275">
        <v>0.436</v>
      </c>
      <c r="N275">
        <v>0.9</v>
      </c>
      <c r="O275">
        <v>2.7</v>
      </c>
      <c r="P275">
        <v>0.34100000000000003</v>
      </c>
      <c r="Q275">
        <v>4.5</v>
      </c>
      <c r="R275">
        <v>9.6</v>
      </c>
      <c r="S275">
        <v>0.46300000000000002</v>
      </c>
      <c r="T275">
        <v>0.47399999999999998</v>
      </c>
      <c r="U275">
        <v>3.5</v>
      </c>
      <c r="V275">
        <v>4.8</v>
      </c>
      <c r="W275">
        <v>0.73</v>
      </c>
      <c r="X275">
        <v>0.6</v>
      </c>
      <c r="Y275">
        <v>2.6</v>
      </c>
      <c r="Z275">
        <v>3.1</v>
      </c>
      <c r="AA275">
        <v>9.6</v>
      </c>
      <c r="AB275">
        <v>1.2</v>
      </c>
      <c r="AC275">
        <v>0.1</v>
      </c>
      <c r="AD275">
        <v>2.5</v>
      </c>
      <c r="AE275">
        <v>1.7</v>
      </c>
      <c r="AF275">
        <v>15.2</v>
      </c>
      <c r="AG275">
        <f>IF(IFERROR(VLOOKUP(C275,'2016'!$C:$AF,3,FALSE),1) = 1, 1, 0)</f>
        <v>0</v>
      </c>
    </row>
    <row r="276" spans="1:33" x14ac:dyDescent="0.2">
      <c r="A276">
        <v>275</v>
      </c>
      <c r="B276" t="s">
        <v>1542</v>
      </c>
      <c r="C276" t="s">
        <v>1543</v>
      </c>
      <c r="D276" t="str">
        <f>_xlfn.CONCAT(C276,"-2015")</f>
        <v>ledori01-2015</v>
      </c>
      <c r="E276" t="s">
        <v>30</v>
      </c>
      <c r="F276">
        <v>22</v>
      </c>
      <c r="G276" t="s">
        <v>39</v>
      </c>
      <c r="H276">
        <v>17</v>
      </c>
      <c r="I276">
        <v>0</v>
      </c>
      <c r="J276">
        <v>14.4</v>
      </c>
      <c r="K276">
        <v>1.9</v>
      </c>
      <c r="L276">
        <v>5.6</v>
      </c>
      <c r="M276">
        <v>0.33300000000000002</v>
      </c>
      <c r="N276">
        <v>0.6</v>
      </c>
      <c r="O276">
        <v>1.6</v>
      </c>
      <c r="P276">
        <v>0.37</v>
      </c>
      <c r="Q276">
        <v>1.3</v>
      </c>
      <c r="R276">
        <v>4.0999999999999996</v>
      </c>
      <c r="S276">
        <v>0.31900000000000001</v>
      </c>
      <c r="T276">
        <v>0.38500000000000001</v>
      </c>
      <c r="U276">
        <v>0.9</v>
      </c>
      <c r="V276">
        <v>1.3</v>
      </c>
      <c r="W276">
        <v>0.72699999999999998</v>
      </c>
      <c r="X276">
        <v>0.9</v>
      </c>
      <c r="Y276">
        <v>1.2</v>
      </c>
      <c r="Z276">
        <v>2.1</v>
      </c>
      <c r="AA276">
        <v>1.1000000000000001</v>
      </c>
      <c r="AB276">
        <v>0.4</v>
      </c>
      <c r="AC276">
        <v>0.1</v>
      </c>
      <c r="AD276">
        <v>1.5</v>
      </c>
      <c r="AE276">
        <v>1.2</v>
      </c>
      <c r="AF276">
        <v>5.3</v>
      </c>
      <c r="AG276">
        <f>IF(IFERROR(VLOOKUP(C276,'2016'!$C:$AF,3,FALSE),1) = 1, 1, 0)</f>
        <v>1</v>
      </c>
    </row>
    <row r="277" spans="1:33" x14ac:dyDescent="0.2">
      <c r="A277">
        <v>276</v>
      </c>
      <c r="B277" t="s">
        <v>590</v>
      </c>
      <c r="C277" t="s">
        <v>591</v>
      </c>
      <c r="D277" t="str">
        <f>_xlfn.CONCAT(C277,"-2015")</f>
        <v>leeco01-2015</v>
      </c>
      <c r="E277" t="s">
        <v>30</v>
      </c>
      <c r="F277">
        <v>29</v>
      </c>
      <c r="G277" t="s">
        <v>50</v>
      </c>
      <c r="H277">
        <v>77</v>
      </c>
      <c r="I277">
        <v>74</v>
      </c>
      <c r="J277">
        <v>30.6</v>
      </c>
      <c r="K277">
        <v>3.7</v>
      </c>
      <c r="L277">
        <v>8.4</v>
      </c>
      <c r="M277">
        <v>0.44800000000000001</v>
      </c>
      <c r="N277">
        <v>1.2</v>
      </c>
      <c r="O277">
        <v>2.9</v>
      </c>
      <c r="P277">
        <v>0.40200000000000002</v>
      </c>
      <c r="Q277">
        <v>2.6</v>
      </c>
      <c r="R277">
        <v>5.4</v>
      </c>
      <c r="S277">
        <v>0.47299999999999998</v>
      </c>
      <c r="T277">
        <v>0.51800000000000002</v>
      </c>
      <c r="U277">
        <v>1.4</v>
      </c>
      <c r="V277">
        <v>1.7</v>
      </c>
      <c r="W277">
        <v>0.86</v>
      </c>
      <c r="X277">
        <v>0.3</v>
      </c>
      <c r="Y277">
        <v>2</v>
      </c>
      <c r="Z277">
        <v>2.2999999999999998</v>
      </c>
      <c r="AA277">
        <v>2</v>
      </c>
      <c r="AB277">
        <v>1</v>
      </c>
      <c r="AC277">
        <v>0.2</v>
      </c>
      <c r="AD277">
        <v>1</v>
      </c>
      <c r="AE277">
        <v>1.7</v>
      </c>
      <c r="AF277">
        <v>10.1</v>
      </c>
      <c r="AG277">
        <f>IF(IFERROR(VLOOKUP(C277,'2016'!$C:$AF,3,FALSE),1) = 1, 1, 0)</f>
        <v>0</v>
      </c>
    </row>
    <row r="278" spans="1:33" x14ac:dyDescent="0.2">
      <c r="A278">
        <v>277</v>
      </c>
      <c r="B278" t="s">
        <v>592</v>
      </c>
      <c r="C278" t="s">
        <v>593</v>
      </c>
      <c r="D278" t="str">
        <f>_xlfn.CONCAT(C278,"-2015")</f>
        <v>leeda02-2015</v>
      </c>
      <c r="E278" t="s">
        <v>28</v>
      </c>
      <c r="F278">
        <v>31</v>
      </c>
      <c r="G278" t="s">
        <v>52</v>
      </c>
      <c r="H278">
        <v>49</v>
      </c>
      <c r="I278">
        <v>4</v>
      </c>
      <c r="J278">
        <v>18.399999999999999</v>
      </c>
      <c r="K278">
        <v>3.3</v>
      </c>
      <c r="L278">
        <v>6.4</v>
      </c>
      <c r="M278">
        <v>0.51100000000000001</v>
      </c>
      <c r="N278">
        <v>0</v>
      </c>
      <c r="O278">
        <v>0</v>
      </c>
      <c r="P278">
        <v>0</v>
      </c>
      <c r="Q278">
        <v>3.3</v>
      </c>
      <c r="R278">
        <v>6.3</v>
      </c>
      <c r="S278">
        <v>0.51400000000000001</v>
      </c>
      <c r="T278">
        <v>0.51100000000000001</v>
      </c>
      <c r="U278">
        <v>1.4</v>
      </c>
      <c r="V278">
        <v>2.1</v>
      </c>
      <c r="W278">
        <v>0.65400000000000003</v>
      </c>
      <c r="X278">
        <v>1.7</v>
      </c>
      <c r="Y278">
        <v>3.6</v>
      </c>
      <c r="Z278">
        <v>5.2</v>
      </c>
      <c r="AA278">
        <v>1.7</v>
      </c>
      <c r="AB278">
        <v>0.6</v>
      </c>
      <c r="AC278">
        <v>0.5</v>
      </c>
      <c r="AD278">
        <v>1</v>
      </c>
      <c r="AE278">
        <v>1.7</v>
      </c>
      <c r="AF278">
        <v>7.9</v>
      </c>
      <c r="AG278">
        <f>IF(IFERROR(VLOOKUP(C278,'2016'!$C:$AF,3,FALSE),1) = 1, 1, 0)</f>
        <v>0</v>
      </c>
    </row>
    <row r="279" spans="1:33" x14ac:dyDescent="0.2">
      <c r="A279">
        <v>278</v>
      </c>
      <c r="B279" t="s">
        <v>1208</v>
      </c>
      <c r="C279" t="s">
        <v>1209</v>
      </c>
      <c r="D279" t="str">
        <f>_xlfn.CONCAT(C279,"-2015")</f>
        <v>leema01-2015</v>
      </c>
      <c r="E279" t="s">
        <v>30</v>
      </c>
      <c r="F279">
        <v>24</v>
      </c>
      <c r="G279" t="s">
        <v>61</v>
      </c>
      <c r="H279">
        <v>1</v>
      </c>
      <c r="I279">
        <v>0</v>
      </c>
      <c r="J279">
        <v>2</v>
      </c>
      <c r="K279">
        <v>0</v>
      </c>
      <c r="L279">
        <v>1</v>
      </c>
      <c r="M279">
        <v>0</v>
      </c>
      <c r="N279">
        <v>0</v>
      </c>
      <c r="O279">
        <v>0</v>
      </c>
      <c r="Q279">
        <v>0</v>
      </c>
      <c r="R279">
        <v>1</v>
      </c>
      <c r="S279">
        <v>0</v>
      </c>
      <c r="T279">
        <v>0</v>
      </c>
      <c r="U279">
        <v>0</v>
      </c>
      <c r="V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f>IF(IFERROR(VLOOKUP(C279,'2016'!$C:$AF,3,FALSE),1) = 1, 1, 0)</f>
        <v>1</v>
      </c>
    </row>
    <row r="280" spans="1:33" x14ac:dyDescent="0.2">
      <c r="A280">
        <v>279</v>
      </c>
      <c r="B280" t="s">
        <v>1544</v>
      </c>
      <c r="C280" t="s">
        <v>1545</v>
      </c>
      <c r="D280" t="str">
        <f>_xlfn.CONCAT(C280,"-2015")</f>
        <v>lenal01-2015</v>
      </c>
      <c r="E280" t="s">
        <v>32</v>
      </c>
      <c r="F280">
        <v>21</v>
      </c>
      <c r="G280" t="s">
        <v>42</v>
      </c>
      <c r="H280">
        <v>69</v>
      </c>
      <c r="I280">
        <v>44</v>
      </c>
      <c r="J280">
        <v>22</v>
      </c>
      <c r="K280">
        <v>2.6</v>
      </c>
      <c r="L280">
        <v>5.0999999999999996</v>
      </c>
      <c r="M280">
        <v>0.50700000000000001</v>
      </c>
      <c r="N280">
        <v>0</v>
      </c>
      <c r="O280">
        <v>0</v>
      </c>
      <c r="P280">
        <v>0.33300000000000002</v>
      </c>
      <c r="Q280">
        <v>2.6</v>
      </c>
      <c r="R280">
        <v>5.0999999999999996</v>
      </c>
      <c r="S280">
        <v>0.50900000000000001</v>
      </c>
      <c r="T280">
        <v>0.50800000000000001</v>
      </c>
      <c r="U280">
        <v>1.1000000000000001</v>
      </c>
      <c r="V280">
        <v>1.5</v>
      </c>
      <c r="W280">
        <v>0.70199999999999996</v>
      </c>
      <c r="X280">
        <v>2.1</v>
      </c>
      <c r="Y280">
        <v>4.5</v>
      </c>
      <c r="Z280">
        <v>6.6</v>
      </c>
      <c r="AA280">
        <v>0.5</v>
      </c>
      <c r="AB280">
        <v>0.5</v>
      </c>
      <c r="AC280">
        <v>1.5</v>
      </c>
      <c r="AD280">
        <v>1.1000000000000001</v>
      </c>
      <c r="AE280">
        <v>3.1</v>
      </c>
      <c r="AF280">
        <v>6.3</v>
      </c>
      <c r="AG280">
        <f>IF(IFERROR(VLOOKUP(C280,'2016'!$C:$AF,3,FALSE),1) = 1, 1, 0)</f>
        <v>0</v>
      </c>
    </row>
    <row r="281" spans="1:33" x14ac:dyDescent="0.2">
      <c r="A281">
        <v>280</v>
      </c>
      <c r="B281" t="s">
        <v>1210</v>
      </c>
      <c r="C281" t="s">
        <v>1211</v>
      </c>
      <c r="D281" t="str">
        <f>_xlfn.CONCAT(C281,"-2015")</f>
        <v>leonaka01-2015</v>
      </c>
      <c r="E281" t="s">
        <v>35</v>
      </c>
      <c r="F281">
        <v>23</v>
      </c>
      <c r="G281" t="s">
        <v>58</v>
      </c>
      <c r="H281">
        <v>64</v>
      </c>
      <c r="I281">
        <v>64</v>
      </c>
      <c r="J281">
        <v>31.8</v>
      </c>
      <c r="K281">
        <v>6.2</v>
      </c>
      <c r="L281">
        <v>12.8</v>
      </c>
      <c r="M281">
        <v>0.47899999999999998</v>
      </c>
      <c r="N281">
        <v>1</v>
      </c>
      <c r="O281">
        <v>3</v>
      </c>
      <c r="P281">
        <v>0.34899999999999998</v>
      </c>
      <c r="Q281">
        <v>5.0999999999999996</v>
      </c>
      <c r="R281">
        <v>9.8000000000000007</v>
      </c>
      <c r="S281">
        <v>0.51900000000000002</v>
      </c>
      <c r="T281">
        <v>0.52</v>
      </c>
      <c r="U281">
        <v>3.2</v>
      </c>
      <c r="V281">
        <v>3.9</v>
      </c>
      <c r="W281">
        <v>0.80200000000000005</v>
      </c>
      <c r="X281">
        <v>1.3</v>
      </c>
      <c r="Y281">
        <v>5.9</v>
      </c>
      <c r="Z281">
        <v>7.2</v>
      </c>
      <c r="AA281">
        <v>2.5</v>
      </c>
      <c r="AB281">
        <v>2.2999999999999998</v>
      </c>
      <c r="AC281">
        <v>0.8</v>
      </c>
      <c r="AD281">
        <v>1.5</v>
      </c>
      <c r="AE281">
        <v>2</v>
      </c>
      <c r="AF281">
        <v>16.5</v>
      </c>
      <c r="AG281">
        <f>IF(IFERROR(VLOOKUP(C281,'2016'!$C:$AF,3,FALSE),1) = 1, 1, 0)</f>
        <v>0</v>
      </c>
    </row>
    <row r="282" spans="1:33" x14ac:dyDescent="0.2">
      <c r="A282">
        <v>281</v>
      </c>
      <c r="B282" t="s">
        <v>1376</v>
      </c>
      <c r="C282" t="s">
        <v>1377</v>
      </c>
      <c r="D282" t="str">
        <f>_xlfn.CONCAT(C282,"-2015")</f>
        <v>leoname01-2015</v>
      </c>
      <c r="E282" t="s">
        <v>32</v>
      </c>
      <c r="F282">
        <v>22</v>
      </c>
      <c r="G282" t="s">
        <v>34</v>
      </c>
      <c r="H282">
        <v>55</v>
      </c>
      <c r="I282">
        <v>7</v>
      </c>
      <c r="J282">
        <v>15.4</v>
      </c>
      <c r="K282">
        <v>2.2999999999999998</v>
      </c>
      <c r="L282">
        <v>4.5</v>
      </c>
      <c r="M282">
        <v>0.51</v>
      </c>
      <c r="N282">
        <v>0.9</v>
      </c>
      <c r="O282">
        <v>2</v>
      </c>
      <c r="P282">
        <v>0.42</v>
      </c>
      <c r="Q282">
        <v>1.4</v>
      </c>
      <c r="R282">
        <v>2.4</v>
      </c>
      <c r="S282">
        <v>0.58599999999999997</v>
      </c>
      <c r="T282">
        <v>0.60599999999999998</v>
      </c>
      <c r="U282">
        <v>0.5</v>
      </c>
      <c r="V282">
        <v>0.6</v>
      </c>
      <c r="W282">
        <v>0.93799999999999994</v>
      </c>
      <c r="X282">
        <v>0.8</v>
      </c>
      <c r="Y282">
        <v>3.7</v>
      </c>
      <c r="Z282">
        <v>4.5</v>
      </c>
      <c r="AA282">
        <v>0.6</v>
      </c>
      <c r="AB282">
        <v>0.2</v>
      </c>
      <c r="AC282">
        <v>0.3</v>
      </c>
      <c r="AD282">
        <v>0.7</v>
      </c>
      <c r="AE282">
        <v>2.1</v>
      </c>
      <c r="AF282">
        <v>5.9</v>
      </c>
      <c r="AG282">
        <f>IF(IFERROR(VLOOKUP(C282,'2016'!$C:$AF,3,FALSE),1) = 1, 1, 0)</f>
        <v>0</v>
      </c>
    </row>
    <row r="283" spans="1:33" x14ac:dyDescent="0.2">
      <c r="A283">
        <v>282</v>
      </c>
      <c r="B283" t="s">
        <v>1214</v>
      </c>
      <c r="C283" t="s">
        <v>1215</v>
      </c>
      <c r="D283" t="str">
        <f>_xlfn.CONCAT(C283,"-2015")</f>
        <v>leuerjo01-2015</v>
      </c>
      <c r="E283" t="s">
        <v>28</v>
      </c>
      <c r="F283">
        <v>25</v>
      </c>
      <c r="G283" t="s">
        <v>50</v>
      </c>
      <c r="H283">
        <v>63</v>
      </c>
      <c r="I283">
        <v>6</v>
      </c>
      <c r="J283">
        <v>13.1</v>
      </c>
      <c r="K283">
        <v>1.9</v>
      </c>
      <c r="L283">
        <v>4.3</v>
      </c>
      <c r="M283">
        <v>0.443</v>
      </c>
      <c r="N283">
        <v>0.1</v>
      </c>
      <c r="O283">
        <v>0.5</v>
      </c>
      <c r="P283">
        <v>0.24099999999999999</v>
      </c>
      <c r="Q283">
        <v>1.8</v>
      </c>
      <c r="R283">
        <v>3.9</v>
      </c>
      <c r="S283">
        <v>0.46700000000000003</v>
      </c>
      <c r="T283">
        <v>0.45600000000000002</v>
      </c>
      <c r="U283">
        <v>0.6</v>
      </c>
      <c r="V283">
        <v>0.9</v>
      </c>
      <c r="W283">
        <v>0.627</v>
      </c>
      <c r="X283">
        <v>0.8</v>
      </c>
      <c r="Y283">
        <v>2.5</v>
      </c>
      <c r="Z283">
        <v>3.3</v>
      </c>
      <c r="AA283">
        <v>0.7</v>
      </c>
      <c r="AB283">
        <v>0.3</v>
      </c>
      <c r="AC283">
        <v>0.1</v>
      </c>
      <c r="AD283">
        <v>0.6</v>
      </c>
      <c r="AE283">
        <v>1.4</v>
      </c>
      <c r="AF283">
        <v>4.5</v>
      </c>
      <c r="AG283">
        <f>IF(IFERROR(VLOOKUP(C283,'2016'!$C:$AF,3,FALSE),1) = 1, 1, 0)</f>
        <v>0</v>
      </c>
    </row>
    <row r="284" spans="1:33" x14ac:dyDescent="0.2">
      <c r="A284">
        <v>283</v>
      </c>
      <c r="B284" t="s">
        <v>1378</v>
      </c>
      <c r="C284" t="s">
        <v>1379</v>
      </c>
      <c r="D284" t="str">
        <f>_xlfn.CONCAT(C284,"-2015")</f>
        <v>lillada01-2015</v>
      </c>
      <c r="E284" t="s">
        <v>38</v>
      </c>
      <c r="F284">
        <v>24</v>
      </c>
      <c r="G284" t="s">
        <v>34</v>
      </c>
      <c r="H284">
        <v>82</v>
      </c>
      <c r="I284">
        <v>82</v>
      </c>
      <c r="J284">
        <v>35.700000000000003</v>
      </c>
      <c r="K284">
        <v>7.2</v>
      </c>
      <c r="L284">
        <v>16.600000000000001</v>
      </c>
      <c r="M284">
        <v>0.434</v>
      </c>
      <c r="N284">
        <v>2.4</v>
      </c>
      <c r="O284">
        <v>7</v>
      </c>
      <c r="P284">
        <v>0.34300000000000003</v>
      </c>
      <c r="Q284">
        <v>4.8</v>
      </c>
      <c r="R284">
        <v>9.6</v>
      </c>
      <c r="S284">
        <v>0.5</v>
      </c>
      <c r="T284">
        <v>0.50600000000000001</v>
      </c>
      <c r="U284">
        <v>4.2</v>
      </c>
      <c r="V284">
        <v>4.9000000000000004</v>
      </c>
      <c r="W284">
        <v>0.86399999999999999</v>
      </c>
      <c r="X284">
        <v>0.6</v>
      </c>
      <c r="Y284">
        <v>4</v>
      </c>
      <c r="Z284">
        <v>4.5999999999999996</v>
      </c>
      <c r="AA284">
        <v>6.2</v>
      </c>
      <c r="AB284">
        <v>1.2</v>
      </c>
      <c r="AC284">
        <v>0.3</v>
      </c>
      <c r="AD284">
        <v>2.7</v>
      </c>
      <c r="AE284">
        <v>2</v>
      </c>
      <c r="AF284">
        <v>21</v>
      </c>
      <c r="AG284">
        <f>IF(IFERROR(VLOOKUP(C284,'2016'!$C:$AF,3,FALSE),1) = 1, 1, 0)</f>
        <v>0</v>
      </c>
    </row>
    <row r="285" spans="1:33" x14ac:dyDescent="0.2">
      <c r="A285">
        <v>284</v>
      </c>
      <c r="B285" t="s">
        <v>596</v>
      </c>
      <c r="C285" t="s">
        <v>597</v>
      </c>
      <c r="D285" t="str">
        <f>_xlfn.CONCAT(C285,"-2015")</f>
        <v>linje01-2015</v>
      </c>
      <c r="E285" t="s">
        <v>38</v>
      </c>
      <c r="F285">
        <v>26</v>
      </c>
      <c r="G285" t="s">
        <v>63</v>
      </c>
      <c r="H285">
        <v>74</v>
      </c>
      <c r="I285">
        <v>30</v>
      </c>
      <c r="J285">
        <v>25.8</v>
      </c>
      <c r="K285">
        <v>3.7</v>
      </c>
      <c r="L285">
        <v>8.8000000000000007</v>
      </c>
      <c r="M285">
        <v>0.42399999999999999</v>
      </c>
      <c r="N285">
        <v>0.9</v>
      </c>
      <c r="O285">
        <v>2.4</v>
      </c>
      <c r="P285">
        <v>0.36899999999999999</v>
      </c>
      <c r="Q285">
        <v>2.9</v>
      </c>
      <c r="R285">
        <v>6.5</v>
      </c>
      <c r="S285">
        <v>0.44400000000000001</v>
      </c>
      <c r="T285">
        <v>0.47299999999999998</v>
      </c>
      <c r="U285">
        <v>2.9</v>
      </c>
      <c r="V285">
        <v>3.6</v>
      </c>
      <c r="W285">
        <v>0.79500000000000004</v>
      </c>
      <c r="X285">
        <v>0.4</v>
      </c>
      <c r="Y285">
        <v>2.2999999999999998</v>
      </c>
      <c r="Z285">
        <v>2.6</v>
      </c>
      <c r="AA285">
        <v>4.5999999999999996</v>
      </c>
      <c r="AB285">
        <v>1.1000000000000001</v>
      </c>
      <c r="AC285">
        <v>0.4</v>
      </c>
      <c r="AD285">
        <v>2.2000000000000002</v>
      </c>
      <c r="AE285">
        <v>2.6</v>
      </c>
      <c r="AF285">
        <v>11.2</v>
      </c>
      <c r="AG285">
        <f>IF(IFERROR(VLOOKUP(C285,'2016'!$C:$AF,3,FALSE),1) = 1, 1, 0)</f>
        <v>0</v>
      </c>
    </row>
    <row r="286" spans="1:33" x14ac:dyDescent="0.2">
      <c r="A286">
        <v>285</v>
      </c>
      <c r="B286" t="s">
        <v>598</v>
      </c>
      <c r="C286" t="s">
        <v>599</v>
      </c>
      <c r="D286" t="str">
        <f>_xlfn.CONCAT(C286,"-2015")</f>
        <v>livinsh01-2015</v>
      </c>
      <c r="E286" t="s">
        <v>38</v>
      </c>
      <c r="F286">
        <v>29</v>
      </c>
      <c r="G286" t="s">
        <v>52</v>
      </c>
      <c r="H286">
        <v>78</v>
      </c>
      <c r="I286">
        <v>2</v>
      </c>
      <c r="J286">
        <v>18.8</v>
      </c>
      <c r="K286">
        <v>2.5</v>
      </c>
      <c r="L286">
        <v>5.0999999999999996</v>
      </c>
      <c r="M286">
        <v>0.5</v>
      </c>
      <c r="N286">
        <v>0</v>
      </c>
      <c r="O286">
        <v>0</v>
      </c>
      <c r="P286">
        <v>0</v>
      </c>
      <c r="Q286">
        <v>2.5</v>
      </c>
      <c r="R286">
        <v>5.0999999999999996</v>
      </c>
      <c r="S286">
        <v>0.503</v>
      </c>
      <c r="T286">
        <v>0.5</v>
      </c>
      <c r="U286">
        <v>0.8</v>
      </c>
      <c r="V286">
        <v>1.2</v>
      </c>
      <c r="W286">
        <v>0.71399999999999997</v>
      </c>
      <c r="X286">
        <v>0.6</v>
      </c>
      <c r="Y286">
        <v>1.8</v>
      </c>
      <c r="Z286">
        <v>2.2999999999999998</v>
      </c>
      <c r="AA286">
        <v>3.3</v>
      </c>
      <c r="AB286">
        <v>0.6</v>
      </c>
      <c r="AC286">
        <v>0.3</v>
      </c>
      <c r="AD286">
        <v>1.3</v>
      </c>
      <c r="AE286">
        <v>1.4</v>
      </c>
      <c r="AF286">
        <v>5.9</v>
      </c>
      <c r="AG286">
        <f>IF(IFERROR(VLOOKUP(C286,'2016'!$C:$AF,3,FALSE),1) = 1, 1, 0)</f>
        <v>0</v>
      </c>
    </row>
    <row r="287" spans="1:33" x14ac:dyDescent="0.2">
      <c r="A287">
        <v>286</v>
      </c>
      <c r="B287" t="s">
        <v>600</v>
      </c>
      <c r="C287" t="s">
        <v>601</v>
      </c>
      <c r="D287" t="str">
        <f>_xlfn.CONCAT(C287,"-2015")</f>
        <v>lopezbr01-2015</v>
      </c>
      <c r="E287" t="s">
        <v>32</v>
      </c>
      <c r="F287">
        <v>26</v>
      </c>
      <c r="G287" t="s">
        <v>1312</v>
      </c>
      <c r="H287">
        <v>72</v>
      </c>
      <c r="I287">
        <v>44</v>
      </c>
      <c r="J287">
        <v>29.2</v>
      </c>
      <c r="K287">
        <v>7</v>
      </c>
      <c r="L287">
        <v>13.7</v>
      </c>
      <c r="M287">
        <v>0.51300000000000001</v>
      </c>
      <c r="N287">
        <v>0</v>
      </c>
      <c r="O287">
        <v>0.1</v>
      </c>
      <c r="P287">
        <v>0.1</v>
      </c>
      <c r="Q287">
        <v>7</v>
      </c>
      <c r="R287">
        <v>13.6</v>
      </c>
      <c r="S287">
        <v>0.51700000000000002</v>
      </c>
      <c r="T287">
        <v>0.51300000000000001</v>
      </c>
      <c r="U287">
        <v>3.1</v>
      </c>
      <c r="V287">
        <v>3.8</v>
      </c>
      <c r="W287">
        <v>0.81399999999999995</v>
      </c>
      <c r="X287">
        <v>3</v>
      </c>
      <c r="Y287">
        <v>4.5</v>
      </c>
      <c r="Z287">
        <v>7.4</v>
      </c>
      <c r="AA287">
        <v>0.7</v>
      </c>
      <c r="AB287">
        <v>0.6</v>
      </c>
      <c r="AC287">
        <v>1.8</v>
      </c>
      <c r="AD287">
        <v>1.4</v>
      </c>
      <c r="AE287">
        <v>2.9</v>
      </c>
      <c r="AF287">
        <v>17.2</v>
      </c>
      <c r="AG287">
        <f>IF(IFERROR(VLOOKUP(C287,'2016'!$C:$AF,3,FALSE),1) = 1, 1, 0)</f>
        <v>0</v>
      </c>
    </row>
    <row r="288" spans="1:33" x14ac:dyDescent="0.2">
      <c r="A288">
        <v>287</v>
      </c>
      <c r="B288" t="s">
        <v>602</v>
      </c>
      <c r="C288" t="s">
        <v>603</v>
      </c>
      <c r="D288" t="str">
        <f>_xlfn.CONCAT(C288,"-2015")</f>
        <v>lopezro01-2015</v>
      </c>
      <c r="E288" t="s">
        <v>32</v>
      </c>
      <c r="F288">
        <v>26</v>
      </c>
      <c r="G288" t="s">
        <v>34</v>
      </c>
      <c r="H288">
        <v>59</v>
      </c>
      <c r="I288">
        <v>59</v>
      </c>
      <c r="J288">
        <v>27.8</v>
      </c>
      <c r="K288">
        <v>4</v>
      </c>
      <c r="L288">
        <v>7.4</v>
      </c>
      <c r="M288">
        <v>0.53500000000000003</v>
      </c>
      <c r="N288">
        <v>0</v>
      </c>
      <c r="O288">
        <v>0</v>
      </c>
      <c r="P288">
        <v>0</v>
      </c>
      <c r="Q288">
        <v>4</v>
      </c>
      <c r="R288">
        <v>7.4</v>
      </c>
      <c r="S288">
        <v>0.53700000000000003</v>
      </c>
      <c r="T288">
        <v>0.53500000000000003</v>
      </c>
      <c r="U288">
        <v>1.7</v>
      </c>
      <c r="V288">
        <v>2.2000000000000002</v>
      </c>
      <c r="W288">
        <v>0.77200000000000002</v>
      </c>
      <c r="X288">
        <v>3.2</v>
      </c>
      <c r="Y288">
        <v>3.5</v>
      </c>
      <c r="Z288">
        <v>6.7</v>
      </c>
      <c r="AA288">
        <v>0.9</v>
      </c>
      <c r="AB288">
        <v>0.3</v>
      </c>
      <c r="AC288">
        <v>1.4</v>
      </c>
      <c r="AD288">
        <v>1.2</v>
      </c>
      <c r="AE288">
        <v>2.1</v>
      </c>
      <c r="AF288">
        <v>9.6</v>
      </c>
      <c r="AG288">
        <f>IF(IFERROR(VLOOKUP(C288,'2016'!$C:$AF,3,FALSE),1) = 1, 1, 0)</f>
        <v>0</v>
      </c>
    </row>
    <row r="289" spans="1:33" x14ac:dyDescent="0.2">
      <c r="A289">
        <v>288</v>
      </c>
      <c r="B289" t="s">
        <v>604</v>
      </c>
      <c r="C289" t="s">
        <v>605</v>
      </c>
      <c r="D289" t="str">
        <f>_xlfn.CONCAT(C289,"-2015")</f>
        <v>loveke01-2015</v>
      </c>
      <c r="E289" t="s">
        <v>28</v>
      </c>
      <c r="F289">
        <v>26</v>
      </c>
      <c r="G289" t="s">
        <v>66</v>
      </c>
      <c r="H289">
        <v>75</v>
      </c>
      <c r="I289">
        <v>75</v>
      </c>
      <c r="J289">
        <v>33.799999999999997</v>
      </c>
      <c r="K289">
        <v>5.5</v>
      </c>
      <c r="L289">
        <v>12.7</v>
      </c>
      <c r="M289">
        <v>0.434</v>
      </c>
      <c r="N289">
        <v>1.9</v>
      </c>
      <c r="O289">
        <v>5.2</v>
      </c>
      <c r="P289">
        <v>0.36699999999999999</v>
      </c>
      <c r="Q289">
        <v>3.6</v>
      </c>
      <c r="R289">
        <v>7.5</v>
      </c>
      <c r="S289">
        <v>0.48</v>
      </c>
      <c r="T289">
        <v>0.50900000000000001</v>
      </c>
      <c r="U289">
        <v>3.4</v>
      </c>
      <c r="V289">
        <v>4.3</v>
      </c>
      <c r="W289">
        <v>0.80400000000000005</v>
      </c>
      <c r="X289">
        <v>1.9</v>
      </c>
      <c r="Y289">
        <v>7.9</v>
      </c>
      <c r="Z289">
        <v>9.6999999999999993</v>
      </c>
      <c r="AA289">
        <v>2.2000000000000002</v>
      </c>
      <c r="AB289">
        <v>0.7</v>
      </c>
      <c r="AC289">
        <v>0.5</v>
      </c>
      <c r="AD289">
        <v>1.6</v>
      </c>
      <c r="AE289">
        <v>1.9</v>
      </c>
      <c r="AF289">
        <v>16.399999999999999</v>
      </c>
      <c r="AG289">
        <f>IF(IFERROR(VLOOKUP(C289,'2016'!$C:$AF,3,FALSE),1) = 1, 1, 0)</f>
        <v>0</v>
      </c>
    </row>
    <row r="290" spans="1:33" x14ac:dyDescent="0.2">
      <c r="A290">
        <v>289</v>
      </c>
      <c r="B290" t="s">
        <v>606</v>
      </c>
      <c r="C290" t="s">
        <v>607</v>
      </c>
      <c r="D290" t="str">
        <f>_xlfn.CONCAT(C290,"-2015")</f>
        <v>lowryky01-2015</v>
      </c>
      <c r="E290" t="s">
        <v>38</v>
      </c>
      <c r="F290">
        <v>28</v>
      </c>
      <c r="G290" t="s">
        <v>53</v>
      </c>
      <c r="H290">
        <v>70</v>
      </c>
      <c r="I290">
        <v>70</v>
      </c>
      <c r="J290">
        <v>34.5</v>
      </c>
      <c r="K290">
        <v>6.1</v>
      </c>
      <c r="L290">
        <v>14.9</v>
      </c>
      <c r="M290">
        <v>0.41199999999999998</v>
      </c>
      <c r="N290">
        <v>1.9</v>
      </c>
      <c r="O290">
        <v>5.6</v>
      </c>
      <c r="P290">
        <v>0.33800000000000002</v>
      </c>
      <c r="Q290">
        <v>4.3</v>
      </c>
      <c r="R290">
        <v>9.3000000000000007</v>
      </c>
      <c r="S290">
        <v>0.45700000000000002</v>
      </c>
      <c r="T290">
        <v>0.47599999999999998</v>
      </c>
      <c r="U290">
        <v>3.6</v>
      </c>
      <c r="V290">
        <v>4.5</v>
      </c>
      <c r="W290">
        <v>0.80800000000000005</v>
      </c>
      <c r="X290">
        <v>0.8</v>
      </c>
      <c r="Y290">
        <v>3.9</v>
      </c>
      <c r="Z290">
        <v>4.7</v>
      </c>
      <c r="AA290">
        <v>6.8</v>
      </c>
      <c r="AB290">
        <v>1.6</v>
      </c>
      <c r="AC290">
        <v>0.2</v>
      </c>
      <c r="AD290">
        <v>2.5</v>
      </c>
      <c r="AE290">
        <v>3</v>
      </c>
      <c r="AF290">
        <v>17.8</v>
      </c>
      <c r="AG290">
        <f>IF(IFERROR(VLOOKUP(C290,'2016'!$C:$AF,3,FALSE),1) = 1, 1, 0)</f>
        <v>0</v>
      </c>
    </row>
    <row r="291" spans="1:33" x14ac:dyDescent="0.2">
      <c r="A291">
        <v>290</v>
      </c>
      <c r="B291" t="s">
        <v>1704</v>
      </c>
      <c r="C291" t="s">
        <v>1705</v>
      </c>
      <c r="D291" t="str">
        <f>_xlfn.CONCAT(C291,"-2015")</f>
        <v>lucaska01-2015</v>
      </c>
      <c r="E291" t="s">
        <v>38</v>
      </c>
      <c r="F291">
        <v>25</v>
      </c>
      <c r="G291" t="s">
        <v>50</v>
      </c>
      <c r="H291">
        <v>1</v>
      </c>
      <c r="I291">
        <v>0</v>
      </c>
      <c r="J291">
        <v>6</v>
      </c>
      <c r="K291">
        <v>0</v>
      </c>
      <c r="L291">
        <v>1</v>
      </c>
      <c r="M291">
        <v>0</v>
      </c>
      <c r="N291">
        <v>0</v>
      </c>
      <c r="O291">
        <v>0</v>
      </c>
      <c r="Q291">
        <v>0</v>
      </c>
      <c r="R291">
        <v>1</v>
      </c>
      <c r="S291">
        <v>0</v>
      </c>
      <c r="T291">
        <v>0</v>
      </c>
      <c r="U291">
        <v>0</v>
      </c>
      <c r="V291">
        <v>0</v>
      </c>
      <c r="X291">
        <v>0</v>
      </c>
      <c r="Y291">
        <v>0</v>
      </c>
      <c r="Z291">
        <v>0</v>
      </c>
      <c r="AA291">
        <v>0</v>
      </c>
      <c r="AB291">
        <v>1</v>
      </c>
      <c r="AC291">
        <v>0</v>
      </c>
      <c r="AD291">
        <v>0</v>
      </c>
      <c r="AE291">
        <v>1</v>
      </c>
      <c r="AF291">
        <v>0</v>
      </c>
      <c r="AG291">
        <f>IF(IFERROR(VLOOKUP(C291,'2016'!$C:$AF,3,FALSE),1) = 1, 1, 0)</f>
        <v>1</v>
      </c>
    </row>
    <row r="292" spans="1:33" x14ac:dyDescent="0.2">
      <c r="A292">
        <v>291</v>
      </c>
      <c r="B292" t="s">
        <v>608</v>
      </c>
      <c r="C292" t="s">
        <v>609</v>
      </c>
      <c r="D292" t="str">
        <f>_xlfn.CONCAT(C292,"-2015")</f>
        <v>lucasjo02-2015</v>
      </c>
      <c r="E292" t="s">
        <v>38</v>
      </c>
      <c r="F292">
        <v>32</v>
      </c>
      <c r="G292" t="s">
        <v>51</v>
      </c>
      <c r="H292">
        <v>21</v>
      </c>
      <c r="I292">
        <v>0</v>
      </c>
      <c r="J292">
        <v>13</v>
      </c>
      <c r="K292">
        <v>2</v>
      </c>
      <c r="L292">
        <v>5</v>
      </c>
      <c r="M292">
        <v>0.40400000000000003</v>
      </c>
      <c r="N292">
        <v>0.4</v>
      </c>
      <c r="O292">
        <v>1.4</v>
      </c>
      <c r="P292">
        <v>0.31</v>
      </c>
      <c r="Q292">
        <v>1.6</v>
      </c>
      <c r="R292">
        <v>3.6</v>
      </c>
      <c r="S292">
        <v>0.44</v>
      </c>
      <c r="T292">
        <v>0.44700000000000001</v>
      </c>
      <c r="U292">
        <v>0.2</v>
      </c>
      <c r="V292">
        <v>0.2</v>
      </c>
      <c r="W292">
        <v>1</v>
      </c>
      <c r="X292">
        <v>0.2</v>
      </c>
      <c r="Y292">
        <v>0.6</v>
      </c>
      <c r="Z292">
        <v>0.8</v>
      </c>
      <c r="AA292">
        <v>2.9</v>
      </c>
      <c r="AB292">
        <v>0.4</v>
      </c>
      <c r="AC292">
        <v>0</v>
      </c>
      <c r="AD292">
        <v>0.8</v>
      </c>
      <c r="AE292">
        <v>0.9</v>
      </c>
      <c r="AF292">
        <v>4.7</v>
      </c>
      <c r="AG292">
        <f>IF(IFERROR(VLOOKUP(C292,'2016'!$C:$AF,3,FALSE),1) = 1, 1, 0)</f>
        <v>1</v>
      </c>
    </row>
    <row r="293" spans="1:33" x14ac:dyDescent="0.2">
      <c r="A293">
        <v>292</v>
      </c>
      <c r="B293" t="s">
        <v>1218</v>
      </c>
      <c r="C293" t="s">
        <v>1219</v>
      </c>
      <c r="D293" t="str">
        <f>_xlfn.CONCAT(C293,"-2015")</f>
        <v>macksh01-2015</v>
      </c>
      <c r="E293" t="s">
        <v>38</v>
      </c>
      <c r="F293">
        <v>24</v>
      </c>
      <c r="G293" t="s">
        <v>57</v>
      </c>
      <c r="H293">
        <v>55</v>
      </c>
      <c r="I293">
        <v>0</v>
      </c>
      <c r="J293">
        <v>15.1</v>
      </c>
      <c r="K293">
        <v>2.1</v>
      </c>
      <c r="L293">
        <v>5.3</v>
      </c>
      <c r="M293">
        <v>0.40100000000000002</v>
      </c>
      <c r="N293">
        <v>0.7</v>
      </c>
      <c r="O293">
        <v>2.2999999999999998</v>
      </c>
      <c r="P293">
        <v>0.315</v>
      </c>
      <c r="Q293">
        <v>1.4</v>
      </c>
      <c r="R293">
        <v>3</v>
      </c>
      <c r="S293">
        <v>0.46700000000000003</v>
      </c>
      <c r="T293">
        <v>0.46899999999999997</v>
      </c>
      <c r="U293">
        <v>0.5</v>
      </c>
      <c r="V293">
        <v>0.6</v>
      </c>
      <c r="W293">
        <v>0.80600000000000005</v>
      </c>
      <c r="X293">
        <v>0.1</v>
      </c>
      <c r="Y293">
        <v>1.3</v>
      </c>
      <c r="Z293">
        <v>1.4</v>
      </c>
      <c r="AA293">
        <v>2.8</v>
      </c>
      <c r="AB293">
        <v>0.5</v>
      </c>
      <c r="AC293">
        <v>0</v>
      </c>
      <c r="AD293">
        <v>0.9</v>
      </c>
      <c r="AE293">
        <v>0.6</v>
      </c>
      <c r="AF293">
        <v>5.4</v>
      </c>
      <c r="AG293">
        <f>IF(IFERROR(VLOOKUP(C293,'2016'!$C:$AF,3,FALSE),1) = 1, 1, 0)</f>
        <v>0</v>
      </c>
    </row>
    <row r="294" spans="1:33" x14ac:dyDescent="0.2">
      <c r="A294">
        <v>293</v>
      </c>
      <c r="B294" t="s">
        <v>614</v>
      </c>
      <c r="C294" t="s">
        <v>615</v>
      </c>
      <c r="D294" t="str">
        <f>_xlfn.CONCAT(C294,"-2015")</f>
        <v>mahinia01-2015</v>
      </c>
      <c r="E294" t="s">
        <v>32</v>
      </c>
      <c r="F294">
        <v>28</v>
      </c>
      <c r="G294" t="s">
        <v>65</v>
      </c>
      <c r="H294">
        <v>61</v>
      </c>
      <c r="I294">
        <v>6</v>
      </c>
      <c r="J294">
        <v>18.8</v>
      </c>
      <c r="K294">
        <v>1.9</v>
      </c>
      <c r="L294">
        <v>3.5</v>
      </c>
      <c r="M294">
        <v>0.55200000000000005</v>
      </c>
      <c r="N294">
        <v>0</v>
      </c>
      <c r="O294">
        <v>0</v>
      </c>
      <c r="Q294">
        <v>1.9</v>
      </c>
      <c r="R294">
        <v>3.5</v>
      </c>
      <c r="S294">
        <v>0.55200000000000005</v>
      </c>
      <c r="T294">
        <v>0.55200000000000005</v>
      </c>
      <c r="U294">
        <v>0.5</v>
      </c>
      <c r="V294">
        <v>1.7</v>
      </c>
      <c r="W294">
        <v>0.30399999999999999</v>
      </c>
      <c r="X294">
        <v>1.7</v>
      </c>
      <c r="Y294">
        <v>4.0999999999999996</v>
      </c>
      <c r="Z294">
        <v>5.8</v>
      </c>
      <c r="AA294">
        <v>0.5</v>
      </c>
      <c r="AB294">
        <v>0.5</v>
      </c>
      <c r="AC294">
        <v>0.8</v>
      </c>
      <c r="AD294">
        <v>1</v>
      </c>
      <c r="AE294">
        <v>2.8</v>
      </c>
      <c r="AF294">
        <v>4.3</v>
      </c>
      <c r="AG294">
        <f>IF(IFERROR(VLOOKUP(C294,'2016'!$C:$AF,3,FALSE),1) = 1, 1, 0)</f>
        <v>0</v>
      </c>
    </row>
    <row r="295" spans="1:33" x14ac:dyDescent="0.2">
      <c r="A295">
        <v>294</v>
      </c>
      <c r="B295" t="s">
        <v>1706</v>
      </c>
      <c r="C295" t="s">
        <v>1707</v>
      </c>
      <c r="D295" t="str">
        <f>_xlfn.CONCAT(C295,"-2015")</f>
        <v>marblde01-2015</v>
      </c>
      <c r="E295" t="s">
        <v>30</v>
      </c>
      <c r="F295">
        <v>22</v>
      </c>
      <c r="G295" t="s">
        <v>45</v>
      </c>
      <c r="H295">
        <v>16</v>
      </c>
      <c r="I295">
        <v>7</v>
      </c>
      <c r="J295">
        <v>13</v>
      </c>
      <c r="K295">
        <v>0.9</v>
      </c>
      <c r="L295">
        <v>2.8</v>
      </c>
      <c r="M295">
        <v>0.318</v>
      </c>
      <c r="N295">
        <v>0.3</v>
      </c>
      <c r="O295">
        <v>1.4</v>
      </c>
      <c r="P295">
        <v>0.182</v>
      </c>
      <c r="Q295">
        <v>0.6</v>
      </c>
      <c r="R295">
        <v>1.4</v>
      </c>
      <c r="S295">
        <v>0.45500000000000002</v>
      </c>
      <c r="T295">
        <v>0.36399999999999999</v>
      </c>
      <c r="U295">
        <v>0.3</v>
      </c>
      <c r="V295">
        <v>1</v>
      </c>
      <c r="W295">
        <v>0.313</v>
      </c>
      <c r="X295">
        <v>0.3</v>
      </c>
      <c r="Y295">
        <v>1.6</v>
      </c>
      <c r="Z295">
        <v>1.9</v>
      </c>
      <c r="AA295">
        <v>1.1000000000000001</v>
      </c>
      <c r="AB295">
        <v>0.6</v>
      </c>
      <c r="AC295">
        <v>0.1</v>
      </c>
      <c r="AD295">
        <v>0.6</v>
      </c>
      <c r="AE295">
        <v>0.9</v>
      </c>
      <c r="AF295">
        <v>2.2999999999999998</v>
      </c>
      <c r="AG295">
        <f>IF(IFERROR(VLOOKUP(C295,'2016'!$C:$AF,3,FALSE),1) = 1, 1, 0)</f>
        <v>0</v>
      </c>
    </row>
    <row r="296" spans="1:33" x14ac:dyDescent="0.2">
      <c r="A296">
        <v>295</v>
      </c>
      <c r="B296" t="s">
        <v>616</v>
      </c>
      <c r="C296" t="s">
        <v>617</v>
      </c>
      <c r="D296" t="str">
        <f>_xlfn.CONCAT(C296,"-2015")</f>
        <v>mariosh01-2015</v>
      </c>
      <c r="E296" t="s">
        <v>35</v>
      </c>
      <c r="F296">
        <v>36</v>
      </c>
      <c r="G296" t="s">
        <v>66</v>
      </c>
      <c r="H296">
        <v>57</v>
      </c>
      <c r="I296">
        <v>24</v>
      </c>
      <c r="J296">
        <v>19.3</v>
      </c>
      <c r="K296">
        <v>2.1</v>
      </c>
      <c r="L296">
        <v>4.7</v>
      </c>
      <c r="M296">
        <v>0.44600000000000001</v>
      </c>
      <c r="N296">
        <v>0.2</v>
      </c>
      <c r="O296">
        <v>0.8</v>
      </c>
      <c r="P296">
        <v>0.26100000000000001</v>
      </c>
      <c r="Q296">
        <v>1.9</v>
      </c>
      <c r="R296">
        <v>3.9</v>
      </c>
      <c r="S296">
        <v>0.48399999999999999</v>
      </c>
      <c r="T296">
        <v>0.46800000000000003</v>
      </c>
      <c r="U296">
        <v>0.5</v>
      </c>
      <c r="V296">
        <v>0.6</v>
      </c>
      <c r="W296">
        <v>0.76500000000000001</v>
      </c>
      <c r="X296">
        <v>1.1000000000000001</v>
      </c>
      <c r="Y296">
        <v>2.4</v>
      </c>
      <c r="Z296">
        <v>3.5</v>
      </c>
      <c r="AA296">
        <v>0.9</v>
      </c>
      <c r="AB296">
        <v>0.5</v>
      </c>
      <c r="AC296">
        <v>0.5</v>
      </c>
      <c r="AD296">
        <v>0.6</v>
      </c>
      <c r="AE296">
        <v>1</v>
      </c>
      <c r="AF296">
        <v>4.8</v>
      </c>
      <c r="AG296">
        <f>IF(IFERROR(VLOOKUP(C296,'2016'!$C:$AF,3,FALSE),1) = 1, 1, 0)</f>
        <v>1</v>
      </c>
    </row>
    <row r="297" spans="1:33" x14ac:dyDescent="0.2">
      <c r="A297">
        <v>296</v>
      </c>
      <c r="B297" t="s">
        <v>1382</v>
      </c>
      <c r="C297" t="s">
        <v>1383</v>
      </c>
      <c r="D297" t="str">
        <f>_xlfn.CONCAT(C297,"-2015")</f>
        <v>marshke01-2015</v>
      </c>
      <c r="E297" t="s">
        <v>38</v>
      </c>
      <c r="F297">
        <v>23</v>
      </c>
      <c r="G297" t="s">
        <v>56</v>
      </c>
      <c r="H297">
        <v>28</v>
      </c>
      <c r="I297">
        <v>3</v>
      </c>
      <c r="J297">
        <v>14.9</v>
      </c>
      <c r="K297">
        <v>1.6</v>
      </c>
      <c r="L297">
        <v>3.6</v>
      </c>
      <c r="M297">
        <v>0.45500000000000002</v>
      </c>
      <c r="N297">
        <v>0.6</v>
      </c>
      <c r="O297">
        <v>1.6</v>
      </c>
      <c r="P297">
        <v>0.39100000000000001</v>
      </c>
      <c r="Q297">
        <v>1</v>
      </c>
      <c r="R297">
        <v>2</v>
      </c>
      <c r="S297">
        <v>0.50900000000000001</v>
      </c>
      <c r="T297">
        <v>0.54500000000000004</v>
      </c>
      <c r="U297">
        <v>0.3</v>
      </c>
      <c r="V297">
        <v>0.3</v>
      </c>
      <c r="W297">
        <v>0.88900000000000001</v>
      </c>
      <c r="X297">
        <v>0.1</v>
      </c>
      <c r="Y297">
        <v>0.9</v>
      </c>
      <c r="Z297">
        <v>1</v>
      </c>
      <c r="AA297">
        <v>3.1</v>
      </c>
      <c r="AB297">
        <v>0.8</v>
      </c>
      <c r="AC297">
        <v>0</v>
      </c>
      <c r="AD297">
        <v>1.3</v>
      </c>
      <c r="AE297">
        <v>0.9</v>
      </c>
      <c r="AF297">
        <v>4.2</v>
      </c>
      <c r="AG297">
        <f>IF(IFERROR(VLOOKUP(C297,'2016'!$C:$AF,3,FALSE),1) = 1, 1, 0)</f>
        <v>0</v>
      </c>
    </row>
    <row r="298" spans="1:33" x14ac:dyDescent="0.2">
      <c r="A298">
        <v>297</v>
      </c>
      <c r="B298" t="s">
        <v>620</v>
      </c>
      <c r="C298" t="s">
        <v>621</v>
      </c>
      <c r="D298" t="str">
        <f>_xlfn.CONCAT(C298,"-2015")</f>
        <v>martica01-2015</v>
      </c>
      <c r="E298" t="s">
        <v>35</v>
      </c>
      <c r="F298">
        <v>30</v>
      </c>
      <c r="G298" t="s">
        <v>51</v>
      </c>
      <c r="H298">
        <v>23</v>
      </c>
      <c r="I298">
        <v>0</v>
      </c>
      <c r="J298">
        <v>8.6</v>
      </c>
      <c r="K298">
        <v>0.7</v>
      </c>
      <c r="L298">
        <v>2.2999999999999998</v>
      </c>
      <c r="M298">
        <v>0.28299999999999997</v>
      </c>
      <c r="N298">
        <v>0.3</v>
      </c>
      <c r="O298">
        <v>1.4</v>
      </c>
      <c r="P298">
        <v>0.182</v>
      </c>
      <c r="Q298">
        <v>0.4</v>
      </c>
      <c r="R298">
        <v>0.9</v>
      </c>
      <c r="S298">
        <v>0.45</v>
      </c>
      <c r="T298">
        <v>0.34</v>
      </c>
      <c r="U298">
        <v>0</v>
      </c>
      <c r="V298">
        <v>0</v>
      </c>
      <c r="X298">
        <v>0</v>
      </c>
      <c r="Y298">
        <v>0.9</v>
      </c>
      <c r="Z298">
        <v>0.9</v>
      </c>
      <c r="AA298">
        <v>0.5</v>
      </c>
      <c r="AB298">
        <v>0.1</v>
      </c>
      <c r="AC298">
        <v>0</v>
      </c>
      <c r="AD298">
        <v>0.2</v>
      </c>
      <c r="AE298">
        <v>0.9</v>
      </c>
      <c r="AF298">
        <v>1.6</v>
      </c>
      <c r="AG298">
        <f>IF(IFERROR(VLOOKUP(C298,'2016'!$C:$AF,3,FALSE),1) = 1, 1, 0)</f>
        <v>1</v>
      </c>
    </row>
    <row r="299" spans="1:33" x14ac:dyDescent="0.2">
      <c r="A299">
        <v>298</v>
      </c>
      <c r="B299" t="s">
        <v>622</v>
      </c>
      <c r="C299" t="s">
        <v>623</v>
      </c>
      <c r="D299" t="str">
        <f>_xlfn.CONCAT(C299,"-2015")</f>
        <v>martike01-2015</v>
      </c>
      <c r="E299" t="s">
        <v>28</v>
      </c>
      <c r="F299">
        <v>37</v>
      </c>
      <c r="G299" t="s">
        <v>56</v>
      </c>
      <c r="H299">
        <v>11</v>
      </c>
      <c r="I299">
        <v>0</v>
      </c>
      <c r="J299">
        <v>9.5</v>
      </c>
      <c r="K299">
        <v>0.8</v>
      </c>
      <c r="L299">
        <v>2</v>
      </c>
      <c r="M299">
        <v>0.40899999999999997</v>
      </c>
      <c r="N299">
        <v>0</v>
      </c>
      <c r="O299">
        <v>0</v>
      </c>
      <c r="Q299">
        <v>0.8</v>
      </c>
      <c r="R299">
        <v>2</v>
      </c>
      <c r="S299">
        <v>0.40899999999999997</v>
      </c>
      <c r="T299">
        <v>0.40899999999999997</v>
      </c>
      <c r="U299">
        <v>0.2</v>
      </c>
      <c r="V299">
        <v>0.2</v>
      </c>
      <c r="W299">
        <v>1</v>
      </c>
      <c r="X299">
        <v>0.5</v>
      </c>
      <c r="Y299">
        <v>1.2</v>
      </c>
      <c r="Z299">
        <v>1.7</v>
      </c>
      <c r="AA299">
        <v>0.5</v>
      </c>
      <c r="AB299">
        <v>0.5</v>
      </c>
      <c r="AC299">
        <v>0.5</v>
      </c>
      <c r="AD299">
        <v>0.3</v>
      </c>
      <c r="AE299">
        <v>1.2</v>
      </c>
      <c r="AF299">
        <v>1.8</v>
      </c>
      <c r="AG299">
        <f>IF(IFERROR(VLOOKUP(C299,'2016'!$C:$AF,3,FALSE),1) = 1, 1, 0)</f>
        <v>1</v>
      </c>
    </row>
    <row r="300" spans="1:33" x14ac:dyDescent="0.2">
      <c r="A300">
        <v>299</v>
      </c>
      <c r="B300" t="s">
        <v>624</v>
      </c>
      <c r="C300" t="s">
        <v>625</v>
      </c>
      <c r="D300" t="str">
        <f>_xlfn.CONCAT(C300,"-2015")</f>
        <v>martike02-2015</v>
      </c>
      <c r="E300" t="s">
        <v>30</v>
      </c>
      <c r="F300">
        <v>31</v>
      </c>
      <c r="G300" t="s">
        <v>62</v>
      </c>
      <c r="H300">
        <v>39</v>
      </c>
      <c r="I300">
        <v>36</v>
      </c>
      <c r="J300">
        <v>33.4</v>
      </c>
      <c r="K300">
        <v>6.8</v>
      </c>
      <c r="L300">
        <v>16</v>
      </c>
      <c r="M300">
        <v>0.42699999999999999</v>
      </c>
      <c r="N300">
        <v>1.9</v>
      </c>
      <c r="O300">
        <v>4.9000000000000004</v>
      </c>
      <c r="P300">
        <v>0.39300000000000002</v>
      </c>
      <c r="Q300">
        <v>4.9000000000000004</v>
      </c>
      <c r="R300">
        <v>11.1</v>
      </c>
      <c r="S300">
        <v>0.442</v>
      </c>
      <c r="T300">
        <v>0.48699999999999999</v>
      </c>
      <c r="U300">
        <v>4.4000000000000004</v>
      </c>
      <c r="V300">
        <v>4.9000000000000004</v>
      </c>
      <c r="W300">
        <v>0.88100000000000001</v>
      </c>
      <c r="X300">
        <v>0.5</v>
      </c>
      <c r="Y300">
        <v>3.2</v>
      </c>
      <c r="Z300">
        <v>3.6</v>
      </c>
      <c r="AA300">
        <v>2.2999999999999998</v>
      </c>
      <c r="AB300">
        <v>0.8</v>
      </c>
      <c r="AC300">
        <v>0</v>
      </c>
      <c r="AD300">
        <v>1.9</v>
      </c>
      <c r="AE300">
        <v>1.9</v>
      </c>
      <c r="AF300">
        <v>20</v>
      </c>
      <c r="AG300">
        <f>IF(IFERROR(VLOOKUP(C300,'2016'!$C:$AF,3,FALSE),1) = 1, 1, 0)</f>
        <v>0</v>
      </c>
    </row>
    <row r="301" spans="1:33" x14ac:dyDescent="0.2">
      <c r="A301">
        <v>300</v>
      </c>
      <c r="B301" t="s">
        <v>628</v>
      </c>
      <c r="C301" t="s">
        <v>629</v>
      </c>
      <c r="D301" t="str">
        <f>_xlfn.CONCAT(C301,"-2015")</f>
        <v>matthwe02-2015</v>
      </c>
      <c r="E301" t="s">
        <v>30</v>
      </c>
      <c r="F301">
        <v>28</v>
      </c>
      <c r="G301" t="s">
        <v>34</v>
      </c>
      <c r="H301">
        <v>60</v>
      </c>
      <c r="I301">
        <v>60</v>
      </c>
      <c r="J301">
        <v>33.700000000000003</v>
      </c>
      <c r="K301">
        <v>5.6</v>
      </c>
      <c r="L301">
        <v>12.5</v>
      </c>
      <c r="M301">
        <v>0.44800000000000001</v>
      </c>
      <c r="N301">
        <v>2.9</v>
      </c>
      <c r="O301">
        <v>7.4</v>
      </c>
      <c r="P301">
        <v>0.38900000000000001</v>
      </c>
      <c r="Q301">
        <v>2.7</v>
      </c>
      <c r="R301">
        <v>5.0999999999999996</v>
      </c>
      <c r="S301">
        <v>0.53400000000000003</v>
      </c>
      <c r="T301">
        <v>0.56299999999999994</v>
      </c>
      <c r="U301">
        <v>1.8</v>
      </c>
      <c r="V301">
        <v>2.4</v>
      </c>
      <c r="W301">
        <v>0.752</v>
      </c>
      <c r="X301">
        <v>0.6</v>
      </c>
      <c r="Y301">
        <v>3.1</v>
      </c>
      <c r="Z301">
        <v>3.7</v>
      </c>
      <c r="AA301">
        <v>2.2999999999999998</v>
      </c>
      <c r="AB301">
        <v>1.3</v>
      </c>
      <c r="AC301">
        <v>0.2</v>
      </c>
      <c r="AD301">
        <v>1.4</v>
      </c>
      <c r="AE301">
        <v>2.2000000000000002</v>
      </c>
      <c r="AF301">
        <v>15.9</v>
      </c>
      <c r="AG301">
        <f>IF(IFERROR(VLOOKUP(C301,'2016'!$C:$AF,3,FALSE),1) = 1, 1, 0)</f>
        <v>0</v>
      </c>
    </row>
    <row r="302" spans="1:33" x14ac:dyDescent="0.2">
      <c r="A302">
        <v>301</v>
      </c>
      <c r="B302" t="s">
        <v>630</v>
      </c>
      <c r="C302" t="s">
        <v>631</v>
      </c>
      <c r="D302" t="str">
        <f>_xlfn.CONCAT(C302,"-2015")</f>
        <v>maxieja01-2015</v>
      </c>
      <c r="E302" t="s">
        <v>28</v>
      </c>
      <c r="F302">
        <v>31</v>
      </c>
      <c r="G302" t="s">
        <v>1625</v>
      </c>
      <c r="H302">
        <v>61</v>
      </c>
      <c r="I302">
        <v>0</v>
      </c>
      <c r="J302">
        <v>14.4</v>
      </c>
      <c r="K302">
        <v>1.3</v>
      </c>
      <c r="L302">
        <v>3.1</v>
      </c>
      <c r="M302">
        <v>0.42199999999999999</v>
      </c>
      <c r="N302">
        <v>0</v>
      </c>
      <c r="O302">
        <v>0</v>
      </c>
      <c r="Q302">
        <v>1.3</v>
      </c>
      <c r="R302">
        <v>3.1</v>
      </c>
      <c r="S302">
        <v>0.42199999999999999</v>
      </c>
      <c r="T302">
        <v>0.42199999999999999</v>
      </c>
      <c r="U302">
        <v>0.7</v>
      </c>
      <c r="V302">
        <v>1.2</v>
      </c>
      <c r="W302">
        <v>0.57699999999999996</v>
      </c>
      <c r="X302">
        <v>1.4</v>
      </c>
      <c r="Y302">
        <v>1.9</v>
      </c>
      <c r="Z302">
        <v>3.3</v>
      </c>
      <c r="AA302">
        <v>0.3</v>
      </c>
      <c r="AB302">
        <v>0.3</v>
      </c>
      <c r="AC302">
        <v>0.7</v>
      </c>
      <c r="AD302">
        <v>0.5</v>
      </c>
      <c r="AE302">
        <v>1.6</v>
      </c>
      <c r="AF302">
        <v>3.3</v>
      </c>
      <c r="AG302">
        <f>IF(IFERROR(VLOOKUP(C302,'2016'!$C:$AF,3,FALSE),1) = 1, 1, 0)</f>
        <v>1</v>
      </c>
    </row>
    <row r="303" spans="1:33" x14ac:dyDescent="0.2">
      <c r="A303">
        <v>302</v>
      </c>
      <c r="B303" t="s">
        <v>634</v>
      </c>
      <c r="C303" t="s">
        <v>635</v>
      </c>
      <c r="D303" t="str">
        <f>_xlfn.CONCAT(C303,"-2015")</f>
        <v>mayooj01-2015</v>
      </c>
      <c r="E303" t="s">
        <v>30</v>
      </c>
      <c r="F303">
        <v>27</v>
      </c>
      <c r="G303" t="s">
        <v>56</v>
      </c>
      <c r="H303">
        <v>71</v>
      </c>
      <c r="I303">
        <v>15</v>
      </c>
      <c r="J303">
        <v>23.9</v>
      </c>
      <c r="K303">
        <v>4.2</v>
      </c>
      <c r="L303">
        <v>9.9</v>
      </c>
      <c r="M303">
        <v>0.42199999999999999</v>
      </c>
      <c r="N303">
        <v>1.4</v>
      </c>
      <c r="O303">
        <v>3.9</v>
      </c>
      <c r="P303">
        <v>0.35699999999999998</v>
      </c>
      <c r="Q303">
        <v>2.8</v>
      </c>
      <c r="R303">
        <v>6</v>
      </c>
      <c r="S303">
        <v>0.46500000000000002</v>
      </c>
      <c r="T303">
        <v>0.49299999999999999</v>
      </c>
      <c r="U303">
        <v>1.6</v>
      </c>
      <c r="V303">
        <v>2</v>
      </c>
      <c r="W303">
        <v>0.82699999999999996</v>
      </c>
      <c r="X303">
        <v>0.4</v>
      </c>
      <c r="Y303">
        <v>2.2000000000000002</v>
      </c>
      <c r="Z303">
        <v>2.6</v>
      </c>
      <c r="AA303">
        <v>2.8</v>
      </c>
      <c r="AB303">
        <v>0.8</v>
      </c>
      <c r="AC303">
        <v>0.3</v>
      </c>
      <c r="AD303">
        <v>1.8</v>
      </c>
      <c r="AE303">
        <v>2.2999999999999998</v>
      </c>
      <c r="AF303">
        <v>11.4</v>
      </c>
      <c r="AG303">
        <f>IF(IFERROR(VLOOKUP(C303,'2016'!$C:$AF,3,FALSE),1) = 1, 1, 0)</f>
        <v>0</v>
      </c>
    </row>
    <row r="304" spans="1:33" x14ac:dyDescent="0.2">
      <c r="A304">
        <v>303</v>
      </c>
      <c r="B304" t="s">
        <v>636</v>
      </c>
      <c r="C304" t="s">
        <v>637</v>
      </c>
      <c r="D304" t="str">
        <f>_xlfn.CONCAT(C304,"-2015")</f>
        <v>mbahalu01-2015</v>
      </c>
      <c r="E304" t="s">
        <v>28</v>
      </c>
      <c r="F304">
        <v>28</v>
      </c>
      <c r="G304" t="s">
        <v>61</v>
      </c>
      <c r="H304">
        <v>67</v>
      </c>
      <c r="I304">
        <v>61</v>
      </c>
      <c r="J304">
        <v>28.6</v>
      </c>
      <c r="K304">
        <v>3.7</v>
      </c>
      <c r="L304">
        <v>9.5</v>
      </c>
      <c r="M304">
        <v>0.39500000000000002</v>
      </c>
      <c r="N304">
        <v>0.9</v>
      </c>
      <c r="O304">
        <v>3</v>
      </c>
      <c r="P304">
        <v>0.307</v>
      </c>
      <c r="Q304">
        <v>2.8</v>
      </c>
      <c r="R304">
        <v>6.5</v>
      </c>
      <c r="S304">
        <v>0.435</v>
      </c>
      <c r="T304">
        <v>0.443</v>
      </c>
      <c r="U304">
        <v>1.4</v>
      </c>
      <c r="V304">
        <v>2.4</v>
      </c>
      <c r="W304">
        <v>0.58899999999999997</v>
      </c>
      <c r="X304">
        <v>1.2</v>
      </c>
      <c r="Y304">
        <v>3.7</v>
      </c>
      <c r="Z304">
        <v>4.9000000000000004</v>
      </c>
      <c r="AA304">
        <v>1.6</v>
      </c>
      <c r="AB304">
        <v>1.2</v>
      </c>
      <c r="AC304">
        <v>0.3</v>
      </c>
      <c r="AD304">
        <v>1.5</v>
      </c>
      <c r="AE304">
        <v>1.6</v>
      </c>
      <c r="AF304">
        <v>9.9</v>
      </c>
      <c r="AG304">
        <f>IF(IFERROR(VLOOKUP(C304,'2016'!$C:$AF,3,FALSE),1) = 1, 1, 0)</f>
        <v>0</v>
      </c>
    </row>
    <row r="305" spans="1:33" x14ac:dyDescent="0.2">
      <c r="A305">
        <v>304</v>
      </c>
      <c r="B305" t="s">
        <v>1708</v>
      </c>
      <c r="C305" t="s">
        <v>1709</v>
      </c>
      <c r="D305" t="str">
        <f>_xlfn.CONCAT(C305,"-2015")</f>
        <v>mcadoja01-2015</v>
      </c>
      <c r="E305" t="s">
        <v>28</v>
      </c>
      <c r="F305">
        <v>22</v>
      </c>
      <c r="G305" t="s">
        <v>52</v>
      </c>
      <c r="H305">
        <v>15</v>
      </c>
      <c r="I305">
        <v>0</v>
      </c>
      <c r="J305">
        <v>9.1</v>
      </c>
      <c r="K305">
        <v>1.6</v>
      </c>
      <c r="L305">
        <v>2.9</v>
      </c>
      <c r="M305">
        <v>0.54500000000000004</v>
      </c>
      <c r="N305">
        <v>0</v>
      </c>
      <c r="O305">
        <v>0</v>
      </c>
      <c r="Q305">
        <v>1.6</v>
      </c>
      <c r="R305">
        <v>2.9</v>
      </c>
      <c r="S305">
        <v>0.54500000000000004</v>
      </c>
      <c r="T305">
        <v>0.54500000000000004</v>
      </c>
      <c r="U305">
        <v>0.9</v>
      </c>
      <c r="V305">
        <v>1.7</v>
      </c>
      <c r="W305">
        <v>0.56000000000000005</v>
      </c>
      <c r="X305">
        <v>1</v>
      </c>
      <c r="Y305">
        <v>1.5</v>
      </c>
      <c r="Z305">
        <v>2.5</v>
      </c>
      <c r="AA305">
        <v>0.1</v>
      </c>
      <c r="AB305">
        <v>0.3</v>
      </c>
      <c r="AC305">
        <v>0.6</v>
      </c>
      <c r="AD305">
        <v>0.4</v>
      </c>
      <c r="AE305">
        <v>1.4</v>
      </c>
      <c r="AF305">
        <v>4.0999999999999996</v>
      </c>
      <c r="AG305">
        <f>IF(IFERROR(VLOOKUP(C305,'2016'!$C:$AF,3,FALSE),1) = 1, 1, 0)</f>
        <v>0</v>
      </c>
    </row>
    <row r="306" spans="1:33" x14ac:dyDescent="0.2">
      <c r="A306">
        <v>305</v>
      </c>
      <c r="B306" t="s">
        <v>1546</v>
      </c>
      <c r="C306" t="s">
        <v>1547</v>
      </c>
      <c r="D306" t="str">
        <f>_xlfn.CONCAT(C306,"-2015")</f>
        <v>mccalra01-2015</v>
      </c>
      <c r="E306" t="s">
        <v>38</v>
      </c>
      <c r="F306">
        <v>23</v>
      </c>
      <c r="G306" t="s">
        <v>49</v>
      </c>
      <c r="H306">
        <v>68</v>
      </c>
      <c r="I306">
        <v>30</v>
      </c>
      <c r="J306">
        <v>21.1</v>
      </c>
      <c r="K306">
        <v>3</v>
      </c>
      <c r="L306">
        <v>6.9</v>
      </c>
      <c r="M306">
        <v>0.438</v>
      </c>
      <c r="N306">
        <v>0.5</v>
      </c>
      <c r="O306">
        <v>1.6</v>
      </c>
      <c r="P306">
        <v>0.30599999999999999</v>
      </c>
      <c r="Q306">
        <v>2.5</v>
      </c>
      <c r="R306">
        <v>5.3</v>
      </c>
      <c r="S306">
        <v>0.47899999999999998</v>
      </c>
      <c r="T306">
        <v>0.47399999999999998</v>
      </c>
      <c r="U306">
        <v>0.8</v>
      </c>
      <c r="V306">
        <v>1.2</v>
      </c>
      <c r="W306">
        <v>0.67900000000000005</v>
      </c>
      <c r="X306">
        <v>0.8</v>
      </c>
      <c r="Y306">
        <v>1.9</v>
      </c>
      <c r="Z306">
        <v>2.6</v>
      </c>
      <c r="AA306">
        <v>2.8</v>
      </c>
      <c r="AB306">
        <v>0.7</v>
      </c>
      <c r="AC306">
        <v>0.2</v>
      </c>
      <c r="AD306">
        <v>1.3</v>
      </c>
      <c r="AE306">
        <v>1.4</v>
      </c>
      <c r="AF306">
        <v>7.4</v>
      </c>
      <c r="AG306">
        <f>IF(IFERROR(VLOOKUP(C306,'2016'!$C:$AF,3,FALSE),1) = 1, 1, 0)</f>
        <v>0</v>
      </c>
    </row>
    <row r="307" spans="1:33" x14ac:dyDescent="0.2">
      <c r="A307">
        <v>306</v>
      </c>
      <c r="B307" t="s">
        <v>1548</v>
      </c>
      <c r="C307" t="s">
        <v>1549</v>
      </c>
      <c r="D307" t="str">
        <f>_xlfn.CONCAT(C307,"-2015")</f>
        <v>mccolcj01-2015</v>
      </c>
      <c r="E307" t="s">
        <v>30</v>
      </c>
      <c r="F307">
        <v>23</v>
      </c>
      <c r="G307" t="s">
        <v>34</v>
      </c>
      <c r="H307">
        <v>62</v>
      </c>
      <c r="I307">
        <v>3</v>
      </c>
      <c r="J307">
        <v>15.7</v>
      </c>
      <c r="K307">
        <v>2.6</v>
      </c>
      <c r="L307">
        <v>5.9</v>
      </c>
      <c r="M307">
        <v>0.436</v>
      </c>
      <c r="N307">
        <v>0.9</v>
      </c>
      <c r="O307">
        <v>2.2000000000000002</v>
      </c>
      <c r="P307">
        <v>0.39600000000000002</v>
      </c>
      <c r="Q307">
        <v>1.7</v>
      </c>
      <c r="R307">
        <v>3.6</v>
      </c>
      <c r="S307">
        <v>0.46</v>
      </c>
      <c r="T307">
        <v>0.51100000000000001</v>
      </c>
      <c r="U307">
        <v>0.8</v>
      </c>
      <c r="V307">
        <v>1.2</v>
      </c>
      <c r="W307">
        <v>0.69899999999999995</v>
      </c>
      <c r="X307">
        <v>0.2</v>
      </c>
      <c r="Y307">
        <v>1.2</v>
      </c>
      <c r="Z307">
        <v>1.5</v>
      </c>
      <c r="AA307">
        <v>1</v>
      </c>
      <c r="AB307">
        <v>0.7</v>
      </c>
      <c r="AC307">
        <v>0.1</v>
      </c>
      <c r="AD307">
        <v>0.8</v>
      </c>
      <c r="AE307">
        <v>1.3</v>
      </c>
      <c r="AF307">
        <v>6.8</v>
      </c>
      <c r="AG307">
        <f>IF(IFERROR(VLOOKUP(C307,'2016'!$C:$AF,3,FALSE),1) = 1, 1, 0)</f>
        <v>0</v>
      </c>
    </row>
    <row r="308" spans="1:33" x14ac:dyDescent="0.2">
      <c r="A308">
        <v>307</v>
      </c>
      <c r="B308" t="s">
        <v>1710</v>
      </c>
      <c r="C308" t="s">
        <v>1711</v>
      </c>
      <c r="D308" t="str">
        <f>_xlfn.CONCAT(C308,"-2015")</f>
        <v>mcdankj01-2015</v>
      </c>
      <c r="E308" t="s">
        <v>30</v>
      </c>
      <c r="F308">
        <v>21</v>
      </c>
      <c r="G308" t="s">
        <v>39</v>
      </c>
      <c r="H308">
        <v>62</v>
      </c>
      <c r="I308">
        <v>15</v>
      </c>
      <c r="J308">
        <v>21.8</v>
      </c>
      <c r="K308">
        <v>2.8</v>
      </c>
      <c r="L308">
        <v>7</v>
      </c>
      <c r="M308">
        <v>0.39600000000000002</v>
      </c>
      <c r="N308">
        <v>0.7</v>
      </c>
      <c r="O308">
        <v>2.4</v>
      </c>
      <c r="P308">
        <v>0.28699999999999998</v>
      </c>
      <c r="Q308">
        <v>2.1</v>
      </c>
      <c r="R308">
        <v>4.5999999999999996</v>
      </c>
      <c r="S308">
        <v>0.45400000000000001</v>
      </c>
      <c r="T308">
        <v>0.44600000000000001</v>
      </c>
      <c r="U308">
        <v>1.6</v>
      </c>
      <c r="V308">
        <v>2.1</v>
      </c>
      <c r="W308">
        <v>0.752</v>
      </c>
      <c r="X308">
        <v>1</v>
      </c>
      <c r="Y308">
        <v>2.2000000000000002</v>
      </c>
      <c r="Z308">
        <v>3.2</v>
      </c>
      <c r="AA308">
        <v>1.2</v>
      </c>
      <c r="AB308">
        <v>0.7</v>
      </c>
      <c r="AC308">
        <v>1.1000000000000001</v>
      </c>
      <c r="AD308">
        <v>1.7</v>
      </c>
      <c r="AE308">
        <v>2</v>
      </c>
      <c r="AF308">
        <v>7.9</v>
      </c>
      <c r="AG308">
        <f>IF(IFERROR(VLOOKUP(C308,'2016'!$C:$AF,3,FALSE),1) = 1, 1, 0)</f>
        <v>0</v>
      </c>
    </row>
    <row r="309" spans="1:33" x14ac:dyDescent="0.2">
      <c r="A309">
        <v>308</v>
      </c>
      <c r="B309" t="s">
        <v>1712</v>
      </c>
      <c r="C309" t="s">
        <v>1713</v>
      </c>
      <c r="D309" t="str">
        <f>_xlfn.CONCAT(C309,"-2015")</f>
        <v>mcderdo01-2015</v>
      </c>
      <c r="E309" t="s">
        <v>35</v>
      </c>
      <c r="F309">
        <v>23</v>
      </c>
      <c r="G309" t="s">
        <v>36</v>
      </c>
      <c r="H309">
        <v>36</v>
      </c>
      <c r="I309">
        <v>0</v>
      </c>
      <c r="J309">
        <v>8.9</v>
      </c>
      <c r="K309">
        <v>1.2</v>
      </c>
      <c r="L309">
        <v>3</v>
      </c>
      <c r="M309">
        <v>0.40200000000000002</v>
      </c>
      <c r="N309">
        <v>0.4</v>
      </c>
      <c r="O309">
        <v>1.1000000000000001</v>
      </c>
      <c r="P309">
        <v>0.317</v>
      </c>
      <c r="Q309">
        <v>0.8</v>
      </c>
      <c r="R309">
        <v>1.8</v>
      </c>
      <c r="S309">
        <v>0.45500000000000002</v>
      </c>
      <c r="T309">
        <v>0.46300000000000002</v>
      </c>
      <c r="U309">
        <v>0.3</v>
      </c>
      <c r="V309">
        <v>0.4</v>
      </c>
      <c r="W309">
        <v>0.66700000000000004</v>
      </c>
      <c r="X309">
        <v>0.2</v>
      </c>
      <c r="Y309">
        <v>1</v>
      </c>
      <c r="Z309">
        <v>1.2</v>
      </c>
      <c r="AA309">
        <v>0.2</v>
      </c>
      <c r="AB309">
        <v>0.1</v>
      </c>
      <c r="AC309">
        <v>0</v>
      </c>
      <c r="AD309">
        <v>0.5</v>
      </c>
      <c r="AE309">
        <v>0.8</v>
      </c>
      <c r="AF309">
        <v>3</v>
      </c>
      <c r="AG309">
        <f>IF(IFERROR(VLOOKUP(C309,'2016'!$C:$AF,3,FALSE),1) = 1, 1, 0)</f>
        <v>0</v>
      </c>
    </row>
    <row r="310" spans="1:33" x14ac:dyDescent="0.2">
      <c r="A310">
        <v>309</v>
      </c>
      <c r="B310" t="s">
        <v>1714</v>
      </c>
      <c r="C310" t="s">
        <v>1715</v>
      </c>
      <c r="D310" t="str">
        <f>_xlfn.CONCAT(C310,"-2015")</f>
        <v>mcgarmi01-2015</v>
      </c>
      <c r="E310" t="s">
        <v>28</v>
      </c>
      <c r="F310">
        <v>22</v>
      </c>
      <c r="G310" t="s">
        <v>44</v>
      </c>
      <c r="H310">
        <v>32</v>
      </c>
      <c r="I310">
        <v>2</v>
      </c>
      <c r="J310">
        <v>15.2</v>
      </c>
      <c r="K310">
        <v>2.8</v>
      </c>
      <c r="L310">
        <v>5.2</v>
      </c>
      <c r="M310">
        <v>0.53300000000000003</v>
      </c>
      <c r="N310">
        <v>0</v>
      </c>
      <c r="O310">
        <v>0.1</v>
      </c>
      <c r="P310">
        <v>0</v>
      </c>
      <c r="Q310">
        <v>2.8</v>
      </c>
      <c r="R310">
        <v>5.0999999999999996</v>
      </c>
      <c r="S310">
        <v>0.54</v>
      </c>
      <c r="T310">
        <v>0.53300000000000003</v>
      </c>
      <c r="U310">
        <v>0.8</v>
      </c>
      <c r="V310">
        <v>1.3</v>
      </c>
      <c r="W310">
        <v>0.625</v>
      </c>
      <c r="X310">
        <v>1.7</v>
      </c>
      <c r="Y310">
        <v>3.5</v>
      </c>
      <c r="Z310">
        <v>5.2</v>
      </c>
      <c r="AA310">
        <v>0.4</v>
      </c>
      <c r="AB310">
        <v>0.5</v>
      </c>
      <c r="AC310">
        <v>0.5</v>
      </c>
      <c r="AD310">
        <v>1</v>
      </c>
      <c r="AE310">
        <v>2.2999999999999998</v>
      </c>
      <c r="AF310">
        <v>6.3</v>
      </c>
      <c r="AG310">
        <f>IF(IFERROR(VLOOKUP(C310,'2016'!$C:$AF,3,FALSE),1) = 1, 1, 0)</f>
        <v>0</v>
      </c>
    </row>
    <row r="311" spans="1:33" x14ac:dyDescent="0.2">
      <c r="A311">
        <v>310</v>
      </c>
      <c r="B311" t="s">
        <v>640</v>
      </c>
      <c r="C311" t="s">
        <v>641</v>
      </c>
      <c r="D311" t="str">
        <f>_xlfn.CONCAT(C311,"-2015")</f>
        <v>mcgeeja01-2015</v>
      </c>
      <c r="E311" t="s">
        <v>32</v>
      </c>
      <c r="F311">
        <v>27</v>
      </c>
      <c r="G311" t="s">
        <v>39</v>
      </c>
      <c r="H311">
        <v>23</v>
      </c>
      <c r="I311">
        <v>0</v>
      </c>
      <c r="J311">
        <v>11.1</v>
      </c>
      <c r="K311">
        <v>1.8</v>
      </c>
      <c r="L311">
        <v>3.4</v>
      </c>
      <c r="M311">
        <v>0.53200000000000003</v>
      </c>
      <c r="N311">
        <v>0</v>
      </c>
      <c r="O311">
        <v>0</v>
      </c>
      <c r="Q311">
        <v>1.8</v>
      </c>
      <c r="R311">
        <v>3.4</v>
      </c>
      <c r="S311">
        <v>0.53200000000000003</v>
      </c>
      <c r="T311">
        <v>0.53200000000000003</v>
      </c>
      <c r="U311">
        <v>1</v>
      </c>
      <c r="V311">
        <v>1.4</v>
      </c>
      <c r="W311">
        <v>0.66700000000000004</v>
      </c>
      <c r="X311">
        <v>0.8</v>
      </c>
      <c r="Y311">
        <v>1.9</v>
      </c>
      <c r="Z311">
        <v>2.7</v>
      </c>
      <c r="AA311">
        <v>0.1</v>
      </c>
      <c r="AB311">
        <v>0.1</v>
      </c>
      <c r="AC311">
        <v>0.9</v>
      </c>
      <c r="AD311">
        <v>0.8</v>
      </c>
      <c r="AE311">
        <v>1.3</v>
      </c>
      <c r="AF311">
        <v>4.5999999999999996</v>
      </c>
      <c r="AG311">
        <f>IF(IFERROR(VLOOKUP(C311,'2016'!$C:$AF,3,FALSE),1) = 1, 1, 0)</f>
        <v>0</v>
      </c>
    </row>
    <row r="312" spans="1:33" x14ac:dyDescent="0.2">
      <c r="A312">
        <v>311</v>
      </c>
      <c r="B312" t="s">
        <v>1550</v>
      </c>
      <c r="C312" t="s">
        <v>1551</v>
      </c>
      <c r="D312" t="str">
        <f>_xlfn.CONCAT(C312,"-2015")</f>
        <v>mclembe01-2015</v>
      </c>
      <c r="E312" t="s">
        <v>30</v>
      </c>
      <c r="F312">
        <v>21</v>
      </c>
      <c r="G312" t="s">
        <v>49</v>
      </c>
      <c r="H312">
        <v>82</v>
      </c>
      <c r="I312">
        <v>82</v>
      </c>
      <c r="J312">
        <v>32.6</v>
      </c>
      <c r="K312">
        <v>4.4000000000000004</v>
      </c>
      <c r="L312">
        <v>10.1</v>
      </c>
      <c r="M312">
        <v>0.437</v>
      </c>
      <c r="N312">
        <v>1.7</v>
      </c>
      <c r="O312">
        <v>4.8</v>
      </c>
      <c r="P312">
        <v>0.35799999999999998</v>
      </c>
      <c r="Q312">
        <v>2.7</v>
      </c>
      <c r="R312">
        <v>5.4</v>
      </c>
      <c r="S312">
        <v>0.50700000000000001</v>
      </c>
      <c r="T312">
        <v>0.52100000000000002</v>
      </c>
      <c r="U312">
        <v>1.6</v>
      </c>
      <c r="V312">
        <v>2</v>
      </c>
      <c r="W312">
        <v>0.81299999999999994</v>
      </c>
      <c r="X312">
        <v>0.4</v>
      </c>
      <c r="Y312">
        <v>2.6</v>
      </c>
      <c r="Z312">
        <v>2.9</v>
      </c>
      <c r="AA312">
        <v>1.7</v>
      </c>
      <c r="AB312">
        <v>0.9</v>
      </c>
      <c r="AC312">
        <v>0.2</v>
      </c>
      <c r="AD312">
        <v>1.7</v>
      </c>
      <c r="AE312">
        <v>2.7</v>
      </c>
      <c r="AF312">
        <v>12.1</v>
      </c>
      <c r="AG312">
        <f>IF(IFERROR(VLOOKUP(C312,'2016'!$C:$AF,3,FALSE),1) = 1, 1, 0)</f>
        <v>0</v>
      </c>
    </row>
    <row r="313" spans="1:33" x14ac:dyDescent="0.2">
      <c r="A313">
        <v>312</v>
      </c>
      <c r="B313" t="s">
        <v>1716</v>
      </c>
      <c r="C313" t="s">
        <v>1717</v>
      </c>
      <c r="D313" t="str">
        <f>_xlfn.CONCAT(C313,"-2015")</f>
        <v>mcneaje01-2015</v>
      </c>
      <c r="E313" t="s">
        <v>38</v>
      </c>
      <c r="F313">
        <v>27</v>
      </c>
      <c r="G313" t="s">
        <v>42</v>
      </c>
      <c r="H313">
        <v>6</v>
      </c>
      <c r="I313">
        <v>0</v>
      </c>
      <c r="J313">
        <v>6</v>
      </c>
      <c r="K313">
        <v>0.5</v>
      </c>
      <c r="L313">
        <v>1.8</v>
      </c>
      <c r="M313">
        <v>0.27300000000000002</v>
      </c>
      <c r="N313">
        <v>0.2</v>
      </c>
      <c r="O313">
        <v>0.3</v>
      </c>
      <c r="P313">
        <v>0.5</v>
      </c>
      <c r="Q313">
        <v>0.3</v>
      </c>
      <c r="R313">
        <v>1.5</v>
      </c>
      <c r="S313">
        <v>0.222</v>
      </c>
      <c r="T313">
        <v>0.318</v>
      </c>
      <c r="U313">
        <v>0.3</v>
      </c>
      <c r="V313">
        <v>0.3</v>
      </c>
      <c r="W313">
        <v>1</v>
      </c>
      <c r="X313">
        <v>0</v>
      </c>
      <c r="Y313">
        <v>0.5</v>
      </c>
      <c r="Z313">
        <v>0.5</v>
      </c>
      <c r="AA313">
        <v>0.3</v>
      </c>
      <c r="AB313">
        <v>0.5</v>
      </c>
      <c r="AC313">
        <v>0.2</v>
      </c>
      <c r="AD313">
        <v>0.8</v>
      </c>
      <c r="AE313">
        <v>0.8</v>
      </c>
      <c r="AF313">
        <v>1.5</v>
      </c>
      <c r="AG313">
        <f>IF(IFERROR(VLOOKUP(C313,'2016'!$C:$AF,3,FALSE),1) = 1, 1, 0)</f>
        <v>1</v>
      </c>
    </row>
    <row r="314" spans="1:33" x14ac:dyDescent="0.2">
      <c r="A314">
        <v>313</v>
      </c>
      <c r="B314" t="s">
        <v>646</v>
      </c>
      <c r="C314" t="s">
        <v>647</v>
      </c>
      <c r="D314" t="str">
        <f>_xlfn.CONCAT(C314,"-2015")</f>
        <v>mcrobjo01-2015</v>
      </c>
      <c r="E314" t="s">
        <v>28</v>
      </c>
      <c r="F314">
        <v>27</v>
      </c>
      <c r="G314" t="s">
        <v>41</v>
      </c>
      <c r="H314">
        <v>17</v>
      </c>
      <c r="I314">
        <v>4</v>
      </c>
      <c r="J314">
        <v>17.399999999999999</v>
      </c>
      <c r="K314">
        <v>1.6</v>
      </c>
      <c r="L314">
        <v>3.1</v>
      </c>
      <c r="M314">
        <v>0.52800000000000002</v>
      </c>
      <c r="N314">
        <v>0.5</v>
      </c>
      <c r="O314">
        <v>1.1000000000000001</v>
      </c>
      <c r="P314">
        <v>0.42099999999999999</v>
      </c>
      <c r="Q314">
        <v>1.2</v>
      </c>
      <c r="R314">
        <v>2</v>
      </c>
      <c r="S314">
        <v>0.58799999999999997</v>
      </c>
      <c r="T314">
        <v>0.60399999999999998</v>
      </c>
      <c r="U314">
        <v>0.5</v>
      </c>
      <c r="V314">
        <v>0.8</v>
      </c>
      <c r="W314">
        <v>0.61499999999999999</v>
      </c>
      <c r="X314">
        <v>0.4</v>
      </c>
      <c r="Y314">
        <v>2.2000000000000002</v>
      </c>
      <c r="Z314">
        <v>2.6</v>
      </c>
      <c r="AA314">
        <v>1.9</v>
      </c>
      <c r="AB314">
        <v>0.7</v>
      </c>
      <c r="AC314">
        <v>0.2</v>
      </c>
      <c r="AD314">
        <v>1.3</v>
      </c>
      <c r="AE314">
        <v>2.4</v>
      </c>
      <c r="AF314">
        <v>4.2</v>
      </c>
      <c r="AG314">
        <f>IF(IFERROR(VLOOKUP(C314,'2016'!$C:$AF,3,FALSE),1) = 1, 1, 0)</f>
        <v>0</v>
      </c>
    </row>
    <row r="315" spans="1:33" x14ac:dyDescent="0.2">
      <c r="A315">
        <v>314</v>
      </c>
      <c r="B315" t="s">
        <v>648</v>
      </c>
      <c r="C315" t="s">
        <v>649</v>
      </c>
      <c r="D315" t="str">
        <f>_xlfn.CONCAT(C315,"-2015")</f>
        <v>meeksjo01-2015</v>
      </c>
      <c r="E315" t="s">
        <v>30</v>
      </c>
      <c r="F315">
        <v>27</v>
      </c>
      <c r="G315" t="s">
        <v>51</v>
      </c>
      <c r="H315">
        <v>60</v>
      </c>
      <c r="I315">
        <v>0</v>
      </c>
      <c r="J315">
        <v>24.4</v>
      </c>
      <c r="K315">
        <v>3.7</v>
      </c>
      <c r="L315">
        <v>8.9</v>
      </c>
      <c r="M315">
        <v>0.41599999999999998</v>
      </c>
      <c r="N315">
        <v>1.2</v>
      </c>
      <c r="O315">
        <v>3.5</v>
      </c>
      <c r="P315">
        <v>0.34899999999999998</v>
      </c>
      <c r="Q315">
        <v>2.5</v>
      </c>
      <c r="R315">
        <v>5.4</v>
      </c>
      <c r="S315">
        <v>0.46</v>
      </c>
      <c r="T315">
        <v>0.48499999999999999</v>
      </c>
      <c r="U315">
        <v>2.4</v>
      </c>
      <c r="V315">
        <v>2.7</v>
      </c>
      <c r="W315">
        <v>0.90600000000000003</v>
      </c>
      <c r="X315">
        <v>0.2</v>
      </c>
      <c r="Y315">
        <v>1.5</v>
      </c>
      <c r="Z315">
        <v>1.7</v>
      </c>
      <c r="AA315">
        <v>1.3</v>
      </c>
      <c r="AB315">
        <v>1</v>
      </c>
      <c r="AC315">
        <v>0.1</v>
      </c>
      <c r="AD315">
        <v>1</v>
      </c>
      <c r="AE315">
        <v>1.3</v>
      </c>
      <c r="AF315">
        <v>11.1</v>
      </c>
      <c r="AG315">
        <f>IF(IFERROR(VLOOKUP(C315,'2016'!$C:$AF,3,FALSE),1) = 1, 1, 0)</f>
        <v>0</v>
      </c>
    </row>
    <row r="316" spans="1:33" x14ac:dyDescent="0.2">
      <c r="A316">
        <v>315</v>
      </c>
      <c r="B316" t="s">
        <v>1552</v>
      </c>
      <c r="C316" t="s">
        <v>1553</v>
      </c>
      <c r="D316" t="str">
        <f>_xlfn.CONCAT(C316,"-2015")</f>
        <v>mekelga01-2015</v>
      </c>
      <c r="E316" t="s">
        <v>38</v>
      </c>
      <c r="F316">
        <v>26</v>
      </c>
      <c r="G316" t="s">
        <v>1459</v>
      </c>
      <c r="H316">
        <v>4</v>
      </c>
      <c r="I316">
        <v>0</v>
      </c>
      <c r="J316">
        <v>10.8</v>
      </c>
      <c r="K316">
        <v>0.8</v>
      </c>
      <c r="L316">
        <v>5</v>
      </c>
      <c r="M316">
        <v>0.15</v>
      </c>
      <c r="N316">
        <v>0</v>
      </c>
      <c r="O316">
        <v>0.8</v>
      </c>
      <c r="P316">
        <v>0</v>
      </c>
      <c r="Q316">
        <v>0.8</v>
      </c>
      <c r="R316">
        <v>4.3</v>
      </c>
      <c r="S316">
        <v>0.17599999999999999</v>
      </c>
      <c r="T316">
        <v>0.15</v>
      </c>
      <c r="U316">
        <v>0</v>
      </c>
      <c r="V316">
        <v>0</v>
      </c>
      <c r="X316">
        <v>0</v>
      </c>
      <c r="Y316">
        <v>0.3</v>
      </c>
      <c r="Z316">
        <v>0.3</v>
      </c>
      <c r="AA316">
        <v>3.3</v>
      </c>
      <c r="AB316">
        <v>0.5</v>
      </c>
      <c r="AC316">
        <v>0</v>
      </c>
      <c r="AD316">
        <v>0.5</v>
      </c>
      <c r="AE316">
        <v>0.3</v>
      </c>
      <c r="AF316">
        <v>1.5</v>
      </c>
      <c r="AG316">
        <f>IF(IFERROR(VLOOKUP(C316,'2016'!$C:$AF,3,FALSE),1) = 1, 1, 0)</f>
        <v>1</v>
      </c>
    </row>
    <row r="317" spans="1:33" x14ac:dyDescent="0.2">
      <c r="A317">
        <v>316</v>
      </c>
      <c r="B317" t="s">
        <v>1386</v>
      </c>
      <c r="C317" t="s">
        <v>1387</v>
      </c>
      <c r="D317" t="str">
        <f>_xlfn.CONCAT(C317,"-2015")</f>
        <v>middlkh01-2015</v>
      </c>
      <c r="E317" t="s">
        <v>35</v>
      </c>
      <c r="F317">
        <v>23</v>
      </c>
      <c r="G317" t="s">
        <v>56</v>
      </c>
      <c r="H317">
        <v>79</v>
      </c>
      <c r="I317">
        <v>58</v>
      </c>
      <c r="J317">
        <v>30.1</v>
      </c>
      <c r="K317">
        <v>5.0999999999999996</v>
      </c>
      <c r="L317">
        <v>11</v>
      </c>
      <c r="M317">
        <v>0.46700000000000003</v>
      </c>
      <c r="N317">
        <v>1.4</v>
      </c>
      <c r="O317">
        <v>3.4</v>
      </c>
      <c r="P317">
        <v>0.40699999999999997</v>
      </c>
      <c r="Q317">
        <v>3.8</v>
      </c>
      <c r="R317">
        <v>7.6</v>
      </c>
      <c r="S317">
        <v>0.49399999999999999</v>
      </c>
      <c r="T317">
        <v>0.53</v>
      </c>
      <c r="U317">
        <v>1.7</v>
      </c>
      <c r="V317">
        <v>2</v>
      </c>
      <c r="W317">
        <v>0.85899999999999999</v>
      </c>
      <c r="X317">
        <v>0.6</v>
      </c>
      <c r="Y317">
        <v>3.8</v>
      </c>
      <c r="Z317">
        <v>4.4000000000000004</v>
      </c>
      <c r="AA317">
        <v>2.2999999999999998</v>
      </c>
      <c r="AB317">
        <v>1.5</v>
      </c>
      <c r="AC317">
        <v>0.1</v>
      </c>
      <c r="AD317">
        <v>1.4</v>
      </c>
      <c r="AE317">
        <v>2.2999999999999998</v>
      </c>
      <c r="AF317">
        <v>13.4</v>
      </c>
      <c r="AG317">
        <f>IF(IFERROR(VLOOKUP(C317,'2016'!$C:$AF,3,FALSE),1) = 1, 1, 0)</f>
        <v>0</v>
      </c>
    </row>
    <row r="318" spans="1:33" x14ac:dyDescent="0.2">
      <c r="A318">
        <v>317</v>
      </c>
      <c r="B318" t="s">
        <v>652</v>
      </c>
      <c r="C318" t="s">
        <v>653</v>
      </c>
      <c r="D318" t="str">
        <f>_xlfn.CONCAT(C318,"-2015")</f>
        <v>milescj01-2015</v>
      </c>
      <c r="E318" t="s">
        <v>30</v>
      </c>
      <c r="F318">
        <v>27</v>
      </c>
      <c r="G318" t="s">
        <v>65</v>
      </c>
      <c r="H318">
        <v>70</v>
      </c>
      <c r="I318">
        <v>40</v>
      </c>
      <c r="J318">
        <v>26.3</v>
      </c>
      <c r="K318">
        <v>4.7</v>
      </c>
      <c r="L318">
        <v>11.8</v>
      </c>
      <c r="M318">
        <v>0.39800000000000002</v>
      </c>
      <c r="N318">
        <v>2.2000000000000002</v>
      </c>
      <c r="O318">
        <v>6.4</v>
      </c>
      <c r="P318">
        <v>0.34499999999999997</v>
      </c>
      <c r="Q318">
        <v>2.5</v>
      </c>
      <c r="R318">
        <v>5.4</v>
      </c>
      <c r="S318">
        <v>0.45900000000000002</v>
      </c>
      <c r="T318">
        <v>0.49099999999999999</v>
      </c>
      <c r="U318">
        <v>1.9</v>
      </c>
      <c r="V318">
        <v>2.2999999999999998</v>
      </c>
      <c r="W318">
        <v>0.80700000000000005</v>
      </c>
      <c r="X318">
        <v>0.3</v>
      </c>
      <c r="Y318">
        <v>2.8</v>
      </c>
      <c r="Z318">
        <v>3.1</v>
      </c>
      <c r="AA318">
        <v>1.1000000000000001</v>
      </c>
      <c r="AB318">
        <v>0.9</v>
      </c>
      <c r="AC318">
        <v>0.4</v>
      </c>
      <c r="AD318">
        <v>1</v>
      </c>
      <c r="AE318">
        <v>1.9</v>
      </c>
      <c r="AF318">
        <v>13.5</v>
      </c>
      <c r="AG318">
        <f>IF(IFERROR(VLOOKUP(C318,'2016'!$C:$AF,3,FALSE),1) = 1, 1, 0)</f>
        <v>0</v>
      </c>
    </row>
    <row r="319" spans="1:33" x14ac:dyDescent="0.2">
      <c r="A319">
        <v>318</v>
      </c>
      <c r="B319" t="s">
        <v>656</v>
      </c>
      <c r="C319" t="s">
        <v>657</v>
      </c>
      <c r="D319" t="str">
        <f>_xlfn.CONCAT(C319,"-2015")</f>
        <v>millean02-2015</v>
      </c>
      <c r="E319" t="s">
        <v>38</v>
      </c>
      <c r="F319">
        <v>38</v>
      </c>
      <c r="G319" t="s">
        <v>39</v>
      </c>
      <c r="H319">
        <v>81</v>
      </c>
      <c r="I319">
        <v>0</v>
      </c>
      <c r="J319">
        <v>15.5</v>
      </c>
      <c r="K319">
        <v>1.8</v>
      </c>
      <c r="L319">
        <v>3.6</v>
      </c>
      <c r="M319">
        <v>0.5</v>
      </c>
      <c r="N319">
        <v>0.1</v>
      </c>
      <c r="O319">
        <v>0.4</v>
      </c>
      <c r="P319">
        <v>0.20599999999999999</v>
      </c>
      <c r="Q319">
        <v>1.7</v>
      </c>
      <c r="R319">
        <v>3.2</v>
      </c>
      <c r="S319">
        <v>0.53900000000000003</v>
      </c>
      <c r="T319">
        <v>0.51200000000000001</v>
      </c>
      <c r="U319">
        <v>0.7</v>
      </c>
      <c r="V319">
        <v>1</v>
      </c>
      <c r="W319">
        <v>0.753</v>
      </c>
      <c r="X319">
        <v>0.5</v>
      </c>
      <c r="Y319">
        <v>1.4</v>
      </c>
      <c r="Z319">
        <v>1.9</v>
      </c>
      <c r="AA319">
        <v>3.5</v>
      </c>
      <c r="AB319">
        <v>0.4</v>
      </c>
      <c r="AC319">
        <v>0.1</v>
      </c>
      <c r="AD319">
        <v>1.3</v>
      </c>
      <c r="AE319">
        <v>1.3</v>
      </c>
      <c r="AF319">
        <v>4.4000000000000004</v>
      </c>
      <c r="AG319">
        <f>IF(IFERROR(VLOOKUP(C319,'2016'!$C:$AF,3,FALSE),1) = 1, 1, 0)</f>
        <v>0</v>
      </c>
    </row>
    <row r="320" spans="1:33" x14ac:dyDescent="0.2">
      <c r="A320">
        <v>319</v>
      </c>
      <c r="B320" t="s">
        <v>1388</v>
      </c>
      <c r="C320" t="s">
        <v>1389</v>
      </c>
      <c r="D320" t="str">
        <f>_xlfn.CONCAT(C320,"-2015")</f>
        <v>milleda01-2015</v>
      </c>
      <c r="E320" t="s">
        <v>35</v>
      </c>
      <c r="F320">
        <v>24</v>
      </c>
      <c r="G320" t="s">
        <v>1459</v>
      </c>
      <c r="H320">
        <v>5</v>
      </c>
      <c r="I320">
        <v>1</v>
      </c>
      <c r="J320">
        <v>8.6</v>
      </c>
      <c r="K320">
        <v>0.2</v>
      </c>
      <c r="L320">
        <v>1.4</v>
      </c>
      <c r="M320">
        <v>0.14299999999999999</v>
      </c>
      <c r="N320">
        <v>0</v>
      </c>
      <c r="O320">
        <v>0.2</v>
      </c>
      <c r="P320">
        <v>0</v>
      </c>
      <c r="Q320">
        <v>0.2</v>
      </c>
      <c r="R320">
        <v>1.2</v>
      </c>
      <c r="S320">
        <v>0.16700000000000001</v>
      </c>
      <c r="T320">
        <v>0.14299999999999999</v>
      </c>
      <c r="U320">
        <v>0</v>
      </c>
      <c r="V320">
        <v>0</v>
      </c>
      <c r="X320">
        <v>0</v>
      </c>
      <c r="Y320">
        <v>0.2</v>
      </c>
      <c r="Z320">
        <v>0.2</v>
      </c>
      <c r="AA320">
        <v>0.4</v>
      </c>
      <c r="AB320">
        <v>0.2</v>
      </c>
      <c r="AC320">
        <v>0</v>
      </c>
      <c r="AD320">
        <v>0.2</v>
      </c>
      <c r="AE320">
        <v>1.6</v>
      </c>
      <c r="AF320">
        <v>0.4</v>
      </c>
      <c r="AG320">
        <f>IF(IFERROR(VLOOKUP(C320,'2016'!$C:$AF,3,FALSE),1) = 1, 1, 0)</f>
        <v>1</v>
      </c>
    </row>
    <row r="321" spans="1:33" x14ac:dyDescent="0.2">
      <c r="A321">
        <v>320</v>
      </c>
      <c r="B321" t="s">
        <v>660</v>
      </c>
      <c r="C321" t="s">
        <v>661</v>
      </c>
      <c r="D321" t="str">
        <f>_xlfn.CONCAT(C321,"-2015")</f>
        <v>millemi01-2015</v>
      </c>
      <c r="E321" t="s">
        <v>35</v>
      </c>
      <c r="F321">
        <v>34</v>
      </c>
      <c r="G321" t="s">
        <v>66</v>
      </c>
      <c r="H321">
        <v>52</v>
      </c>
      <c r="I321">
        <v>15</v>
      </c>
      <c r="J321">
        <v>13.5</v>
      </c>
      <c r="K321">
        <v>0.7</v>
      </c>
      <c r="L321">
        <v>2.2000000000000002</v>
      </c>
      <c r="M321">
        <v>0.32500000000000001</v>
      </c>
      <c r="N321">
        <v>0.6</v>
      </c>
      <c r="O321">
        <v>1.9</v>
      </c>
      <c r="P321">
        <v>0.32700000000000001</v>
      </c>
      <c r="Q321">
        <v>0.1</v>
      </c>
      <c r="R321">
        <v>0.3</v>
      </c>
      <c r="S321">
        <v>0.313</v>
      </c>
      <c r="T321">
        <v>0.46500000000000002</v>
      </c>
      <c r="U321">
        <v>0.1</v>
      </c>
      <c r="V321">
        <v>0.1</v>
      </c>
      <c r="W321">
        <v>0.75</v>
      </c>
      <c r="X321">
        <v>0.1</v>
      </c>
      <c r="Y321">
        <v>1.7</v>
      </c>
      <c r="Z321">
        <v>1.8</v>
      </c>
      <c r="AA321">
        <v>0.9</v>
      </c>
      <c r="AB321">
        <v>0.3</v>
      </c>
      <c r="AC321">
        <v>0.1</v>
      </c>
      <c r="AD321">
        <v>0.4</v>
      </c>
      <c r="AE321">
        <v>1.4</v>
      </c>
      <c r="AF321">
        <v>2.1</v>
      </c>
      <c r="AG321">
        <f>IF(IFERROR(VLOOKUP(C321,'2016'!$C:$AF,3,FALSE),1) = 1, 1, 0)</f>
        <v>0</v>
      </c>
    </row>
    <row r="322" spans="1:33" x14ac:dyDescent="0.2">
      <c r="A322">
        <v>321</v>
      </c>
      <c r="B322" t="s">
        <v>1390</v>
      </c>
      <c r="C322" t="s">
        <v>1391</v>
      </c>
      <c r="D322" t="str">
        <f>_xlfn.CONCAT(C322,"-2015")</f>
        <v>millequ01-2015</v>
      </c>
      <c r="E322" t="s">
        <v>28</v>
      </c>
      <c r="F322">
        <v>22</v>
      </c>
      <c r="G322" t="s">
        <v>39</v>
      </c>
      <c r="H322">
        <v>10</v>
      </c>
      <c r="I322">
        <v>0</v>
      </c>
      <c r="J322">
        <v>11.9</v>
      </c>
      <c r="K322">
        <v>0.9</v>
      </c>
      <c r="L322">
        <v>3.8</v>
      </c>
      <c r="M322">
        <v>0.23699999999999999</v>
      </c>
      <c r="N322">
        <v>0.3</v>
      </c>
      <c r="O322">
        <v>1.8</v>
      </c>
      <c r="P322">
        <v>0.16700000000000001</v>
      </c>
      <c r="Q322">
        <v>0.6</v>
      </c>
      <c r="R322">
        <v>2</v>
      </c>
      <c r="S322">
        <v>0.3</v>
      </c>
      <c r="T322">
        <v>0.27600000000000002</v>
      </c>
      <c r="U322">
        <v>0.8</v>
      </c>
      <c r="V322">
        <v>1.1000000000000001</v>
      </c>
      <c r="W322">
        <v>0.72699999999999998</v>
      </c>
      <c r="X322">
        <v>0.4</v>
      </c>
      <c r="Y322">
        <v>1.6</v>
      </c>
      <c r="Z322">
        <v>2</v>
      </c>
      <c r="AA322">
        <v>0.8</v>
      </c>
      <c r="AB322">
        <v>0.7</v>
      </c>
      <c r="AC322">
        <v>0.5</v>
      </c>
      <c r="AD322">
        <v>0.5</v>
      </c>
      <c r="AE322">
        <v>0.9</v>
      </c>
      <c r="AF322">
        <v>2.9</v>
      </c>
      <c r="AG322">
        <f>IF(IFERROR(VLOOKUP(C322,'2016'!$C:$AF,3,FALSE),1) = 1, 1, 0)</f>
        <v>1</v>
      </c>
    </row>
    <row r="323" spans="1:33" x14ac:dyDescent="0.2">
      <c r="A323">
        <v>322</v>
      </c>
      <c r="B323" t="s">
        <v>662</v>
      </c>
      <c r="C323" t="s">
        <v>663</v>
      </c>
      <c r="D323" t="str">
        <f>_xlfn.CONCAT(C323,"-2015")</f>
        <v>millspa02-2015</v>
      </c>
      <c r="E323" t="s">
        <v>38</v>
      </c>
      <c r="F323">
        <v>26</v>
      </c>
      <c r="G323" t="s">
        <v>58</v>
      </c>
      <c r="H323">
        <v>51</v>
      </c>
      <c r="I323">
        <v>0</v>
      </c>
      <c r="J323">
        <v>15.7</v>
      </c>
      <c r="K323">
        <v>2.5</v>
      </c>
      <c r="L323">
        <v>6.6</v>
      </c>
      <c r="M323">
        <v>0.38100000000000001</v>
      </c>
      <c r="N323">
        <v>1.2</v>
      </c>
      <c r="O323">
        <v>3.6</v>
      </c>
      <c r="P323">
        <v>0.34100000000000003</v>
      </c>
      <c r="Q323">
        <v>1.3</v>
      </c>
      <c r="R323">
        <v>3</v>
      </c>
      <c r="S323">
        <v>0.42899999999999999</v>
      </c>
      <c r="T323">
        <v>0.47299999999999998</v>
      </c>
      <c r="U323">
        <v>0.6</v>
      </c>
      <c r="V323">
        <v>0.8</v>
      </c>
      <c r="W323">
        <v>0.82499999999999996</v>
      </c>
      <c r="X323">
        <v>0.4</v>
      </c>
      <c r="Y323">
        <v>1.1000000000000001</v>
      </c>
      <c r="Z323">
        <v>1.5</v>
      </c>
      <c r="AA323">
        <v>1.7</v>
      </c>
      <c r="AB323">
        <v>0.5</v>
      </c>
      <c r="AC323">
        <v>0</v>
      </c>
      <c r="AD323">
        <v>0.7</v>
      </c>
      <c r="AE323">
        <v>1.1000000000000001</v>
      </c>
      <c r="AF323">
        <v>6.9</v>
      </c>
      <c r="AG323">
        <f>IF(IFERROR(VLOOKUP(C323,'2016'!$C:$AF,3,FALSE),1) = 1, 1, 0)</f>
        <v>0</v>
      </c>
    </row>
    <row r="324" spans="1:33" x14ac:dyDescent="0.2">
      <c r="A324">
        <v>323</v>
      </c>
      <c r="B324" t="s">
        <v>1718</v>
      </c>
      <c r="C324" t="s">
        <v>1719</v>
      </c>
      <c r="D324" t="str">
        <f>_xlfn.CONCAT(C324,"-2015")</f>
        <v>millsel01-2015</v>
      </c>
      <c r="E324" t="s">
        <v>30</v>
      </c>
      <c r="F324">
        <v>27</v>
      </c>
      <c r="G324" t="s">
        <v>60</v>
      </c>
      <c r="H324">
        <v>47</v>
      </c>
      <c r="I324">
        <v>5</v>
      </c>
      <c r="J324">
        <v>19.7</v>
      </c>
      <c r="K324">
        <v>1.7</v>
      </c>
      <c r="L324">
        <v>5.0999999999999996</v>
      </c>
      <c r="M324">
        <v>0.34</v>
      </c>
      <c r="N324">
        <v>0.6</v>
      </c>
      <c r="O324">
        <v>1.9</v>
      </c>
      <c r="P324">
        <v>0.311</v>
      </c>
      <c r="Q324">
        <v>1.1000000000000001</v>
      </c>
      <c r="R324">
        <v>3.1</v>
      </c>
      <c r="S324">
        <v>0.35799999999999998</v>
      </c>
      <c r="T324">
        <v>0.39900000000000002</v>
      </c>
      <c r="U324">
        <v>1.2</v>
      </c>
      <c r="V324">
        <v>1.8</v>
      </c>
      <c r="W324">
        <v>0.67400000000000004</v>
      </c>
      <c r="X324">
        <v>0.6</v>
      </c>
      <c r="Y324">
        <v>2.6</v>
      </c>
      <c r="Z324">
        <v>3.2</v>
      </c>
      <c r="AA324">
        <v>1.2</v>
      </c>
      <c r="AB324">
        <v>1.2</v>
      </c>
      <c r="AC324">
        <v>0.3</v>
      </c>
      <c r="AD324">
        <v>1.4</v>
      </c>
      <c r="AE324">
        <v>2.6</v>
      </c>
      <c r="AF324">
        <v>5.3</v>
      </c>
      <c r="AG324">
        <f>IF(IFERROR(VLOOKUP(C324,'2016'!$C:$AF,3,FALSE),1) = 1, 1, 0)</f>
        <v>0</v>
      </c>
    </row>
    <row r="325" spans="1:33" x14ac:dyDescent="0.2">
      <c r="A325">
        <v>324</v>
      </c>
      <c r="B325" t="s">
        <v>664</v>
      </c>
      <c r="C325" t="s">
        <v>665</v>
      </c>
      <c r="D325" t="str">
        <f>_xlfn.CONCAT(C325,"-2015")</f>
        <v>millspa01-2015</v>
      </c>
      <c r="E325" t="s">
        <v>28</v>
      </c>
      <c r="F325">
        <v>29</v>
      </c>
      <c r="G325" t="s">
        <v>57</v>
      </c>
      <c r="H325">
        <v>73</v>
      </c>
      <c r="I325">
        <v>73</v>
      </c>
      <c r="J325">
        <v>32.700000000000003</v>
      </c>
      <c r="K325">
        <v>6.1</v>
      </c>
      <c r="L325">
        <v>12.7</v>
      </c>
      <c r="M325">
        <v>0.47599999999999998</v>
      </c>
      <c r="N325">
        <v>1.1000000000000001</v>
      </c>
      <c r="O325">
        <v>3</v>
      </c>
      <c r="P325">
        <v>0.35599999999999998</v>
      </c>
      <c r="Q325">
        <v>5</v>
      </c>
      <c r="R325">
        <v>9.8000000000000007</v>
      </c>
      <c r="S325">
        <v>0.51300000000000001</v>
      </c>
      <c r="T325">
        <v>0.51800000000000002</v>
      </c>
      <c r="U325">
        <v>3.5</v>
      </c>
      <c r="V325">
        <v>4.5999999999999996</v>
      </c>
      <c r="W325">
        <v>0.75700000000000001</v>
      </c>
      <c r="X325">
        <v>1.9</v>
      </c>
      <c r="Y325">
        <v>5.9</v>
      </c>
      <c r="Z325">
        <v>7.8</v>
      </c>
      <c r="AA325">
        <v>3.1</v>
      </c>
      <c r="AB325">
        <v>1.8</v>
      </c>
      <c r="AC325">
        <v>0.9</v>
      </c>
      <c r="AD325">
        <v>2.2999999999999998</v>
      </c>
      <c r="AE325">
        <v>2.8</v>
      </c>
      <c r="AF325">
        <v>16.7</v>
      </c>
      <c r="AG325">
        <f>IF(IFERROR(VLOOKUP(C325,'2016'!$C:$AF,3,FALSE),1) = 1, 1, 0)</f>
        <v>0</v>
      </c>
    </row>
    <row r="326" spans="1:33" x14ac:dyDescent="0.2">
      <c r="A326">
        <v>325</v>
      </c>
      <c r="B326" t="s">
        <v>1720</v>
      </c>
      <c r="C326" t="s">
        <v>1721</v>
      </c>
      <c r="D326" t="str">
        <f>_xlfn.CONCAT(C326,"-2015")</f>
        <v>mirotni01-2015</v>
      </c>
      <c r="E326" t="s">
        <v>28</v>
      </c>
      <c r="F326">
        <v>23</v>
      </c>
      <c r="G326" t="s">
        <v>36</v>
      </c>
      <c r="H326">
        <v>82</v>
      </c>
      <c r="I326">
        <v>3</v>
      </c>
      <c r="J326">
        <v>20.2</v>
      </c>
      <c r="K326">
        <v>3.1</v>
      </c>
      <c r="L326">
        <v>7.6</v>
      </c>
      <c r="M326">
        <v>0.40500000000000003</v>
      </c>
      <c r="N326">
        <v>1.2</v>
      </c>
      <c r="O326">
        <v>3.8</v>
      </c>
      <c r="P326">
        <v>0.316</v>
      </c>
      <c r="Q326">
        <v>1.9</v>
      </c>
      <c r="R326">
        <v>3.8</v>
      </c>
      <c r="S326">
        <v>0.495</v>
      </c>
      <c r="T326">
        <v>0.48499999999999999</v>
      </c>
      <c r="U326">
        <v>2.8</v>
      </c>
      <c r="V326">
        <v>3.5</v>
      </c>
      <c r="W326">
        <v>0.80300000000000005</v>
      </c>
      <c r="X326">
        <v>0.8</v>
      </c>
      <c r="Y326">
        <v>4.2</v>
      </c>
      <c r="Z326">
        <v>4.9000000000000004</v>
      </c>
      <c r="AA326">
        <v>1.2</v>
      </c>
      <c r="AB326">
        <v>0.7</v>
      </c>
      <c r="AC326">
        <v>0.7</v>
      </c>
      <c r="AD326">
        <v>1.1000000000000001</v>
      </c>
      <c r="AE326">
        <v>2.1</v>
      </c>
      <c r="AF326">
        <v>10.199999999999999</v>
      </c>
      <c r="AG326">
        <f>IF(IFERROR(VLOOKUP(C326,'2016'!$C:$AF,3,FALSE),1) = 1, 1, 0)</f>
        <v>0</v>
      </c>
    </row>
    <row r="327" spans="1:33" x14ac:dyDescent="0.2">
      <c r="A327">
        <v>326</v>
      </c>
      <c r="B327" t="s">
        <v>668</v>
      </c>
      <c r="C327" t="s">
        <v>669</v>
      </c>
      <c r="D327" t="str">
        <f>_xlfn.CONCAT(C327,"-2015")</f>
        <v>mohamna01-2015</v>
      </c>
      <c r="E327" t="s">
        <v>32</v>
      </c>
      <c r="F327">
        <v>37</v>
      </c>
      <c r="G327" t="s">
        <v>36</v>
      </c>
      <c r="H327">
        <v>23</v>
      </c>
      <c r="I327">
        <v>0</v>
      </c>
      <c r="J327">
        <v>5.6</v>
      </c>
      <c r="K327">
        <v>0.6</v>
      </c>
      <c r="L327">
        <v>1.3</v>
      </c>
      <c r="M327">
        <v>0.433</v>
      </c>
      <c r="N327">
        <v>0</v>
      </c>
      <c r="O327">
        <v>0</v>
      </c>
      <c r="Q327">
        <v>0.6</v>
      </c>
      <c r="R327">
        <v>1.3</v>
      </c>
      <c r="S327">
        <v>0.433</v>
      </c>
      <c r="T327">
        <v>0.433</v>
      </c>
      <c r="U327">
        <v>0</v>
      </c>
      <c r="V327">
        <v>0.1</v>
      </c>
      <c r="W327">
        <v>0.33300000000000002</v>
      </c>
      <c r="X327">
        <v>0.5</v>
      </c>
      <c r="Y327">
        <v>1.2</v>
      </c>
      <c r="Z327">
        <v>1.7</v>
      </c>
      <c r="AA327">
        <v>0.1</v>
      </c>
      <c r="AB327">
        <v>0.2</v>
      </c>
      <c r="AC327">
        <v>0.2</v>
      </c>
      <c r="AD327">
        <v>0.3</v>
      </c>
      <c r="AE327">
        <v>0.7</v>
      </c>
      <c r="AF327">
        <v>1.2</v>
      </c>
      <c r="AG327">
        <f>IF(IFERROR(VLOOKUP(C327,'2016'!$C:$AF,3,FALSE),1) = 1, 1, 0)</f>
        <v>0</v>
      </c>
    </row>
    <row r="328" spans="1:33" x14ac:dyDescent="0.2">
      <c r="A328">
        <v>327</v>
      </c>
      <c r="B328" t="s">
        <v>670</v>
      </c>
      <c r="C328" t="s">
        <v>671</v>
      </c>
      <c r="D328" t="str">
        <f>_xlfn.CONCAT(C328,"-2015")</f>
        <v>monrogr01-2015</v>
      </c>
      <c r="E328" t="s">
        <v>28</v>
      </c>
      <c r="F328">
        <v>24</v>
      </c>
      <c r="G328" t="s">
        <v>51</v>
      </c>
      <c r="H328">
        <v>69</v>
      </c>
      <c r="I328">
        <v>57</v>
      </c>
      <c r="J328">
        <v>31</v>
      </c>
      <c r="K328">
        <v>6.1</v>
      </c>
      <c r="L328">
        <v>12.4</v>
      </c>
      <c r="M328">
        <v>0.496</v>
      </c>
      <c r="N328">
        <v>0</v>
      </c>
      <c r="O328">
        <v>0</v>
      </c>
      <c r="Q328">
        <v>6.1</v>
      </c>
      <c r="R328">
        <v>12.4</v>
      </c>
      <c r="S328">
        <v>0.496</v>
      </c>
      <c r="T328">
        <v>0.496</v>
      </c>
      <c r="U328">
        <v>3.7</v>
      </c>
      <c r="V328">
        <v>4.9000000000000004</v>
      </c>
      <c r="W328">
        <v>0.75</v>
      </c>
      <c r="X328">
        <v>3.3</v>
      </c>
      <c r="Y328">
        <v>6.9</v>
      </c>
      <c r="Z328">
        <v>10.199999999999999</v>
      </c>
      <c r="AA328">
        <v>2.1</v>
      </c>
      <c r="AB328">
        <v>1.1000000000000001</v>
      </c>
      <c r="AC328">
        <v>0.5</v>
      </c>
      <c r="AD328">
        <v>2.2000000000000002</v>
      </c>
      <c r="AE328">
        <v>2.1</v>
      </c>
      <c r="AF328">
        <v>15.9</v>
      </c>
      <c r="AG328">
        <f>IF(IFERROR(VLOOKUP(C328,'2016'!$C:$AF,3,FALSE),1) = 1, 1, 0)</f>
        <v>0</v>
      </c>
    </row>
    <row r="329" spans="1:33" x14ac:dyDescent="0.2">
      <c r="A329">
        <v>328</v>
      </c>
      <c r="B329" t="s">
        <v>1222</v>
      </c>
      <c r="C329" t="s">
        <v>1223</v>
      </c>
      <c r="D329" t="str">
        <f>_xlfn.CONCAT(C329,"-2015")</f>
        <v>mooreet01-2015</v>
      </c>
      <c r="E329" t="s">
        <v>30</v>
      </c>
      <c r="F329">
        <v>25</v>
      </c>
      <c r="G329" t="s">
        <v>36</v>
      </c>
      <c r="H329">
        <v>56</v>
      </c>
      <c r="I329">
        <v>0</v>
      </c>
      <c r="J329">
        <v>9</v>
      </c>
      <c r="K329">
        <v>1.1000000000000001</v>
      </c>
      <c r="L329">
        <v>2.5</v>
      </c>
      <c r="M329">
        <v>0.44600000000000001</v>
      </c>
      <c r="N329">
        <v>0.2</v>
      </c>
      <c r="O329">
        <v>0.7</v>
      </c>
      <c r="P329">
        <v>0.34200000000000003</v>
      </c>
      <c r="Q329">
        <v>0.9</v>
      </c>
      <c r="R329">
        <v>1.8</v>
      </c>
      <c r="S329">
        <v>0.48499999999999999</v>
      </c>
      <c r="T329">
        <v>0.49299999999999999</v>
      </c>
      <c r="U329">
        <v>0.2</v>
      </c>
      <c r="V329">
        <v>0.4</v>
      </c>
      <c r="W329">
        <v>0.6</v>
      </c>
      <c r="X329">
        <v>0.2</v>
      </c>
      <c r="Y329">
        <v>0.6</v>
      </c>
      <c r="Z329">
        <v>0.8</v>
      </c>
      <c r="AA329">
        <v>0.6</v>
      </c>
      <c r="AB329">
        <v>0.4</v>
      </c>
      <c r="AC329">
        <v>0.1</v>
      </c>
      <c r="AD329">
        <v>0.3</v>
      </c>
      <c r="AE329">
        <v>0.8</v>
      </c>
      <c r="AF329">
        <v>2.7</v>
      </c>
      <c r="AG329">
        <f>IF(IFERROR(VLOOKUP(C329,'2016'!$C:$AF,3,FALSE),1) = 1, 1, 0)</f>
        <v>0</v>
      </c>
    </row>
    <row r="330" spans="1:33" x14ac:dyDescent="0.2">
      <c r="A330">
        <v>329</v>
      </c>
      <c r="B330" t="s">
        <v>1722</v>
      </c>
      <c r="C330" t="s">
        <v>1723</v>
      </c>
      <c r="D330" t="str">
        <f>_xlfn.CONCAT(C330,"-2015")</f>
        <v>moreler01-2015</v>
      </c>
      <c r="E330" t="s">
        <v>28</v>
      </c>
      <c r="F330">
        <v>23</v>
      </c>
      <c r="G330" t="s">
        <v>49</v>
      </c>
      <c r="H330">
        <v>3</v>
      </c>
      <c r="I330">
        <v>0</v>
      </c>
      <c r="J330">
        <v>0.7</v>
      </c>
      <c r="K330">
        <v>0.3</v>
      </c>
      <c r="L330">
        <v>0.3</v>
      </c>
      <c r="M330">
        <v>1</v>
      </c>
      <c r="N330">
        <v>0</v>
      </c>
      <c r="O330">
        <v>0</v>
      </c>
      <c r="Q330">
        <v>0.3</v>
      </c>
      <c r="R330">
        <v>0.3</v>
      </c>
      <c r="S330">
        <v>1</v>
      </c>
      <c r="T330">
        <v>1</v>
      </c>
      <c r="U330">
        <v>0</v>
      </c>
      <c r="V330">
        <v>0</v>
      </c>
      <c r="X330">
        <v>0</v>
      </c>
      <c r="Y330">
        <v>0.3</v>
      </c>
      <c r="Z330">
        <v>0.3</v>
      </c>
      <c r="AA330">
        <v>0</v>
      </c>
      <c r="AB330">
        <v>0</v>
      </c>
      <c r="AC330">
        <v>0</v>
      </c>
      <c r="AD330">
        <v>0</v>
      </c>
      <c r="AE330">
        <v>0.3</v>
      </c>
      <c r="AF330">
        <v>0.7</v>
      </c>
      <c r="AG330">
        <f>IF(IFERROR(VLOOKUP(C330,'2016'!$C:$AF,3,FALSE),1) = 1, 1, 0)</f>
        <v>0</v>
      </c>
    </row>
    <row r="331" spans="1:33" x14ac:dyDescent="0.2">
      <c r="A331">
        <v>330</v>
      </c>
      <c r="B331" t="s">
        <v>1224</v>
      </c>
      <c r="C331" t="s">
        <v>1225</v>
      </c>
      <c r="D331" t="str">
        <f>_xlfn.CONCAT(C331,"-2015")</f>
        <v>morrida01-2015</v>
      </c>
      <c r="E331" t="s">
        <v>38</v>
      </c>
      <c r="F331">
        <v>24</v>
      </c>
      <c r="G331" t="s">
        <v>1312</v>
      </c>
      <c r="H331">
        <v>38</v>
      </c>
      <c r="I331">
        <v>0</v>
      </c>
      <c r="J331">
        <v>7.9</v>
      </c>
      <c r="K331">
        <v>0.9</v>
      </c>
      <c r="L331">
        <v>2.8</v>
      </c>
      <c r="M331">
        <v>0.34</v>
      </c>
      <c r="N331">
        <v>0.2</v>
      </c>
      <c r="O331">
        <v>0.9</v>
      </c>
      <c r="P331">
        <v>0.21199999999999999</v>
      </c>
      <c r="Q331">
        <v>0.8</v>
      </c>
      <c r="R331">
        <v>1.9</v>
      </c>
      <c r="S331">
        <v>0.39700000000000002</v>
      </c>
      <c r="T331">
        <v>0.373</v>
      </c>
      <c r="U331">
        <v>0.1</v>
      </c>
      <c r="V331">
        <v>0.2</v>
      </c>
      <c r="W331">
        <v>0.44400000000000001</v>
      </c>
      <c r="X331">
        <v>0.2</v>
      </c>
      <c r="Y331">
        <v>0.5</v>
      </c>
      <c r="Z331">
        <v>0.7</v>
      </c>
      <c r="AA331">
        <v>1.3</v>
      </c>
      <c r="AB331">
        <v>0.2</v>
      </c>
      <c r="AC331">
        <v>0</v>
      </c>
      <c r="AD331">
        <v>0.6</v>
      </c>
      <c r="AE331">
        <v>0.5</v>
      </c>
      <c r="AF331">
        <v>2.2000000000000002</v>
      </c>
      <c r="AG331">
        <f>IF(IFERROR(VLOOKUP(C331,'2016'!$C:$AF,3,FALSE),1) = 1, 1, 0)</f>
        <v>1</v>
      </c>
    </row>
    <row r="332" spans="1:33" x14ac:dyDescent="0.2">
      <c r="A332">
        <v>331</v>
      </c>
      <c r="B332" t="s">
        <v>1226</v>
      </c>
      <c r="C332" t="s">
        <v>1227</v>
      </c>
      <c r="D332" t="str">
        <f>_xlfn.CONCAT(C332,"-2015")</f>
        <v>morrima03-2015</v>
      </c>
      <c r="E332" t="s">
        <v>28</v>
      </c>
      <c r="F332">
        <v>25</v>
      </c>
      <c r="G332" t="s">
        <v>42</v>
      </c>
      <c r="H332">
        <v>81</v>
      </c>
      <c r="I332">
        <v>35</v>
      </c>
      <c r="J332">
        <v>25.2</v>
      </c>
      <c r="K332">
        <v>4.0999999999999996</v>
      </c>
      <c r="L332">
        <v>9.4</v>
      </c>
      <c r="M332">
        <v>0.434</v>
      </c>
      <c r="N332">
        <v>1.4</v>
      </c>
      <c r="O332">
        <v>3.9</v>
      </c>
      <c r="P332">
        <v>0.35799999999999998</v>
      </c>
      <c r="Q332">
        <v>2.7</v>
      </c>
      <c r="R332">
        <v>5.6</v>
      </c>
      <c r="S332">
        <v>0.48699999999999999</v>
      </c>
      <c r="T332">
        <v>0.50700000000000001</v>
      </c>
      <c r="U332">
        <v>0.9</v>
      </c>
      <c r="V332">
        <v>1.4</v>
      </c>
      <c r="W332">
        <v>0.628</v>
      </c>
      <c r="X332">
        <v>0.9</v>
      </c>
      <c r="Y332">
        <v>3.9</v>
      </c>
      <c r="Z332">
        <v>4.8</v>
      </c>
      <c r="AA332">
        <v>1.6</v>
      </c>
      <c r="AB332">
        <v>0.8</v>
      </c>
      <c r="AC332">
        <v>0.2</v>
      </c>
      <c r="AD332">
        <v>0.9</v>
      </c>
      <c r="AE332">
        <v>2.2999999999999998</v>
      </c>
      <c r="AF332">
        <v>10.4</v>
      </c>
      <c r="AG332">
        <f>IF(IFERROR(VLOOKUP(C332,'2016'!$C:$AF,3,FALSE),1) = 1, 1, 0)</f>
        <v>0</v>
      </c>
    </row>
    <row r="333" spans="1:33" x14ac:dyDescent="0.2">
      <c r="A333">
        <v>332</v>
      </c>
      <c r="B333" t="s">
        <v>1228</v>
      </c>
      <c r="C333" t="s">
        <v>1229</v>
      </c>
      <c r="D333" t="str">
        <f>_xlfn.CONCAT(C333,"-2015")</f>
        <v>morrima02-2015</v>
      </c>
      <c r="E333" t="s">
        <v>28</v>
      </c>
      <c r="F333">
        <v>25</v>
      </c>
      <c r="G333" t="s">
        <v>42</v>
      </c>
      <c r="H333">
        <v>82</v>
      </c>
      <c r="I333">
        <v>82</v>
      </c>
      <c r="J333">
        <v>31.5</v>
      </c>
      <c r="K333">
        <v>6.2</v>
      </c>
      <c r="L333">
        <v>13.4</v>
      </c>
      <c r="M333">
        <v>0.46500000000000002</v>
      </c>
      <c r="N333">
        <v>0.7</v>
      </c>
      <c r="O333">
        <v>2.2000000000000002</v>
      </c>
      <c r="P333">
        <v>0.318</v>
      </c>
      <c r="Q333">
        <v>5.5</v>
      </c>
      <c r="R333">
        <v>11.2</v>
      </c>
      <c r="S333">
        <v>0.49399999999999999</v>
      </c>
      <c r="T333">
        <v>0.49099999999999999</v>
      </c>
      <c r="U333">
        <v>2.2000000000000002</v>
      </c>
      <c r="V333">
        <v>2.8</v>
      </c>
      <c r="W333">
        <v>0.76300000000000001</v>
      </c>
      <c r="X333">
        <v>1.3</v>
      </c>
      <c r="Y333">
        <v>4.8</v>
      </c>
      <c r="Z333">
        <v>6.2</v>
      </c>
      <c r="AA333">
        <v>2.2999999999999998</v>
      </c>
      <c r="AB333">
        <v>1.2</v>
      </c>
      <c r="AC333">
        <v>0.5</v>
      </c>
      <c r="AD333">
        <v>2.1</v>
      </c>
      <c r="AE333">
        <v>3</v>
      </c>
      <c r="AF333">
        <v>15.3</v>
      </c>
      <c r="AG333">
        <f>IF(IFERROR(VLOOKUP(C333,'2016'!$C:$AF,3,FALSE),1) = 1, 1, 0)</f>
        <v>0</v>
      </c>
    </row>
    <row r="334" spans="1:33" x14ac:dyDescent="0.2">
      <c r="A334">
        <v>333</v>
      </c>
      <c r="B334" t="s">
        <v>674</v>
      </c>
      <c r="C334" t="s">
        <v>675</v>
      </c>
      <c r="D334" t="str">
        <f>_xlfn.CONCAT(C334,"-2015")</f>
        <v>morroan01-2015</v>
      </c>
      <c r="E334" t="s">
        <v>30</v>
      </c>
      <c r="F334">
        <v>29</v>
      </c>
      <c r="G334" t="s">
        <v>44</v>
      </c>
      <c r="H334">
        <v>74</v>
      </c>
      <c r="I334">
        <v>0</v>
      </c>
      <c r="J334">
        <v>24.4</v>
      </c>
      <c r="K334">
        <v>3.9</v>
      </c>
      <c r="L334">
        <v>8.3000000000000007</v>
      </c>
      <c r="M334">
        <v>0.46300000000000002</v>
      </c>
      <c r="N334">
        <v>1.9</v>
      </c>
      <c r="O334">
        <v>4.4000000000000004</v>
      </c>
      <c r="P334">
        <v>0.434</v>
      </c>
      <c r="Q334">
        <v>1.9</v>
      </c>
      <c r="R334">
        <v>3.9</v>
      </c>
      <c r="S334">
        <v>0.497</v>
      </c>
      <c r="T334">
        <v>0.57799999999999996</v>
      </c>
      <c r="U334">
        <v>1.1000000000000001</v>
      </c>
      <c r="V334">
        <v>1.2</v>
      </c>
      <c r="W334">
        <v>0.88800000000000001</v>
      </c>
      <c r="X334">
        <v>0.5</v>
      </c>
      <c r="Y334">
        <v>2.1</v>
      </c>
      <c r="Z334">
        <v>2.6</v>
      </c>
      <c r="AA334">
        <v>0.8</v>
      </c>
      <c r="AB334">
        <v>0.7</v>
      </c>
      <c r="AC334">
        <v>0.1</v>
      </c>
      <c r="AD334">
        <v>0.5</v>
      </c>
      <c r="AE334">
        <v>1.8</v>
      </c>
      <c r="AF334">
        <v>10.7</v>
      </c>
      <c r="AG334">
        <f>IF(IFERROR(VLOOKUP(C334,'2016'!$C:$AF,3,FALSE),1) = 1, 1, 0)</f>
        <v>0</v>
      </c>
    </row>
    <row r="335" spans="1:33" x14ac:dyDescent="0.2">
      <c r="A335">
        <v>334</v>
      </c>
      <c r="B335" t="s">
        <v>1392</v>
      </c>
      <c r="C335" t="s">
        <v>1393</v>
      </c>
      <c r="D335" t="str">
        <f>_xlfn.CONCAT(C335,"-2015")</f>
        <v>motiedo01-2015</v>
      </c>
      <c r="E335" t="s">
        <v>28</v>
      </c>
      <c r="F335">
        <v>24</v>
      </c>
      <c r="G335" t="s">
        <v>43</v>
      </c>
      <c r="H335">
        <v>71</v>
      </c>
      <c r="I335">
        <v>62</v>
      </c>
      <c r="J335">
        <v>28.7</v>
      </c>
      <c r="K335">
        <v>5</v>
      </c>
      <c r="L335">
        <v>9.9</v>
      </c>
      <c r="M335">
        <v>0.504</v>
      </c>
      <c r="N335">
        <v>0.7</v>
      </c>
      <c r="O335">
        <v>1.9</v>
      </c>
      <c r="P335">
        <v>0.36799999999999999</v>
      </c>
      <c r="Q335">
        <v>4.3</v>
      </c>
      <c r="R335">
        <v>8</v>
      </c>
      <c r="S335">
        <v>0.53600000000000003</v>
      </c>
      <c r="T335">
        <v>0.53900000000000003</v>
      </c>
      <c r="U335">
        <v>1.4</v>
      </c>
      <c r="V335">
        <v>2.2999999999999998</v>
      </c>
      <c r="W335">
        <v>0.60199999999999998</v>
      </c>
      <c r="X335">
        <v>1.9</v>
      </c>
      <c r="Y335">
        <v>4</v>
      </c>
      <c r="Z335">
        <v>5.9</v>
      </c>
      <c r="AA335">
        <v>1.8</v>
      </c>
      <c r="AB335">
        <v>0.8</v>
      </c>
      <c r="AC335">
        <v>0.5</v>
      </c>
      <c r="AD335">
        <v>1.7</v>
      </c>
      <c r="AE335">
        <v>2.9</v>
      </c>
      <c r="AF335">
        <v>12</v>
      </c>
      <c r="AG335">
        <f>IF(IFERROR(VLOOKUP(C335,'2016'!$C:$AF,3,FALSE),1) = 1, 1, 0)</f>
        <v>0</v>
      </c>
    </row>
    <row r="336" spans="1:33" x14ac:dyDescent="0.2">
      <c r="A336">
        <v>335</v>
      </c>
      <c r="B336" t="s">
        <v>676</v>
      </c>
      <c r="C336" t="s">
        <v>677</v>
      </c>
      <c r="D336" t="str">
        <f>_xlfn.CONCAT(C336,"-2015")</f>
        <v>mozgoti01-2015</v>
      </c>
      <c r="E336" t="s">
        <v>32</v>
      </c>
      <c r="F336">
        <v>28</v>
      </c>
      <c r="G336" t="s">
        <v>39</v>
      </c>
      <c r="H336">
        <v>81</v>
      </c>
      <c r="I336">
        <v>80</v>
      </c>
      <c r="J336">
        <v>25.2</v>
      </c>
      <c r="K336">
        <v>3.9</v>
      </c>
      <c r="L336">
        <v>7</v>
      </c>
      <c r="M336">
        <v>0.55500000000000005</v>
      </c>
      <c r="N336">
        <v>0</v>
      </c>
      <c r="O336">
        <v>0.1</v>
      </c>
      <c r="P336">
        <v>0.33300000000000002</v>
      </c>
      <c r="Q336">
        <v>3.9</v>
      </c>
      <c r="R336">
        <v>6.9</v>
      </c>
      <c r="S336">
        <v>0.55700000000000005</v>
      </c>
      <c r="T336">
        <v>0.55700000000000005</v>
      </c>
      <c r="U336">
        <v>1.9</v>
      </c>
      <c r="V336">
        <v>2.7</v>
      </c>
      <c r="W336">
        <v>0.71799999999999997</v>
      </c>
      <c r="X336">
        <v>2.5</v>
      </c>
      <c r="Y336">
        <v>4.8</v>
      </c>
      <c r="Z336">
        <v>7.3</v>
      </c>
      <c r="AA336">
        <v>0.7</v>
      </c>
      <c r="AB336">
        <v>0.4</v>
      </c>
      <c r="AC336">
        <v>1.2</v>
      </c>
      <c r="AD336">
        <v>1.4</v>
      </c>
      <c r="AE336">
        <v>2.8</v>
      </c>
      <c r="AF336">
        <v>9.6999999999999993</v>
      </c>
      <c r="AG336">
        <f>IF(IFERROR(VLOOKUP(C336,'2016'!$C:$AF,3,FALSE),1) = 1, 1, 0)</f>
        <v>0</v>
      </c>
    </row>
    <row r="337" spans="1:33" x14ac:dyDescent="0.2">
      <c r="A337">
        <v>336</v>
      </c>
      <c r="B337" t="s">
        <v>1557</v>
      </c>
      <c r="C337" t="s">
        <v>1558</v>
      </c>
      <c r="D337" t="str">
        <f>_xlfn.CONCAT(C337,"-2015")</f>
        <v>muhamsh01-2015</v>
      </c>
      <c r="E337" t="s">
        <v>30</v>
      </c>
      <c r="F337">
        <v>22</v>
      </c>
      <c r="G337" t="s">
        <v>62</v>
      </c>
      <c r="H337">
        <v>38</v>
      </c>
      <c r="I337">
        <v>13</v>
      </c>
      <c r="J337">
        <v>22.8</v>
      </c>
      <c r="K337">
        <v>5.0999999999999996</v>
      </c>
      <c r="L337">
        <v>10.4</v>
      </c>
      <c r="M337">
        <v>0.48899999999999999</v>
      </c>
      <c r="N337">
        <v>0.5</v>
      </c>
      <c r="O337">
        <v>1.3</v>
      </c>
      <c r="P337">
        <v>0.39200000000000002</v>
      </c>
      <c r="Q337">
        <v>4.5999999999999996</v>
      </c>
      <c r="R337">
        <v>9.1</v>
      </c>
      <c r="S337">
        <v>0.503</v>
      </c>
      <c r="T337">
        <v>0.51400000000000001</v>
      </c>
      <c r="U337">
        <v>2.7</v>
      </c>
      <c r="V337">
        <v>3.8</v>
      </c>
      <c r="W337">
        <v>0.71699999999999997</v>
      </c>
      <c r="X337">
        <v>1.7</v>
      </c>
      <c r="Y337">
        <v>2.4</v>
      </c>
      <c r="Z337">
        <v>4.0999999999999996</v>
      </c>
      <c r="AA337">
        <v>1.2</v>
      </c>
      <c r="AB337">
        <v>0.5</v>
      </c>
      <c r="AC337">
        <v>0.2</v>
      </c>
      <c r="AD337">
        <v>0.9</v>
      </c>
      <c r="AE337">
        <v>1.3</v>
      </c>
      <c r="AF337">
        <v>13.5</v>
      </c>
      <c r="AG337">
        <f>IF(IFERROR(VLOOKUP(C337,'2016'!$C:$AF,3,FALSE),1) = 1, 1, 0)</f>
        <v>0</v>
      </c>
    </row>
    <row r="338" spans="1:33" x14ac:dyDescent="0.2">
      <c r="A338">
        <v>337</v>
      </c>
      <c r="B338" t="s">
        <v>1561</v>
      </c>
      <c r="C338" t="s">
        <v>1562</v>
      </c>
      <c r="D338" t="str">
        <f>_xlfn.CONCAT(C338,"-2015")</f>
        <v>murryto01-2015</v>
      </c>
      <c r="E338" t="s">
        <v>69</v>
      </c>
      <c r="F338">
        <v>25</v>
      </c>
      <c r="G338" t="s">
        <v>39</v>
      </c>
      <c r="H338">
        <v>5</v>
      </c>
      <c r="I338">
        <v>0</v>
      </c>
      <c r="J338">
        <v>3.6</v>
      </c>
      <c r="K338">
        <v>0.4</v>
      </c>
      <c r="L338">
        <v>1</v>
      </c>
      <c r="M338">
        <v>0.4</v>
      </c>
      <c r="N338">
        <v>0</v>
      </c>
      <c r="O338">
        <v>0</v>
      </c>
      <c r="Q338">
        <v>0.4</v>
      </c>
      <c r="R338">
        <v>1</v>
      </c>
      <c r="S338">
        <v>0.4</v>
      </c>
      <c r="T338">
        <v>0.4</v>
      </c>
      <c r="U338">
        <v>0.4</v>
      </c>
      <c r="V338">
        <v>0.4</v>
      </c>
      <c r="W338">
        <v>1</v>
      </c>
      <c r="X338">
        <v>0.2</v>
      </c>
      <c r="Y338">
        <v>0</v>
      </c>
      <c r="Z338">
        <v>0.2</v>
      </c>
      <c r="AA338">
        <v>0.2</v>
      </c>
      <c r="AB338">
        <v>0.2</v>
      </c>
      <c r="AC338">
        <v>0</v>
      </c>
      <c r="AD338">
        <v>0.8</v>
      </c>
      <c r="AE338">
        <v>0.4</v>
      </c>
      <c r="AF338">
        <v>1.2</v>
      </c>
      <c r="AG338">
        <f>IF(IFERROR(VLOOKUP(C338,'2016'!$C:$AF,3,FALSE),1) = 1, 1, 0)</f>
        <v>1</v>
      </c>
    </row>
    <row r="339" spans="1:33" x14ac:dyDescent="0.2">
      <c r="A339">
        <v>338</v>
      </c>
      <c r="B339" t="s">
        <v>1563</v>
      </c>
      <c r="C339" t="s">
        <v>1564</v>
      </c>
      <c r="D339" t="str">
        <f>_xlfn.CONCAT(C339,"-2015")</f>
        <v>muscami01-2015</v>
      </c>
      <c r="E339" t="s">
        <v>28</v>
      </c>
      <c r="F339">
        <v>23</v>
      </c>
      <c r="G339" t="s">
        <v>57</v>
      </c>
      <c r="H339">
        <v>40</v>
      </c>
      <c r="I339">
        <v>8</v>
      </c>
      <c r="J339">
        <v>12.6</v>
      </c>
      <c r="K339">
        <v>2.1</v>
      </c>
      <c r="L339">
        <v>3.8</v>
      </c>
      <c r="M339">
        <v>0.55000000000000004</v>
      </c>
      <c r="N339">
        <v>0.2</v>
      </c>
      <c r="O339">
        <v>0.6</v>
      </c>
      <c r="P339">
        <v>0.40899999999999997</v>
      </c>
      <c r="Q339">
        <v>1.9</v>
      </c>
      <c r="R339">
        <v>3.2</v>
      </c>
      <c r="S339">
        <v>0.57399999999999995</v>
      </c>
      <c r="T339">
        <v>0.57899999999999996</v>
      </c>
      <c r="U339">
        <v>0.6</v>
      </c>
      <c r="V339">
        <v>0.6</v>
      </c>
      <c r="W339">
        <v>0.88</v>
      </c>
      <c r="X339">
        <v>1.3</v>
      </c>
      <c r="Y339">
        <v>1.7</v>
      </c>
      <c r="Z339">
        <v>3</v>
      </c>
      <c r="AA339">
        <v>0.6</v>
      </c>
      <c r="AB339">
        <v>0.4</v>
      </c>
      <c r="AC339">
        <v>0.5</v>
      </c>
      <c r="AD339">
        <v>0.5</v>
      </c>
      <c r="AE339">
        <v>1.3</v>
      </c>
      <c r="AF339">
        <v>4.9000000000000004</v>
      </c>
      <c r="AG339">
        <f>IF(IFERROR(VLOOKUP(C339,'2016'!$C:$AF,3,FALSE),1) = 1, 1, 0)</f>
        <v>0</v>
      </c>
    </row>
    <row r="340" spans="1:33" x14ac:dyDescent="0.2">
      <c r="A340">
        <v>339</v>
      </c>
      <c r="B340" t="s">
        <v>1724</v>
      </c>
      <c r="C340" t="s">
        <v>1725</v>
      </c>
      <c r="D340" t="str">
        <f>_xlfn.CONCAT(C340,"-2015")</f>
        <v>napiesh01-2015</v>
      </c>
      <c r="E340" t="s">
        <v>38</v>
      </c>
      <c r="F340">
        <v>23</v>
      </c>
      <c r="G340" t="s">
        <v>41</v>
      </c>
      <c r="H340">
        <v>51</v>
      </c>
      <c r="I340">
        <v>10</v>
      </c>
      <c r="J340">
        <v>19.8</v>
      </c>
      <c r="K340">
        <v>1.7</v>
      </c>
      <c r="L340">
        <v>4.5</v>
      </c>
      <c r="M340">
        <v>0.38200000000000001</v>
      </c>
      <c r="N340">
        <v>0.8</v>
      </c>
      <c r="O340">
        <v>2.2999999999999998</v>
      </c>
      <c r="P340">
        <v>0.36399999999999999</v>
      </c>
      <c r="Q340">
        <v>0.9</v>
      </c>
      <c r="R340">
        <v>2.2000000000000002</v>
      </c>
      <c r="S340">
        <v>0.4</v>
      </c>
      <c r="T340">
        <v>0.47599999999999998</v>
      </c>
      <c r="U340">
        <v>0.9</v>
      </c>
      <c r="V340">
        <v>1.1000000000000001</v>
      </c>
      <c r="W340">
        <v>0.78600000000000003</v>
      </c>
      <c r="X340">
        <v>0.3</v>
      </c>
      <c r="Y340">
        <v>1.9</v>
      </c>
      <c r="Z340">
        <v>2.2000000000000002</v>
      </c>
      <c r="AA340">
        <v>2.5</v>
      </c>
      <c r="AB340">
        <v>0.8</v>
      </c>
      <c r="AC340">
        <v>0.1</v>
      </c>
      <c r="AD340">
        <v>1.6</v>
      </c>
      <c r="AE340">
        <v>1.5</v>
      </c>
      <c r="AF340">
        <v>5.0999999999999996</v>
      </c>
      <c r="AG340">
        <f>IF(IFERROR(VLOOKUP(C340,'2016'!$C:$AF,3,FALSE),1) = 1, 1, 0)</f>
        <v>0</v>
      </c>
    </row>
    <row r="341" spans="1:33" x14ac:dyDescent="0.2">
      <c r="A341">
        <v>340</v>
      </c>
      <c r="B341" t="s">
        <v>688</v>
      </c>
      <c r="C341" t="s">
        <v>689</v>
      </c>
      <c r="D341" t="str">
        <f>_xlfn.CONCAT(C341,"-2015")</f>
        <v>nealga01-2015</v>
      </c>
      <c r="E341" t="s">
        <v>30</v>
      </c>
      <c r="F341">
        <v>30</v>
      </c>
      <c r="G341" t="s">
        <v>39</v>
      </c>
      <c r="H341">
        <v>54</v>
      </c>
      <c r="I341">
        <v>1</v>
      </c>
      <c r="J341">
        <v>22.1</v>
      </c>
      <c r="K341">
        <v>3.5</v>
      </c>
      <c r="L341">
        <v>9.3000000000000007</v>
      </c>
      <c r="M341">
        <v>0.374</v>
      </c>
      <c r="N341">
        <v>0.9</v>
      </c>
      <c r="O341">
        <v>3</v>
      </c>
      <c r="P341">
        <v>0.30499999999999999</v>
      </c>
      <c r="Q341">
        <v>2.6</v>
      </c>
      <c r="R341">
        <v>6.3</v>
      </c>
      <c r="S341">
        <v>0.40699999999999997</v>
      </c>
      <c r="T341">
        <v>0.42299999999999999</v>
      </c>
      <c r="U341">
        <v>2.2000000000000002</v>
      </c>
      <c r="V341">
        <v>2.5</v>
      </c>
      <c r="W341">
        <v>0.86699999999999999</v>
      </c>
      <c r="X341">
        <v>0.3</v>
      </c>
      <c r="Y341">
        <v>2.1</v>
      </c>
      <c r="Z341">
        <v>2.4</v>
      </c>
      <c r="AA341">
        <v>1.9</v>
      </c>
      <c r="AB341">
        <v>0.4</v>
      </c>
      <c r="AC341">
        <v>0</v>
      </c>
      <c r="AD341">
        <v>1.2</v>
      </c>
      <c r="AE341">
        <v>1.6</v>
      </c>
      <c r="AF341">
        <v>10.1</v>
      </c>
      <c r="AG341">
        <f>IF(IFERROR(VLOOKUP(C341,'2016'!$C:$AF,3,FALSE),1) = 1, 1, 0)</f>
        <v>0</v>
      </c>
    </row>
    <row r="342" spans="1:33" x14ac:dyDescent="0.2">
      <c r="A342">
        <v>341</v>
      </c>
      <c r="B342" t="s">
        <v>690</v>
      </c>
      <c r="C342" t="s">
        <v>691</v>
      </c>
      <c r="D342" t="str">
        <f>_xlfn.CONCAT(C342,"-2015")</f>
        <v>nelsoja01-2015</v>
      </c>
      <c r="E342" t="s">
        <v>38</v>
      </c>
      <c r="F342">
        <v>32</v>
      </c>
      <c r="G342" t="s">
        <v>39</v>
      </c>
      <c r="H342">
        <v>63</v>
      </c>
      <c r="I342">
        <v>29</v>
      </c>
      <c r="J342">
        <v>22.3</v>
      </c>
      <c r="K342">
        <v>3.3</v>
      </c>
      <c r="L342">
        <v>8</v>
      </c>
      <c r="M342">
        <v>0.40699999999999997</v>
      </c>
      <c r="N342">
        <v>1.4</v>
      </c>
      <c r="O342">
        <v>4.0999999999999996</v>
      </c>
      <c r="P342">
        <v>0.34499999999999997</v>
      </c>
      <c r="Q342">
        <v>1.8</v>
      </c>
      <c r="R342">
        <v>3.9</v>
      </c>
      <c r="S342">
        <v>0.47199999999999998</v>
      </c>
      <c r="T342">
        <v>0.495</v>
      </c>
      <c r="U342">
        <v>0.4</v>
      </c>
      <c r="V342">
        <v>0.6</v>
      </c>
      <c r="W342">
        <v>0.66700000000000004</v>
      </c>
      <c r="X342">
        <v>0.5</v>
      </c>
      <c r="Y342">
        <v>1.8</v>
      </c>
      <c r="Z342">
        <v>2.2999999999999998</v>
      </c>
      <c r="AA342">
        <v>4</v>
      </c>
      <c r="AB342">
        <v>0.7</v>
      </c>
      <c r="AC342">
        <v>0.1</v>
      </c>
      <c r="AD342">
        <v>1.7</v>
      </c>
      <c r="AE342">
        <v>2.2000000000000002</v>
      </c>
      <c r="AF342">
        <v>8.3000000000000007</v>
      </c>
      <c r="AG342">
        <f>IF(IFERROR(VLOOKUP(C342,'2016'!$C:$AF,3,FALSE),1) = 1, 1, 0)</f>
        <v>0</v>
      </c>
    </row>
    <row r="343" spans="1:33" x14ac:dyDescent="0.2">
      <c r="A343">
        <v>342</v>
      </c>
      <c r="B343" t="s">
        <v>1398</v>
      </c>
      <c r="C343" t="s">
        <v>1399</v>
      </c>
      <c r="D343" t="str">
        <f>_xlfn.CONCAT(C343,"-2015")</f>
        <v>nichoan01-2015</v>
      </c>
      <c r="E343" t="s">
        <v>28</v>
      </c>
      <c r="F343">
        <v>25</v>
      </c>
      <c r="G343" t="s">
        <v>45</v>
      </c>
      <c r="H343">
        <v>40</v>
      </c>
      <c r="I343">
        <v>3</v>
      </c>
      <c r="J343">
        <v>12.3</v>
      </c>
      <c r="K343">
        <v>2.1</v>
      </c>
      <c r="L343">
        <v>4.8</v>
      </c>
      <c r="M343">
        <v>0.437</v>
      </c>
      <c r="N343">
        <v>0.3</v>
      </c>
      <c r="O343">
        <v>1</v>
      </c>
      <c r="P343">
        <v>0.317</v>
      </c>
      <c r="Q343">
        <v>1.8</v>
      </c>
      <c r="R343">
        <v>3.7</v>
      </c>
      <c r="S343">
        <v>0.47</v>
      </c>
      <c r="T343">
        <v>0.47099999999999997</v>
      </c>
      <c r="U343">
        <v>0.4</v>
      </c>
      <c r="V343">
        <v>0.6</v>
      </c>
      <c r="W343">
        <v>0.6</v>
      </c>
      <c r="X343">
        <v>0.4</v>
      </c>
      <c r="Y343">
        <v>1.6</v>
      </c>
      <c r="Z343">
        <v>2.1</v>
      </c>
      <c r="AA343">
        <v>0.6</v>
      </c>
      <c r="AB343">
        <v>0.2</v>
      </c>
      <c r="AC343">
        <v>0.3</v>
      </c>
      <c r="AD343">
        <v>0.6</v>
      </c>
      <c r="AE343">
        <v>1.3</v>
      </c>
      <c r="AF343">
        <v>4.9000000000000004</v>
      </c>
      <c r="AG343">
        <f>IF(IFERROR(VLOOKUP(C343,'2016'!$C:$AF,3,FALSE),1) = 1, 1, 0)</f>
        <v>0</v>
      </c>
    </row>
    <row r="344" spans="1:33" x14ac:dyDescent="0.2">
      <c r="A344">
        <v>343</v>
      </c>
      <c r="B344" t="s">
        <v>692</v>
      </c>
      <c r="C344" t="s">
        <v>693</v>
      </c>
      <c r="D344" t="str">
        <f>_xlfn.CONCAT(C344,"-2015")</f>
        <v>noahjo01-2015</v>
      </c>
      <c r="E344" t="s">
        <v>32</v>
      </c>
      <c r="F344">
        <v>29</v>
      </c>
      <c r="G344" t="s">
        <v>36</v>
      </c>
      <c r="H344">
        <v>67</v>
      </c>
      <c r="I344">
        <v>67</v>
      </c>
      <c r="J344">
        <v>30.6</v>
      </c>
      <c r="K344">
        <v>2.8</v>
      </c>
      <c r="L344">
        <v>6.4</v>
      </c>
      <c r="M344">
        <v>0.44500000000000001</v>
      </c>
      <c r="N344">
        <v>0</v>
      </c>
      <c r="O344">
        <v>0</v>
      </c>
      <c r="P344">
        <v>0</v>
      </c>
      <c r="Q344">
        <v>2.8</v>
      </c>
      <c r="R344">
        <v>6.3</v>
      </c>
      <c r="S344">
        <v>0.44700000000000001</v>
      </c>
      <c r="T344">
        <v>0.44500000000000001</v>
      </c>
      <c r="U344">
        <v>1.6</v>
      </c>
      <c r="V344">
        <v>2.6</v>
      </c>
      <c r="W344">
        <v>0.60299999999999998</v>
      </c>
      <c r="X344">
        <v>3.3</v>
      </c>
      <c r="Y344">
        <v>6.4</v>
      </c>
      <c r="Z344">
        <v>9.6</v>
      </c>
      <c r="AA344">
        <v>4.7</v>
      </c>
      <c r="AB344">
        <v>0.7</v>
      </c>
      <c r="AC344">
        <v>1.1000000000000001</v>
      </c>
      <c r="AD344">
        <v>1.8</v>
      </c>
      <c r="AE344">
        <v>3</v>
      </c>
      <c r="AF344">
        <v>7.2</v>
      </c>
      <c r="AG344">
        <f>IF(IFERROR(VLOOKUP(C344,'2016'!$C:$AF,3,FALSE),1) = 1, 1, 0)</f>
        <v>0</v>
      </c>
    </row>
    <row r="345" spans="1:33" x14ac:dyDescent="0.2">
      <c r="A345">
        <v>344</v>
      </c>
      <c r="B345" t="s">
        <v>1726</v>
      </c>
      <c r="C345" t="s">
        <v>1727</v>
      </c>
      <c r="D345" t="str">
        <f>_xlfn.CONCAT(C345,"-2015")</f>
        <v>noelne01-2015</v>
      </c>
      <c r="E345" t="s">
        <v>32</v>
      </c>
      <c r="F345">
        <v>20</v>
      </c>
      <c r="G345" t="s">
        <v>61</v>
      </c>
      <c r="H345">
        <v>75</v>
      </c>
      <c r="I345">
        <v>71</v>
      </c>
      <c r="J345">
        <v>30.8</v>
      </c>
      <c r="K345">
        <v>4</v>
      </c>
      <c r="L345">
        <v>8.6999999999999993</v>
      </c>
      <c r="M345">
        <v>0.46200000000000002</v>
      </c>
      <c r="N345">
        <v>0</v>
      </c>
      <c r="O345">
        <v>0</v>
      </c>
      <c r="Q345">
        <v>4</v>
      </c>
      <c r="R345">
        <v>8.6999999999999993</v>
      </c>
      <c r="S345">
        <v>0.46200000000000002</v>
      </c>
      <c r="T345">
        <v>0.46200000000000002</v>
      </c>
      <c r="U345">
        <v>1.9</v>
      </c>
      <c r="V345">
        <v>3.1</v>
      </c>
      <c r="W345">
        <v>0.60899999999999999</v>
      </c>
      <c r="X345">
        <v>2.5</v>
      </c>
      <c r="Y345">
        <v>5.7</v>
      </c>
      <c r="Z345">
        <v>8.1</v>
      </c>
      <c r="AA345">
        <v>1.7</v>
      </c>
      <c r="AB345">
        <v>1.8</v>
      </c>
      <c r="AC345">
        <v>1.9</v>
      </c>
      <c r="AD345">
        <v>1.9</v>
      </c>
      <c r="AE345">
        <v>2.8</v>
      </c>
      <c r="AF345">
        <v>9.9</v>
      </c>
      <c r="AG345">
        <f>IF(IFERROR(VLOOKUP(C345,'2016'!$C:$AF,3,FALSE),1) = 1, 1, 0)</f>
        <v>0</v>
      </c>
    </row>
    <row r="346" spans="1:33" x14ac:dyDescent="0.2">
      <c r="A346">
        <v>345</v>
      </c>
      <c r="B346" t="s">
        <v>1728</v>
      </c>
      <c r="C346" t="s">
        <v>1729</v>
      </c>
      <c r="D346" t="str">
        <f>_xlfn.CONCAT(C346,"-2015")</f>
        <v>noguelu01-2015</v>
      </c>
      <c r="E346" t="s">
        <v>32</v>
      </c>
      <c r="F346">
        <v>22</v>
      </c>
      <c r="G346" t="s">
        <v>53</v>
      </c>
      <c r="H346">
        <v>6</v>
      </c>
      <c r="I346">
        <v>0</v>
      </c>
      <c r="J346">
        <v>3.8</v>
      </c>
      <c r="K346">
        <v>0.3</v>
      </c>
      <c r="L346">
        <v>1.3</v>
      </c>
      <c r="M346">
        <v>0.25</v>
      </c>
      <c r="N346">
        <v>0</v>
      </c>
      <c r="O346">
        <v>0</v>
      </c>
      <c r="Q346">
        <v>0.3</v>
      </c>
      <c r="R346">
        <v>1.3</v>
      </c>
      <c r="S346">
        <v>0.25</v>
      </c>
      <c r="T346">
        <v>0.25</v>
      </c>
      <c r="U346">
        <v>0.3</v>
      </c>
      <c r="V346">
        <v>0.7</v>
      </c>
      <c r="W346">
        <v>0.5</v>
      </c>
      <c r="X346">
        <v>0.3</v>
      </c>
      <c r="Y346">
        <v>1.5</v>
      </c>
      <c r="Z346">
        <v>1.8</v>
      </c>
      <c r="AA346">
        <v>0.2</v>
      </c>
      <c r="AB346">
        <v>0.3</v>
      </c>
      <c r="AC346">
        <v>0</v>
      </c>
      <c r="AD346">
        <v>0.3</v>
      </c>
      <c r="AE346">
        <v>1</v>
      </c>
      <c r="AF346">
        <v>1</v>
      </c>
      <c r="AG346">
        <f>IF(IFERROR(VLOOKUP(C346,'2016'!$C:$AF,3,FALSE),1) = 1, 1, 0)</f>
        <v>0</v>
      </c>
    </row>
    <row r="347" spans="1:33" x14ac:dyDescent="0.2">
      <c r="A347">
        <v>346</v>
      </c>
      <c r="B347" t="s">
        <v>696</v>
      </c>
      <c r="C347" t="s">
        <v>697</v>
      </c>
      <c r="D347" t="str">
        <f>_xlfn.CONCAT(C347,"-2015")</f>
        <v>novakst01-2015</v>
      </c>
      <c r="E347" t="s">
        <v>73</v>
      </c>
      <c r="F347">
        <v>31</v>
      </c>
      <c r="G347" t="s">
        <v>39</v>
      </c>
      <c r="H347">
        <v>35</v>
      </c>
      <c r="I347">
        <v>0</v>
      </c>
      <c r="J347">
        <v>5.6</v>
      </c>
      <c r="K347">
        <v>0.6</v>
      </c>
      <c r="L347">
        <v>1.6</v>
      </c>
      <c r="M347">
        <v>0.39300000000000002</v>
      </c>
      <c r="N347">
        <v>0.5</v>
      </c>
      <c r="O347">
        <v>1.4</v>
      </c>
      <c r="P347">
        <v>0.39600000000000002</v>
      </c>
      <c r="Q347">
        <v>0.1</v>
      </c>
      <c r="R347">
        <v>0.2</v>
      </c>
      <c r="S347">
        <v>0.375</v>
      </c>
      <c r="T347">
        <v>0.56299999999999994</v>
      </c>
      <c r="U347">
        <v>0</v>
      </c>
      <c r="V347">
        <v>0.1</v>
      </c>
      <c r="W347">
        <v>0</v>
      </c>
      <c r="X347">
        <v>0.1</v>
      </c>
      <c r="Y347">
        <v>0.6</v>
      </c>
      <c r="Z347">
        <v>0.6</v>
      </c>
      <c r="AA347">
        <v>0.3</v>
      </c>
      <c r="AB347">
        <v>0</v>
      </c>
      <c r="AC347">
        <v>0.1</v>
      </c>
      <c r="AD347">
        <v>0.1</v>
      </c>
      <c r="AE347">
        <v>0.7</v>
      </c>
      <c r="AF347">
        <v>1.8</v>
      </c>
      <c r="AG347">
        <f>IF(IFERROR(VLOOKUP(C347,'2016'!$C:$AF,3,FALSE),1) = 1, 1, 0)</f>
        <v>0</v>
      </c>
    </row>
    <row r="348" spans="1:33" x14ac:dyDescent="0.2">
      <c r="A348">
        <v>347</v>
      </c>
      <c r="B348" t="s">
        <v>698</v>
      </c>
      <c r="C348" t="s">
        <v>699</v>
      </c>
      <c r="D348" t="str">
        <f>_xlfn.CONCAT(C348,"-2015")</f>
        <v>nowitdi01-2015</v>
      </c>
      <c r="E348" t="s">
        <v>28</v>
      </c>
      <c r="F348">
        <v>36</v>
      </c>
      <c r="G348" t="s">
        <v>54</v>
      </c>
      <c r="H348">
        <v>77</v>
      </c>
      <c r="I348">
        <v>77</v>
      </c>
      <c r="J348">
        <v>29.6</v>
      </c>
      <c r="K348">
        <v>6.3</v>
      </c>
      <c r="L348">
        <v>13.8</v>
      </c>
      <c r="M348">
        <v>0.45900000000000002</v>
      </c>
      <c r="N348">
        <v>1.4</v>
      </c>
      <c r="O348">
        <v>3.6</v>
      </c>
      <c r="P348">
        <v>0.38</v>
      </c>
      <c r="Q348">
        <v>5</v>
      </c>
      <c r="R348">
        <v>10.199999999999999</v>
      </c>
      <c r="S348">
        <v>0.48599999999999999</v>
      </c>
      <c r="T348">
        <v>0.50800000000000001</v>
      </c>
      <c r="U348">
        <v>3.3</v>
      </c>
      <c r="V348">
        <v>3.8</v>
      </c>
      <c r="W348">
        <v>0.88200000000000001</v>
      </c>
      <c r="X348">
        <v>0.6</v>
      </c>
      <c r="Y348">
        <v>5.4</v>
      </c>
      <c r="Z348">
        <v>5.9</v>
      </c>
      <c r="AA348">
        <v>1.9</v>
      </c>
      <c r="AB348">
        <v>0.5</v>
      </c>
      <c r="AC348">
        <v>0.4</v>
      </c>
      <c r="AD348">
        <v>1.1000000000000001</v>
      </c>
      <c r="AE348">
        <v>2.1</v>
      </c>
      <c r="AF348">
        <v>17.3</v>
      </c>
      <c r="AG348">
        <f>IF(IFERROR(VLOOKUP(C348,'2016'!$C:$AF,3,FALSE),1) = 1, 1, 0)</f>
        <v>0</v>
      </c>
    </row>
    <row r="349" spans="1:33" x14ac:dyDescent="0.2">
      <c r="A349">
        <v>348</v>
      </c>
      <c r="B349" t="s">
        <v>1730</v>
      </c>
      <c r="C349" t="s">
        <v>1731</v>
      </c>
      <c r="D349" t="str">
        <f>_xlfn.CONCAT(C349,"-2015")</f>
        <v>nurkiju01-2015</v>
      </c>
      <c r="E349" t="s">
        <v>32</v>
      </c>
      <c r="F349">
        <v>20</v>
      </c>
      <c r="G349" t="s">
        <v>31</v>
      </c>
      <c r="H349">
        <v>62</v>
      </c>
      <c r="I349">
        <v>27</v>
      </c>
      <c r="J349">
        <v>17.8</v>
      </c>
      <c r="K349">
        <v>2.8</v>
      </c>
      <c r="L349">
        <v>6.2</v>
      </c>
      <c r="M349">
        <v>0.44600000000000001</v>
      </c>
      <c r="N349">
        <v>0</v>
      </c>
      <c r="O349">
        <v>0</v>
      </c>
      <c r="P349">
        <v>0</v>
      </c>
      <c r="Q349">
        <v>2.8</v>
      </c>
      <c r="R349">
        <v>6.1</v>
      </c>
      <c r="S349">
        <v>0.44900000000000001</v>
      </c>
      <c r="T349">
        <v>0.44600000000000001</v>
      </c>
      <c r="U349">
        <v>1.4</v>
      </c>
      <c r="V349">
        <v>2.1</v>
      </c>
      <c r="W349">
        <v>0.63600000000000001</v>
      </c>
      <c r="X349">
        <v>2</v>
      </c>
      <c r="Y349">
        <v>4.0999999999999996</v>
      </c>
      <c r="Z349">
        <v>6.2</v>
      </c>
      <c r="AA349">
        <v>0.8</v>
      </c>
      <c r="AB349">
        <v>0.8</v>
      </c>
      <c r="AC349">
        <v>1.1000000000000001</v>
      </c>
      <c r="AD349">
        <v>1.4</v>
      </c>
      <c r="AE349">
        <v>3.3</v>
      </c>
      <c r="AF349">
        <v>6.9</v>
      </c>
      <c r="AG349">
        <f>IF(IFERROR(VLOOKUP(C349,'2016'!$C:$AF,3,FALSE),1) = 1, 1, 0)</f>
        <v>0</v>
      </c>
    </row>
    <row r="350" spans="1:33" x14ac:dyDescent="0.2">
      <c r="A350">
        <v>349</v>
      </c>
      <c r="B350" t="s">
        <v>1732</v>
      </c>
      <c r="C350" t="s">
        <v>1733</v>
      </c>
      <c r="D350" t="str">
        <f>_xlfn.CONCAT(C350,"-2015")</f>
        <v>obryajo01-2015</v>
      </c>
      <c r="E350" t="s">
        <v>28</v>
      </c>
      <c r="F350">
        <v>21</v>
      </c>
      <c r="G350" t="s">
        <v>56</v>
      </c>
      <c r="H350">
        <v>34</v>
      </c>
      <c r="I350">
        <v>15</v>
      </c>
      <c r="J350">
        <v>10.8</v>
      </c>
      <c r="K350">
        <v>1.3</v>
      </c>
      <c r="L350">
        <v>3.5</v>
      </c>
      <c r="M350">
        <v>0.36699999999999999</v>
      </c>
      <c r="N350">
        <v>0</v>
      </c>
      <c r="O350">
        <v>0</v>
      </c>
      <c r="Q350">
        <v>1.3</v>
      </c>
      <c r="R350">
        <v>3.5</v>
      </c>
      <c r="S350">
        <v>0.36699999999999999</v>
      </c>
      <c r="T350">
        <v>0.36699999999999999</v>
      </c>
      <c r="U350">
        <v>0.4</v>
      </c>
      <c r="V350">
        <v>0.8</v>
      </c>
      <c r="W350">
        <v>0.44400000000000001</v>
      </c>
      <c r="X350">
        <v>0.8</v>
      </c>
      <c r="Y350">
        <v>1.1000000000000001</v>
      </c>
      <c r="Z350">
        <v>1.9</v>
      </c>
      <c r="AA350">
        <v>0.5</v>
      </c>
      <c r="AB350">
        <v>0.1</v>
      </c>
      <c r="AC350">
        <v>0.1</v>
      </c>
      <c r="AD350">
        <v>0.7</v>
      </c>
      <c r="AE350">
        <v>1.3</v>
      </c>
      <c r="AF350">
        <v>2.9</v>
      </c>
      <c r="AG350">
        <f>IF(IFERROR(VLOOKUP(C350,'2016'!$C:$AF,3,FALSE),1) = 1, 1, 0)</f>
        <v>0</v>
      </c>
    </row>
    <row r="351" spans="1:33" x14ac:dyDescent="0.2">
      <c r="A351">
        <v>350</v>
      </c>
      <c r="B351" t="s">
        <v>1400</v>
      </c>
      <c r="C351" t="s">
        <v>1401</v>
      </c>
      <c r="D351" t="str">
        <f>_xlfn.CONCAT(C351,"-2015")</f>
        <v>oquinky01-2015</v>
      </c>
      <c r="E351" t="s">
        <v>28</v>
      </c>
      <c r="F351">
        <v>24</v>
      </c>
      <c r="G351" t="s">
        <v>45</v>
      </c>
      <c r="H351">
        <v>51</v>
      </c>
      <c r="I351">
        <v>17</v>
      </c>
      <c r="J351">
        <v>16.2</v>
      </c>
      <c r="K351">
        <v>2.2999999999999998</v>
      </c>
      <c r="L351">
        <v>4.7</v>
      </c>
      <c r="M351">
        <v>0.49199999999999999</v>
      </c>
      <c r="N351">
        <v>0.2</v>
      </c>
      <c r="O351">
        <v>0.8</v>
      </c>
      <c r="P351">
        <v>0.27900000000000003</v>
      </c>
      <c r="Q351">
        <v>2.1</v>
      </c>
      <c r="R351">
        <v>3.9</v>
      </c>
      <c r="S351">
        <v>0.53800000000000003</v>
      </c>
      <c r="T351">
        <v>0.51700000000000002</v>
      </c>
      <c r="U351">
        <v>0.9</v>
      </c>
      <c r="V351">
        <v>1.1000000000000001</v>
      </c>
      <c r="W351">
        <v>0.77200000000000002</v>
      </c>
      <c r="X351">
        <v>0.9</v>
      </c>
      <c r="Y351">
        <v>3</v>
      </c>
      <c r="Z351">
        <v>3.9</v>
      </c>
      <c r="AA351">
        <v>1.2</v>
      </c>
      <c r="AB351">
        <v>0.6</v>
      </c>
      <c r="AC351">
        <v>0.8</v>
      </c>
      <c r="AD351">
        <v>1.1000000000000001</v>
      </c>
      <c r="AE351">
        <v>2.2000000000000002</v>
      </c>
      <c r="AF351">
        <v>5.8</v>
      </c>
      <c r="AG351">
        <f>IF(IFERROR(VLOOKUP(C351,'2016'!$C:$AF,3,FALSE),1) = 1, 1, 0)</f>
        <v>0</v>
      </c>
    </row>
    <row r="352" spans="1:33" x14ac:dyDescent="0.2">
      <c r="A352">
        <v>351</v>
      </c>
      <c r="B352" t="s">
        <v>1569</v>
      </c>
      <c r="C352" t="s">
        <v>1570</v>
      </c>
      <c r="D352" t="str">
        <f>_xlfn.CONCAT(C352,"-2015")</f>
        <v>oladivi01-2015</v>
      </c>
      <c r="E352" t="s">
        <v>30</v>
      </c>
      <c r="F352">
        <v>22</v>
      </c>
      <c r="G352" t="s">
        <v>45</v>
      </c>
      <c r="H352">
        <v>72</v>
      </c>
      <c r="I352">
        <v>71</v>
      </c>
      <c r="J352">
        <v>35.700000000000003</v>
      </c>
      <c r="K352">
        <v>6.6</v>
      </c>
      <c r="L352">
        <v>15.1</v>
      </c>
      <c r="M352">
        <v>0.436</v>
      </c>
      <c r="N352">
        <v>1.2</v>
      </c>
      <c r="O352">
        <v>3.4</v>
      </c>
      <c r="P352">
        <v>0.33900000000000002</v>
      </c>
      <c r="Q352">
        <v>5.4</v>
      </c>
      <c r="R352">
        <v>11.6</v>
      </c>
      <c r="S352">
        <v>0.46400000000000002</v>
      </c>
      <c r="T352">
        <v>0.47399999999999998</v>
      </c>
      <c r="U352">
        <v>3.6</v>
      </c>
      <c r="V352">
        <v>4.4000000000000004</v>
      </c>
      <c r="W352">
        <v>0.81899999999999995</v>
      </c>
      <c r="X352">
        <v>0.7</v>
      </c>
      <c r="Y352">
        <v>3.5</v>
      </c>
      <c r="Z352">
        <v>4.2</v>
      </c>
      <c r="AA352">
        <v>4.0999999999999996</v>
      </c>
      <c r="AB352">
        <v>1.7</v>
      </c>
      <c r="AC352">
        <v>0.3</v>
      </c>
      <c r="AD352">
        <v>2.8</v>
      </c>
      <c r="AE352">
        <v>2.6</v>
      </c>
      <c r="AF352">
        <v>17.899999999999999</v>
      </c>
      <c r="AG352">
        <f>IF(IFERROR(VLOOKUP(C352,'2016'!$C:$AF,3,FALSE),1) = 1, 1, 0)</f>
        <v>0</v>
      </c>
    </row>
    <row r="353" spans="1:33" x14ac:dyDescent="0.2">
      <c r="A353">
        <v>352</v>
      </c>
      <c r="B353" t="s">
        <v>1571</v>
      </c>
      <c r="C353" t="s">
        <v>1572</v>
      </c>
      <c r="D353" t="str">
        <f>_xlfn.CONCAT(C353,"-2015")</f>
        <v>olynyke01-2015</v>
      </c>
      <c r="E353" t="s">
        <v>32</v>
      </c>
      <c r="F353">
        <v>23</v>
      </c>
      <c r="G353" t="s">
        <v>37</v>
      </c>
      <c r="H353">
        <v>64</v>
      </c>
      <c r="I353">
        <v>13</v>
      </c>
      <c r="J353">
        <v>22.2</v>
      </c>
      <c r="K353">
        <v>3.9</v>
      </c>
      <c r="L353">
        <v>8.3000000000000007</v>
      </c>
      <c r="M353">
        <v>0.47499999999999998</v>
      </c>
      <c r="N353">
        <v>1</v>
      </c>
      <c r="O353">
        <v>2.7</v>
      </c>
      <c r="P353">
        <v>0.34899999999999998</v>
      </c>
      <c r="Q353">
        <v>3</v>
      </c>
      <c r="R353">
        <v>5.5</v>
      </c>
      <c r="S353">
        <v>0.53800000000000003</v>
      </c>
      <c r="T353">
        <v>0.53300000000000003</v>
      </c>
      <c r="U353">
        <v>1.5</v>
      </c>
      <c r="V353">
        <v>2.1</v>
      </c>
      <c r="W353">
        <v>0.68400000000000005</v>
      </c>
      <c r="X353">
        <v>1.4</v>
      </c>
      <c r="Y353">
        <v>3.3</v>
      </c>
      <c r="Z353">
        <v>4.7</v>
      </c>
      <c r="AA353">
        <v>1.7</v>
      </c>
      <c r="AB353">
        <v>1</v>
      </c>
      <c r="AC353">
        <v>0.6</v>
      </c>
      <c r="AD353">
        <v>1.5</v>
      </c>
      <c r="AE353">
        <v>3.3</v>
      </c>
      <c r="AF353">
        <v>10.3</v>
      </c>
      <c r="AG353">
        <f>IF(IFERROR(VLOOKUP(C353,'2016'!$C:$AF,3,FALSE),1) = 1, 1, 0)</f>
        <v>0</v>
      </c>
    </row>
    <row r="354" spans="1:33" x14ac:dyDescent="0.2">
      <c r="A354">
        <v>353</v>
      </c>
      <c r="B354" t="s">
        <v>1573</v>
      </c>
      <c r="C354" t="s">
        <v>1574</v>
      </c>
      <c r="D354" t="str">
        <f>_xlfn.CONCAT(C354,"-2015")</f>
        <v>onuakar01-2015</v>
      </c>
      <c r="E354" t="s">
        <v>32</v>
      </c>
      <c r="F354">
        <v>27</v>
      </c>
      <c r="G354" t="s">
        <v>62</v>
      </c>
      <c r="H354">
        <v>6</v>
      </c>
      <c r="I354">
        <v>1</v>
      </c>
      <c r="J354">
        <v>11.3</v>
      </c>
      <c r="K354">
        <v>2</v>
      </c>
      <c r="L354">
        <v>2.2999999999999998</v>
      </c>
      <c r="M354">
        <v>0.85699999999999998</v>
      </c>
      <c r="N354">
        <v>0</v>
      </c>
      <c r="O354">
        <v>0</v>
      </c>
      <c r="Q354">
        <v>2</v>
      </c>
      <c r="R354">
        <v>2.2999999999999998</v>
      </c>
      <c r="S354">
        <v>0.85699999999999998</v>
      </c>
      <c r="T354">
        <v>0.85699999999999998</v>
      </c>
      <c r="U354">
        <v>0.5</v>
      </c>
      <c r="V354">
        <v>1.3</v>
      </c>
      <c r="W354">
        <v>0.375</v>
      </c>
      <c r="X354">
        <v>1.2</v>
      </c>
      <c r="Y354">
        <v>2.2999999999999998</v>
      </c>
      <c r="Z354">
        <v>3.5</v>
      </c>
      <c r="AA354">
        <v>0.7</v>
      </c>
      <c r="AB354">
        <v>0.2</v>
      </c>
      <c r="AC354">
        <v>0.5</v>
      </c>
      <c r="AD354">
        <v>0.3</v>
      </c>
      <c r="AE354">
        <v>1</v>
      </c>
      <c r="AF354">
        <v>4.5</v>
      </c>
      <c r="AG354">
        <f>IF(IFERROR(VLOOKUP(C354,'2016'!$C:$AF,3,FALSE),1) = 1, 1, 0)</f>
        <v>1</v>
      </c>
    </row>
    <row r="355" spans="1:33" x14ac:dyDescent="0.2">
      <c r="A355">
        <v>354</v>
      </c>
      <c r="B355" t="s">
        <v>716</v>
      </c>
      <c r="C355" t="s">
        <v>717</v>
      </c>
      <c r="D355" t="str">
        <f>_xlfn.CONCAT(C355,"-2015")</f>
        <v>pachuza01-2015</v>
      </c>
      <c r="E355" t="s">
        <v>32</v>
      </c>
      <c r="F355">
        <v>30</v>
      </c>
      <c r="G355" t="s">
        <v>56</v>
      </c>
      <c r="H355">
        <v>73</v>
      </c>
      <c r="I355">
        <v>45</v>
      </c>
      <c r="J355">
        <v>23.7</v>
      </c>
      <c r="K355">
        <v>3.3</v>
      </c>
      <c r="L355">
        <v>7.2</v>
      </c>
      <c r="M355">
        <v>0.45400000000000001</v>
      </c>
      <c r="N355">
        <v>0</v>
      </c>
      <c r="O355">
        <v>0</v>
      </c>
      <c r="P355">
        <v>0</v>
      </c>
      <c r="Q355">
        <v>3.3</v>
      </c>
      <c r="R355">
        <v>7.2</v>
      </c>
      <c r="S355">
        <v>0.45600000000000002</v>
      </c>
      <c r="T355">
        <v>0.45400000000000001</v>
      </c>
      <c r="U355">
        <v>1.7</v>
      </c>
      <c r="V355">
        <v>2.2000000000000002</v>
      </c>
      <c r="W355">
        <v>0.78800000000000003</v>
      </c>
      <c r="X355">
        <v>2.7</v>
      </c>
      <c r="Y355">
        <v>4.2</v>
      </c>
      <c r="Z355">
        <v>6.8</v>
      </c>
      <c r="AA355">
        <v>2.4</v>
      </c>
      <c r="AB355">
        <v>1.1000000000000001</v>
      </c>
      <c r="AC355">
        <v>0.3</v>
      </c>
      <c r="AD355">
        <v>1.8</v>
      </c>
      <c r="AE355">
        <v>2.2999999999999998</v>
      </c>
      <c r="AF355">
        <v>8.3000000000000007</v>
      </c>
      <c r="AG355">
        <f>IF(IFERROR(VLOOKUP(C355,'2016'!$C:$AF,3,FALSE),1) = 1, 1, 0)</f>
        <v>0</v>
      </c>
    </row>
    <row r="356" spans="1:33" x14ac:dyDescent="0.2">
      <c r="A356">
        <v>355</v>
      </c>
      <c r="B356" t="s">
        <v>1734</v>
      </c>
      <c r="C356" t="s">
        <v>1735</v>
      </c>
      <c r="D356" t="str">
        <f>_xlfn.CONCAT(C356,"-2015")</f>
        <v>papanko01-2015</v>
      </c>
      <c r="E356" t="s">
        <v>35</v>
      </c>
      <c r="F356">
        <v>24</v>
      </c>
      <c r="G356" t="s">
        <v>43</v>
      </c>
      <c r="H356">
        <v>43</v>
      </c>
      <c r="I356">
        <v>1</v>
      </c>
      <c r="J356">
        <v>18.5</v>
      </c>
      <c r="K356">
        <v>1.6</v>
      </c>
      <c r="L356">
        <v>4.5999999999999996</v>
      </c>
      <c r="M356">
        <v>0.35</v>
      </c>
      <c r="N356">
        <v>0.7</v>
      </c>
      <c r="O356">
        <v>2.5</v>
      </c>
      <c r="P356">
        <v>0.29199999999999998</v>
      </c>
      <c r="Q356">
        <v>0.9</v>
      </c>
      <c r="R356">
        <v>2.1</v>
      </c>
      <c r="S356">
        <v>0.41799999999999998</v>
      </c>
      <c r="T356">
        <v>0.42899999999999999</v>
      </c>
      <c r="U356">
        <v>0.3</v>
      </c>
      <c r="V356">
        <v>0.4</v>
      </c>
      <c r="W356">
        <v>0.72199999999999998</v>
      </c>
      <c r="X356">
        <v>0.9</v>
      </c>
      <c r="Y356">
        <v>1.8</v>
      </c>
      <c r="Z356">
        <v>2.7</v>
      </c>
      <c r="AA356">
        <v>2</v>
      </c>
      <c r="AB356">
        <v>0.7</v>
      </c>
      <c r="AC356">
        <v>0.3</v>
      </c>
      <c r="AD356">
        <v>1.3</v>
      </c>
      <c r="AE356">
        <v>1.7</v>
      </c>
      <c r="AF356">
        <v>4.2</v>
      </c>
      <c r="AG356">
        <f>IF(IFERROR(VLOOKUP(C356,'2016'!$C:$AF,3,FALSE),1) = 1, 1, 0)</f>
        <v>0</v>
      </c>
    </row>
    <row r="357" spans="1:33" x14ac:dyDescent="0.2">
      <c r="A357">
        <v>356</v>
      </c>
      <c r="B357" t="s">
        <v>1088</v>
      </c>
      <c r="C357" t="s">
        <v>1089</v>
      </c>
      <c r="D357" t="str">
        <f>_xlfn.CONCAT(C357,"-2015")</f>
        <v>pargoja01-2015</v>
      </c>
      <c r="E357" t="s">
        <v>38</v>
      </c>
      <c r="F357">
        <v>35</v>
      </c>
      <c r="G357" t="s">
        <v>1625</v>
      </c>
      <c r="H357">
        <v>9</v>
      </c>
      <c r="I357">
        <v>0</v>
      </c>
      <c r="J357">
        <v>8.1</v>
      </c>
      <c r="K357">
        <v>1.7</v>
      </c>
      <c r="L357">
        <v>3.9</v>
      </c>
      <c r="M357">
        <v>0.42899999999999999</v>
      </c>
      <c r="N357">
        <v>1</v>
      </c>
      <c r="O357">
        <v>2.4</v>
      </c>
      <c r="P357">
        <v>0.40899999999999997</v>
      </c>
      <c r="Q357">
        <v>0.7</v>
      </c>
      <c r="R357">
        <v>1.4</v>
      </c>
      <c r="S357">
        <v>0.46200000000000002</v>
      </c>
      <c r="T357">
        <v>0.55700000000000005</v>
      </c>
      <c r="U357">
        <v>0.2</v>
      </c>
      <c r="V357">
        <v>0.2</v>
      </c>
      <c r="W357">
        <v>1</v>
      </c>
      <c r="X357">
        <v>0</v>
      </c>
      <c r="Y357">
        <v>0.3</v>
      </c>
      <c r="Z357">
        <v>0.3</v>
      </c>
      <c r="AA357">
        <v>0.9</v>
      </c>
      <c r="AB357">
        <v>0</v>
      </c>
      <c r="AC357">
        <v>0</v>
      </c>
      <c r="AD357">
        <v>0.3</v>
      </c>
      <c r="AE357">
        <v>0.9</v>
      </c>
      <c r="AF357">
        <v>4.5999999999999996</v>
      </c>
      <c r="AG357">
        <f>IF(IFERROR(VLOOKUP(C357,'2016'!$C:$AF,3,FALSE),1) = 1, 1, 0)</f>
        <v>1</v>
      </c>
    </row>
    <row r="358" spans="1:33" x14ac:dyDescent="0.2">
      <c r="A358">
        <v>357</v>
      </c>
      <c r="B358" t="s">
        <v>1736</v>
      </c>
      <c r="C358" t="s">
        <v>1737</v>
      </c>
      <c r="D358" t="str">
        <f>_xlfn.CONCAT(C358,"-2015")</f>
        <v>parkeja01-2015</v>
      </c>
      <c r="E358" t="s">
        <v>28</v>
      </c>
      <c r="F358">
        <v>19</v>
      </c>
      <c r="G358" t="s">
        <v>56</v>
      </c>
      <c r="H358">
        <v>25</v>
      </c>
      <c r="I358">
        <v>25</v>
      </c>
      <c r="J358">
        <v>29.5</v>
      </c>
      <c r="K358">
        <v>5.2</v>
      </c>
      <c r="L358">
        <v>10.5</v>
      </c>
      <c r="M358">
        <v>0.49</v>
      </c>
      <c r="N358">
        <v>0.2</v>
      </c>
      <c r="O358">
        <v>0.6</v>
      </c>
      <c r="P358">
        <v>0.25</v>
      </c>
      <c r="Q358">
        <v>5</v>
      </c>
      <c r="R358">
        <v>9.9</v>
      </c>
      <c r="S358">
        <v>0.50600000000000001</v>
      </c>
      <c r="T358">
        <v>0.498</v>
      </c>
      <c r="U358">
        <v>1.8</v>
      </c>
      <c r="V358">
        <v>2.6</v>
      </c>
      <c r="W358">
        <v>0.69699999999999995</v>
      </c>
      <c r="X358">
        <v>2</v>
      </c>
      <c r="Y358">
        <v>3.5</v>
      </c>
      <c r="Z358">
        <v>5.5</v>
      </c>
      <c r="AA358">
        <v>1.7</v>
      </c>
      <c r="AB358">
        <v>1.2</v>
      </c>
      <c r="AC358">
        <v>0.2</v>
      </c>
      <c r="AD358">
        <v>1.9</v>
      </c>
      <c r="AE358">
        <v>1.7</v>
      </c>
      <c r="AF358">
        <v>12.3</v>
      </c>
      <c r="AG358">
        <f>IF(IFERROR(VLOOKUP(C358,'2016'!$C:$AF,3,FALSE),1) = 1, 1, 0)</f>
        <v>0</v>
      </c>
    </row>
    <row r="359" spans="1:33" x14ac:dyDescent="0.2">
      <c r="A359">
        <v>358</v>
      </c>
      <c r="B359" t="s">
        <v>720</v>
      </c>
      <c r="C359" t="s">
        <v>721</v>
      </c>
      <c r="D359" t="str">
        <f>_xlfn.CONCAT(C359,"-2015")</f>
        <v>parketo01-2015</v>
      </c>
      <c r="E359" t="s">
        <v>38</v>
      </c>
      <c r="F359">
        <v>32</v>
      </c>
      <c r="G359" t="s">
        <v>58</v>
      </c>
      <c r="H359">
        <v>68</v>
      </c>
      <c r="I359">
        <v>68</v>
      </c>
      <c r="J359">
        <v>28.7</v>
      </c>
      <c r="K359">
        <v>5.9</v>
      </c>
      <c r="L359">
        <v>12.2</v>
      </c>
      <c r="M359">
        <v>0.48599999999999999</v>
      </c>
      <c r="N359">
        <v>0.6</v>
      </c>
      <c r="O359">
        <v>1.3</v>
      </c>
      <c r="P359">
        <v>0.42699999999999999</v>
      </c>
      <c r="Q359">
        <v>5.4</v>
      </c>
      <c r="R359">
        <v>10.9</v>
      </c>
      <c r="S359">
        <v>0.49299999999999999</v>
      </c>
      <c r="T359">
        <v>0.50800000000000001</v>
      </c>
      <c r="U359">
        <v>1.9</v>
      </c>
      <c r="V359">
        <v>2.4</v>
      </c>
      <c r="W359">
        <v>0.78300000000000003</v>
      </c>
      <c r="X359">
        <v>0.2</v>
      </c>
      <c r="Y359">
        <v>1.7</v>
      </c>
      <c r="Z359">
        <v>1.9</v>
      </c>
      <c r="AA359">
        <v>4.9000000000000004</v>
      </c>
      <c r="AB359">
        <v>0.6</v>
      </c>
      <c r="AC359">
        <v>0</v>
      </c>
      <c r="AD359">
        <v>2.1</v>
      </c>
      <c r="AE359">
        <v>1.6</v>
      </c>
      <c r="AF359">
        <v>14.4</v>
      </c>
      <c r="AG359">
        <f>IF(IFERROR(VLOOKUP(C359,'2016'!$C:$AF,3,FALSE),1) = 1, 1, 0)</f>
        <v>0</v>
      </c>
    </row>
    <row r="360" spans="1:33" x14ac:dyDescent="0.2">
      <c r="A360">
        <v>359</v>
      </c>
      <c r="B360" t="s">
        <v>1234</v>
      </c>
      <c r="C360" t="s">
        <v>1235</v>
      </c>
      <c r="D360" t="str">
        <f>_xlfn.CONCAT(C360,"-2015")</f>
        <v>parsoch01-2015</v>
      </c>
      <c r="E360" t="s">
        <v>35</v>
      </c>
      <c r="F360">
        <v>26</v>
      </c>
      <c r="G360" t="s">
        <v>54</v>
      </c>
      <c r="H360">
        <v>66</v>
      </c>
      <c r="I360">
        <v>66</v>
      </c>
      <c r="J360">
        <v>33.1</v>
      </c>
      <c r="K360">
        <v>5.8</v>
      </c>
      <c r="L360">
        <v>12.6</v>
      </c>
      <c r="M360">
        <v>0.46200000000000002</v>
      </c>
      <c r="N360">
        <v>2</v>
      </c>
      <c r="O360">
        <v>5.3</v>
      </c>
      <c r="P360">
        <v>0.38</v>
      </c>
      <c r="Q360">
        <v>3.8</v>
      </c>
      <c r="R360">
        <v>7.3</v>
      </c>
      <c r="S360">
        <v>0.52100000000000002</v>
      </c>
      <c r="T360">
        <v>0.54200000000000004</v>
      </c>
      <c r="U360">
        <v>2.1</v>
      </c>
      <c r="V360">
        <v>2.9</v>
      </c>
      <c r="W360">
        <v>0.72</v>
      </c>
      <c r="X360">
        <v>1</v>
      </c>
      <c r="Y360">
        <v>3.9</v>
      </c>
      <c r="Z360">
        <v>4.9000000000000004</v>
      </c>
      <c r="AA360">
        <v>2.4</v>
      </c>
      <c r="AB360">
        <v>1</v>
      </c>
      <c r="AC360">
        <v>0.3</v>
      </c>
      <c r="AD360">
        <v>1.5</v>
      </c>
      <c r="AE360">
        <v>2.1</v>
      </c>
      <c r="AF360">
        <v>15.7</v>
      </c>
      <c r="AG360">
        <f>IF(IFERROR(VLOOKUP(C360,'2016'!$C:$AF,3,FALSE),1) = 1, 1, 0)</f>
        <v>0</v>
      </c>
    </row>
    <row r="361" spans="1:33" x14ac:dyDescent="0.2">
      <c r="A361">
        <v>360</v>
      </c>
      <c r="B361" t="s">
        <v>722</v>
      </c>
      <c r="C361" t="s">
        <v>723</v>
      </c>
      <c r="D361" t="str">
        <f>_xlfn.CONCAT(C361,"-2015")</f>
        <v>pattepa01-2015</v>
      </c>
      <c r="E361" t="s">
        <v>28</v>
      </c>
      <c r="F361">
        <v>25</v>
      </c>
      <c r="G361" t="s">
        <v>53</v>
      </c>
      <c r="H361">
        <v>81</v>
      </c>
      <c r="I361">
        <v>4</v>
      </c>
      <c r="J361">
        <v>26.6</v>
      </c>
      <c r="K361">
        <v>3</v>
      </c>
      <c r="L361">
        <v>6.6</v>
      </c>
      <c r="M361">
        <v>0.44900000000000001</v>
      </c>
      <c r="N361">
        <v>1.3</v>
      </c>
      <c r="O361">
        <v>3.5</v>
      </c>
      <c r="P361">
        <v>0.371</v>
      </c>
      <c r="Q361">
        <v>1.7</v>
      </c>
      <c r="R361">
        <v>3.1</v>
      </c>
      <c r="S361">
        <v>0.53600000000000003</v>
      </c>
      <c r="T361">
        <v>0.54700000000000004</v>
      </c>
      <c r="U361">
        <v>0.8</v>
      </c>
      <c r="V361">
        <v>1</v>
      </c>
      <c r="W361">
        <v>0.78800000000000003</v>
      </c>
      <c r="X361">
        <v>1.6</v>
      </c>
      <c r="Y361">
        <v>3.8</v>
      </c>
      <c r="Z361">
        <v>5.3</v>
      </c>
      <c r="AA361">
        <v>1.9</v>
      </c>
      <c r="AB361">
        <v>0.7</v>
      </c>
      <c r="AC361">
        <v>0.5</v>
      </c>
      <c r="AD361">
        <v>0.7</v>
      </c>
      <c r="AE361">
        <v>1.8</v>
      </c>
      <c r="AF361">
        <v>8</v>
      </c>
      <c r="AG361">
        <f>IF(IFERROR(VLOOKUP(C361,'2016'!$C:$AF,3,FALSE),1) = 1, 1, 0)</f>
        <v>0</v>
      </c>
    </row>
    <row r="362" spans="1:33" x14ac:dyDescent="0.2">
      <c r="A362">
        <v>361</v>
      </c>
      <c r="B362" t="s">
        <v>724</v>
      </c>
      <c r="C362" t="s">
        <v>725</v>
      </c>
      <c r="D362" t="str">
        <f>_xlfn.CONCAT(C362,"-2015")</f>
        <v>paulch01-2015</v>
      </c>
      <c r="E362" t="s">
        <v>38</v>
      </c>
      <c r="F362">
        <v>29</v>
      </c>
      <c r="G362" t="s">
        <v>59</v>
      </c>
      <c r="H362">
        <v>82</v>
      </c>
      <c r="I362">
        <v>82</v>
      </c>
      <c r="J362">
        <v>34.799999999999997</v>
      </c>
      <c r="K362">
        <v>6.9</v>
      </c>
      <c r="L362">
        <v>14.3</v>
      </c>
      <c r="M362">
        <v>0.48499999999999999</v>
      </c>
      <c r="N362">
        <v>1.7</v>
      </c>
      <c r="O362">
        <v>4.3</v>
      </c>
      <c r="P362">
        <v>0.39800000000000002</v>
      </c>
      <c r="Q362">
        <v>5.2</v>
      </c>
      <c r="R362">
        <v>10</v>
      </c>
      <c r="S362">
        <v>0.52300000000000002</v>
      </c>
      <c r="T362">
        <v>0.54500000000000004</v>
      </c>
      <c r="U362">
        <v>3.5</v>
      </c>
      <c r="V362">
        <v>3.9</v>
      </c>
      <c r="W362">
        <v>0.9</v>
      </c>
      <c r="X362">
        <v>0.6</v>
      </c>
      <c r="Y362">
        <v>4</v>
      </c>
      <c r="Z362">
        <v>4.5999999999999996</v>
      </c>
      <c r="AA362">
        <v>10.199999999999999</v>
      </c>
      <c r="AB362">
        <v>1.9</v>
      </c>
      <c r="AC362">
        <v>0.2</v>
      </c>
      <c r="AD362">
        <v>2.2999999999999998</v>
      </c>
      <c r="AE362">
        <v>2.5</v>
      </c>
      <c r="AF362">
        <v>19.100000000000001</v>
      </c>
      <c r="AG362">
        <f>IF(IFERROR(VLOOKUP(C362,'2016'!$C:$AF,3,FALSE),1) = 1, 1, 0)</f>
        <v>0</v>
      </c>
    </row>
    <row r="363" spans="1:33" x14ac:dyDescent="0.2">
      <c r="A363">
        <v>362</v>
      </c>
      <c r="B363" t="s">
        <v>1738</v>
      </c>
      <c r="C363" t="s">
        <v>1739</v>
      </c>
      <c r="D363" t="str">
        <f>_xlfn.CONCAT(C363,"-2015")</f>
        <v>paynead01-2015</v>
      </c>
      <c r="E363" t="s">
        <v>28</v>
      </c>
      <c r="F363">
        <v>23</v>
      </c>
      <c r="G363" t="s">
        <v>39</v>
      </c>
      <c r="H363">
        <v>32</v>
      </c>
      <c r="I363">
        <v>22</v>
      </c>
      <c r="J363">
        <v>23.1</v>
      </c>
      <c r="K363">
        <v>2.8</v>
      </c>
      <c r="L363">
        <v>6.9</v>
      </c>
      <c r="M363">
        <v>0.41399999999999998</v>
      </c>
      <c r="N363">
        <v>0</v>
      </c>
      <c r="O363">
        <v>0.3</v>
      </c>
      <c r="P363">
        <v>0.111</v>
      </c>
      <c r="Q363">
        <v>2.8</v>
      </c>
      <c r="R363">
        <v>6.6</v>
      </c>
      <c r="S363">
        <v>0.42699999999999999</v>
      </c>
      <c r="T363">
        <v>0.41599999999999998</v>
      </c>
      <c r="U363">
        <v>0.9</v>
      </c>
      <c r="V363">
        <v>1.4</v>
      </c>
      <c r="W363">
        <v>0.65200000000000002</v>
      </c>
      <c r="X363">
        <v>1.5</v>
      </c>
      <c r="Y363">
        <v>3.6</v>
      </c>
      <c r="Z363">
        <v>5.0999999999999996</v>
      </c>
      <c r="AA363">
        <v>0.9</v>
      </c>
      <c r="AB363">
        <v>0.6</v>
      </c>
      <c r="AC363">
        <v>0.3</v>
      </c>
      <c r="AD363">
        <v>1.4</v>
      </c>
      <c r="AE363">
        <v>2.8</v>
      </c>
      <c r="AF363">
        <v>6.7</v>
      </c>
      <c r="AG363">
        <f>IF(IFERROR(VLOOKUP(C363,'2016'!$C:$AF,3,FALSE),1) = 1, 1, 0)</f>
        <v>0</v>
      </c>
    </row>
    <row r="364" spans="1:33" x14ac:dyDescent="0.2">
      <c r="A364">
        <v>363</v>
      </c>
      <c r="B364" t="s">
        <v>1740</v>
      </c>
      <c r="C364" t="s">
        <v>1741</v>
      </c>
      <c r="D364" t="str">
        <f>_xlfn.CONCAT(C364,"-2015")</f>
        <v>paytoel01-2015</v>
      </c>
      <c r="E364" t="s">
        <v>38</v>
      </c>
      <c r="F364">
        <v>20</v>
      </c>
      <c r="G364" t="s">
        <v>45</v>
      </c>
      <c r="H364">
        <v>82</v>
      </c>
      <c r="I364">
        <v>63</v>
      </c>
      <c r="J364">
        <v>30.4</v>
      </c>
      <c r="K364">
        <v>3.7</v>
      </c>
      <c r="L364">
        <v>8.6</v>
      </c>
      <c r="M364">
        <v>0.42499999999999999</v>
      </c>
      <c r="N364">
        <v>0.1</v>
      </c>
      <c r="O364">
        <v>0.5</v>
      </c>
      <c r="P364">
        <v>0.26200000000000001</v>
      </c>
      <c r="Q364">
        <v>3.5</v>
      </c>
      <c r="R364">
        <v>8.1</v>
      </c>
      <c r="S364">
        <v>0.435</v>
      </c>
      <c r="T364">
        <v>0.433</v>
      </c>
      <c r="U364">
        <v>1.4</v>
      </c>
      <c r="V364">
        <v>2.6</v>
      </c>
      <c r="W364">
        <v>0.55100000000000005</v>
      </c>
      <c r="X364">
        <v>1.3</v>
      </c>
      <c r="Y364">
        <v>3</v>
      </c>
      <c r="Z364">
        <v>4.3</v>
      </c>
      <c r="AA364">
        <v>6.5</v>
      </c>
      <c r="AB364">
        <v>1.7</v>
      </c>
      <c r="AC364">
        <v>0.2</v>
      </c>
      <c r="AD364">
        <v>2.5</v>
      </c>
      <c r="AE364">
        <v>2.4</v>
      </c>
      <c r="AF364">
        <v>8.9</v>
      </c>
      <c r="AG364">
        <f>IF(IFERROR(VLOOKUP(C364,'2016'!$C:$AF,3,FALSE),1) = 1, 1, 0)</f>
        <v>0</v>
      </c>
    </row>
    <row r="365" spans="1:33" x14ac:dyDescent="0.2">
      <c r="A365">
        <v>364</v>
      </c>
      <c r="B365" t="s">
        <v>728</v>
      </c>
      <c r="C365" t="s">
        <v>729</v>
      </c>
      <c r="D365" t="str">
        <f>_xlfn.CONCAT(C365,"-2015")</f>
        <v>pekovni01-2015</v>
      </c>
      <c r="E365" t="s">
        <v>32</v>
      </c>
      <c r="F365">
        <v>29</v>
      </c>
      <c r="G365" t="s">
        <v>62</v>
      </c>
      <c r="H365">
        <v>31</v>
      </c>
      <c r="I365">
        <v>29</v>
      </c>
      <c r="J365">
        <v>26.3</v>
      </c>
      <c r="K365">
        <v>4.5</v>
      </c>
      <c r="L365">
        <v>10.6</v>
      </c>
      <c r="M365">
        <v>0.42399999999999999</v>
      </c>
      <c r="N365">
        <v>0</v>
      </c>
      <c r="O365">
        <v>0</v>
      </c>
      <c r="Q365">
        <v>4.5</v>
      </c>
      <c r="R365">
        <v>10.6</v>
      </c>
      <c r="S365">
        <v>0.42399999999999999</v>
      </c>
      <c r="T365">
        <v>0.42399999999999999</v>
      </c>
      <c r="U365">
        <v>3.5</v>
      </c>
      <c r="V365">
        <v>4.2</v>
      </c>
      <c r="W365">
        <v>0.83699999999999997</v>
      </c>
      <c r="X365">
        <v>2.9</v>
      </c>
      <c r="Y365">
        <v>4.7</v>
      </c>
      <c r="Z365">
        <v>7.5</v>
      </c>
      <c r="AA365">
        <v>0.9</v>
      </c>
      <c r="AB365">
        <v>0.6</v>
      </c>
      <c r="AC365">
        <v>0.4</v>
      </c>
      <c r="AD365">
        <v>1.4</v>
      </c>
      <c r="AE365">
        <v>1.9</v>
      </c>
      <c r="AF365">
        <v>12.5</v>
      </c>
      <c r="AG365">
        <f>IF(IFERROR(VLOOKUP(C365,'2016'!$C:$AF,3,FALSE),1) = 1, 1, 0)</f>
        <v>0</v>
      </c>
    </row>
    <row r="366" spans="1:33" x14ac:dyDescent="0.2">
      <c r="A366">
        <v>365</v>
      </c>
      <c r="B366" t="s">
        <v>730</v>
      </c>
      <c r="C366" t="s">
        <v>731</v>
      </c>
      <c r="D366" t="str">
        <f>_xlfn.CONCAT(C366,"-2015")</f>
        <v>perkike01-2015</v>
      </c>
      <c r="E366" t="s">
        <v>32</v>
      </c>
      <c r="F366">
        <v>30</v>
      </c>
      <c r="G366" t="s">
        <v>39</v>
      </c>
      <c r="H366">
        <v>68</v>
      </c>
      <c r="I366">
        <v>3</v>
      </c>
      <c r="J366">
        <v>16.899999999999999</v>
      </c>
      <c r="K366">
        <v>1.5</v>
      </c>
      <c r="L366">
        <v>3.3</v>
      </c>
      <c r="M366">
        <v>0.44900000000000001</v>
      </c>
      <c r="N366">
        <v>0</v>
      </c>
      <c r="O366">
        <v>0</v>
      </c>
      <c r="P366">
        <v>0</v>
      </c>
      <c r="Q366">
        <v>1.5</v>
      </c>
      <c r="R366">
        <v>3.3</v>
      </c>
      <c r="S366">
        <v>0.45100000000000001</v>
      </c>
      <c r="T366">
        <v>0.44900000000000001</v>
      </c>
      <c r="U366">
        <v>0.6</v>
      </c>
      <c r="V366">
        <v>1.2</v>
      </c>
      <c r="W366">
        <v>0.50600000000000001</v>
      </c>
      <c r="X366">
        <v>1.3</v>
      </c>
      <c r="Y366">
        <v>3.4</v>
      </c>
      <c r="Z366">
        <v>4.7</v>
      </c>
      <c r="AA366">
        <v>0.8</v>
      </c>
      <c r="AB366">
        <v>0.2</v>
      </c>
      <c r="AC366">
        <v>0.6</v>
      </c>
      <c r="AD366">
        <v>1.4</v>
      </c>
      <c r="AE366">
        <v>2.4</v>
      </c>
      <c r="AF366">
        <v>3.6</v>
      </c>
      <c r="AG366">
        <f>IF(IFERROR(VLOOKUP(C366,'2016'!$C:$AF,3,FALSE),1) = 1, 1, 0)</f>
        <v>0</v>
      </c>
    </row>
    <row r="367" spans="1:33" x14ac:dyDescent="0.2">
      <c r="A367">
        <v>366</v>
      </c>
      <c r="B367" t="s">
        <v>736</v>
      </c>
      <c r="C367" t="s">
        <v>737</v>
      </c>
      <c r="D367" t="str">
        <f>_xlfn.CONCAT(C367,"-2015")</f>
        <v>piercpa01-2015</v>
      </c>
      <c r="E367" t="s">
        <v>35</v>
      </c>
      <c r="F367">
        <v>37</v>
      </c>
      <c r="G367" t="s">
        <v>46</v>
      </c>
      <c r="H367">
        <v>73</v>
      </c>
      <c r="I367">
        <v>73</v>
      </c>
      <c r="J367">
        <v>26.2</v>
      </c>
      <c r="K367">
        <v>4</v>
      </c>
      <c r="L367">
        <v>9</v>
      </c>
      <c r="M367">
        <v>0.44700000000000001</v>
      </c>
      <c r="N367">
        <v>1.6</v>
      </c>
      <c r="O367">
        <v>4.2</v>
      </c>
      <c r="P367">
        <v>0.38900000000000001</v>
      </c>
      <c r="Q367">
        <v>2.4</v>
      </c>
      <c r="R367">
        <v>4.8</v>
      </c>
      <c r="S367">
        <v>0.496</v>
      </c>
      <c r="T367">
        <v>0.53700000000000003</v>
      </c>
      <c r="U367">
        <v>2.2000000000000002</v>
      </c>
      <c r="V367">
        <v>2.9</v>
      </c>
      <c r="W367">
        <v>0.78100000000000003</v>
      </c>
      <c r="X367">
        <v>0.6</v>
      </c>
      <c r="Y367">
        <v>3.4</v>
      </c>
      <c r="Z367">
        <v>4</v>
      </c>
      <c r="AA367">
        <v>2</v>
      </c>
      <c r="AB367">
        <v>0.6</v>
      </c>
      <c r="AC367">
        <v>0.3</v>
      </c>
      <c r="AD367">
        <v>1.3</v>
      </c>
      <c r="AE367">
        <v>2.2000000000000002</v>
      </c>
      <c r="AF367">
        <v>11.9</v>
      </c>
      <c r="AG367">
        <f>IF(IFERROR(VLOOKUP(C367,'2016'!$C:$AF,3,FALSE),1) = 1, 1, 0)</f>
        <v>0</v>
      </c>
    </row>
    <row r="368" spans="1:33" x14ac:dyDescent="0.2">
      <c r="A368">
        <v>367</v>
      </c>
      <c r="B368" t="s">
        <v>1575</v>
      </c>
      <c r="C368" t="s">
        <v>1576</v>
      </c>
      <c r="D368" t="str">
        <f>_xlfn.CONCAT(C368,"-2015")</f>
        <v>plumlma01-2015</v>
      </c>
      <c r="E368" t="s">
        <v>32</v>
      </c>
      <c r="F368">
        <v>24</v>
      </c>
      <c r="G368" t="s">
        <v>1312</v>
      </c>
      <c r="H368">
        <v>82</v>
      </c>
      <c r="I368">
        <v>45</v>
      </c>
      <c r="J368">
        <v>21.3</v>
      </c>
      <c r="K368">
        <v>3.4</v>
      </c>
      <c r="L368">
        <v>6</v>
      </c>
      <c r="M368">
        <v>0.57299999999999995</v>
      </c>
      <c r="N368">
        <v>0</v>
      </c>
      <c r="O368">
        <v>0</v>
      </c>
      <c r="P368">
        <v>0</v>
      </c>
      <c r="Q368">
        <v>3.4</v>
      </c>
      <c r="R368">
        <v>5.9</v>
      </c>
      <c r="S368">
        <v>0.57599999999999996</v>
      </c>
      <c r="T368">
        <v>0.57299999999999995</v>
      </c>
      <c r="U368">
        <v>1.9</v>
      </c>
      <c r="V368">
        <v>3.9</v>
      </c>
      <c r="W368">
        <v>0.495</v>
      </c>
      <c r="X368">
        <v>2.1</v>
      </c>
      <c r="Y368">
        <v>4.0999999999999996</v>
      </c>
      <c r="Z368">
        <v>6.2</v>
      </c>
      <c r="AA368">
        <v>0.9</v>
      </c>
      <c r="AB368">
        <v>0.8</v>
      </c>
      <c r="AC368">
        <v>0.8</v>
      </c>
      <c r="AD368">
        <v>1.3</v>
      </c>
      <c r="AE368">
        <v>2.5</v>
      </c>
      <c r="AF368">
        <v>8.6999999999999993</v>
      </c>
      <c r="AG368">
        <f>IF(IFERROR(VLOOKUP(C368,'2016'!$C:$AF,3,FALSE),1) = 1, 1, 0)</f>
        <v>0</v>
      </c>
    </row>
    <row r="369" spans="1:33" x14ac:dyDescent="0.2">
      <c r="A369">
        <v>368</v>
      </c>
      <c r="B369" t="s">
        <v>1404</v>
      </c>
      <c r="C369" t="s">
        <v>1405</v>
      </c>
      <c r="D369" t="str">
        <f>_xlfn.CONCAT(C369,"-2015")</f>
        <v>plumlmi01-2015</v>
      </c>
      <c r="E369" t="s">
        <v>32</v>
      </c>
      <c r="F369">
        <v>26</v>
      </c>
      <c r="G369" t="s">
        <v>39</v>
      </c>
      <c r="H369">
        <v>73</v>
      </c>
      <c r="I369">
        <v>28</v>
      </c>
      <c r="J369">
        <v>16.399999999999999</v>
      </c>
      <c r="K369">
        <v>1.9</v>
      </c>
      <c r="L369">
        <v>3.5</v>
      </c>
      <c r="M369">
        <v>0.53500000000000003</v>
      </c>
      <c r="N369">
        <v>0</v>
      </c>
      <c r="O369">
        <v>0</v>
      </c>
      <c r="Q369">
        <v>1.9</v>
      </c>
      <c r="R369">
        <v>3.5</v>
      </c>
      <c r="S369">
        <v>0.53500000000000003</v>
      </c>
      <c r="T369">
        <v>0.53500000000000003</v>
      </c>
      <c r="U369">
        <v>0.3</v>
      </c>
      <c r="V369">
        <v>0.6</v>
      </c>
      <c r="W369">
        <v>0.47799999999999998</v>
      </c>
      <c r="X369">
        <v>1.5</v>
      </c>
      <c r="Y369">
        <v>2.8</v>
      </c>
      <c r="Z369">
        <v>4.4000000000000004</v>
      </c>
      <c r="AA369">
        <v>0.5</v>
      </c>
      <c r="AB369">
        <v>0.6</v>
      </c>
      <c r="AC369">
        <v>0.9</v>
      </c>
      <c r="AD369">
        <v>0.7</v>
      </c>
      <c r="AE369">
        <v>1.5</v>
      </c>
      <c r="AF369">
        <v>4</v>
      </c>
      <c r="AG369">
        <f>IF(IFERROR(VLOOKUP(C369,'2016'!$C:$AF,3,FALSE),1) = 1, 1, 0)</f>
        <v>0</v>
      </c>
    </row>
    <row r="370" spans="1:33" x14ac:dyDescent="0.2">
      <c r="A370">
        <v>369</v>
      </c>
      <c r="B370" t="s">
        <v>742</v>
      </c>
      <c r="C370" t="s">
        <v>743</v>
      </c>
      <c r="D370" t="str">
        <f>_xlfn.CONCAT(C370,"-2015")</f>
        <v>pondequ01-2015</v>
      </c>
      <c r="E370" t="s">
        <v>64</v>
      </c>
      <c r="F370">
        <v>26</v>
      </c>
      <c r="G370" t="s">
        <v>39</v>
      </c>
      <c r="H370">
        <v>75</v>
      </c>
      <c r="I370">
        <v>30</v>
      </c>
      <c r="J370">
        <v>23.9</v>
      </c>
      <c r="K370">
        <v>2.5</v>
      </c>
      <c r="L370">
        <v>6</v>
      </c>
      <c r="M370">
        <v>0.42099999999999999</v>
      </c>
      <c r="N370">
        <v>1.2</v>
      </c>
      <c r="O370">
        <v>3.3</v>
      </c>
      <c r="P370">
        <v>0.373</v>
      </c>
      <c r="Q370">
        <v>1.3</v>
      </c>
      <c r="R370">
        <v>2.7</v>
      </c>
      <c r="S370">
        <v>0.47799999999999998</v>
      </c>
      <c r="T370">
        <v>0.52200000000000002</v>
      </c>
      <c r="U370">
        <v>0.9</v>
      </c>
      <c r="V370">
        <v>1.3</v>
      </c>
      <c r="W370">
        <v>0.74</v>
      </c>
      <c r="X370">
        <v>0.7</v>
      </c>
      <c r="Y370">
        <v>1.9</v>
      </c>
      <c r="Z370">
        <v>2.6</v>
      </c>
      <c r="AA370">
        <v>1.3</v>
      </c>
      <c r="AB370">
        <v>0.3</v>
      </c>
      <c r="AC370">
        <v>0.3</v>
      </c>
      <c r="AD370">
        <v>0.7</v>
      </c>
      <c r="AE370">
        <v>2</v>
      </c>
      <c r="AF370">
        <v>7.2</v>
      </c>
      <c r="AG370">
        <f>IF(IFERROR(VLOOKUP(C370,'2016'!$C:$AF,3,FALSE),1) = 1, 1, 0)</f>
        <v>1</v>
      </c>
    </row>
    <row r="371" spans="1:33" x14ac:dyDescent="0.2">
      <c r="A371">
        <v>370</v>
      </c>
      <c r="B371" t="s">
        <v>1577</v>
      </c>
      <c r="C371" t="s">
        <v>1578</v>
      </c>
      <c r="D371" t="str">
        <f>_xlfn.CONCAT(C371,"-2015")</f>
        <v>porteot01-2015</v>
      </c>
      <c r="E371" t="s">
        <v>35</v>
      </c>
      <c r="F371">
        <v>21</v>
      </c>
      <c r="G371" t="s">
        <v>46</v>
      </c>
      <c r="H371">
        <v>74</v>
      </c>
      <c r="I371">
        <v>13</v>
      </c>
      <c r="J371">
        <v>19.399999999999999</v>
      </c>
      <c r="K371">
        <v>2.4</v>
      </c>
      <c r="L371">
        <v>5.3</v>
      </c>
      <c r="M371">
        <v>0.45</v>
      </c>
      <c r="N371">
        <v>0.5</v>
      </c>
      <c r="O371">
        <v>1.4</v>
      </c>
      <c r="P371">
        <v>0.33700000000000002</v>
      </c>
      <c r="Q371">
        <v>1.9</v>
      </c>
      <c r="R371">
        <v>3.9</v>
      </c>
      <c r="S371">
        <v>0.49099999999999999</v>
      </c>
      <c r="T371">
        <v>0.495</v>
      </c>
      <c r="U371">
        <v>0.8</v>
      </c>
      <c r="V371">
        <v>1.1000000000000001</v>
      </c>
      <c r="W371">
        <v>0.73399999999999999</v>
      </c>
      <c r="X371">
        <v>0.9</v>
      </c>
      <c r="Y371">
        <v>2</v>
      </c>
      <c r="Z371">
        <v>3</v>
      </c>
      <c r="AA371">
        <v>0.9</v>
      </c>
      <c r="AB371">
        <v>0.6</v>
      </c>
      <c r="AC371">
        <v>0.4</v>
      </c>
      <c r="AD371">
        <v>0.7</v>
      </c>
      <c r="AE371">
        <v>1.3</v>
      </c>
      <c r="AF371">
        <v>6</v>
      </c>
      <c r="AG371">
        <f>IF(IFERROR(VLOOKUP(C371,'2016'!$C:$AF,3,FALSE),1) = 1, 1, 0)</f>
        <v>0</v>
      </c>
    </row>
    <row r="372" spans="1:33" x14ac:dyDescent="0.2">
      <c r="A372">
        <v>371</v>
      </c>
      <c r="B372" t="s">
        <v>1742</v>
      </c>
      <c r="C372" t="s">
        <v>1743</v>
      </c>
      <c r="D372" t="str">
        <f>_xlfn.CONCAT(C372,"-2015")</f>
        <v>poweldw01-2015</v>
      </c>
      <c r="E372" t="s">
        <v>28</v>
      </c>
      <c r="F372">
        <v>23</v>
      </c>
      <c r="G372" t="s">
        <v>39</v>
      </c>
      <c r="H372">
        <v>29</v>
      </c>
      <c r="I372">
        <v>0</v>
      </c>
      <c r="J372">
        <v>8.1</v>
      </c>
      <c r="K372">
        <v>1.1000000000000001</v>
      </c>
      <c r="L372">
        <v>2.2999999999999998</v>
      </c>
      <c r="M372">
        <v>0.46300000000000002</v>
      </c>
      <c r="N372">
        <v>0.1</v>
      </c>
      <c r="O372">
        <v>0.4</v>
      </c>
      <c r="P372">
        <v>0.27300000000000002</v>
      </c>
      <c r="Q372">
        <v>1</v>
      </c>
      <c r="R372">
        <v>1.9</v>
      </c>
      <c r="S372">
        <v>0.5</v>
      </c>
      <c r="T372">
        <v>0.48499999999999999</v>
      </c>
      <c r="U372">
        <v>0.9</v>
      </c>
      <c r="V372">
        <v>1.1000000000000001</v>
      </c>
      <c r="W372">
        <v>0.75800000000000001</v>
      </c>
      <c r="X372">
        <v>0.6</v>
      </c>
      <c r="Y372">
        <v>1.1000000000000001</v>
      </c>
      <c r="Z372">
        <v>1.7</v>
      </c>
      <c r="AA372">
        <v>0.3</v>
      </c>
      <c r="AB372">
        <v>0.3</v>
      </c>
      <c r="AC372">
        <v>0.2</v>
      </c>
      <c r="AD372">
        <v>0.4</v>
      </c>
      <c r="AE372">
        <v>1.4</v>
      </c>
      <c r="AF372">
        <v>3.1</v>
      </c>
      <c r="AG372">
        <f>IF(IFERROR(VLOOKUP(C372,'2016'!$C:$AF,3,FALSE),1) = 1, 1, 0)</f>
        <v>0</v>
      </c>
    </row>
    <row r="373" spans="1:33" x14ac:dyDescent="0.2">
      <c r="A373">
        <v>372</v>
      </c>
      <c r="B373" t="s">
        <v>1579</v>
      </c>
      <c r="C373" t="s">
        <v>1580</v>
      </c>
      <c r="D373" t="str">
        <f>_xlfn.CONCAT(C373,"-2015")</f>
        <v>pressph01-2015</v>
      </c>
      <c r="E373" t="s">
        <v>38</v>
      </c>
      <c r="F373">
        <v>23</v>
      </c>
      <c r="G373" t="s">
        <v>37</v>
      </c>
      <c r="H373">
        <v>50</v>
      </c>
      <c r="I373">
        <v>0</v>
      </c>
      <c r="J373">
        <v>12</v>
      </c>
      <c r="K373">
        <v>1.3</v>
      </c>
      <c r="L373">
        <v>3.5</v>
      </c>
      <c r="M373">
        <v>0.36799999999999999</v>
      </c>
      <c r="N373">
        <v>0.3</v>
      </c>
      <c r="O373">
        <v>1.3</v>
      </c>
      <c r="P373">
        <v>0.246</v>
      </c>
      <c r="Q373">
        <v>1</v>
      </c>
      <c r="R373">
        <v>2.2000000000000002</v>
      </c>
      <c r="S373">
        <v>0.44</v>
      </c>
      <c r="T373">
        <v>0.41399999999999998</v>
      </c>
      <c r="U373">
        <v>0.7</v>
      </c>
      <c r="V373">
        <v>1</v>
      </c>
      <c r="W373">
        <v>0.67300000000000004</v>
      </c>
      <c r="X373">
        <v>0.3</v>
      </c>
      <c r="Y373">
        <v>1.3</v>
      </c>
      <c r="Z373">
        <v>1.6</v>
      </c>
      <c r="AA373">
        <v>2.2999999999999998</v>
      </c>
      <c r="AB373">
        <v>0.6</v>
      </c>
      <c r="AC373">
        <v>0.1</v>
      </c>
      <c r="AD373">
        <v>0.8</v>
      </c>
      <c r="AE373">
        <v>1.1000000000000001</v>
      </c>
      <c r="AF373">
        <v>3.5</v>
      </c>
      <c r="AG373">
        <f>IF(IFERROR(VLOOKUP(C373,'2016'!$C:$AF,3,FALSE),1) = 1, 1, 0)</f>
        <v>0</v>
      </c>
    </row>
    <row r="374" spans="1:33" x14ac:dyDescent="0.2">
      <c r="A374">
        <v>373</v>
      </c>
      <c r="B374" t="s">
        <v>750</v>
      </c>
      <c r="C374" t="s">
        <v>751</v>
      </c>
      <c r="D374" t="str">
        <f>_xlfn.CONCAT(C374,"-2015")</f>
        <v>priceaj01-2015</v>
      </c>
      <c r="E374" t="s">
        <v>38</v>
      </c>
      <c r="F374">
        <v>28</v>
      </c>
      <c r="G374" t="s">
        <v>39</v>
      </c>
      <c r="H374">
        <v>26</v>
      </c>
      <c r="I374">
        <v>0</v>
      </c>
      <c r="J374">
        <v>12.5</v>
      </c>
      <c r="K374">
        <v>2</v>
      </c>
      <c r="L374">
        <v>5.3</v>
      </c>
      <c r="M374">
        <v>0.372</v>
      </c>
      <c r="N374">
        <v>0.6</v>
      </c>
      <c r="O374">
        <v>2.2000000000000002</v>
      </c>
      <c r="P374">
        <v>0.26300000000000001</v>
      </c>
      <c r="Q374">
        <v>1.4</v>
      </c>
      <c r="R374">
        <v>3.1</v>
      </c>
      <c r="S374">
        <v>0.45</v>
      </c>
      <c r="T374">
        <v>0.42699999999999999</v>
      </c>
      <c r="U374">
        <v>0.6</v>
      </c>
      <c r="V374">
        <v>0.9</v>
      </c>
      <c r="W374">
        <v>0.66700000000000004</v>
      </c>
      <c r="X374">
        <v>0.2</v>
      </c>
      <c r="Y374">
        <v>1</v>
      </c>
      <c r="Z374">
        <v>1.2</v>
      </c>
      <c r="AA374">
        <v>1.8</v>
      </c>
      <c r="AB374">
        <v>0.3</v>
      </c>
      <c r="AC374">
        <v>0</v>
      </c>
      <c r="AD374">
        <v>0.5</v>
      </c>
      <c r="AE374">
        <v>0.6</v>
      </c>
      <c r="AF374">
        <v>5.0999999999999996</v>
      </c>
      <c r="AG374">
        <f>IF(IFERROR(VLOOKUP(C374,'2016'!$C:$AF,3,FALSE),1) = 1, 1, 0)</f>
        <v>1</v>
      </c>
    </row>
    <row r="375" spans="1:33" x14ac:dyDescent="0.2">
      <c r="A375">
        <v>374</v>
      </c>
      <c r="B375" t="s">
        <v>752</v>
      </c>
      <c r="C375" t="s">
        <v>753</v>
      </c>
      <c r="D375" t="str">
        <f>_xlfn.CONCAT(C375,"-2015")</f>
        <v>pricero01-2015</v>
      </c>
      <c r="E375" t="s">
        <v>38</v>
      </c>
      <c r="F375">
        <v>31</v>
      </c>
      <c r="G375" t="s">
        <v>63</v>
      </c>
      <c r="H375">
        <v>43</v>
      </c>
      <c r="I375">
        <v>20</v>
      </c>
      <c r="J375">
        <v>22.8</v>
      </c>
      <c r="K375">
        <v>1.8</v>
      </c>
      <c r="L375">
        <v>5.2</v>
      </c>
      <c r="M375">
        <v>0.34499999999999997</v>
      </c>
      <c r="N375">
        <v>0.7</v>
      </c>
      <c r="O375">
        <v>2.5</v>
      </c>
      <c r="P375">
        <v>0.28399999999999997</v>
      </c>
      <c r="Q375">
        <v>1.1000000000000001</v>
      </c>
      <c r="R375">
        <v>2.7</v>
      </c>
      <c r="S375">
        <v>0.40400000000000003</v>
      </c>
      <c r="T375">
        <v>0.41499999999999998</v>
      </c>
      <c r="U375">
        <v>0.8</v>
      </c>
      <c r="V375">
        <v>1</v>
      </c>
      <c r="W375">
        <v>0.8</v>
      </c>
      <c r="X375">
        <v>0.4</v>
      </c>
      <c r="Y375">
        <v>1.2</v>
      </c>
      <c r="Z375">
        <v>1.6</v>
      </c>
      <c r="AA375">
        <v>3.8</v>
      </c>
      <c r="AB375">
        <v>1.6</v>
      </c>
      <c r="AC375">
        <v>0.1</v>
      </c>
      <c r="AD375">
        <v>1.2</v>
      </c>
      <c r="AE375">
        <v>2.7</v>
      </c>
      <c r="AF375">
        <v>5.0999999999999996</v>
      </c>
      <c r="AG375">
        <f>IF(IFERROR(VLOOKUP(C375,'2016'!$C:$AF,3,FALSE),1) = 1, 1, 0)</f>
        <v>0</v>
      </c>
    </row>
    <row r="376" spans="1:33" x14ac:dyDescent="0.2">
      <c r="A376">
        <v>375</v>
      </c>
      <c r="B376" t="s">
        <v>1406</v>
      </c>
      <c r="C376" t="s">
        <v>1407</v>
      </c>
      <c r="D376" t="str">
        <f>_xlfn.CONCAT(C376,"-2015")</f>
        <v>prigipa01-2015</v>
      </c>
      <c r="E376" t="s">
        <v>38</v>
      </c>
      <c r="F376">
        <v>37</v>
      </c>
      <c r="G376" t="s">
        <v>39</v>
      </c>
      <c r="H376">
        <v>67</v>
      </c>
      <c r="I376">
        <v>3</v>
      </c>
      <c r="J376">
        <v>17.899999999999999</v>
      </c>
      <c r="K376">
        <v>1.4</v>
      </c>
      <c r="L376">
        <v>3.4</v>
      </c>
      <c r="M376">
        <v>0.39900000000000002</v>
      </c>
      <c r="N376">
        <v>0.9</v>
      </c>
      <c r="O376">
        <v>2.5</v>
      </c>
      <c r="P376">
        <v>0.34300000000000003</v>
      </c>
      <c r="Q376">
        <v>0.5</v>
      </c>
      <c r="R376">
        <v>0.9</v>
      </c>
      <c r="S376">
        <v>0.54800000000000004</v>
      </c>
      <c r="T376">
        <v>0.52400000000000002</v>
      </c>
      <c r="U376">
        <v>0.5</v>
      </c>
      <c r="V376">
        <v>0.6</v>
      </c>
      <c r="W376">
        <v>0.85399999999999998</v>
      </c>
      <c r="X376">
        <v>0.4</v>
      </c>
      <c r="Y376">
        <v>1.3</v>
      </c>
      <c r="Z376">
        <v>1.8</v>
      </c>
      <c r="AA376">
        <v>2.6</v>
      </c>
      <c r="AB376">
        <v>1.2</v>
      </c>
      <c r="AC376">
        <v>0</v>
      </c>
      <c r="AD376">
        <v>0.9</v>
      </c>
      <c r="AE376">
        <v>1.3</v>
      </c>
      <c r="AF376">
        <v>4.0999999999999996</v>
      </c>
      <c r="AG376">
        <f>IF(IFERROR(VLOOKUP(C376,'2016'!$C:$AF,3,FALSE),1) = 1, 1, 0)</f>
        <v>0</v>
      </c>
    </row>
    <row r="377" spans="1:33" x14ac:dyDescent="0.2">
      <c r="A377">
        <v>376</v>
      </c>
      <c r="B377" t="s">
        <v>754</v>
      </c>
      <c r="C377" t="s">
        <v>755</v>
      </c>
      <c r="D377" t="str">
        <f>_xlfn.CONCAT(C377,"-2015")</f>
        <v>princta01-2015</v>
      </c>
      <c r="E377" t="s">
        <v>35</v>
      </c>
      <c r="F377">
        <v>34</v>
      </c>
      <c r="G377" t="s">
        <v>39</v>
      </c>
      <c r="H377">
        <v>58</v>
      </c>
      <c r="I377">
        <v>16</v>
      </c>
      <c r="J377">
        <v>24.1</v>
      </c>
      <c r="K377">
        <v>3.1</v>
      </c>
      <c r="L377">
        <v>6.9</v>
      </c>
      <c r="M377">
        <v>0.44</v>
      </c>
      <c r="N377">
        <v>0.5</v>
      </c>
      <c r="O377">
        <v>1.2</v>
      </c>
      <c r="P377">
        <v>0.46300000000000002</v>
      </c>
      <c r="Q377">
        <v>2.5</v>
      </c>
      <c r="R377">
        <v>5.8</v>
      </c>
      <c r="S377">
        <v>0.436</v>
      </c>
      <c r="T377">
        <v>0.47899999999999998</v>
      </c>
      <c r="U377">
        <v>0.8</v>
      </c>
      <c r="V377">
        <v>1.1000000000000001</v>
      </c>
      <c r="W377">
        <v>0.754</v>
      </c>
      <c r="X377">
        <v>0.9</v>
      </c>
      <c r="Y377">
        <v>2.7</v>
      </c>
      <c r="Z377">
        <v>3.6</v>
      </c>
      <c r="AA377">
        <v>1.6</v>
      </c>
      <c r="AB377">
        <v>0.5</v>
      </c>
      <c r="AC377">
        <v>0.3</v>
      </c>
      <c r="AD377">
        <v>0.6</v>
      </c>
      <c r="AE377">
        <v>0.9</v>
      </c>
      <c r="AF377">
        <v>7.5</v>
      </c>
      <c r="AG377">
        <f>IF(IFERROR(VLOOKUP(C377,'2016'!$C:$AF,3,FALSE),1) = 1, 1, 0)</f>
        <v>0</v>
      </c>
    </row>
    <row r="378" spans="1:33" x14ac:dyDescent="0.2">
      <c r="A378">
        <v>377</v>
      </c>
      <c r="B378" t="s">
        <v>1581</v>
      </c>
      <c r="C378" t="s">
        <v>1582</v>
      </c>
      <c r="D378" t="str">
        <f>_xlfn.CONCAT(C378,"-2015")</f>
        <v>radulmi01-2015</v>
      </c>
      <c r="E378" t="s">
        <v>32</v>
      </c>
      <c r="F378">
        <v>27</v>
      </c>
      <c r="G378" t="s">
        <v>62</v>
      </c>
      <c r="H378">
        <v>5</v>
      </c>
      <c r="I378">
        <v>0</v>
      </c>
      <c r="J378">
        <v>4.5999999999999996</v>
      </c>
      <c r="K378">
        <v>0.6</v>
      </c>
      <c r="L378">
        <v>1.6</v>
      </c>
      <c r="M378">
        <v>0.375</v>
      </c>
      <c r="N378">
        <v>0</v>
      </c>
      <c r="O378">
        <v>0</v>
      </c>
      <c r="Q378">
        <v>0.6</v>
      </c>
      <c r="R378">
        <v>1.6</v>
      </c>
      <c r="S378">
        <v>0.375</v>
      </c>
      <c r="T378">
        <v>0.375</v>
      </c>
      <c r="U378">
        <v>0.4</v>
      </c>
      <c r="V378">
        <v>0.4</v>
      </c>
      <c r="W378">
        <v>1</v>
      </c>
      <c r="X378">
        <v>0.4</v>
      </c>
      <c r="Y378">
        <v>0.6</v>
      </c>
      <c r="Z378">
        <v>1</v>
      </c>
      <c r="AA378">
        <v>0</v>
      </c>
      <c r="AB378">
        <v>0.2</v>
      </c>
      <c r="AC378">
        <v>0</v>
      </c>
      <c r="AD378">
        <v>0.4</v>
      </c>
      <c r="AE378">
        <v>1.6</v>
      </c>
      <c r="AF378">
        <v>1.6</v>
      </c>
      <c r="AG378">
        <f>IF(IFERROR(VLOOKUP(C378,'2016'!$C:$AF,3,FALSE),1) = 1, 1, 0)</f>
        <v>1</v>
      </c>
    </row>
    <row r="379" spans="1:33" x14ac:dyDescent="0.2">
      <c r="A379">
        <v>378</v>
      </c>
      <c r="B379" t="s">
        <v>1744</v>
      </c>
      <c r="C379" t="s">
        <v>1745</v>
      </c>
      <c r="D379" t="str">
        <f>_xlfn.CONCAT(C379,"-2015")</f>
        <v>randlju01-2015</v>
      </c>
      <c r="E379" t="s">
        <v>28</v>
      </c>
      <c r="F379">
        <v>20</v>
      </c>
      <c r="G379" t="s">
        <v>63</v>
      </c>
      <c r="H379">
        <v>1</v>
      </c>
      <c r="I379">
        <v>0</v>
      </c>
      <c r="J379">
        <v>14</v>
      </c>
      <c r="K379">
        <v>1</v>
      </c>
      <c r="L379">
        <v>3</v>
      </c>
      <c r="M379">
        <v>0.33300000000000002</v>
      </c>
      <c r="N379">
        <v>0</v>
      </c>
      <c r="O379">
        <v>0</v>
      </c>
      <c r="Q379">
        <v>1</v>
      </c>
      <c r="R379">
        <v>3</v>
      </c>
      <c r="S379">
        <v>0.33300000000000002</v>
      </c>
      <c r="T379">
        <v>0.33300000000000002</v>
      </c>
      <c r="U379">
        <v>0</v>
      </c>
      <c r="V379">
        <v>2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1</v>
      </c>
      <c r="AF379">
        <v>2</v>
      </c>
      <c r="AG379">
        <f>IF(IFERROR(VLOOKUP(C379,'2016'!$C:$AF,3,FALSE),1) = 1, 1, 0)</f>
        <v>0</v>
      </c>
    </row>
    <row r="380" spans="1:33" x14ac:dyDescent="0.2">
      <c r="A380">
        <v>379</v>
      </c>
      <c r="B380" t="s">
        <v>1092</v>
      </c>
      <c r="C380" t="s">
        <v>1093</v>
      </c>
      <c r="D380" t="str">
        <f>_xlfn.CONCAT(C380,"-2015")</f>
        <v>randosh01-2015</v>
      </c>
      <c r="E380" t="s">
        <v>28</v>
      </c>
      <c r="F380">
        <v>31</v>
      </c>
      <c r="G380" t="s">
        <v>39</v>
      </c>
      <c r="H380">
        <v>21</v>
      </c>
      <c r="I380">
        <v>0</v>
      </c>
      <c r="J380">
        <v>6</v>
      </c>
      <c r="K380">
        <v>0.4</v>
      </c>
      <c r="L380">
        <v>1.7</v>
      </c>
      <c r="M380">
        <v>0.25700000000000001</v>
      </c>
      <c r="N380">
        <v>0</v>
      </c>
      <c r="O380">
        <v>0.2</v>
      </c>
      <c r="P380">
        <v>0</v>
      </c>
      <c r="Q380">
        <v>0.4</v>
      </c>
      <c r="R380">
        <v>1.4</v>
      </c>
      <c r="S380">
        <v>0.3</v>
      </c>
      <c r="T380">
        <v>0.25700000000000001</v>
      </c>
      <c r="U380">
        <v>0.3</v>
      </c>
      <c r="V380">
        <v>0.6</v>
      </c>
      <c r="W380">
        <v>0.5</v>
      </c>
      <c r="X380">
        <v>0.8</v>
      </c>
      <c r="Y380">
        <v>1</v>
      </c>
      <c r="Z380">
        <v>1.8</v>
      </c>
      <c r="AA380">
        <v>0.2</v>
      </c>
      <c r="AB380">
        <v>0.2</v>
      </c>
      <c r="AC380">
        <v>0.1</v>
      </c>
      <c r="AD380">
        <v>0.1</v>
      </c>
      <c r="AE380">
        <v>0.8</v>
      </c>
      <c r="AF380">
        <v>1.1000000000000001</v>
      </c>
      <c r="AG380">
        <f>IF(IFERROR(VLOOKUP(C380,'2016'!$C:$AF,3,FALSE),1) = 1, 1, 0)</f>
        <v>1</v>
      </c>
    </row>
    <row r="381" spans="1:33" x14ac:dyDescent="0.2">
      <c r="A381">
        <v>380</v>
      </c>
      <c r="B381" t="s">
        <v>764</v>
      </c>
      <c r="C381" t="s">
        <v>765</v>
      </c>
      <c r="D381" t="str">
        <f>_xlfn.CONCAT(C381,"-2015")</f>
        <v>randoza01-2015</v>
      </c>
      <c r="E381" t="s">
        <v>28</v>
      </c>
      <c r="F381">
        <v>33</v>
      </c>
      <c r="G381" t="s">
        <v>50</v>
      </c>
      <c r="H381">
        <v>71</v>
      </c>
      <c r="I381">
        <v>71</v>
      </c>
      <c r="J381">
        <v>32.5</v>
      </c>
      <c r="K381">
        <v>6.4</v>
      </c>
      <c r="L381">
        <v>13.1</v>
      </c>
      <c r="M381">
        <v>0.48699999999999999</v>
      </c>
      <c r="N381">
        <v>0.1</v>
      </c>
      <c r="O381">
        <v>0.3</v>
      </c>
      <c r="P381">
        <v>0.35</v>
      </c>
      <c r="Q381">
        <v>6.3</v>
      </c>
      <c r="R381">
        <v>12.8</v>
      </c>
      <c r="S381">
        <v>0.49</v>
      </c>
      <c r="T381">
        <v>0.49099999999999999</v>
      </c>
      <c r="U381">
        <v>3.2</v>
      </c>
      <c r="V381">
        <v>4.2</v>
      </c>
      <c r="W381">
        <v>0.76500000000000001</v>
      </c>
      <c r="X381">
        <v>3.2</v>
      </c>
      <c r="Y381">
        <v>7.4</v>
      </c>
      <c r="Z381">
        <v>10.5</v>
      </c>
      <c r="AA381">
        <v>2.2000000000000002</v>
      </c>
      <c r="AB381">
        <v>1</v>
      </c>
      <c r="AC381">
        <v>0.2</v>
      </c>
      <c r="AD381">
        <v>2.2000000000000002</v>
      </c>
      <c r="AE381">
        <v>2.5</v>
      </c>
      <c r="AF381">
        <v>16.100000000000001</v>
      </c>
      <c r="AG381">
        <f>IF(IFERROR(VLOOKUP(C381,'2016'!$C:$AF,3,FALSE),1) = 1, 1, 0)</f>
        <v>0</v>
      </c>
    </row>
    <row r="382" spans="1:33" x14ac:dyDescent="0.2">
      <c r="A382">
        <v>381</v>
      </c>
      <c r="B382" t="s">
        <v>772</v>
      </c>
      <c r="C382" t="s">
        <v>773</v>
      </c>
      <c r="D382" t="str">
        <f>_xlfn.CONCAT(C382,"-2015")</f>
        <v>redicjj01-2015</v>
      </c>
      <c r="E382" t="s">
        <v>30</v>
      </c>
      <c r="F382">
        <v>30</v>
      </c>
      <c r="G382" t="s">
        <v>59</v>
      </c>
      <c r="H382">
        <v>78</v>
      </c>
      <c r="I382">
        <v>78</v>
      </c>
      <c r="J382">
        <v>30.9</v>
      </c>
      <c r="K382">
        <v>5.7</v>
      </c>
      <c r="L382">
        <v>12</v>
      </c>
      <c r="M382">
        <v>0.47699999999999998</v>
      </c>
      <c r="N382">
        <v>2.6</v>
      </c>
      <c r="O382">
        <v>5.9</v>
      </c>
      <c r="P382">
        <v>0.437</v>
      </c>
      <c r="Q382">
        <v>3.2</v>
      </c>
      <c r="R382">
        <v>6.2</v>
      </c>
      <c r="S382">
        <v>0.51500000000000001</v>
      </c>
      <c r="T382">
        <v>0.58299999999999996</v>
      </c>
      <c r="U382">
        <v>2.2999999999999998</v>
      </c>
      <c r="V382">
        <v>2.6</v>
      </c>
      <c r="W382">
        <v>0.90100000000000002</v>
      </c>
      <c r="X382">
        <v>0.3</v>
      </c>
      <c r="Y382">
        <v>1.9</v>
      </c>
      <c r="Z382">
        <v>2.1</v>
      </c>
      <c r="AA382">
        <v>1.8</v>
      </c>
      <c r="AB382">
        <v>0.5</v>
      </c>
      <c r="AC382">
        <v>0.1</v>
      </c>
      <c r="AD382">
        <v>1.2</v>
      </c>
      <c r="AE382">
        <v>1.7</v>
      </c>
      <c r="AF382">
        <v>16.399999999999999</v>
      </c>
      <c r="AG382">
        <f>IF(IFERROR(VLOOKUP(C382,'2016'!$C:$AF,3,FALSE),1) = 1, 1, 0)</f>
        <v>0</v>
      </c>
    </row>
    <row r="383" spans="1:33" x14ac:dyDescent="0.2">
      <c r="A383">
        <v>382</v>
      </c>
      <c r="B383" t="s">
        <v>1583</v>
      </c>
      <c r="C383" t="s">
        <v>1584</v>
      </c>
      <c r="D383" t="str">
        <f>_xlfn.CONCAT(C383,"-2015")</f>
        <v>ricegl02-2015</v>
      </c>
      <c r="E383" t="s">
        <v>30</v>
      </c>
      <c r="F383">
        <v>24</v>
      </c>
      <c r="G383" t="s">
        <v>46</v>
      </c>
      <c r="H383">
        <v>5</v>
      </c>
      <c r="I383">
        <v>0</v>
      </c>
      <c r="J383">
        <v>8.6</v>
      </c>
      <c r="K383">
        <v>0.6</v>
      </c>
      <c r="L383">
        <v>3</v>
      </c>
      <c r="M383">
        <v>0.2</v>
      </c>
      <c r="N383">
        <v>0.2</v>
      </c>
      <c r="O383">
        <v>1.4</v>
      </c>
      <c r="P383">
        <v>0.14299999999999999</v>
      </c>
      <c r="Q383">
        <v>0.4</v>
      </c>
      <c r="R383">
        <v>1.6</v>
      </c>
      <c r="S383">
        <v>0.25</v>
      </c>
      <c r="T383">
        <v>0.23300000000000001</v>
      </c>
      <c r="U383">
        <v>0.8</v>
      </c>
      <c r="V383">
        <v>1.2</v>
      </c>
      <c r="W383">
        <v>0.66700000000000004</v>
      </c>
      <c r="X383">
        <v>0.4</v>
      </c>
      <c r="Y383">
        <v>0.4</v>
      </c>
      <c r="Z383">
        <v>0.8</v>
      </c>
      <c r="AA383">
        <v>0.4</v>
      </c>
      <c r="AB383">
        <v>0</v>
      </c>
      <c r="AC383">
        <v>0</v>
      </c>
      <c r="AD383">
        <v>0.4</v>
      </c>
      <c r="AE383">
        <v>2.2000000000000002</v>
      </c>
      <c r="AF383">
        <v>2.2000000000000002</v>
      </c>
      <c r="AG383">
        <f>IF(IFERROR(VLOOKUP(C383,'2016'!$C:$AF,3,FALSE),1) = 1, 1, 0)</f>
        <v>1</v>
      </c>
    </row>
    <row r="384" spans="1:33" x14ac:dyDescent="0.2">
      <c r="A384">
        <v>383</v>
      </c>
      <c r="B384" t="s">
        <v>774</v>
      </c>
      <c r="C384" t="s">
        <v>775</v>
      </c>
      <c r="D384" t="str">
        <f>_xlfn.CONCAT(C384,"-2015")</f>
        <v>richaja01-2015</v>
      </c>
      <c r="E384" t="s">
        <v>30</v>
      </c>
      <c r="F384">
        <v>34</v>
      </c>
      <c r="G384" t="s">
        <v>61</v>
      </c>
      <c r="H384">
        <v>19</v>
      </c>
      <c r="I384">
        <v>15</v>
      </c>
      <c r="J384">
        <v>21.9</v>
      </c>
      <c r="K384">
        <v>3.3</v>
      </c>
      <c r="L384">
        <v>9.4</v>
      </c>
      <c r="M384">
        <v>0.34799999999999998</v>
      </c>
      <c r="N384">
        <v>1.6</v>
      </c>
      <c r="O384">
        <v>5.0999999999999996</v>
      </c>
      <c r="P384">
        <v>0.32300000000000001</v>
      </c>
      <c r="Q384">
        <v>1.6</v>
      </c>
      <c r="R384">
        <v>4.3</v>
      </c>
      <c r="S384">
        <v>0.378</v>
      </c>
      <c r="T384">
        <v>0.435</v>
      </c>
      <c r="U384">
        <v>0.9</v>
      </c>
      <c r="V384">
        <v>1.2</v>
      </c>
      <c r="W384">
        <v>0.77300000000000002</v>
      </c>
      <c r="X384">
        <v>0.7</v>
      </c>
      <c r="Y384">
        <v>2.8</v>
      </c>
      <c r="Z384">
        <v>3.5</v>
      </c>
      <c r="AA384">
        <v>2</v>
      </c>
      <c r="AB384">
        <v>0.7</v>
      </c>
      <c r="AC384">
        <v>0.2</v>
      </c>
      <c r="AD384">
        <v>0.8</v>
      </c>
      <c r="AE384">
        <v>1.5</v>
      </c>
      <c r="AF384">
        <v>9.1</v>
      </c>
      <c r="AG384">
        <f>IF(IFERROR(VLOOKUP(C384,'2016'!$C:$AF,3,FALSE),1) = 1, 1, 0)</f>
        <v>1</v>
      </c>
    </row>
    <row r="385" spans="1:33" x14ac:dyDescent="0.2">
      <c r="A385">
        <v>384</v>
      </c>
      <c r="B385" t="s">
        <v>778</v>
      </c>
      <c r="C385" t="s">
        <v>779</v>
      </c>
      <c r="D385" t="str">
        <f>_xlfn.CONCAT(C385,"-2015")</f>
        <v>ridnolu01-2015</v>
      </c>
      <c r="E385" t="s">
        <v>38</v>
      </c>
      <c r="F385">
        <v>33</v>
      </c>
      <c r="G385" t="s">
        <v>45</v>
      </c>
      <c r="H385">
        <v>47</v>
      </c>
      <c r="I385">
        <v>0</v>
      </c>
      <c r="J385">
        <v>14.5</v>
      </c>
      <c r="K385">
        <v>1.6</v>
      </c>
      <c r="L385">
        <v>3.7</v>
      </c>
      <c r="M385">
        <v>0.42599999999999999</v>
      </c>
      <c r="N385">
        <v>0.4</v>
      </c>
      <c r="O385">
        <v>1.3</v>
      </c>
      <c r="P385">
        <v>0.317</v>
      </c>
      <c r="Q385">
        <v>1.2</v>
      </c>
      <c r="R385">
        <v>2.4</v>
      </c>
      <c r="S385">
        <v>0.48699999999999999</v>
      </c>
      <c r="T385">
        <v>0.48299999999999998</v>
      </c>
      <c r="U385">
        <v>0.4</v>
      </c>
      <c r="V385">
        <v>0.4</v>
      </c>
      <c r="W385">
        <v>0.85699999999999998</v>
      </c>
      <c r="X385">
        <v>0.2</v>
      </c>
      <c r="Y385">
        <v>1.3</v>
      </c>
      <c r="Z385">
        <v>1.4</v>
      </c>
      <c r="AA385">
        <v>2</v>
      </c>
      <c r="AB385">
        <v>0.4</v>
      </c>
      <c r="AC385">
        <v>0.1</v>
      </c>
      <c r="AD385">
        <v>0.8</v>
      </c>
      <c r="AE385">
        <v>1.4</v>
      </c>
      <c r="AF385">
        <v>4</v>
      </c>
      <c r="AG385">
        <f>IF(IFERROR(VLOOKUP(C385,'2016'!$C:$AF,3,FALSE),1) = 1, 1, 0)</f>
        <v>1</v>
      </c>
    </row>
    <row r="386" spans="1:33" x14ac:dyDescent="0.2">
      <c r="A386">
        <v>385</v>
      </c>
      <c r="B386" t="s">
        <v>1408</v>
      </c>
      <c r="C386" t="s">
        <v>1409</v>
      </c>
      <c r="D386" t="str">
        <f>_xlfn.CONCAT(C386,"-2015")</f>
        <v>riverau01-2015</v>
      </c>
      <c r="E386" t="s">
        <v>68</v>
      </c>
      <c r="F386">
        <v>22</v>
      </c>
      <c r="G386" t="s">
        <v>39</v>
      </c>
      <c r="H386">
        <v>76</v>
      </c>
      <c r="I386">
        <v>5</v>
      </c>
      <c r="J386">
        <v>20.6</v>
      </c>
      <c r="K386">
        <v>2.7</v>
      </c>
      <c r="L386">
        <v>6.5</v>
      </c>
      <c r="M386">
        <v>0.40899999999999997</v>
      </c>
      <c r="N386">
        <v>0.5</v>
      </c>
      <c r="O386">
        <v>1.7</v>
      </c>
      <c r="P386">
        <v>0.29799999999999999</v>
      </c>
      <c r="Q386">
        <v>2.2000000000000002</v>
      </c>
      <c r="R386">
        <v>4.8</v>
      </c>
      <c r="S386">
        <v>0.44900000000000001</v>
      </c>
      <c r="T386">
        <v>0.44900000000000001</v>
      </c>
      <c r="U386">
        <v>1.1000000000000001</v>
      </c>
      <c r="V386">
        <v>1.7</v>
      </c>
      <c r="W386">
        <v>0.67500000000000004</v>
      </c>
      <c r="X386">
        <v>0.4</v>
      </c>
      <c r="Y386">
        <v>1.6</v>
      </c>
      <c r="Z386">
        <v>2</v>
      </c>
      <c r="AA386">
        <v>2</v>
      </c>
      <c r="AB386">
        <v>0.6</v>
      </c>
      <c r="AC386">
        <v>0.2</v>
      </c>
      <c r="AD386">
        <v>0.9</v>
      </c>
      <c r="AE386">
        <v>1.9</v>
      </c>
      <c r="AF386">
        <v>7</v>
      </c>
      <c r="AG386">
        <f>IF(IFERROR(VLOOKUP(C386,'2016'!$C:$AF,3,FALSE),1) = 1, 1, 0)</f>
        <v>0</v>
      </c>
    </row>
    <row r="387" spans="1:33" x14ac:dyDescent="0.2">
      <c r="A387">
        <v>386</v>
      </c>
      <c r="B387" t="s">
        <v>1585</v>
      </c>
      <c r="C387" t="s">
        <v>1586</v>
      </c>
      <c r="D387" t="str">
        <f>_xlfn.CONCAT(C387,"-2015")</f>
        <v>roberan03-2015</v>
      </c>
      <c r="E387" t="s">
        <v>30</v>
      </c>
      <c r="F387">
        <v>23</v>
      </c>
      <c r="G387" t="s">
        <v>44</v>
      </c>
      <c r="H387">
        <v>67</v>
      </c>
      <c r="I387">
        <v>65</v>
      </c>
      <c r="J387">
        <v>19.2</v>
      </c>
      <c r="K387">
        <v>1.4</v>
      </c>
      <c r="L387">
        <v>3</v>
      </c>
      <c r="M387">
        <v>0.45800000000000002</v>
      </c>
      <c r="N387">
        <v>0.3</v>
      </c>
      <c r="O387">
        <v>1.3</v>
      </c>
      <c r="P387">
        <v>0.247</v>
      </c>
      <c r="Q387">
        <v>1.1000000000000001</v>
      </c>
      <c r="R387">
        <v>1.7</v>
      </c>
      <c r="S387">
        <v>0.61199999999999999</v>
      </c>
      <c r="T387">
        <v>0.51</v>
      </c>
      <c r="U387">
        <v>0.3</v>
      </c>
      <c r="V387">
        <v>0.7</v>
      </c>
      <c r="W387">
        <v>0.47899999999999998</v>
      </c>
      <c r="X387">
        <v>0.9</v>
      </c>
      <c r="Y387">
        <v>2.9</v>
      </c>
      <c r="Z387">
        <v>3.8</v>
      </c>
      <c r="AA387">
        <v>1</v>
      </c>
      <c r="AB387">
        <v>0.8</v>
      </c>
      <c r="AC387">
        <v>0.4</v>
      </c>
      <c r="AD387">
        <v>0.7</v>
      </c>
      <c r="AE387">
        <v>2.1</v>
      </c>
      <c r="AF387">
        <v>3.4</v>
      </c>
      <c r="AG387">
        <f>IF(IFERROR(VLOOKUP(C387,'2016'!$C:$AF,3,FALSE),1) = 1, 1, 0)</f>
        <v>0</v>
      </c>
    </row>
    <row r="388" spans="1:33" x14ac:dyDescent="0.2">
      <c r="A388">
        <v>387</v>
      </c>
      <c r="B388" t="s">
        <v>1410</v>
      </c>
      <c r="C388" t="s">
        <v>1411</v>
      </c>
      <c r="D388" t="str">
        <f>_xlfn.CONCAT(C388,"-2015")</f>
        <v>roberbr01-2015</v>
      </c>
      <c r="E388" t="s">
        <v>38</v>
      </c>
      <c r="F388">
        <v>29</v>
      </c>
      <c r="G388" t="s">
        <v>1625</v>
      </c>
      <c r="H388">
        <v>72</v>
      </c>
      <c r="I388">
        <v>10</v>
      </c>
      <c r="J388">
        <v>18.5</v>
      </c>
      <c r="K388">
        <v>2.4</v>
      </c>
      <c r="L388">
        <v>6.3</v>
      </c>
      <c r="M388">
        <v>0.38900000000000001</v>
      </c>
      <c r="N388">
        <v>0.9</v>
      </c>
      <c r="O388">
        <v>2.7</v>
      </c>
      <c r="P388">
        <v>0.32100000000000001</v>
      </c>
      <c r="Q388">
        <v>1.6</v>
      </c>
      <c r="R388">
        <v>3.6</v>
      </c>
      <c r="S388">
        <v>0.44</v>
      </c>
      <c r="T388">
        <v>0.45800000000000002</v>
      </c>
      <c r="U388">
        <v>0.9</v>
      </c>
      <c r="V388">
        <v>1</v>
      </c>
      <c r="W388">
        <v>0.89200000000000002</v>
      </c>
      <c r="X388">
        <v>0.2</v>
      </c>
      <c r="Y388">
        <v>1.3</v>
      </c>
      <c r="Z388">
        <v>1.5</v>
      </c>
      <c r="AA388">
        <v>2.2999999999999998</v>
      </c>
      <c r="AB388">
        <v>0.5</v>
      </c>
      <c r="AC388">
        <v>0.1</v>
      </c>
      <c r="AD388">
        <v>0.8</v>
      </c>
      <c r="AE388">
        <v>1</v>
      </c>
      <c r="AF388">
        <v>6.7</v>
      </c>
      <c r="AG388">
        <f>IF(IFERROR(VLOOKUP(C388,'2016'!$C:$AF,3,FALSE),1) = 1, 1, 0)</f>
        <v>0</v>
      </c>
    </row>
    <row r="389" spans="1:33" x14ac:dyDescent="0.2">
      <c r="A389">
        <v>388</v>
      </c>
      <c r="B389" t="s">
        <v>1746</v>
      </c>
      <c r="C389" t="s">
        <v>1747</v>
      </c>
      <c r="D389" t="str">
        <f>_xlfn.CONCAT(C389,"-2015")</f>
        <v>robingl02-2015</v>
      </c>
      <c r="E389" t="s">
        <v>72</v>
      </c>
      <c r="F389">
        <v>21</v>
      </c>
      <c r="G389" t="s">
        <v>39</v>
      </c>
      <c r="H389">
        <v>35</v>
      </c>
      <c r="I389">
        <v>1</v>
      </c>
      <c r="J389">
        <v>7.5</v>
      </c>
      <c r="K389">
        <v>0.7</v>
      </c>
      <c r="L389">
        <v>1.9</v>
      </c>
      <c r="M389">
        <v>0.38800000000000001</v>
      </c>
      <c r="N389">
        <v>0.1</v>
      </c>
      <c r="O389">
        <v>0.5</v>
      </c>
      <c r="P389">
        <v>0.26300000000000001</v>
      </c>
      <c r="Q389">
        <v>0.6</v>
      </c>
      <c r="R389">
        <v>1.4</v>
      </c>
      <c r="S389">
        <v>0.438</v>
      </c>
      <c r="T389">
        <v>0.42499999999999999</v>
      </c>
      <c r="U389">
        <v>0.5</v>
      </c>
      <c r="V389">
        <v>0.7</v>
      </c>
      <c r="W389">
        <v>0.66700000000000004</v>
      </c>
      <c r="X389">
        <v>0.4</v>
      </c>
      <c r="Y389">
        <v>0.7</v>
      </c>
      <c r="Z389">
        <v>1.1000000000000001</v>
      </c>
      <c r="AA389">
        <v>0.3</v>
      </c>
      <c r="AB389">
        <v>0.2</v>
      </c>
      <c r="AC389">
        <v>0</v>
      </c>
      <c r="AD389">
        <v>0.3</v>
      </c>
      <c r="AE389">
        <v>0.4</v>
      </c>
      <c r="AF389">
        <v>2.1</v>
      </c>
      <c r="AG389">
        <f>IF(IFERROR(VLOOKUP(C389,'2016'!$C:$AF,3,FALSE),1) = 1, 1, 0)</f>
        <v>0</v>
      </c>
    </row>
    <row r="390" spans="1:33" x14ac:dyDescent="0.2">
      <c r="A390">
        <v>389</v>
      </c>
      <c r="B390" t="s">
        <v>780</v>
      </c>
      <c r="C390" t="s">
        <v>781</v>
      </c>
      <c r="D390" t="str">
        <f>_xlfn.CONCAT(C390,"-2015")</f>
        <v>robinna01-2015</v>
      </c>
      <c r="E390" t="s">
        <v>38</v>
      </c>
      <c r="F390">
        <v>30</v>
      </c>
      <c r="G390" t="s">
        <v>39</v>
      </c>
      <c r="H390">
        <v>42</v>
      </c>
      <c r="I390">
        <v>1</v>
      </c>
      <c r="J390">
        <v>14.1</v>
      </c>
      <c r="K390">
        <v>2.1</v>
      </c>
      <c r="L390">
        <v>6.1</v>
      </c>
      <c r="M390">
        <v>0.34499999999999997</v>
      </c>
      <c r="N390">
        <v>0.7</v>
      </c>
      <c r="O390">
        <v>2.7</v>
      </c>
      <c r="P390">
        <v>0.27700000000000002</v>
      </c>
      <c r="Q390">
        <v>1.4</v>
      </c>
      <c r="R390">
        <v>3.4</v>
      </c>
      <c r="S390">
        <v>0.39900000000000002</v>
      </c>
      <c r="T390">
        <v>0.40600000000000003</v>
      </c>
      <c r="U390">
        <v>0.7</v>
      </c>
      <c r="V390">
        <v>1.1000000000000001</v>
      </c>
      <c r="W390">
        <v>0.67400000000000004</v>
      </c>
      <c r="X390">
        <v>0.4</v>
      </c>
      <c r="Y390">
        <v>0.8</v>
      </c>
      <c r="Z390">
        <v>1.2</v>
      </c>
      <c r="AA390">
        <v>2.2999999999999998</v>
      </c>
      <c r="AB390">
        <v>0.5</v>
      </c>
      <c r="AC390">
        <v>0.1</v>
      </c>
      <c r="AD390">
        <v>0.7</v>
      </c>
      <c r="AE390">
        <v>1.8</v>
      </c>
      <c r="AF390">
        <v>5.7</v>
      </c>
      <c r="AG390">
        <f>IF(IFERROR(VLOOKUP(C390,'2016'!$C:$AF,3,FALSE),1) = 1, 1, 0)</f>
        <v>0</v>
      </c>
    </row>
    <row r="391" spans="1:33" x14ac:dyDescent="0.2">
      <c r="A391">
        <v>390</v>
      </c>
      <c r="B391" t="s">
        <v>1412</v>
      </c>
      <c r="C391" t="s">
        <v>1413</v>
      </c>
      <c r="D391" t="str">
        <f>_xlfn.CONCAT(C391,"-2015")</f>
        <v>robinth01-2015</v>
      </c>
      <c r="E391" t="s">
        <v>28</v>
      </c>
      <c r="F391">
        <v>23</v>
      </c>
      <c r="G391" t="s">
        <v>39</v>
      </c>
      <c r="H391">
        <v>54</v>
      </c>
      <c r="I391">
        <v>4</v>
      </c>
      <c r="J391">
        <v>14.8</v>
      </c>
      <c r="K391">
        <v>2.2999999999999998</v>
      </c>
      <c r="L391">
        <v>4.8</v>
      </c>
      <c r="M391">
        <v>0.48499999999999999</v>
      </c>
      <c r="N391">
        <v>0</v>
      </c>
      <c r="O391">
        <v>0</v>
      </c>
      <c r="P391">
        <v>0</v>
      </c>
      <c r="Q391">
        <v>2.2999999999999998</v>
      </c>
      <c r="R391">
        <v>4.8</v>
      </c>
      <c r="S391">
        <v>0.48799999999999999</v>
      </c>
      <c r="T391">
        <v>0.48499999999999999</v>
      </c>
      <c r="U391">
        <v>1</v>
      </c>
      <c r="V391">
        <v>2</v>
      </c>
      <c r="W391">
        <v>0.52800000000000002</v>
      </c>
      <c r="X391">
        <v>1.8</v>
      </c>
      <c r="Y391">
        <v>3.9</v>
      </c>
      <c r="Z391">
        <v>5.6</v>
      </c>
      <c r="AA391">
        <v>0.6</v>
      </c>
      <c r="AB391">
        <v>0.6</v>
      </c>
      <c r="AC391">
        <v>0.4</v>
      </c>
      <c r="AD391">
        <v>1.1000000000000001</v>
      </c>
      <c r="AE391">
        <v>1.9</v>
      </c>
      <c r="AF391">
        <v>5.7</v>
      </c>
      <c r="AG391">
        <f>IF(IFERROR(VLOOKUP(C391,'2016'!$C:$AF,3,FALSE),1) = 1, 1, 0)</f>
        <v>0</v>
      </c>
    </row>
    <row r="392" spans="1:33" x14ac:dyDescent="0.2">
      <c r="A392">
        <v>391</v>
      </c>
      <c r="B392" t="s">
        <v>782</v>
      </c>
      <c r="C392" t="s">
        <v>783</v>
      </c>
      <c r="D392" t="str">
        <f>_xlfn.CONCAT(C392,"-2015")</f>
        <v>rondora01-2015</v>
      </c>
      <c r="E392" t="s">
        <v>38</v>
      </c>
      <c r="F392">
        <v>28</v>
      </c>
      <c r="G392" t="s">
        <v>39</v>
      </c>
      <c r="H392">
        <v>68</v>
      </c>
      <c r="I392">
        <v>68</v>
      </c>
      <c r="J392">
        <v>29.7</v>
      </c>
      <c r="K392">
        <v>4</v>
      </c>
      <c r="L392">
        <v>9.5</v>
      </c>
      <c r="M392">
        <v>0.42599999999999999</v>
      </c>
      <c r="N392">
        <v>0.4</v>
      </c>
      <c r="O392">
        <v>1.3</v>
      </c>
      <c r="P392">
        <v>0.314</v>
      </c>
      <c r="Q392">
        <v>3.6</v>
      </c>
      <c r="R392">
        <v>8.1999999999999993</v>
      </c>
      <c r="S392">
        <v>0.44400000000000001</v>
      </c>
      <c r="T392">
        <v>0.44700000000000001</v>
      </c>
      <c r="U392">
        <v>0.5</v>
      </c>
      <c r="V392">
        <v>1.1000000000000001</v>
      </c>
      <c r="W392">
        <v>0.39700000000000002</v>
      </c>
      <c r="X392">
        <v>1.1000000000000001</v>
      </c>
      <c r="Y392">
        <v>4.4000000000000004</v>
      </c>
      <c r="Z392">
        <v>5.5</v>
      </c>
      <c r="AA392">
        <v>7.9</v>
      </c>
      <c r="AB392">
        <v>1.3</v>
      </c>
      <c r="AC392">
        <v>0.1</v>
      </c>
      <c r="AD392">
        <v>3.1</v>
      </c>
      <c r="AE392">
        <v>2.2999999999999998</v>
      </c>
      <c r="AF392">
        <v>8.9</v>
      </c>
      <c r="AG392">
        <f>IF(IFERROR(VLOOKUP(C392,'2016'!$C:$AF,3,FALSE),1) = 1, 1, 0)</f>
        <v>0</v>
      </c>
    </row>
    <row r="393" spans="1:33" x14ac:dyDescent="0.2">
      <c r="A393">
        <v>392</v>
      </c>
      <c r="B393" t="s">
        <v>784</v>
      </c>
      <c r="C393" t="s">
        <v>785</v>
      </c>
      <c r="D393" t="str">
        <f>_xlfn.CONCAT(C393,"-2015")</f>
        <v>rosede01-2015</v>
      </c>
      <c r="E393" t="s">
        <v>38</v>
      </c>
      <c r="F393">
        <v>26</v>
      </c>
      <c r="G393" t="s">
        <v>36</v>
      </c>
      <c r="H393">
        <v>51</v>
      </c>
      <c r="I393">
        <v>51</v>
      </c>
      <c r="J393">
        <v>30</v>
      </c>
      <c r="K393">
        <v>6.6</v>
      </c>
      <c r="L393">
        <v>16.399999999999999</v>
      </c>
      <c r="M393">
        <v>0.40500000000000003</v>
      </c>
      <c r="N393">
        <v>1.5</v>
      </c>
      <c r="O393">
        <v>5.3</v>
      </c>
      <c r="P393">
        <v>0.28000000000000003</v>
      </c>
      <c r="Q393">
        <v>5.0999999999999996</v>
      </c>
      <c r="R393">
        <v>11.1</v>
      </c>
      <c r="S393">
        <v>0.46500000000000002</v>
      </c>
      <c r="T393">
        <v>0.45</v>
      </c>
      <c r="U393">
        <v>3</v>
      </c>
      <c r="V393">
        <v>3.7</v>
      </c>
      <c r="W393">
        <v>0.81299999999999994</v>
      </c>
      <c r="X393">
        <v>0.7</v>
      </c>
      <c r="Y393">
        <v>2.5</v>
      </c>
      <c r="Z393">
        <v>3.2</v>
      </c>
      <c r="AA393">
        <v>4.9000000000000004</v>
      </c>
      <c r="AB393">
        <v>0.7</v>
      </c>
      <c r="AC393">
        <v>0.3</v>
      </c>
      <c r="AD393">
        <v>3.2</v>
      </c>
      <c r="AE393">
        <v>1.2</v>
      </c>
      <c r="AF393">
        <v>17.7</v>
      </c>
      <c r="AG393">
        <f>IF(IFERROR(VLOOKUP(C393,'2016'!$C:$AF,3,FALSE),1) = 1, 1, 0)</f>
        <v>0</v>
      </c>
    </row>
    <row r="394" spans="1:33" x14ac:dyDescent="0.2">
      <c r="A394">
        <v>393</v>
      </c>
      <c r="B394" t="s">
        <v>1414</v>
      </c>
      <c r="C394" t="s">
        <v>1415</v>
      </c>
      <c r="D394" t="str">
        <f>_xlfn.CONCAT(C394,"-2015")</f>
        <v>rosste01-2015</v>
      </c>
      <c r="E394" t="s">
        <v>35</v>
      </c>
      <c r="F394">
        <v>23</v>
      </c>
      <c r="G394" t="s">
        <v>53</v>
      </c>
      <c r="H394">
        <v>82</v>
      </c>
      <c r="I394">
        <v>61</v>
      </c>
      <c r="J394">
        <v>25.5</v>
      </c>
      <c r="K394">
        <v>3.8</v>
      </c>
      <c r="L394">
        <v>9.1999999999999993</v>
      </c>
      <c r="M394">
        <v>0.41</v>
      </c>
      <c r="N394">
        <v>1.8</v>
      </c>
      <c r="O394">
        <v>4.8</v>
      </c>
      <c r="P394">
        <v>0.372</v>
      </c>
      <c r="Q394">
        <v>2</v>
      </c>
      <c r="R394">
        <v>4.4000000000000004</v>
      </c>
      <c r="S394">
        <v>0.45200000000000001</v>
      </c>
      <c r="T394">
        <v>0.50700000000000001</v>
      </c>
      <c r="U394">
        <v>0.5</v>
      </c>
      <c r="V394">
        <v>0.7</v>
      </c>
      <c r="W394">
        <v>0.78600000000000003</v>
      </c>
      <c r="X394">
        <v>0.4</v>
      </c>
      <c r="Y394">
        <v>2.4</v>
      </c>
      <c r="Z394">
        <v>2.8</v>
      </c>
      <c r="AA394">
        <v>1</v>
      </c>
      <c r="AB394">
        <v>0.6</v>
      </c>
      <c r="AC394">
        <v>0.3</v>
      </c>
      <c r="AD394">
        <v>0.8</v>
      </c>
      <c r="AE394">
        <v>1.7</v>
      </c>
      <c r="AF394">
        <v>9.8000000000000007</v>
      </c>
      <c r="AG394">
        <f>IF(IFERROR(VLOOKUP(C394,'2016'!$C:$AF,3,FALSE),1) = 1, 1, 0)</f>
        <v>0</v>
      </c>
    </row>
    <row r="395" spans="1:33" x14ac:dyDescent="0.2">
      <c r="A395">
        <v>394</v>
      </c>
      <c r="B395" t="s">
        <v>1238</v>
      </c>
      <c r="C395" t="s">
        <v>1239</v>
      </c>
      <c r="D395" t="str">
        <f>_xlfn.CONCAT(C395,"-2015")</f>
        <v>rubiori01-2015</v>
      </c>
      <c r="E395" t="s">
        <v>38</v>
      </c>
      <c r="F395">
        <v>24</v>
      </c>
      <c r="G395" t="s">
        <v>62</v>
      </c>
      <c r="H395">
        <v>22</v>
      </c>
      <c r="I395">
        <v>22</v>
      </c>
      <c r="J395">
        <v>31.5</v>
      </c>
      <c r="K395">
        <v>3.5</v>
      </c>
      <c r="L395">
        <v>10</v>
      </c>
      <c r="M395">
        <v>0.35599999999999998</v>
      </c>
      <c r="N395">
        <v>0.6</v>
      </c>
      <c r="O395">
        <v>2.2999999999999998</v>
      </c>
      <c r="P395">
        <v>0.255</v>
      </c>
      <c r="Q395">
        <v>3</v>
      </c>
      <c r="R395">
        <v>7.6</v>
      </c>
      <c r="S395">
        <v>0.38700000000000001</v>
      </c>
      <c r="T395">
        <v>0.38600000000000001</v>
      </c>
      <c r="U395">
        <v>2.6</v>
      </c>
      <c r="V395">
        <v>3.2</v>
      </c>
      <c r="W395">
        <v>0.80300000000000005</v>
      </c>
      <c r="X395">
        <v>0.9</v>
      </c>
      <c r="Y395">
        <v>4.8</v>
      </c>
      <c r="Z395">
        <v>5.7</v>
      </c>
      <c r="AA395">
        <v>8.8000000000000007</v>
      </c>
      <c r="AB395">
        <v>1.7</v>
      </c>
      <c r="AC395">
        <v>0</v>
      </c>
      <c r="AD395">
        <v>2.9</v>
      </c>
      <c r="AE395">
        <v>2.7</v>
      </c>
      <c r="AF395">
        <v>10.3</v>
      </c>
      <c r="AG395">
        <f>IF(IFERROR(VLOOKUP(C395,'2016'!$C:$AF,3,FALSE),1) = 1, 1, 0)</f>
        <v>0</v>
      </c>
    </row>
    <row r="396" spans="1:33" x14ac:dyDescent="0.2">
      <c r="A396">
        <v>395</v>
      </c>
      <c r="B396" t="s">
        <v>1748</v>
      </c>
      <c r="C396" t="s">
        <v>1749</v>
      </c>
      <c r="D396" t="str">
        <f>_xlfn.CONCAT(C396,"-2015")</f>
        <v>rudezda01-2015</v>
      </c>
      <c r="E396" t="s">
        <v>35</v>
      </c>
      <c r="F396">
        <v>28</v>
      </c>
      <c r="G396" t="s">
        <v>65</v>
      </c>
      <c r="H396">
        <v>68</v>
      </c>
      <c r="I396">
        <v>2</v>
      </c>
      <c r="J396">
        <v>15.4</v>
      </c>
      <c r="K396">
        <v>1.8</v>
      </c>
      <c r="L396">
        <v>3.9</v>
      </c>
      <c r="M396">
        <v>0.45200000000000001</v>
      </c>
      <c r="N396">
        <v>1</v>
      </c>
      <c r="O396">
        <v>2.5</v>
      </c>
      <c r="P396">
        <v>0.40600000000000003</v>
      </c>
      <c r="Q396">
        <v>0.7</v>
      </c>
      <c r="R396">
        <v>1.4</v>
      </c>
      <c r="S396">
        <v>0.53800000000000003</v>
      </c>
      <c r="T396">
        <v>0.58399999999999996</v>
      </c>
      <c r="U396">
        <v>0.2</v>
      </c>
      <c r="V396">
        <v>0.3</v>
      </c>
      <c r="W396">
        <v>0.69599999999999995</v>
      </c>
      <c r="X396">
        <v>0.1</v>
      </c>
      <c r="Y396">
        <v>0.6</v>
      </c>
      <c r="Z396">
        <v>0.7</v>
      </c>
      <c r="AA396">
        <v>0.8</v>
      </c>
      <c r="AB396">
        <v>0.2</v>
      </c>
      <c r="AC396">
        <v>0.1</v>
      </c>
      <c r="AD396">
        <v>0.7</v>
      </c>
      <c r="AE396">
        <v>1.2</v>
      </c>
      <c r="AF396">
        <v>4.8</v>
      </c>
      <c r="AG396">
        <f>IF(IFERROR(VLOOKUP(C396,'2016'!$C:$AF,3,FALSE),1) = 1, 1, 0)</f>
        <v>0</v>
      </c>
    </row>
    <row r="397" spans="1:33" x14ac:dyDescent="0.2">
      <c r="A397">
        <v>396</v>
      </c>
      <c r="B397" t="s">
        <v>790</v>
      </c>
      <c r="C397" t="s">
        <v>791</v>
      </c>
      <c r="D397" t="str">
        <f>_xlfn.CONCAT(C397,"-2015")</f>
        <v>rushbr01-2015</v>
      </c>
      <c r="E397" t="s">
        <v>30</v>
      </c>
      <c r="F397">
        <v>29</v>
      </c>
      <c r="G397" t="s">
        <v>52</v>
      </c>
      <c r="H397">
        <v>33</v>
      </c>
      <c r="I397">
        <v>0</v>
      </c>
      <c r="J397">
        <v>8.1999999999999993</v>
      </c>
      <c r="K397">
        <v>0.3</v>
      </c>
      <c r="L397">
        <v>1.6</v>
      </c>
      <c r="M397">
        <v>0.20399999999999999</v>
      </c>
      <c r="N397">
        <v>0.1</v>
      </c>
      <c r="O397">
        <v>0.8</v>
      </c>
      <c r="P397">
        <v>0.111</v>
      </c>
      <c r="Q397">
        <v>0.2</v>
      </c>
      <c r="R397">
        <v>0.8</v>
      </c>
      <c r="S397">
        <v>0.29599999999999999</v>
      </c>
      <c r="T397">
        <v>0.23100000000000001</v>
      </c>
      <c r="U397">
        <v>0.2</v>
      </c>
      <c r="V397">
        <v>0.3</v>
      </c>
      <c r="W397">
        <v>0.45500000000000002</v>
      </c>
      <c r="X397">
        <v>0.1</v>
      </c>
      <c r="Y397">
        <v>1.1000000000000001</v>
      </c>
      <c r="Z397">
        <v>1.2</v>
      </c>
      <c r="AA397">
        <v>0.4</v>
      </c>
      <c r="AB397">
        <v>0.2</v>
      </c>
      <c r="AC397">
        <v>0.4</v>
      </c>
      <c r="AD397">
        <v>0.3</v>
      </c>
      <c r="AE397">
        <v>0.8</v>
      </c>
      <c r="AF397">
        <v>0.9</v>
      </c>
      <c r="AG397">
        <f>IF(IFERROR(VLOOKUP(C397,'2016'!$C:$AF,3,FALSE),1) = 1, 1, 0)</f>
        <v>0</v>
      </c>
    </row>
    <row r="398" spans="1:33" x14ac:dyDescent="0.2">
      <c r="A398">
        <v>397</v>
      </c>
      <c r="B398" t="s">
        <v>1416</v>
      </c>
      <c r="C398" t="s">
        <v>1417</v>
      </c>
      <c r="D398" t="str">
        <f>_xlfn.CONCAT(C398,"-2015")</f>
        <v>sacrero01-2015</v>
      </c>
      <c r="E398" t="s">
        <v>32</v>
      </c>
      <c r="F398">
        <v>25</v>
      </c>
      <c r="G398" t="s">
        <v>63</v>
      </c>
      <c r="H398">
        <v>67</v>
      </c>
      <c r="I398">
        <v>18</v>
      </c>
      <c r="J398">
        <v>16.899999999999999</v>
      </c>
      <c r="K398">
        <v>1.9</v>
      </c>
      <c r="L398">
        <v>4.5999999999999996</v>
      </c>
      <c r="M398">
        <v>0.41199999999999998</v>
      </c>
      <c r="N398">
        <v>0</v>
      </c>
      <c r="O398">
        <v>0</v>
      </c>
      <c r="P398">
        <v>0</v>
      </c>
      <c r="Q398">
        <v>1.9</v>
      </c>
      <c r="R398">
        <v>4.5999999999999996</v>
      </c>
      <c r="S398">
        <v>0.41299999999999998</v>
      </c>
      <c r="T398">
        <v>0.41199999999999998</v>
      </c>
      <c r="U398">
        <v>0.8</v>
      </c>
      <c r="V398">
        <v>1.2</v>
      </c>
      <c r="W398">
        <v>0.67100000000000004</v>
      </c>
      <c r="X398">
        <v>1.3</v>
      </c>
      <c r="Y398">
        <v>2.1</v>
      </c>
      <c r="Z398">
        <v>3.5</v>
      </c>
      <c r="AA398">
        <v>0.8</v>
      </c>
      <c r="AB398">
        <v>0.4</v>
      </c>
      <c r="AC398">
        <v>0.6</v>
      </c>
      <c r="AD398">
        <v>0.5</v>
      </c>
      <c r="AE398">
        <v>1.8</v>
      </c>
      <c r="AF398">
        <v>4.5999999999999996</v>
      </c>
      <c r="AG398">
        <f>IF(IFERROR(VLOOKUP(C398,'2016'!$C:$AF,3,FALSE),1) = 1, 1, 0)</f>
        <v>0</v>
      </c>
    </row>
    <row r="399" spans="1:33" x14ac:dyDescent="0.2">
      <c r="A399">
        <v>398</v>
      </c>
      <c r="B399" t="s">
        <v>792</v>
      </c>
      <c r="C399" t="s">
        <v>793</v>
      </c>
      <c r="D399" t="str">
        <f>_xlfn.CONCAT(C399,"-2015")</f>
        <v>salmojo01-2015</v>
      </c>
      <c r="E399" t="s">
        <v>35</v>
      </c>
      <c r="F399">
        <v>35</v>
      </c>
      <c r="G399" t="s">
        <v>1459</v>
      </c>
      <c r="H399">
        <v>21</v>
      </c>
      <c r="I399">
        <v>0</v>
      </c>
      <c r="J399">
        <v>12.9</v>
      </c>
      <c r="K399">
        <v>0.8</v>
      </c>
      <c r="L399">
        <v>2.2999999999999998</v>
      </c>
      <c r="M399">
        <v>0.33300000000000002</v>
      </c>
      <c r="N399">
        <v>0.4</v>
      </c>
      <c r="O399">
        <v>1.2</v>
      </c>
      <c r="P399">
        <v>0.308</v>
      </c>
      <c r="Q399">
        <v>0.4</v>
      </c>
      <c r="R399">
        <v>1</v>
      </c>
      <c r="S399">
        <v>0.36399999999999999</v>
      </c>
      <c r="T399">
        <v>0.41699999999999998</v>
      </c>
      <c r="U399">
        <v>0.1</v>
      </c>
      <c r="V399">
        <v>0.2</v>
      </c>
      <c r="W399">
        <v>0.5</v>
      </c>
      <c r="X399">
        <v>0.2</v>
      </c>
      <c r="Y399">
        <v>0.8</v>
      </c>
      <c r="Z399">
        <v>1</v>
      </c>
      <c r="AA399">
        <v>0.6</v>
      </c>
      <c r="AB399">
        <v>0.4</v>
      </c>
      <c r="AC399">
        <v>0.2</v>
      </c>
      <c r="AD399">
        <v>0.2</v>
      </c>
      <c r="AE399">
        <v>1.2</v>
      </c>
      <c r="AF399">
        <v>2</v>
      </c>
      <c r="AG399">
        <f>IF(IFERROR(VLOOKUP(C399,'2016'!$C:$AF,3,FALSE),1) = 1, 1, 0)</f>
        <v>1</v>
      </c>
    </row>
    <row r="400" spans="1:33" x14ac:dyDescent="0.2">
      <c r="A400">
        <v>399</v>
      </c>
      <c r="B400" t="s">
        <v>1750</v>
      </c>
      <c r="C400" t="s">
        <v>1751</v>
      </c>
      <c r="D400" t="str">
        <f>_xlfn.CONCAT(C400,"-2015")</f>
        <v>sampsja02-2015</v>
      </c>
      <c r="E400" t="s">
        <v>35</v>
      </c>
      <c r="F400">
        <v>21</v>
      </c>
      <c r="G400" t="s">
        <v>61</v>
      </c>
      <c r="H400">
        <v>74</v>
      </c>
      <c r="I400">
        <v>32</v>
      </c>
      <c r="J400">
        <v>15.3</v>
      </c>
      <c r="K400">
        <v>2</v>
      </c>
      <c r="L400">
        <v>4.7</v>
      </c>
      <c r="M400">
        <v>0.42199999999999999</v>
      </c>
      <c r="N400">
        <v>0.4</v>
      </c>
      <c r="O400">
        <v>1.7</v>
      </c>
      <c r="P400">
        <v>0.24399999999999999</v>
      </c>
      <c r="Q400">
        <v>1.6</v>
      </c>
      <c r="R400">
        <v>3</v>
      </c>
      <c r="S400">
        <v>0.52500000000000002</v>
      </c>
      <c r="T400">
        <v>0.46700000000000003</v>
      </c>
      <c r="U400">
        <v>0.9</v>
      </c>
      <c r="V400">
        <v>1.3</v>
      </c>
      <c r="W400">
        <v>0.67</v>
      </c>
      <c r="X400">
        <v>0.5</v>
      </c>
      <c r="Y400">
        <v>1.7</v>
      </c>
      <c r="Z400">
        <v>2.2000000000000002</v>
      </c>
      <c r="AA400">
        <v>1</v>
      </c>
      <c r="AB400">
        <v>0.5</v>
      </c>
      <c r="AC400">
        <v>0.4</v>
      </c>
      <c r="AD400">
        <v>1</v>
      </c>
      <c r="AE400">
        <v>1.8</v>
      </c>
      <c r="AF400">
        <v>5.2</v>
      </c>
      <c r="AG400">
        <f>IF(IFERROR(VLOOKUP(C400,'2016'!$C:$AF,3,FALSE),1) = 1, 1, 0)</f>
        <v>0</v>
      </c>
    </row>
    <row r="401" spans="1:33" x14ac:dyDescent="0.2">
      <c r="A401">
        <v>400</v>
      </c>
      <c r="B401" t="s">
        <v>796</v>
      </c>
      <c r="C401" t="s">
        <v>797</v>
      </c>
      <c r="D401" t="str">
        <f>_xlfn.CONCAT(C401,"-2015")</f>
        <v>sandela01-2015</v>
      </c>
      <c r="E401" t="s">
        <v>32</v>
      </c>
      <c r="F401">
        <v>26</v>
      </c>
      <c r="G401" t="s">
        <v>56</v>
      </c>
      <c r="H401">
        <v>27</v>
      </c>
      <c r="I401">
        <v>26</v>
      </c>
      <c r="J401">
        <v>21.7</v>
      </c>
      <c r="K401">
        <v>3.2</v>
      </c>
      <c r="L401">
        <v>6.4</v>
      </c>
      <c r="M401">
        <v>0.5</v>
      </c>
      <c r="N401">
        <v>0</v>
      </c>
      <c r="O401">
        <v>0</v>
      </c>
      <c r="Q401">
        <v>3.2</v>
      </c>
      <c r="R401">
        <v>6.4</v>
      </c>
      <c r="S401">
        <v>0.5</v>
      </c>
      <c r="T401">
        <v>0.5</v>
      </c>
      <c r="U401">
        <v>0.9</v>
      </c>
      <c r="V401">
        <v>1.8</v>
      </c>
      <c r="W401">
        <v>0.5</v>
      </c>
      <c r="X401">
        <v>2.5</v>
      </c>
      <c r="Y401">
        <v>3.7</v>
      </c>
      <c r="Z401">
        <v>6.1</v>
      </c>
      <c r="AA401">
        <v>0.9</v>
      </c>
      <c r="AB401">
        <v>1</v>
      </c>
      <c r="AC401">
        <v>1.4</v>
      </c>
      <c r="AD401">
        <v>1</v>
      </c>
      <c r="AE401">
        <v>3.9</v>
      </c>
      <c r="AF401">
        <v>7.3</v>
      </c>
      <c r="AG401">
        <f>IF(IFERROR(VLOOKUP(C401,'2016'!$C:$AF,3,FALSE),1) = 1, 1, 0)</f>
        <v>1</v>
      </c>
    </row>
    <row r="402" spans="1:33" x14ac:dyDescent="0.2">
      <c r="A402">
        <v>401</v>
      </c>
      <c r="B402" t="s">
        <v>1587</v>
      </c>
      <c r="C402" t="s">
        <v>1588</v>
      </c>
      <c r="D402" t="str">
        <f>_xlfn.CONCAT(C402,"-2015")</f>
        <v>schrode01-2015</v>
      </c>
      <c r="E402" t="s">
        <v>38</v>
      </c>
      <c r="F402">
        <v>21</v>
      </c>
      <c r="G402" t="s">
        <v>57</v>
      </c>
      <c r="H402">
        <v>77</v>
      </c>
      <c r="I402">
        <v>10</v>
      </c>
      <c r="J402">
        <v>19.7</v>
      </c>
      <c r="K402">
        <v>3.7</v>
      </c>
      <c r="L402">
        <v>8.6</v>
      </c>
      <c r="M402">
        <v>0.42699999999999999</v>
      </c>
      <c r="N402">
        <v>0.7</v>
      </c>
      <c r="O402">
        <v>1.9</v>
      </c>
      <c r="P402">
        <v>0.35099999999999998</v>
      </c>
      <c r="Q402">
        <v>3</v>
      </c>
      <c r="R402">
        <v>6.7</v>
      </c>
      <c r="S402">
        <v>0.44900000000000001</v>
      </c>
      <c r="T402">
        <v>0.46600000000000003</v>
      </c>
      <c r="U402">
        <v>1.9</v>
      </c>
      <c r="V402">
        <v>2.2999999999999998</v>
      </c>
      <c r="W402">
        <v>0.82699999999999996</v>
      </c>
      <c r="X402">
        <v>0.4</v>
      </c>
      <c r="Y402">
        <v>1.8</v>
      </c>
      <c r="Z402">
        <v>2.1</v>
      </c>
      <c r="AA402">
        <v>4.0999999999999996</v>
      </c>
      <c r="AB402">
        <v>0.6</v>
      </c>
      <c r="AC402">
        <v>0.1</v>
      </c>
      <c r="AD402">
        <v>1.9</v>
      </c>
      <c r="AE402">
        <v>1.6</v>
      </c>
      <c r="AF402">
        <v>10</v>
      </c>
      <c r="AG402">
        <f>IF(IFERROR(VLOOKUP(C402,'2016'!$C:$AF,3,FALSE),1) = 1, 1, 0)</f>
        <v>0</v>
      </c>
    </row>
    <row r="403" spans="1:33" x14ac:dyDescent="0.2">
      <c r="A403">
        <v>402</v>
      </c>
      <c r="B403" t="s">
        <v>800</v>
      </c>
      <c r="C403" t="s">
        <v>801</v>
      </c>
      <c r="D403" t="str">
        <f>_xlfn.CONCAT(C403,"-2015")</f>
        <v>scolalu01-2015</v>
      </c>
      <c r="E403" t="s">
        <v>28</v>
      </c>
      <c r="F403">
        <v>34</v>
      </c>
      <c r="G403" t="s">
        <v>65</v>
      </c>
      <c r="H403">
        <v>81</v>
      </c>
      <c r="I403">
        <v>16</v>
      </c>
      <c r="J403">
        <v>20.5</v>
      </c>
      <c r="K403">
        <v>3.7</v>
      </c>
      <c r="L403">
        <v>7.9</v>
      </c>
      <c r="M403">
        <v>0.46700000000000003</v>
      </c>
      <c r="N403">
        <v>0.1</v>
      </c>
      <c r="O403">
        <v>0.2</v>
      </c>
      <c r="P403">
        <v>0.25</v>
      </c>
      <c r="Q403">
        <v>3.6</v>
      </c>
      <c r="R403">
        <v>7.7</v>
      </c>
      <c r="S403">
        <v>0.47399999999999998</v>
      </c>
      <c r="T403">
        <v>0.47099999999999997</v>
      </c>
      <c r="U403">
        <v>2</v>
      </c>
      <c r="V403">
        <v>2.8</v>
      </c>
      <c r="W403">
        <v>0.69899999999999995</v>
      </c>
      <c r="X403">
        <v>1.7</v>
      </c>
      <c r="Y403">
        <v>4.8</v>
      </c>
      <c r="Z403">
        <v>6.5</v>
      </c>
      <c r="AA403">
        <v>1.3</v>
      </c>
      <c r="AB403">
        <v>0.6</v>
      </c>
      <c r="AC403">
        <v>0.2</v>
      </c>
      <c r="AD403">
        <v>1.2</v>
      </c>
      <c r="AE403">
        <v>2.4</v>
      </c>
      <c r="AF403">
        <v>9.4</v>
      </c>
      <c r="AG403">
        <f>IF(IFERROR(VLOOKUP(C403,'2016'!$C:$AF,3,FALSE),1) = 1, 1, 0)</f>
        <v>0</v>
      </c>
    </row>
    <row r="404" spans="1:33" x14ac:dyDescent="0.2">
      <c r="A404">
        <v>403</v>
      </c>
      <c r="B404" t="s">
        <v>1418</v>
      </c>
      <c r="C404" t="s">
        <v>1419</v>
      </c>
      <c r="D404" t="str">
        <f>_xlfn.CONCAT(C404,"-2015")</f>
        <v>scottmi01-2015</v>
      </c>
      <c r="E404" t="s">
        <v>28</v>
      </c>
      <c r="F404">
        <v>26</v>
      </c>
      <c r="G404" t="s">
        <v>57</v>
      </c>
      <c r="H404">
        <v>68</v>
      </c>
      <c r="I404">
        <v>0</v>
      </c>
      <c r="J404">
        <v>16.5</v>
      </c>
      <c r="K404">
        <v>3</v>
      </c>
      <c r="L404">
        <v>6.7</v>
      </c>
      <c r="M404">
        <v>0.44400000000000001</v>
      </c>
      <c r="N404">
        <v>1</v>
      </c>
      <c r="O404">
        <v>2.8</v>
      </c>
      <c r="P404">
        <v>0.34399999999999997</v>
      </c>
      <c r="Q404">
        <v>2</v>
      </c>
      <c r="R404">
        <v>3.8</v>
      </c>
      <c r="S404">
        <v>0.51700000000000002</v>
      </c>
      <c r="T404">
        <v>0.51700000000000002</v>
      </c>
      <c r="U404">
        <v>0.9</v>
      </c>
      <c r="V404">
        <v>1.1000000000000001</v>
      </c>
      <c r="W404">
        <v>0.79200000000000004</v>
      </c>
      <c r="X404">
        <v>0.7</v>
      </c>
      <c r="Y404">
        <v>2.2999999999999998</v>
      </c>
      <c r="Z404">
        <v>2.9</v>
      </c>
      <c r="AA404">
        <v>1.1000000000000001</v>
      </c>
      <c r="AB404">
        <v>0.4</v>
      </c>
      <c r="AC404">
        <v>0</v>
      </c>
      <c r="AD404">
        <v>0.6</v>
      </c>
      <c r="AE404">
        <v>1.2</v>
      </c>
      <c r="AF404">
        <v>7.8</v>
      </c>
      <c r="AG404">
        <f>IF(IFERROR(VLOOKUP(C404,'2016'!$C:$AF,3,FALSE),1) = 1, 1, 0)</f>
        <v>0</v>
      </c>
    </row>
    <row r="405" spans="1:33" x14ac:dyDescent="0.2">
      <c r="A405">
        <v>404</v>
      </c>
      <c r="B405" t="s">
        <v>802</v>
      </c>
      <c r="C405" t="s">
        <v>803</v>
      </c>
      <c r="D405" t="str">
        <f>_xlfn.CONCAT(C405,"-2015")</f>
        <v>sefolth01-2015</v>
      </c>
      <c r="E405" t="s">
        <v>35</v>
      </c>
      <c r="F405">
        <v>30</v>
      </c>
      <c r="G405" t="s">
        <v>57</v>
      </c>
      <c r="H405">
        <v>52</v>
      </c>
      <c r="I405">
        <v>7</v>
      </c>
      <c r="J405">
        <v>18.8</v>
      </c>
      <c r="K405">
        <v>2</v>
      </c>
      <c r="L405">
        <v>4.8</v>
      </c>
      <c r="M405">
        <v>0.41799999999999998</v>
      </c>
      <c r="N405">
        <v>0.5</v>
      </c>
      <c r="O405">
        <v>1.5</v>
      </c>
      <c r="P405">
        <v>0.32100000000000001</v>
      </c>
      <c r="Q405">
        <v>1.5</v>
      </c>
      <c r="R405">
        <v>3.3</v>
      </c>
      <c r="S405">
        <v>0.46200000000000002</v>
      </c>
      <c r="T405">
        <v>0.46800000000000003</v>
      </c>
      <c r="U405">
        <v>0.9</v>
      </c>
      <c r="V405">
        <v>1.1000000000000001</v>
      </c>
      <c r="W405">
        <v>0.77600000000000002</v>
      </c>
      <c r="X405">
        <v>1</v>
      </c>
      <c r="Y405">
        <v>3.3</v>
      </c>
      <c r="Z405">
        <v>4.3</v>
      </c>
      <c r="AA405">
        <v>1.4</v>
      </c>
      <c r="AB405">
        <v>1</v>
      </c>
      <c r="AC405">
        <v>0.4</v>
      </c>
      <c r="AD405">
        <v>0.7</v>
      </c>
      <c r="AE405">
        <v>1.3</v>
      </c>
      <c r="AF405">
        <v>5.3</v>
      </c>
      <c r="AG405">
        <f>IF(IFERROR(VLOOKUP(C405,'2016'!$C:$AF,3,FALSE),1) = 1, 1, 0)</f>
        <v>0</v>
      </c>
    </row>
    <row r="406" spans="1:33" x14ac:dyDescent="0.2">
      <c r="A406">
        <v>405</v>
      </c>
      <c r="B406" t="s">
        <v>804</v>
      </c>
      <c r="C406" t="s">
        <v>805</v>
      </c>
      <c r="D406" t="str">
        <f>_xlfn.CONCAT(C406,"-2015")</f>
        <v>serapke01-2015</v>
      </c>
      <c r="E406" t="s">
        <v>32</v>
      </c>
      <c r="F406">
        <v>25</v>
      </c>
      <c r="G406" t="s">
        <v>46</v>
      </c>
      <c r="H406">
        <v>79</v>
      </c>
      <c r="I406">
        <v>0</v>
      </c>
      <c r="J406">
        <v>15.6</v>
      </c>
      <c r="K406">
        <v>2.9</v>
      </c>
      <c r="L406">
        <v>5.7</v>
      </c>
      <c r="M406">
        <v>0.51300000000000001</v>
      </c>
      <c r="N406">
        <v>0</v>
      </c>
      <c r="O406">
        <v>0</v>
      </c>
      <c r="P406">
        <v>0</v>
      </c>
      <c r="Q406">
        <v>2.9</v>
      </c>
      <c r="R406">
        <v>5.7</v>
      </c>
      <c r="S406">
        <v>0.51600000000000001</v>
      </c>
      <c r="T406">
        <v>0.51300000000000001</v>
      </c>
      <c r="U406">
        <v>0.7</v>
      </c>
      <c r="V406">
        <v>1</v>
      </c>
      <c r="W406">
        <v>0.70699999999999996</v>
      </c>
      <c r="X406">
        <v>1.1000000000000001</v>
      </c>
      <c r="Y406">
        <v>2.5</v>
      </c>
      <c r="Z406">
        <v>3.6</v>
      </c>
      <c r="AA406">
        <v>0.7</v>
      </c>
      <c r="AB406">
        <v>0.1</v>
      </c>
      <c r="AC406">
        <v>0.7</v>
      </c>
      <c r="AD406">
        <v>1.2</v>
      </c>
      <c r="AE406">
        <v>2.5</v>
      </c>
      <c r="AF406">
        <v>6.6</v>
      </c>
      <c r="AG406">
        <f>IF(IFERROR(VLOOKUP(C406,'2016'!$C:$AF,3,FALSE),1) = 1, 1, 0)</f>
        <v>0</v>
      </c>
    </row>
    <row r="407" spans="1:33" x14ac:dyDescent="0.2">
      <c r="A407">
        <v>406</v>
      </c>
      <c r="B407" t="s">
        <v>806</v>
      </c>
      <c r="C407" t="s">
        <v>807</v>
      </c>
      <c r="D407" t="str">
        <f>_xlfn.CONCAT(C407,"-2015")</f>
        <v>sessira01-2015</v>
      </c>
      <c r="E407" t="s">
        <v>38</v>
      </c>
      <c r="F407">
        <v>28</v>
      </c>
      <c r="G407" t="s">
        <v>39</v>
      </c>
      <c r="H407">
        <v>64</v>
      </c>
      <c r="I407">
        <v>10</v>
      </c>
      <c r="J407">
        <v>18.600000000000001</v>
      </c>
      <c r="K407">
        <v>2</v>
      </c>
      <c r="L407">
        <v>5.2</v>
      </c>
      <c r="M407">
        <v>0.374</v>
      </c>
      <c r="N407">
        <v>0.3</v>
      </c>
      <c r="O407">
        <v>0.9</v>
      </c>
      <c r="P407">
        <v>0.317</v>
      </c>
      <c r="Q407">
        <v>1.7</v>
      </c>
      <c r="R407">
        <v>4.3</v>
      </c>
      <c r="S407">
        <v>0.38700000000000001</v>
      </c>
      <c r="T407">
        <v>0.40300000000000002</v>
      </c>
      <c r="U407">
        <v>2.1</v>
      </c>
      <c r="V407">
        <v>2.7</v>
      </c>
      <c r="W407">
        <v>0.76900000000000002</v>
      </c>
      <c r="X407">
        <v>0.4</v>
      </c>
      <c r="Y407">
        <v>1.9</v>
      </c>
      <c r="Z407">
        <v>2.2999999999999998</v>
      </c>
      <c r="AA407">
        <v>2.8</v>
      </c>
      <c r="AB407">
        <v>0.5</v>
      </c>
      <c r="AC407">
        <v>0</v>
      </c>
      <c r="AD407">
        <v>1.3</v>
      </c>
      <c r="AE407">
        <v>1.1000000000000001</v>
      </c>
      <c r="AF407">
        <v>6.3</v>
      </c>
      <c r="AG407">
        <f>IF(IFERROR(VLOOKUP(C407,'2016'!$C:$AF,3,FALSE),1) = 1, 1, 0)</f>
        <v>0</v>
      </c>
    </row>
    <row r="408" spans="1:33" x14ac:dyDescent="0.2">
      <c r="A408">
        <v>407</v>
      </c>
      <c r="B408" t="s">
        <v>1244</v>
      </c>
      <c r="C408" t="s">
        <v>1245</v>
      </c>
      <c r="D408" t="str">
        <f>_xlfn.CONCAT(C408,"-2015")</f>
        <v>shumpim01-2015</v>
      </c>
      <c r="E408" t="s">
        <v>30</v>
      </c>
      <c r="F408">
        <v>24</v>
      </c>
      <c r="G408" t="s">
        <v>39</v>
      </c>
      <c r="H408">
        <v>62</v>
      </c>
      <c r="I408">
        <v>25</v>
      </c>
      <c r="J408">
        <v>24.9</v>
      </c>
      <c r="K408">
        <v>3.1</v>
      </c>
      <c r="L408">
        <v>7.6</v>
      </c>
      <c r="M408">
        <v>0.41</v>
      </c>
      <c r="N408">
        <v>1.1000000000000001</v>
      </c>
      <c r="O408">
        <v>3.2</v>
      </c>
      <c r="P408">
        <v>0.34200000000000003</v>
      </c>
      <c r="Q408">
        <v>2</v>
      </c>
      <c r="R408">
        <v>4.4000000000000004</v>
      </c>
      <c r="S408">
        <v>0.45800000000000002</v>
      </c>
      <c r="T408">
        <v>0.48099999999999998</v>
      </c>
      <c r="U408">
        <v>0.7</v>
      </c>
      <c r="V408">
        <v>1</v>
      </c>
      <c r="W408">
        <v>0.67200000000000004</v>
      </c>
      <c r="X408">
        <v>0.9</v>
      </c>
      <c r="Y408">
        <v>2.7</v>
      </c>
      <c r="Z408">
        <v>3.6</v>
      </c>
      <c r="AA408">
        <v>2.2000000000000002</v>
      </c>
      <c r="AB408">
        <v>1.3</v>
      </c>
      <c r="AC408">
        <v>0.3</v>
      </c>
      <c r="AD408">
        <v>1.5</v>
      </c>
      <c r="AE408">
        <v>2.2000000000000002</v>
      </c>
      <c r="AF408">
        <v>8</v>
      </c>
      <c r="AG408">
        <f>IF(IFERROR(VLOOKUP(C408,'2016'!$C:$AF,3,FALSE),1) = 1, 1, 0)</f>
        <v>0</v>
      </c>
    </row>
    <row r="409" spans="1:33" x14ac:dyDescent="0.2">
      <c r="A409">
        <v>408</v>
      </c>
      <c r="B409" t="s">
        <v>1422</v>
      </c>
      <c r="C409" t="s">
        <v>1423</v>
      </c>
      <c r="D409" t="str">
        <f>_xlfn.CONCAT(C409,"-2015")</f>
        <v>shvedal01-2015</v>
      </c>
      <c r="E409" t="s">
        <v>30</v>
      </c>
      <c r="F409">
        <v>26</v>
      </c>
      <c r="G409" t="s">
        <v>39</v>
      </c>
      <c r="H409">
        <v>42</v>
      </c>
      <c r="I409">
        <v>9</v>
      </c>
      <c r="J409">
        <v>18.3</v>
      </c>
      <c r="K409">
        <v>3.2</v>
      </c>
      <c r="L409">
        <v>8</v>
      </c>
      <c r="M409">
        <v>0.39700000000000002</v>
      </c>
      <c r="N409">
        <v>1.1000000000000001</v>
      </c>
      <c r="O409">
        <v>3.3</v>
      </c>
      <c r="P409">
        <v>0.33800000000000002</v>
      </c>
      <c r="Q409">
        <v>2</v>
      </c>
      <c r="R409">
        <v>4.7</v>
      </c>
      <c r="S409">
        <v>0.439</v>
      </c>
      <c r="T409">
        <v>0.46700000000000003</v>
      </c>
      <c r="U409">
        <v>2.9</v>
      </c>
      <c r="V409">
        <v>3.6</v>
      </c>
      <c r="W409">
        <v>0.80700000000000005</v>
      </c>
      <c r="X409">
        <v>0.5</v>
      </c>
      <c r="Y409">
        <v>1.8</v>
      </c>
      <c r="Z409">
        <v>2.4</v>
      </c>
      <c r="AA409">
        <v>2.5</v>
      </c>
      <c r="AB409">
        <v>0.7</v>
      </c>
      <c r="AC409">
        <v>0.1</v>
      </c>
      <c r="AD409">
        <v>1.1000000000000001</v>
      </c>
      <c r="AE409">
        <v>1.1000000000000001</v>
      </c>
      <c r="AF409">
        <v>10.3</v>
      </c>
      <c r="AG409">
        <f>IF(IFERROR(VLOOKUP(C409,'2016'!$C:$AF,3,FALSE),1) = 1, 1, 0)</f>
        <v>1</v>
      </c>
    </row>
    <row r="410" spans="1:33" x14ac:dyDescent="0.2">
      <c r="A410">
        <v>409</v>
      </c>
      <c r="B410" t="s">
        <v>1424</v>
      </c>
      <c r="C410" t="s">
        <v>1425</v>
      </c>
      <c r="D410" t="str">
        <f>_xlfn.CONCAT(C410,"-2015")</f>
        <v>simshe01-2015</v>
      </c>
      <c r="E410" t="s">
        <v>32</v>
      </c>
      <c r="F410">
        <v>24</v>
      </c>
      <c r="G410" t="s">
        <v>61</v>
      </c>
      <c r="H410">
        <v>73</v>
      </c>
      <c r="I410">
        <v>32</v>
      </c>
      <c r="J410">
        <v>19.2</v>
      </c>
      <c r="K410">
        <v>3.3</v>
      </c>
      <c r="L410">
        <v>6.9</v>
      </c>
      <c r="M410">
        <v>0.47399999999999998</v>
      </c>
      <c r="N410">
        <v>0.1</v>
      </c>
      <c r="O410">
        <v>0.3</v>
      </c>
      <c r="P410">
        <v>0.182</v>
      </c>
      <c r="Q410">
        <v>3.2</v>
      </c>
      <c r="R410">
        <v>6.6</v>
      </c>
      <c r="S410">
        <v>0.48799999999999999</v>
      </c>
      <c r="T410">
        <v>0.47799999999999998</v>
      </c>
      <c r="U410">
        <v>1.5</v>
      </c>
      <c r="V410">
        <v>1.9</v>
      </c>
      <c r="W410">
        <v>0.77400000000000002</v>
      </c>
      <c r="X410">
        <v>1.7</v>
      </c>
      <c r="Y410">
        <v>3.3</v>
      </c>
      <c r="Z410">
        <v>4.9000000000000004</v>
      </c>
      <c r="AA410">
        <v>1.1000000000000001</v>
      </c>
      <c r="AB410">
        <v>0.5</v>
      </c>
      <c r="AC410">
        <v>0.4</v>
      </c>
      <c r="AD410">
        <v>1.4</v>
      </c>
      <c r="AE410">
        <v>1.8</v>
      </c>
      <c r="AF410">
        <v>8</v>
      </c>
      <c r="AG410">
        <f>IF(IFERROR(VLOOKUP(C410,'2016'!$C:$AF,3,FALSE),1) = 1, 1, 0)</f>
        <v>0</v>
      </c>
    </row>
    <row r="411" spans="1:33" x14ac:dyDescent="0.2">
      <c r="A411">
        <v>410</v>
      </c>
      <c r="B411" t="s">
        <v>1426</v>
      </c>
      <c r="C411" t="s">
        <v>1427</v>
      </c>
      <c r="D411" t="str">
        <f>_xlfn.CONCAT(C411,"-2015")</f>
        <v>singlky01-2015</v>
      </c>
      <c r="E411" t="s">
        <v>35</v>
      </c>
      <c r="F411">
        <v>26</v>
      </c>
      <c r="G411" t="s">
        <v>39</v>
      </c>
      <c r="H411">
        <v>80</v>
      </c>
      <c r="I411">
        <v>58</v>
      </c>
      <c r="J411">
        <v>21.8</v>
      </c>
      <c r="K411">
        <v>2.2000000000000002</v>
      </c>
      <c r="L411">
        <v>5.6</v>
      </c>
      <c r="M411">
        <v>0.38600000000000001</v>
      </c>
      <c r="N411">
        <v>1.2</v>
      </c>
      <c r="O411">
        <v>3</v>
      </c>
      <c r="P411">
        <v>0.39800000000000002</v>
      </c>
      <c r="Q411">
        <v>1</v>
      </c>
      <c r="R411">
        <v>2.6</v>
      </c>
      <c r="S411">
        <v>0.371</v>
      </c>
      <c r="T411">
        <v>0.49299999999999999</v>
      </c>
      <c r="U411">
        <v>0.5</v>
      </c>
      <c r="V411">
        <v>0.7</v>
      </c>
      <c r="W411">
        <v>0.76900000000000002</v>
      </c>
      <c r="X411">
        <v>0.4</v>
      </c>
      <c r="Y411">
        <v>2</v>
      </c>
      <c r="Z411">
        <v>2.4</v>
      </c>
      <c r="AA411">
        <v>1.1000000000000001</v>
      </c>
      <c r="AB411">
        <v>0.6</v>
      </c>
      <c r="AC411">
        <v>0.3</v>
      </c>
      <c r="AD411">
        <v>0.7</v>
      </c>
      <c r="AE411">
        <v>1.9</v>
      </c>
      <c r="AF411">
        <v>6</v>
      </c>
      <c r="AG411">
        <f>IF(IFERROR(VLOOKUP(C411,'2016'!$C:$AF,3,FALSE),1) = 1, 1, 0)</f>
        <v>0</v>
      </c>
    </row>
    <row r="412" spans="1:33" x14ac:dyDescent="0.2">
      <c r="A412">
        <v>411</v>
      </c>
      <c r="B412" t="s">
        <v>1250</v>
      </c>
      <c r="C412" t="s">
        <v>1251</v>
      </c>
      <c r="D412" t="str">
        <f>_xlfn.CONCAT(C412,"-2015")</f>
        <v>sloando01-2015</v>
      </c>
      <c r="E412" t="s">
        <v>38</v>
      </c>
      <c r="F412">
        <v>27</v>
      </c>
      <c r="G412" t="s">
        <v>65</v>
      </c>
      <c r="H412">
        <v>53</v>
      </c>
      <c r="I412">
        <v>21</v>
      </c>
      <c r="J412">
        <v>20.9</v>
      </c>
      <c r="K412">
        <v>2.7</v>
      </c>
      <c r="L412">
        <v>6.7</v>
      </c>
      <c r="M412">
        <v>0.40799999999999997</v>
      </c>
      <c r="N412">
        <v>0.8</v>
      </c>
      <c r="O412">
        <v>2.5</v>
      </c>
      <c r="P412">
        <v>0.313</v>
      </c>
      <c r="Q412">
        <v>2</v>
      </c>
      <c r="R412">
        <v>4.2</v>
      </c>
      <c r="S412">
        <v>0.46400000000000002</v>
      </c>
      <c r="T412">
        <v>0.46600000000000003</v>
      </c>
      <c r="U412">
        <v>1.1000000000000001</v>
      </c>
      <c r="V412">
        <v>1.5</v>
      </c>
      <c r="W412">
        <v>0.77900000000000003</v>
      </c>
      <c r="X412">
        <v>0.2</v>
      </c>
      <c r="Y412">
        <v>2.5</v>
      </c>
      <c r="Z412">
        <v>2.7</v>
      </c>
      <c r="AA412">
        <v>3.6</v>
      </c>
      <c r="AB412">
        <v>0.4</v>
      </c>
      <c r="AC412">
        <v>0</v>
      </c>
      <c r="AD412">
        <v>1.2</v>
      </c>
      <c r="AE412">
        <v>0.9</v>
      </c>
      <c r="AF412">
        <v>7.4</v>
      </c>
      <c r="AG412">
        <f>IF(IFERROR(VLOOKUP(C412,'2016'!$C:$AF,3,FALSE),1) = 1, 1, 0)</f>
        <v>0</v>
      </c>
    </row>
    <row r="413" spans="1:33" x14ac:dyDescent="0.2">
      <c r="A413">
        <v>412</v>
      </c>
      <c r="B413" t="s">
        <v>1752</v>
      </c>
      <c r="C413" t="s">
        <v>1753</v>
      </c>
      <c r="D413" t="str">
        <f>_xlfn.CONCAT(C413,"-2015")</f>
        <v>smartma01-2015</v>
      </c>
      <c r="E413" t="s">
        <v>38</v>
      </c>
      <c r="F413">
        <v>20</v>
      </c>
      <c r="G413" t="s">
        <v>37</v>
      </c>
      <c r="H413">
        <v>67</v>
      </c>
      <c r="I413">
        <v>38</v>
      </c>
      <c r="J413">
        <v>27</v>
      </c>
      <c r="K413">
        <v>2.6</v>
      </c>
      <c r="L413">
        <v>7.1</v>
      </c>
      <c r="M413">
        <v>0.36699999999999999</v>
      </c>
      <c r="N413">
        <v>1.4</v>
      </c>
      <c r="O413">
        <v>4.0999999999999996</v>
      </c>
      <c r="P413">
        <v>0.33500000000000002</v>
      </c>
      <c r="Q413">
        <v>1.3</v>
      </c>
      <c r="R413">
        <v>3.1</v>
      </c>
      <c r="S413">
        <v>0.41</v>
      </c>
      <c r="T413">
        <v>0.46200000000000002</v>
      </c>
      <c r="U413">
        <v>1.2</v>
      </c>
      <c r="V413">
        <v>1.9</v>
      </c>
      <c r="W413">
        <v>0.64600000000000002</v>
      </c>
      <c r="X413">
        <v>0.9</v>
      </c>
      <c r="Y413">
        <v>2.4</v>
      </c>
      <c r="Z413">
        <v>3.3</v>
      </c>
      <c r="AA413">
        <v>3.1</v>
      </c>
      <c r="AB413">
        <v>1.5</v>
      </c>
      <c r="AC413">
        <v>0.3</v>
      </c>
      <c r="AD413">
        <v>1.3</v>
      </c>
      <c r="AE413">
        <v>2.6</v>
      </c>
      <c r="AF413">
        <v>7.8</v>
      </c>
      <c r="AG413">
        <f>IF(IFERROR(VLOOKUP(C413,'2016'!$C:$AF,3,FALSE),1) = 1, 1, 0)</f>
        <v>0</v>
      </c>
    </row>
    <row r="414" spans="1:33" x14ac:dyDescent="0.2">
      <c r="A414">
        <v>413</v>
      </c>
      <c r="B414" t="s">
        <v>1252</v>
      </c>
      <c r="C414" t="s">
        <v>1253</v>
      </c>
      <c r="D414" t="str">
        <f>_xlfn.CONCAT(C414,"-2015")</f>
        <v>smithgr02-2015</v>
      </c>
      <c r="E414" t="s">
        <v>28</v>
      </c>
      <c r="F414">
        <v>24</v>
      </c>
      <c r="G414" t="s">
        <v>54</v>
      </c>
      <c r="H414">
        <v>42</v>
      </c>
      <c r="I414">
        <v>2</v>
      </c>
      <c r="J414">
        <v>8.6</v>
      </c>
      <c r="K414">
        <v>0.7</v>
      </c>
      <c r="L414">
        <v>1.2</v>
      </c>
      <c r="M414">
        <v>0.61199999999999999</v>
      </c>
      <c r="N414">
        <v>0</v>
      </c>
      <c r="O414">
        <v>0</v>
      </c>
      <c r="Q414">
        <v>0.7</v>
      </c>
      <c r="R414">
        <v>1.2</v>
      </c>
      <c r="S414">
        <v>0.61199999999999999</v>
      </c>
      <c r="T414">
        <v>0.61199999999999999</v>
      </c>
      <c r="U414">
        <v>0.5</v>
      </c>
      <c r="V414">
        <v>0.9</v>
      </c>
      <c r="W414">
        <v>0.51300000000000001</v>
      </c>
      <c r="X414">
        <v>0.6</v>
      </c>
      <c r="Y414">
        <v>1.3</v>
      </c>
      <c r="Z414">
        <v>1.9</v>
      </c>
      <c r="AA414">
        <v>0.2</v>
      </c>
      <c r="AB414">
        <v>0.2</v>
      </c>
      <c r="AC414">
        <v>0.3</v>
      </c>
      <c r="AD414">
        <v>0.3</v>
      </c>
      <c r="AE414">
        <v>1.3</v>
      </c>
      <c r="AF414">
        <v>1.9</v>
      </c>
      <c r="AG414">
        <f>IF(IFERROR(VLOOKUP(C414,'2016'!$C:$AF,3,FALSE),1) = 1, 1, 0)</f>
        <v>0</v>
      </c>
    </row>
    <row r="415" spans="1:33" x14ac:dyDescent="0.2">
      <c r="A415">
        <v>414</v>
      </c>
      <c r="B415" t="s">
        <v>818</v>
      </c>
      <c r="C415" t="s">
        <v>819</v>
      </c>
      <c r="D415" t="str">
        <f>_xlfn.CONCAT(C415,"-2015")</f>
        <v>smithis01-2015</v>
      </c>
      <c r="E415" t="s">
        <v>38</v>
      </c>
      <c r="F415">
        <v>26</v>
      </c>
      <c r="G415" t="s">
        <v>39</v>
      </c>
      <c r="H415">
        <v>55</v>
      </c>
      <c r="I415">
        <v>14</v>
      </c>
      <c r="J415">
        <v>15.1</v>
      </c>
      <c r="K415">
        <v>2.6</v>
      </c>
      <c r="L415">
        <v>6.7</v>
      </c>
      <c r="M415">
        <v>0.39</v>
      </c>
      <c r="N415">
        <v>0.3</v>
      </c>
      <c r="O415">
        <v>1.1000000000000001</v>
      </c>
      <c r="P415">
        <v>0.3</v>
      </c>
      <c r="Q415">
        <v>2.2999999999999998</v>
      </c>
      <c r="R415">
        <v>5.6</v>
      </c>
      <c r="S415">
        <v>0.40699999999999997</v>
      </c>
      <c r="T415">
        <v>0.41399999999999998</v>
      </c>
      <c r="U415">
        <v>0.6</v>
      </c>
      <c r="V415">
        <v>1</v>
      </c>
      <c r="W415">
        <v>0.59599999999999997</v>
      </c>
      <c r="X415">
        <v>0.3</v>
      </c>
      <c r="Y415">
        <v>1.5</v>
      </c>
      <c r="Z415">
        <v>1.8</v>
      </c>
      <c r="AA415">
        <v>3.3</v>
      </c>
      <c r="AB415">
        <v>0.7</v>
      </c>
      <c r="AC415">
        <v>0.1</v>
      </c>
      <c r="AD415">
        <v>1.4</v>
      </c>
      <c r="AE415">
        <v>0.9</v>
      </c>
      <c r="AF415">
        <v>6.1</v>
      </c>
      <c r="AG415">
        <f>IF(IFERROR(VLOOKUP(C415,'2016'!$C:$AF,3,FALSE),1) = 1, 1, 0)</f>
        <v>0</v>
      </c>
    </row>
    <row r="416" spans="1:33" x14ac:dyDescent="0.2">
      <c r="A416">
        <v>415</v>
      </c>
      <c r="B416" t="s">
        <v>820</v>
      </c>
      <c r="C416" t="s">
        <v>821</v>
      </c>
      <c r="D416" t="str">
        <f>_xlfn.CONCAT(C416,"-2015")</f>
        <v>smithjr01-2015</v>
      </c>
      <c r="E416" t="s">
        <v>30</v>
      </c>
      <c r="F416">
        <v>29</v>
      </c>
      <c r="G416" t="s">
        <v>39</v>
      </c>
      <c r="H416">
        <v>70</v>
      </c>
      <c r="I416">
        <v>51</v>
      </c>
      <c r="J416">
        <v>29.7</v>
      </c>
      <c r="K416">
        <v>4.5</v>
      </c>
      <c r="L416">
        <v>10.8</v>
      </c>
      <c r="M416">
        <v>0.41699999999999998</v>
      </c>
      <c r="N416">
        <v>2.2999999999999998</v>
      </c>
      <c r="O416">
        <v>6.1</v>
      </c>
      <c r="P416">
        <v>0.38300000000000001</v>
      </c>
      <c r="Q416">
        <v>2.2000000000000002</v>
      </c>
      <c r="R416">
        <v>4.7</v>
      </c>
      <c r="S416">
        <v>0.46200000000000002</v>
      </c>
      <c r="T416">
        <v>0.52500000000000002</v>
      </c>
      <c r="U416">
        <v>0.8</v>
      </c>
      <c r="V416">
        <v>1</v>
      </c>
      <c r="W416">
        <v>0.75</v>
      </c>
      <c r="X416">
        <v>0.4</v>
      </c>
      <c r="Y416">
        <v>2.7</v>
      </c>
      <c r="Z416">
        <v>3.1</v>
      </c>
      <c r="AA416">
        <v>2.8</v>
      </c>
      <c r="AB416">
        <v>1.2</v>
      </c>
      <c r="AC416">
        <v>0.3</v>
      </c>
      <c r="AD416">
        <v>1.4</v>
      </c>
      <c r="AE416">
        <v>2.2999999999999998</v>
      </c>
      <c r="AF416">
        <v>12.1</v>
      </c>
      <c r="AG416">
        <f>IF(IFERROR(VLOOKUP(C416,'2016'!$C:$AF,3,FALSE),1) = 1, 1, 0)</f>
        <v>0</v>
      </c>
    </row>
    <row r="417" spans="1:33" x14ac:dyDescent="0.2">
      <c r="A417">
        <v>416</v>
      </c>
      <c r="B417" t="s">
        <v>822</v>
      </c>
      <c r="C417" t="s">
        <v>823</v>
      </c>
      <c r="D417" t="str">
        <f>_xlfn.CONCAT(C417,"-2015")</f>
        <v>smithja02-2015</v>
      </c>
      <c r="E417" t="s">
        <v>32</v>
      </c>
      <c r="F417">
        <v>28</v>
      </c>
      <c r="G417" t="s">
        <v>55</v>
      </c>
      <c r="H417">
        <v>82</v>
      </c>
      <c r="I417">
        <v>31</v>
      </c>
      <c r="J417">
        <v>21.8</v>
      </c>
      <c r="K417">
        <v>3.1</v>
      </c>
      <c r="L417">
        <v>7.2</v>
      </c>
      <c r="M417">
        <v>0.434</v>
      </c>
      <c r="N417">
        <v>0.2</v>
      </c>
      <c r="O417">
        <v>0.5</v>
      </c>
      <c r="P417">
        <v>0.35699999999999998</v>
      </c>
      <c r="Q417">
        <v>3</v>
      </c>
      <c r="R417">
        <v>6.7</v>
      </c>
      <c r="S417">
        <v>0.44</v>
      </c>
      <c r="T417">
        <v>0.44700000000000001</v>
      </c>
      <c r="U417">
        <v>1.5</v>
      </c>
      <c r="V417">
        <v>1.9</v>
      </c>
      <c r="W417">
        <v>0.83</v>
      </c>
      <c r="X417">
        <v>1.2</v>
      </c>
      <c r="Y417">
        <v>2.8</v>
      </c>
      <c r="Z417">
        <v>4</v>
      </c>
      <c r="AA417">
        <v>1.7</v>
      </c>
      <c r="AB417">
        <v>0.4</v>
      </c>
      <c r="AC417">
        <v>0.5</v>
      </c>
      <c r="AD417">
        <v>1.3</v>
      </c>
      <c r="AE417">
        <v>2.5</v>
      </c>
      <c r="AF417">
        <v>8</v>
      </c>
      <c r="AG417">
        <f>IF(IFERROR(VLOOKUP(C417,'2016'!$C:$AF,3,FALSE),1) = 1, 1, 0)</f>
        <v>0</v>
      </c>
    </row>
    <row r="418" spans="1:33" x14ac:dyDescent="0.2">
      <c r="A418">
        <v>417</v>
      </c>
      <c r="B418" t="s">
        <v>826</v>
      </c>
      <c r="C418" t="s">
        <v>827</v>
      </c>
      <c r="D418" t="str">
        <f>_xlfn.CONCAT(C418,"-2015")</f>
        <v>smithjo03-2015</v>
      </c>
      <c r="E418" t="s">
        <v>28</v>
      </c>
      <c r="F418">
        <v>29</v>
      </c>
      <c r="G418" t="s">
        <v>39</v>
      </c>
      <c r="H418">
        <v>83</v>
      </c>
      <c r="I418">
        <v>35</v>
      </c>
      <c r="J418">
        <v>27.7</v>
      </c>
      <c r="K418">
        <v>5</v>
      </c>
      <c r="L418">
        <v>11.9</v>
      </c>
      <c r="M418">
        <v>0.41899999999999998</v>
      </c>
      <c r="N418">
        <v>0.9</v>
      </c>
      <c r="O418">
        <v>2.7</v>
      </c>
      <c r="P418">
        <v>0.316</v>
      </c>
      <c r="Q418">
        <v>4.0999999999999996</v>
      </c>
      <c r="R418">
        <v>9.1</v>
      </c>
      <c r="S418">
        <v>0.45100000000000001</v>
      </c>
      <c r="T418">
        <v>0.45600000000000002</v>
      </c>
      <c r="U418">
        <v>1.5</v>
      </c>
      <c r="V418">
        <v>3.1</v>
      </c>
      <c r="W418">
        <v>0.498</v>
      </c>
      <c r="X418">
        <v>1.8</v>
      </c>
      <c r="Y418">
        <v>4.5999999999999996</v>
      </c>
      <c r="Z418">
        <v>6.4</v>
      </c>
      <c r="AA418">
        <v>3.3</v>
      </c>
      <c r="AB418">
        <v>1</v>
      </c>
      <c r="AC418">
        <v>1.4</v>
      </c>
      <c r="AD418">
        <v>2.5</v>
      </c>
      <c r="AE418">
        <v>2.7</v>
      </c>
      <c r="AF418">
        <v>12.4</v>
      </c>
      <c r="AG418">
        <f>IF(IFERROR(VLOOKUP(C418,'2016'!$C:$AF,3,FALSE),1) = 1, 1, 0)</f>
        <v>0</v>
      </c>
    </row>
    <row r="419" spans="1:33" x14ac:dyDescent="0.2">
      <c r="A419">
        <v>418</v>
      </c>
      <c r="B419" t="s">
        <v>1754</v>
      </c>
      <c r="C419" t="s">
        <v>1755</v>
      </c>
      <c r="D419" t="str">
        <f>_xlfn.CONCAT(C419,"-2015")</f>
        <v>smithru01-2015</v>
      </c>
      <c r="E419" t="s">
        <v>38</v>
      </c>
      <c r="F419">
        <v>23</v>
      </c>
      <c r="G419" t="s">
        <v>39</v>
      </c>
      <c r="H419">
        <v>12</v>
      </c>
      <c r="I419">
        <v>0</v>
      </c>
      <c r="J419">
        <v>5.4</v>
      </c>
      <c r="K419">
        <v>0.7</v>
      </c>
      <c r="L419">
        <v>2.1</v>
      </c>
      <c r="M419">
        <v>0.32</v>
      </c>
      <c r="N419">
        <v>0.2</v>
      </c>
      <c r="O419">
        <v>0.9</v>
      </c>
      <c r="P419">
        <v>0.182</v>
      </c>
      <c r="Q419">
        <v>0.5</v>
      </c>
      <c r="R419">
        <v>1.2</v>
      </c>
      <c r="S419">
        <v>0.42899999999999999</v>
      </c>
      <c r="T419">
        <v>0.36</v>
      </c>
      <c r="U419">
        <v>1</v>
      </c>
      <c r="V419">
        <v>1.1000000000000001</v>
      </c>
      <c r="W419">
        <v>0.92300000000000004</v>
      </c>
      <c r="X419">
        <v>0.1</v>
      </c>
      <c r="Y419">
        <v>0.4</v>
      </c>
      <c r="Z419">
        <v>0.5</v>
      </c>
      <c r="AA419">
        <v>0.7</v>
      </c>
      <c r="AB419">
        <v>0.3</v>
      </c>
      <c r="AC419">
        <v>0</v>
      </c>
      <c r="AD419">
        <v>1</v>
      </c>
      <c r="AE419">
        <v>1.1000000000000001</v>
      </c>
      <c r="AF419">
        <v>2.5</v>
      </c>
      <c r="AG419">
        <f>IF(IFERROR(VLOOKUP(C419,'2016'!$C:$AF,3,FALSE),1) = 1, 1, 0)</f>
        <v>0</v>
      </c>
    </row>
    <row r="420" spans="1:33" x14ac:dyDescent="0.2">
      <c r="A420">
        <v>419</v>
      </c>
      <c r="B420" t="s">
        <v>1593</v>
      </c>
      <c r="C420" t="s">
        <v>1594</v>
      </c>
      <c r="D420" t="str">
        <f>_xlfn.CONCAT(C420,"-2015")</f>
        <v>snellto01-2015</v>
      </c>
      <c r="E420" t="s">
        <v>35</v>
      </c>
      <c r="F420">
        <v>23</v>
      </c>
      <c r="G420" t="s">
        <v>36</v>
      </c>
      <c r="H420">
        <v>72</v>
      </c>
      <c r="I420">
        <v>22</v>
      </c>
      <c r="J420">
        <v>19.600000000000001</v>
      </c>
      <c r="K420">
        <v>2.2000000000000002</v>
      </c>
      <c r="L420">
        <v>5.2</v>
      </c>
      <c r="M420">
        <v>0.42899999999999999</v>
      </c>
      <c r="N420">
        <v>1</v>
      </c>
      <c r="O420">
        <v>2.7</v>
      </c>
      <c r="P420">
        <v>0.371</v>
      </c>
      <c r="Q420">
        <v>1.2</v>
      </c>
      <c r="R420">
        <v>2.4</v>
      </c>
      <c r="S420">
        <v>0.49399999999999999</v>
      </c>
      <c r="T420">
        <v>0.52700000000000002</v>
      </c>
      <c r="U420">
        <v>0.6</v>
      </c>
      <c r="V420">
        <v>0.8</v>
      </c>
      <c r="W420">
        <v>0.8</v>
      </c>
      <c r="X420">
        <v>0.4</v>
      </c>
      <c r="Y420">
        <v>2</v>
      </c>
      <c r="Z420">
        <v>2.4</v>
      </c>
      <c r="AA420">
        <v>0.9</v>
      </c>
      <c r="AB420">
        <v>0.4</v>
      </c>
      <c r="AC420">
        <v>0.2</v>
      </c>
      <c r="AD420">
        <v>0.7</v>
      </c>
      <c r="AE420">
        <v>1.2</v>
      </c>
      <c r="AF420">
        <v>6</v>
      </c>
      <c r="AG420">
        <f>IF(IFERROR(VLOOKUP(C420,'2016'!$C:$AF,3,FALSE),1) = 1, 1, 0)</f>
        <v>0</v>
      </c>
    </row>
    <row r="421" spans="1:33" x14ac:dyDescent="0.2">
      <c r="A421">
        <v>420</v>
      </c>
      <c r="B421" t="s">
        <v>830</v>
      </c>
      <c r="C421" t="s">
        <v>831</v>
      </c>
      <c r="D421" t="str">
        <f>_xlfn.CONCAT(C421,"-2015")</f>
        <v>speigma01-2015</v>
      </c>
      <c r="E421" t="s">
        <v>32</v>
      </c>
      <c r="F421">
        <v>27</v>
      </c>
      <c r="G421" t="s">
        <v>52</v>
      </c>
      <c r="H421">
        <v>76</v>
      </c>
      <c r="I421">
        <v>9</v>
      </c>
      <c r="J421">
        <v>15.9</v>
      </c>
      <c r="K421">
        <v>4.2</v>
      </c>
      <c r="L421">
        <v>8.5</v>
      </c>
      <c r="M421">
        <v>0.49199999999999999</v>
      </c>
      <c r="N421">
        <v>0.1</v>
      </c>
      <c r="O421">
        <v>0.2</v>
      </c>
      <c r="P421">
        <v>0.27800000000000002</v>
      </c>
      <c r="Q421">
        <v>4.0999999999999996</v>
      </c>
      <c r="R421">
        <v>8.3000000000000007</v>
      </c>
      <c r="S421">
        <v>0.498</v>
      </c>
      <c r="T421">
        <v>0.496</v>
      </c>
      <c r="U421">
        <v>2</v>
      </c>
      <c r="V421">
        <v>2.2999999999999998</v>
      </c>
      <c r="W421">
        <v>0.84299999999999997</v>
      </c>
      <c r="X421">
        <v>1.4</v>
      </c>
      <c r="Y421">
        <v>2.8</v>
      </c>
      <c r="Z421">
        <v>4.3</v>
      </c>
      <c r="AA421">
        <v>0.9</v>
      </c>
      <c r="AB421">
        <v>0.3</v>
      </c>
      <c r="AC421">
        <v>0.4</v>
      </c>
      <c r="AD421">
        <v>1.1000000000000001</v>
      </c>
      <c r="AE421">
        <v>2.5</v>
      </c>
      <c r="AF421">
        <v>10.4</v>
      </c>
      <c r="AG421">
        <f>IF(IFERROR(VLOOKUP(C421,'2016'!$C:$AF,3,FALSE),1) = 1, 1, 0)</f>
        <v>0</v>
      </c>
    </row>
    <row r="422" spans="1:33" x14ac:dyDescent="0.2">
      <c r="A422">
        <v>421</v>
      </c>
      <c r="B422" t="s">
        <v>832</v>
      </c>
      <c r="C422" t="s">
        <v>833</v>
      </c>
      <c r="D422" t="str">
        <f>_xlfn.CONCAT(C422,"-2015")</f>
        <v>splitti01-2015</v>
      </c>
      <c r="E422" t="s">
        <v>32</v>
      </c>
      <c r="F422">
        <v>30</v>
      </c>
      <c r="G422" t="s">
        <v>58</v>
      </c>
      <c r="H422">
        <v>52</v>
      </c>
      <c r="I422">
        <v>35</v>
      </c>
      <c r="J422">
        <v>19.8</v>
      </c>
      <c r="K422">
        <v>3.3</v>
      </c>
      <c r="L422">
        <v>5.8</v>
      </c>
      <c r="M422">
        <v>0.55800000000000005</v>
      </c>
      <c r="N422">
        <v>0</v>
      </c>
      <c r="O422">
        <v>0</v>
      </c>
      <c r="Q422">
        <v>3.3</v>
      </c>
      <c r="R422">
        <v>5.8</v>
      </c>
      <c r="S422">
        <v>0.55800000000000005</v>
      </c>
      <c r="T422">
        <v>0.55800000000000005</v>
      </c>
      <c r="U422">
        <v>1.7</v>
      </c>
      <c r="V422">
        <v>2.2999999999999998</v>
      </c>
      <c r="W422">
        <v>0.75</v>
      </c>
      <c r="X422">
        <v>1.8</v>
      </c>
      <c r="Y422">
        <v>3.1</v>
      </c>
      <c r="Z422">
        <v>4.8</v>
      </c>
      <c r="AA422">
        <v>1.5</v>
      </c>
      <c r="AB422">
        <v>0.7</v>
      </c>
      <c r="AC422">
        <v>0.7</v>
      </c>
      <c r="AD422">
        <v>1.2</v>
      </c>
      <c r="AE422">
        <v>2</v>
      </c>
      <c r="AF422">
        <v>8.1999999999999993</v>
      </c>
      <c r="AG422">
        <f>IF(IFERROR(VLOOKUP(C422,'2016'!$C:$AF,3,FALSE),1) = 1, 1, 0)</f>
        <v>0</v>
      </c>
    </row>
    <row r="423" spans="1:33" x14ac:dyDescent="0.2">
      <c r="A423">
        <v>422</v>
      </c>
      <c r="B423" t="s">
        <v>1756</v>
      </c>
      <c r="C423" t="s">
        <v>1757</v>
      </c>
      <c r="D423" t="str">
        <f>_xlfn.CONCAT(C423,"-2015")</f>
        <v>stausni01-2015</v>
      </c>
      <c r="E423" t="s">
        <v>30</v>
      </c>
      <c r="F423">
        <v>21</v>
      </c>
      <c r="G423" t="s">
        <v>49</v>
      </c>
      <c r="H423">
        <v>73</v>
      </c>
      <c r="I423">
        <v>1</v>
      </c>
      <c r="J423">
        <v>15.4</v>
      </c>
      <c r="K423">
        <v>1.5</v>
      </c>
      <c r="L423">
        <v>4.0999999999999996</v>
      </c>
      <c r="M423">
        <v>0.36499999999999999</v>
      </c>
      <c r="N423">
        <v>0.7</v>
      </c>
      <c r="O423">
        <v>2</v>
      </c>
      <c r="P423">
        <v>0.32200000000000001</v>
      </c>
      <c r="Q423">
        <v>0.8</v>
      </c>
      <c r="R423">
        <v>2</v>
      </c>
      <c r="S423">
        <v>0.40799999999999997</v>
      </c>
      <c r="T423">
        <v>0.44600000000000001</v>
      </c>
      <c r="U423">
        <v>0.8</v>
      </c>
      <c r="V423">
        <v>0.9</v>
      </c>
      <c r="W423">
        <v>0.85899999999999999</v>
      </c>
      <c r="X423">
        <v>0.2</v>
      </c>
      <c r="Y423">
        <v>1.1000000000000001</v>
      </c>
      <c r="Z423">
        <v>1.2</v>
      </c>
      <c r="AA423">
        <v>0.9</v>
      </c>
      <c r="AB423">
        <v>0.3</v>
      </c>
      <c r="AC423">
        <v>0.2</v>
      </c>
      <c r="AD423">
        <v>0.5</v>
      </c>
      <c r="AE423">
        <v>1.3</v>
      </c>
      <c r="AF423">
        <v>4.4000000000000004</v>
      </c>
      <c r="AG423">
        <f>IF(IFERROR(VLOOKUP(C423,'2016'!$C:$AF,3,FALSE),1) = 1, 1, 0)</f>
        <v>0</v>
      </c>
    </row>
    <row r="424" spans="1:33" x14ac:dyDescent="0.2">
      <c r="A424">
        <v>423</v>
      </c>
      <c r="B424" t="s">
        <v>836</v>
      </c>
      <c r="C424" t="s">
        <v>837</v>
      </c>
      <c r="D424" t="str">
        <f>_xlfn.CONCAT(C424,"-2015")</f>
        <v>stephla01-2015</v>
      </c>
      <c r="E424" t="s">
        <v>30</v>
      </c>
      <c r="F424">
        <v>24</v>
      </c>
      <c r="G424" t="s">
        <v>1625</v>
      </c>
      <c r="H424">
        <v>61</v>
      </c>
      <c r="I424">
        <v>25</v>
      </c>
      <c r="J424">
        <v>25.8</v>
      </c>
      <c r="K424">
        <v>3.4</v>
      </c>
      <c r="L424">
        <v>9</v>
      </c>
      <c r="M424">
        <v>0.376</v>
      </c>
      <c r="N424">
        <v>0.3</v>
      </c>
      <c r="O424">
        <v>1.7</v>
      </c>
      <c r="P424">
        <v>0.17100000000000001</v>
      </c>
      <c r="Q424">
        <v>3.1</v>
      </c>
      <c r="R424">
        <v>7.3</v>
      </c>
      <c r="S424">
        <v>0.42499999999999999</v>
      </c>
      <c r="T424">
        <v>0.39300000000000002</v>
      </c>
      <c r="U424">
        <v>1.1000000000000001</v>
      </c>
      <c r="V424">
        <v>1.8</v>
      </c>
      <c r="W424">
        <v>0.627</v>
      </c>
      <c r="X424">
        <v>0.6</v>
      </c>
      <c r="Y424">
        <v>3.9</v>
      </c>
      <c r="Z424">
        <v>4.5</v>
      </c>
      <c r="AA424">
        <v>3.9</v>
      </c>
      <c r="AB424">
        <v>0.6</v>
      </c>
      <c r="AC424">
        <v>0.1</v>
      </c>
      <c r="AD424">
        <v>2.1</v>
      </c>
      <c r="AE424">
        <v>2.2000000000000002</v>
      </c>
      <c r="AF424">
        <v>8.1999999999999993</v>
      </c>
      <c r="AG424">
        <f>IF(IFERROR(VLOOKUP(C424,'2016'!$C:$AF,3,FALSE),1) = 1, 1, 0)</f>
        <v>0</v>
      </c>
    </row>
    <row r="425" spans="1:33" x14ac:dyDescent="0.2">
      <c r="A425">
        <v>424</v>
      </c>
      <c r="B425" t="s">
        <v>1258</v>
      </c>
      <c r="C425" t="s">
        <v>1259</v>
      </c>
      <c r="D425" t="str">
        <f>_xlfn.CONCAT(C425,"-2015")</f>
        <v>stiemgr01-2015</v>
      </c>
      <c r="E425" t="s">
        <v>32</v>
      </c>
      <c r="F425">
        <v>29</v>
      </c>
      <c r="G425" t="s">
        <v>53</v>
      </c>
      <c r="H425">
        <v>17</v>
      </c>
      <c r="I425">
        <v>0</v>
      </c>
      <c r="J425">
        <v>3.9</v>
      </c>
      <c r="K425">
        <v>0.4</v>
      </c>
      <c r="L425">
        <v>0.5</v>
      </c>
      <c r="M425">
        <v>0.75</v>
      </c>
      <c r="N425">
        <v>0</v>
      </c>
      <c r="O425">
        <v>0</v>
      </c>
      <c r="Q425">
        <v>0.4</v>
      </c>
      <c r="R425">
        <v>0.5</v>
      </c>
      <c r="S425">
        <v>0.75</v>
      </c>
      <c r="T425">
        <v>0.75</v>
      </c>
      <c r="U425">
        <v>0.1</v>
      </c>
      <c r="V425">
        <v>0.2</v>
      </c>
      <c r="W425">
        <v>0.5</v>
      </c>
      <c r="X425">
        <v>0.5</v>
      </c>
      <c r="Y425">
        <v>0.4</v>
      </c>
      <c r="Z425">
        <v>0.9</v>
      </c>
      <c r="AA425">
        <v>0.2</v>
      </c>
      <c r="AB425">
        <v>0.1</v>
      </c>
      <c r="AC425">
        <v>0</v>
      </c>
      <c r="AD425">
        <v>0.4</v>
      </c>
      <c r="AE425">
        <v>0.9</v>
      </c>
      <c r="AF425">
        <v>0.8</v>
      </c>
      <c r="AG425">
        <f>IF(IFERROR(VLOOKUP(C425,'2016'!$C:$AF,3,FALSE),1) = 1, 1, 0)</f>
        <v>1</v>
      </c>
    </row>
    <row r="426" spans="1:33" x14ac:dyDescent="0.2">
      <c r="A426">
        <v>425</v>
      </c>
      <c r="B426" t="s">
        <v>1758</v>
      </c>
      <c r="C426" t="s">
        <v>1759</v>
      </c>
      <c r="D426" t="str">
        <f>_xlfn.CONCAT(C426,"-2015")</f>
        <v>stockda01-2015</v>
      </c>
      <c r="E426" t="s">
        <v>38</v>
      </c>
      <c r="F426">
        <v>23</v>
      </c>
      <c r="G426" t="s">
        <v>49</v>
      </c>
      <c r="H426">
        <v>3</v>
      </c>
      <c r="I426">
        <v>0</v>
      </c>
      <c r="J426">
        <v>11</v>
      </c>
      <c r="K426">
        <v>0.7</v>
      </c>
      <c r="L426">
        <v>2</v>
      </c>
      <c r="M426">
        <v>0.33300000000000002</v>
      </c>
      <c r="N426">
        <v>0.3</v>
      </c>
      <c r="O426">
        <v>0.7</v>
      </c>
      <c r="P426">
        <v>0.5</v>
      </c>
      <c r="Q426">
        <v>0.3</v>
      </c>
      <c r="R426">
        <v>1.3</v>
      </c>
      <c r="S426">
        <v>0.25</v>
      </c>
      <c r="T426">
        <v>0.41699999999999998</v>
      </c>
      <c r="U426">
        <v>1</v>
      </c>
      <c r="V426">
        <v>2</v>
      </c>
      <c r="W426">
        <v>0.5</v>
      </c>
      <c r="X426">
        <v>0</v>
      </c>
      <c r="Y426">
        <v>0.7</v>
      </c>
      <c r="Z426">
        <v>0.7</v>
      </c>
      <c r="AA426">
        <v>3</v>
      </c>
      <c r="AB426">
        <v>0.7</v>
      </c>
      <c r="AC426">
        <v>0</v>
      </c>
      <c r="AD426">
        <v>1.3</v>
      </c>
      <c r="AE426">
        <v>0.3</v>
      </c>
      <c r="AF426">
        <v>2.7</v>
      </c>
      <c r="AG426">
        <f>IF(IFERROR(VLOOKUP(C426,'2016'!$C:$AF,3,FALSE),1) = 1, 1, 0)</f>
        <v>1</v>
      </c>
    </row>
    <row r="427" spans="1:33" x14ac:dyDescent="0.2">
      <c r="A427">
        <v>426</v>
      </c>
      <c r="B427" t="s">
        <v>1760</v>
      </c>
      <c r="C427" t="s">
        <v>1761</v>
      </c>
      <c r="D427" t="str">
        <f>_xlfn.CONCAT(C427,"-2015")</f>
        <v>stokeja01-2015</v>
      </c>
      <c r="E427" t="s">
        <v>28</v>
      </c>
      <c r="F427">
        <v>21</v>
      </c>
      <c r="G427" t="s">
        <v>50</v>
      </c>
      <c r="H427">
        <v>19</v>
      </c>
      <c r="I427">
        <v>2</v>
      </c>
      <c r="J427">
        <v>6.6</v>
      </c>
      <c r="K427">
        <v>1.1000000000000001</v>
      </c>
      <c r="L427">
        <v>1.9</v>
      </c>
      <c r="M427">
        <v>0.56799999999999995</v>
      </c>
      <c r="N427">
        <v>0</v>
      </c>
      <c r="O427">
        <v>0</v>
      </c>
      <c r="Q427">
        <v>1.1000000000000001</v>
      </c>
      <c r="R427">
        <v>1.9</v>
      </c>
      <c r="S427">
        <v>0.56799999999999995</v>
      </c>
      <c r="T427">
        <v>0.56799999999999995</v>
      </c>
      <c r="U427">
        <v>0.8</v>
      </c>
      <c r="V427">
        <v>1.5</v>
      </c>
      <c r="W427">
        <v>0.53600000000000003</v>
      </c>
      <c r="X427">
        <v>0.8</v>
      </c>
      <c r="Y427">
        <v>0.9</v>
      </c>
      <c r="Z427">
        <v>1.8</v>
      </c>
      <c r="AA427">
        <v>0.2</v>
      </c>
      <c r="AB427">
        <v>0.3</v>
      </c>
      <c r="AC427">
        <v>0.3</v>
      </c>
      <c r="AD427">
        <v>0.4</v>
      </c>
      <c r="AE427">
        <v>1.3</v>
      </c>
      <c r="AF427">
        <v>3</v>
      </c>
      <c r="AG427">
        <f>IF(IFERROR(VLOOKUP(C427,'2016'!$C:$AF,3,FALSE),1) = 1, 1, 0)</f>
        <v>0</v>
      </c>
    </row>
    <row r="428" spans="1:33" x14ac:dyDescent="0.2">
      <c r="A428">
        <v>427</v>
      </c>
      <c r="B428" t="s">
        <v>842</v>
      </c>
      <c r="C428" t="s">
        <v>843</v>
      </c>
      <c r="D428" t="str">
        <f>_xlfn.CONCAT(C428,"-2015")</f>
        <v>stoudam01-2015</v>
      </c>
      <c r="E428" t="s">
        <v>28</v>
      </c>
      <c r="F428">
        <v>32</v>
      </c>
      <c r="G428" t="s">
        <v>39</v>
      </c>
      <c r="H428">
        <v>59</v>
      </c>
      <c r="I428">
        <v>15</v>
      </c>
      <c r="J428">
        <v>21.1</v>
      </c>
      <c r="K428">
        <v>4.5999999999999996</v>
      </c>
      <c r="L428">
        <v>8.3000000000000007</v>
      </c>
      <c r="M428">
        <v>0.55700000000000005</v>
      </c>
      <c r="N428">
        <v>0</v>
      </c>
      <c r="O428">
        <v>0.1</v>
      </c>
      <c r="P428">
        <v>0</v>
      </c>
      <c r="Q428">
        <v>4.5999999999999996</v>
      </c>
      <c r="R428">
        <v>8.1999999999999993</v>
      </c>
      <c r="S428">
        <v>0.56200000000000006</v>
      </c>
      <c r="T428">
        <v>0.55700000000000005</v>
      </c>
      <c r="U428">
        <v>2.2999999999999998</v>
      </c>
      <c r="V428">
        <v>3.2</v>
      </c>
      <c r="W428">
        <v>0.72</v>
      </c>
      <c r="X428">
        <v>1.9</v>
      </c>
      <c r="Y428">
        <v>3.7</v>
      </c>
      <c r="Z428">
        <v>5.6</v>
      </c>
      <c r="AA428">
        <v>0.8</v>
      </c>
      <c r="AB428">
        <v>0.5</v>
      </c>
      <c r="AC428">
        <v>0.6</v>
      </c>
      <c r="AD428">
        <v>1.3</v>
      </c>
      <c r="AE428">
        <v>2.7</v>
      </c>
      <c r="AF428">
        <v>11.5</v>
      </c>
      <c r="AG428">
        <f>IF(IFERROR(VLOOKUP(C428,'2016'!$C:$AF,3,FALSE),1) = 1, 1, 0)</f>
        <v>0</v>
      </c>
    </row>
    <row r="429" spans="1:33" x14ac:dyDescent="0.2">
      <c r="A429">
        <v>428</v>
      </c>
      <c r="B429" t="s">
        <v>844</v>
      </c>
      <c r="C429" t="s">
        <v>845</v>
      </c>
      <c r="D429" t="str">
        <f>_xlfn.CONCAT(C429,"-2015")</f>
        <v>stuckro01-2015</v>
      </c>
      <c r="E429" t="s">
        <v>38</v>
      </c>
      <c r="F429">
        <v>28</v>
      </c>
      <c r="G429" t="s">
        <v>65</v>
      </c>
      <c r="H429">
        <v>71</v>
      </c>
      <c r="I429">
        <v>36</v>
      </c>
      <c r="J429">
        <v>26.4</v>
      </c>
      <c r="K429">
        <v>4.7</v>
      </c>
      <c r="L429">
        <v>10.6</v>
      </c>
      <c r="M429">
        <v>0.44</v>
      </c>
      <c r="N429">
        <v>0.8</v>
      </c>
      <c r="O429">
        <v>2</v>
      </c>
      <c r="P429">
        <v>0.39</v>
      </c>
      <c r="Q429">
        <v>3.9</v>
      </c>
      <c r="R429">
        <v>8.6</v>
      </c>
      <c r="S429">
        <v>0.45200000000000001</v>
      </c>
      <c r="T429">
        <v>0.47699999999999998</v>
      </c>
      <c r="U429">
        <v>2.5</v>
      </c>
      <c r="V429">
        <v>3</v>
      </c>
      <c r="W429">
        <v>0.81899999999999995</v>
      </c>
      <c r="X429">
        <v>0.5</v>
      </c>
      <c r="Y429">
        <v>3</v>
      </c>
      <c r="Z429">
        <v>3.5</v>
      </c>
      <c r="AA429">
        <v>3.1</v>
      </c>
      <c r="AB429">
        <v>0.8</v>
      </c>
      <c r="AC429">
        <v>0.1</v>
      </c>
      <c r="AD429">
        <v>1.7</v>
      </c>
      <c r="AE429">
        <v>1.8</v>
      </c>
      <c r="AF429">
        <v>12.6</v>
      </c>
      <c r="AG429">
        <f>IF(IFERROR(VLOOKUP(C429,'2016'!$C:$AF,3,FALSE),1) = 1, 1, 0)</f>
        <v>0</v>
      </c>
    </row>
    <row r="430" spans="1:33" x14ac:dyDescent="0.2">
      <c r="A430">
        <v>429</v>
      </c>
      <c r="B430" t="s">
        <v>1428</v>
      </c>
      <c r="C430" t="s">
        <v>1429</v>
      </c>
      <c r="D430" t="str">
        <f>_xlfn.CONCAT(C430,"-2015")</f>
        <v>sullija01-2015</v>
      </c>
      <c r="E430" t="s">
        <v>28</v>
      </c>
      <c r="F430">
        <v>22</v>
      </c>
      <c r="G430" t="s">
        <v>37</v>
      </c>
      <c r="H430">
        <v>58</v>
      </c>
      <c r="I430">
        <v>49</v>
      </c>
      <c r="J430">
        <v>27</v>
      </c>
      <c r="K430">
        <v>5.4</v>
      </c>
      <c r="L430">
        <v>12.2</v>
      </c>
      <c r="M430">
        <v>0.439</v>
      </c>
      <c r="N430">
        <v>0.9</v>
      </c>
      <c r="O430">
        <v>3.2</v>
      </c>
      <c r="P430">
        <v>0.28299999999999997</v>
      </c>
      <c r="Q430">
        <v>4.5</v>
      </c>
      <c r="R430">
        <v>9</v>
      </c>
      <c r="S430">
        <v>0.49399999999999999</v>
      </c>
      <c r="T430">
        <v>0.47599999999999998</v>
      </c>
      <c r="U430">
        <v>1.7</v>
      </c>
      <c r="V430">
        <v>2.2000000000000002</v>
      </c>
      <c r="W430">
        <v>0.74399999999999999</v>
      </c>
      <c r="X430">
        <v>2.5</v>
      </c>
      <c r="Y430">
        <v>5.0999999999999996</v>
      </c>
      <c r="Z430">
        <v>7.6</v>
      </c>
      <c r="AA430">
        <v>2.2999999999999998</v>
      </c>
      <c r="AB430">
        <v>0.8</v>
      </c>
      <c r="AC430">
        <v>0.7</v>
      </c>
      <c r="AD430">
        <v>1.3</v>
      </c>
      <c r="AE430">
        <v>2.6</v>
      </c>
      <c r="AF430">
        <v>13.3</v>
      </c>
      <c r="AG430">
        <f>IF(IFERROR(VLOOKUP(C430,'2016'!$C:$AF,3,FALSE),1) = 1, 1, 0)</f>
        <v>0</v>
      </c>
    </row>
    <row r="431" spans="1:33" x14ac:dyDescent="0.2">
      <c r="A431">
        <v>430</v>
      </c>
      <c r="B431" t="s">
        <v>1430</v>
      </c>
      <c r="C431" t="s">
        <v>1431</v>
      </c>
      <c r="D431" t="str">
        <f>_xlfn.CONCAT(C431,"-2015")</f>
        <v>tayloje03-2015</v>
      </c>
      <c r="E431" t="s">
        <v>35</v>
      </c>
      <c r="F431">
        <v>25</v>
      </c>
      <c r="G431" t="s">
        <v>1625</v>
      </c>
      <c r="H431">
        <v>29</v>
      </c>
      <c r="I431">
        <v>13</v>
      </c>
      <c r="J431">
        <v>14.8</v>
      </c>
      <c r="K431">
        <v>1.6</v>
      </c>
      <c r="L431">
        <v>3.9</v>
      </c>
      <c r="M431">
        <v>0.39500000000000002</v>
      </c>
      <c r="N431">
        <v>0.4</v>
      </c>
      <c r="O431">
        <v>1.2</v>
      </c>
      <c r="P431">
        <v>0.30599999999999999</v>
      </c>
      <c r="Q431">
        <v>1.2</v>
      </c>
      <c r="R431">
        <v>2.7</v>
      </c>
      <c r="S431">
        <v>0.436</v>
      </c>
      <c r="T431">
        <v>0.443</v>
      </c>
      <c r="U431">
        <v>0.9</v>
      </c>
      <c r="V431">
        <v>1.4</v>
      </c>
      <c r="W431">
        <v>0.63400000000000001</v>
      </c>
      <c r="X431">
        <v>0.5</v>
      </c>
      <c r="Y431">
        <v>1.3</v>
      </c>
      <c r="Z431">
        <v>1.8</v>
      </c>
      <c r="AA431">
        <v>0.8</v>
      </c>
      <c r="AB431">
        <v>0.4</v>
      </c>
      <c r="AC431">
        <v>0</v>
      </c>
      <c r="AD431">
        <v>0.7</v>
      </c>
      <c r="AE431">
        <v>1.2</v>
      </c>
      <c r="AF431">
        <v>4.4000000000000004</v>
      </c>
      <c r="AG431">
        <f>IF(IFERROR(VLOOKUP(C431,'2016'!$C:$AF,3,FALSE),1) = 1, 1, 0)</f>
        <v>1</v>
      </c>
    </row>
    <row r="432" spans="1:33" x14ac:dyDescent="0.2">
      <c r="A432">
        <v>431</v>
      </c>
      <c r="B432" t="s">
        <v>852</v>
      </c>
      <c r="C432" t="s">
        <v>853</v>
      </c>
      <c r="D432" t="str">
        <f>_xlfn.CONCAT(C432,"-2015")</f>
        <v>teaguje01-2015</v>
      </c>
      <c r="E432" t="s">
        <v>38</v>
      </c>
      <c r="F432">
        <v>26</v>
      </c>
      <c r="G432" t="s">
        <v>57</v>
      </c>
      <c r="H432">
        <v>73</v>
      </c>
      <c r="I432">
        <v>72</v>
      </c>
      <c r="J432">
        <v>30.5</v>
      </c>
      <c r="K432">
        <v>5.6</v>
      </c>
      <c r="L432">
        <v>12.2</v>
      </c>
      <c r="M432">
        <v>0.46</v>
      </c>
      <c r="N432">
        <v>1</v>
      </c>
      <c r="O432">
        <v>2.8</v>
      </c>
      <c r="P432">
        <v>0.34300000000000003</v>
      </c>
      <c r="Q432">
        <v>4.5999999999999996</v>
      </c>
      <c r="R432">
        <v>9.3000000000000007</v>
      </c>
      <c r="S432">
        <v>0.496</v>
      </c>
      <c r="T432">
        <v>0.5</v>
      </c>
      <c r="U432">
        <v>3.8</v>
      </c>
      <c r="V432">
        <v>4.4000000000000004</v>
      </c>
      <c r="W432">
        <v>0.86199999999999999</v>
      </c>
      <c r="X432">
        <v>0.4</v>
      </c>
      <c r="Y432">
        <v>2.1</v>
      </c>
      <c r="Z432">
        <v>2.5</v>
      </c>
      <c r="AA432">
        <v>7</v>
      </c>
      <c r="AB432">
        <v>1.7</v>
      </c>
      <c r="AC432">
        <v>0.4</v>
      </c>
      <c r="AD432">
        <v>2.8</v>
      </c>
      <c r="AE432">
        <v>1.9</v>
      </c>
      <c r="AF432">
        <v>15.9</v>
      </c>
      <c r="AG432">
        <f>IF(IFERROR(VLOOKUP(C432,'2016'!$C:$AF,3,FALSE),1) = 1, 1, 0)</f>
        <v>0</v>
      </c>
    </row>
    <row r="433" spans="1:33" x14ac:dyDescent="0.2">
      <c r="A433">
        <v>432</v>
      </c>
      <c r="B433" t="s">
        <v>1436</v>
      </c>
      <c r="C433" t="s">
        <v>1437</v>
      </c>
      <c r="D433" t="str">
        <f>_xlfn.CONCAT(C433,"-2015")</f>
        <v>teletmi01-2015</v>
      </c>
      <c r="E433" t="s">
        <v>28</v>
      </c>
      <c r="F433">
        <v>29</v>
      </c>
      <c r="G433" t="s">
        <v>1312</v>
      </c>
      <c r="H433">
        <v>40</v>
      </c>
      <c r="I433">
        <v>4</v>
      </c>
      <c r="J433">
        <v>22.3</v>
      </c>
      <c r="K433">
        <v>3.1</v>
      </c>
      <c r="L433">
        <v>8</v>
      </c>
      <c r="M433">
        <v>0.38200000000000001</v>
      </c>
      <c r="N433">
        <v>1.6</v>
      </c>
      <c r="O433">
        <v>4.8</v>
      </c>
      <c r="P433">
        <v>0.32100000000000001</v>
      </c>
      <c r="Q433">
        <v>1.5</v>
      </c>
      <c r="R433">
        <v>3.2</v>
      </c>
      <c r="S433">
        <v>0.47599999999999998</v>
      </c>
      <c r="T433">
        <v>0.48</v>
      </c>
      <c r="U433">
        <v>0.8</v>
      </c>
      <c r="V433">
        <v>1.2</v>
      </c>
      <c r="W433">
        <v>0.71699999999999997</v>
      </c>
      <c r="X433">
        <v>0.7</v>
      </c>
      <c r="Y433">
        <v>4.2</v>
      </c>
      <c r="Z433">
        <v>4.9000000000000004</v>
      </c>
      <c r="AA433">
        <v>1.2</v>
      </c>
      <c r="AB433">
        <v>0.4</v>
      </c>
      <c r="AC433">
        <v>0.4</v>
      </c>
      <c r="AD433">
        <v>1.3</v>
      </c>
      <c r="AE433">
        <v>1.9</v>
      </c>
      <c r="AF433">
        <v>8.5</v>
      </c>
      <c r="AG433">
        <f>IF(IFERROR(VLOOKUP(C433,'2016'!$C:$AF,3,FALSE),1) = 1, 1, 0)</f>
        <v>0</v>
      </c>
    </row>
    <row r="434" spans="1:33" x14ac:dyDescent="0.2">
      <c r="A434">
        <v>433</v>
      </c>
      <c r="B434" t="s">
        <v>854</v>
      </c>
      <c r="C434" t="s">
        <v>855</v>
      </c>
      <c r="D434" t="str">
        <f>_xlfn.CONCAT(C434,"-2015")</f>
        <v>telfase01-2015</v>
      </c>
      <c r="E434" t="s">
        <v>38</v>
      </c>
      <c r="F434">
        <v>29</v>
      </c>
      <c r="G434" t="s">
        <v>44</v>
      </c>
      <c r="H434">
        <v>16</v>
      </c>
      <c r="I434">
        <v>1</v>
      </c>
      <c r="J434">
        <v>20.399999999999999</v>
      </c>
      <c r="K434">
        <v>2.9</v>
      </c>
      <c r="L434">
        <v>7.8</v>
      </c>
      <c r="M434">
        <v>0.36799999999999999</v>
      </c>
      <c r="N434">
        <v>1.1000000000000001</v>
      </c>
      <c r="O434">
        <v>3.8</v>
      </c>
      <c r="P434">
        <v>0.3</v>
      </c>
      <c r="Q434">
        <v>1.8</v>
      </c>
      <c r="R434">
        <v>4.0999999999999996</v>
      </c>
      <c r="S434">
        <v>0.43099999999999999</v>
      </c>
      <c r="T434">
        <v>0.44</v>
      </c>
      <c r="U434">
        <v>1.5</v>
      </c>
      <c r="V434">
        <v>2.1</v>
      </c>
      <c r="W434">
        <v>0.70599999999999996</v>
      </c>
      <c r="X434">
        <v>0.1</v>
      </c>
      <c r="Y434">
        <v>1.8</v>
      </c>
      <c r="Z434">
        <v>1.9</v>
      </c>
      <c r="AA434">
        <v>2.8</v>
      </c>
      <c r="AB434">
        <v>0.6</v>
      </c>
      <c r="AC434">
        <v>0</v>
      </c>
      <c r="AD434">
        <v>1.1000000000000001</v>
      </c>
      <c r="AE434">
        <v>1.8</v>
      </c>
      <c r="AF434">
        <v>8.4</v>
      </c>
      <c r="AG434">
        <f>IF(IFERROR(VLOOKUP(C434,'2016'!$C:$AF,3,FALSE),1) = 1, 1, 0)</f>
        <v>1</v>
      </c>
    </row>
    <row r="435" spans="1:33" x14ac:dyDescent="0.2">
      <c r="A435">
        <v>434</v>
      </c>
      <c r="B435" t="s">
        <v>856</v>
      </c>
      <c r="C435" t="s">
        <v>857</v>
      </c>
      <c r="D435" t="str">
        <f>_xlfn.CONCAT(C435,"-2015")</f>
        <v>templga01-2015</v>
      </c>
      <c r="E435" t="s">
        <v>30</v>
      </c>
      <c r="F435">
        <v>28</v>
      </c>
      <c r="G435" t="s">
        <v>46</v>
      </c>
      <c r="H435">
        <v>52</v>
      </c>
      <c r="I435">
        <v>18</v>
      </c>
      <c r="J435">
        <v>14.1</v>
      </c>
      <c r="K435">
        <v>1.3</v>
      </c>
      <c r="L435">
        <v>3.3</v>
      </c>
      <c r="M435">
        <v>0.4</v>
      </c>
      <c r="N435">
        <v>0.6</v>
      </c>
      <c r="O435">
        <v>1.7</v>
      </c>
      <c r="P435">
        <v>0.375</v>
      </c>
      <c r="Q435">
        <v>0.7</v>
      </c>
      <c r="R435">
        <v>1.6</v>
      </c>
      <c r="S435">
        <v>0.42699999999999999</v>
      </c>
      <c r="T435">
        <v>0.497</v>
      </c>
      <c r="U435">
        <v>0.7</v>
      </c>
      <c r="V435">
        <v>0.9</v>
      </c>
      <c r="W435">
        <v>0.72899999999999998</v>
      </c>
      <c r="X435">
        <v>0.5</v>
      </c>
      <c r="Y435">
        <v>1.3</v>
      </c>
      <c r="Z435">
        <v>1.7</v>
      </c>
      <c r="AA435">
        <v>1.1000000000000001</v>
      </c>
      <c r="AB435">
        <v>0.8</v>
      </c>
      <c r="AC435">
        <v>0.2</v>
      </c>
      <c r="AD435">
        <v>0.7</v>
      </c>
      <c r="AE435">
        <v>1.5</v>
      </c>
      <c r="AF435">
        <v>3.9</v>
      </c>
      <c r="AG435">
        <f>IF(IFERROR(VLOOKUP(C435,'2016'!$C:$AF,3,FALSE),1) = 1, 1, 0)</f>
        <v>0</v>
      </c>
    </row>
    <row r="436" spans="1:33" x14ac:dyDescent="0.2">
      <c r="A436">
        <v>435</v>
      </c>
      <c r="B436" t="s">
        <v>858</v>
      </c>
      <c r="C436" t="s">
        <v>859</v>
      </c>
      <c r="D436" t="str">
        <f>_xlfn.CONCAT(C436,"-2015")</f>
        <v>terryja01-2015</v>
      </c>
      <c r="E436" t="s">
        <v>30</v>
      </c>
      <c r="F436">
        <v>37</v>
      </c>
      <c r="G436" t="s">
        <v>43</v>
      </c>
      <c r="H436">
        <v>77</v>
      </c>
      <c r="I436">
        <v>18</v>
      </c>
      <c r="J436">
        <v>21.3</v>
      </c>
      <c r="K436">
        <v>2.4</v>
      </c>
      <c r="L436">
        <v>5.8</v>
      </c>
      <c r="M436">
        <v>0.42199999999999999</v>
      </c>
      <c r="N436">
        <v>1.6</v>
      </c>
      <c r="O436">
        <v>4.2</v>
      </c>
      <c r="P436">
        <v>0.39</v>
      </c>
      <c r="Q436">
        <v>0.8</v>
      </c>
      <c r="R436">
        <v>1.6</v>
      </c>
      <c r="S436">
        <v>0.504</v>
      </c>
      <c r="T436">
        <v>0.56299999999999994</v>
      </c>
      <c r="U436">
        <v>0.5</v>
      </c>
      <c r="V436">
        <v>0.6</v>
      </c>
      <c r="W436">
        <v>0.81299999999999994</v>
      </c>
      <c r="X436">
        <v>0.2</v>
      </c>
      <c r="Y436">
        <v>1.4</v>
      </c>
      <c r="Z436">
        <v>1.6</v>
      </c>
      <c r="AA436">
        <v>1.9</v>
      </c>
      <c r="AB436">
        <v>0.9</v>
      </c>
      <c r="AC436">
        <v>0.2</v>
      </c>
      <c r="AD436">
        <v>1</v>
      </c>
      <c r="AE436">
        <v>1.5</v>
      </c>
      <c r="AF436">
        <v>7</v>
      </c>
      <c r="AG436">
        <f>IF(IFERROR(VLOOKUP(C436,'2016'!$C:$AF,3,FALSE),1) = 1, 1, 0)</f>
        <v>0</v>
      </c>
    </row>
    <row r="437" spans="1:33" x14ac:dyDescent="0.2">
      <c r="A437">
        <v>436</v>
      </c>
      <c r="B437" t="s">
        <v>1262</v>
      </c>
      <c r="C437" t="s">
        <v>1263</v>
      </c>
      <c r="D437" t="str">
        <f>_xlfn.CONCAT(C437,"-2015")</f>
        <v>thomais02-2015</v>
      </c>
      <c r="E437" t="s">
        <v>38</v>
      </c>
      <c r="F437">
        <v>25</v>
      </c>
      <c r="G437" t="s">
        <v>39</v>
      </c>
      <c r="H437">
        <v>67</v>
      </c>
      <c r="I437">
        <v>1</v>
      </c>
      <c r="J437">
        <v>25.8</v>
      </c>
      <c r="K437">
        <v>5</v>
      </c>
      <c r="L437">
        <v>11.9</v>
      </c>
      <c r="M437">
        <v>0.42</v>
      </c>
      <c r="N437">
        <v>1.9</v>
      </c>
      <c r="O437">
        <v>5.2</v>
      </c>
      <c r="P437">
        <v>0.373</v>
      </c>
      <c r="Q437">
        <v>3.1</v>
      </c>
      <c r="R437">
        <v>6.7</v>
      </c>
      <c r="S437">
        <v>0.45700000000000002</v>
      </c>
      <c r="T437">
        <v>0.501</v>
      </c>
      <c r="U437">
        <v>4.5</v>
      </c>
      <c r="V437">
        <v>5.2</v>
      </c>
      <c r="W437">
        <v>0.86799999999999999</v>
      </c>
      <c r="X437">
        <v>0.5</v>
      </c>
      <c r="Y437">
        <v>1.8</v>
      </c>
      <c r="Z437">
        <v>2.2999999999999998</v>
      </c>
      <c r="AA437">
        <v>4.2</v>
      </c>
      <c r="AB437">
        <v>0.9</v>
      </c>
      <c r="AC437">
        <v>0.1</v>
      </c>
      <c r="AD437">
        <v>2.1</v>
      </c>
      <c r="AE437">
        <v>2.2000000000000002</v>
      </c>
      <c r="AF437">
        <v>16.399999999999999</v>
      </c>
      <c r="AG437">
        <f>IF(IFERROR(VLOOKUP(C437,'2016'!$C:$AF,3,FALSE),1) = 1, 1, 0)</f>
        <v>0</v>
      </c>
    </row>
    <row r="438" spans="1:33" x14ac:dyDescent="0.2">
      <c r="A438">
        <v>437</v>
      </c>
      <c r="B438" t="s">
        <v>1264</v>
      </c>
      <c r="C438" t="s">
        <v>1265</v>
      </c>
      <c r="D438" t="str">
        <f>_xlfn.CONCAT(C438,"-2015")</f>
        <v>thomala01-2015</v>
      </c>
      <c r="E438" t="s">
        <v>71</v>
      </c>
      <c r="F438">
        <v>26</v>
      </c>
      <c r="G438" t="s">
        <v>39</v>
      </c>
      <c r="H438">
        <v>62</v>
      </c>
      <c r="I438">
        <v>37</v>
      </c>
      <c r="J438">
        <v>24</v>
      </c>
      <c r="K438">
        <v>2.9</v>
      </c>
      <c r="L438">
        <v>7.1</v>
      </c>
      <c r="M438">
        <v>0.41199999999999998</v>
      </c>
      <c r="N438">
        <v>0.1</v>
      </c>
      <c r="O438">
        <v>0.4</v>
      </c>
      <c r="P438">
        <v>0.318</v>
      </c>
      <c r="Q438">
        <v>2.8</v>
      </c>
      <c r="R438">
        <v>6.8</v>
      </c>
      <c r="S438">
        <v>0.41699999999999998</v>
      </c>
      <c r="T438">
        <v>0.42</v>
      </c>
      <c r="U438">
        <v>1.2</v>
      </c>
      <c r="V438">
        <v>1.6</v>
      </c>
      <c r="W438">
        <v>0.72699999999999998</v>
      </c>
      <c r="X438">
        <v>1</v>
      </c>
      <c r="Y438">
        <v>2.1</v>
      </c>
      <c r="Z438">
        <v>3.1</v>
      </c>
      <c r="AA438">
        <v>1.1000000000000001</v>
      </c>
      <c r="AB438">
        <v>0.6</v>
      </c>
      <c r="AC438">
        <v>0.1</v>
      </c>
      <c r="AD438">
        <v>1.2</v>
      </c>
      <c r="AE438">
        <v>1.6</v>
      </c>
      <c r="AF438">
        <v>7.1</v>
      </c>
      <c r="AG438">
        <f>IF(IFERROR(VLOOKUP(C438,'2016'!$C:$AF,3,FALSE),1) = 1, 1, 0)</f>
        <v>0</v>
      </c>
    </row>
    <row r="439" spans="1:33" x14ac:dyDescent="0.2">
      <c r="A439">
        <v>438</v>
      </c>
      <c r="B439" t="s">
        <v>1266</v>
      </c>
      <c r="C439" t="s">
        <v>1267</v>
      </c>
      <c r="D439" t="str">
        <f>_xlfn.CONCAT(C439,"-2015")</f>
        <v>thomama01-2015</v>
      </c>
      <c r="E439" t="s">
        <v>28</v>
      </c>
      <c r="F439">
        <v>26</v>
      </c>
      <c r="G439" t="s">
        <v>61</v>
      </c>
      <c r="H439">
        <v>17</v>
      </c>
      <c r="I439">
        <v>0</v>
      </c>
      <c r="J439">
        <v>11.4</v>
      </c>
      <c r="K439">
        <v>1.1000000000000001</v>
      </c>
      <c r="L439">
        <v>2.4</v>
      </c>
      <c r="M439">
        <v>0.45</v>
      </c>
      <c r="N439">
        <v>0</v>
      </c>
      <c r="O439">
        <v>0.4</v>
      </c>
      <c r="P439">
        <v>0</v>
      </c>
      <c r="Q439">
        <v>1.1000000000000001</v>
      </c>
      <c r="R439">
        <v>1.9</v>
      </c>
      <c r="S439">
        <v>0.54500000000000004</v>
      </c>
      <c r="T439">
        <v>0.45</v>
      </c>
      <c r="U439">
        <v>0.5</v>
      </c>
      <c r="V439">
        <v>0.8</v>
      </c>
      <c r="W439">
        <v>0.69199999999999995</v>
      </c>
      <c r="X439">
        <v>0.9</v>
      </c>
      <c r="Y439">
        <v>2.4</v>
      </c>
      <c r="Z439">
        <v>3.3</v>
      </c>
      <c r="AA439">
        <v>0.4</v>
      </c>
      <c r="AB439">
        <v>0.2</v>
      </c>
      <c r="AC439">
        <v>0.1</v>
      </c>
      <c r="AD439">
        <v>0.8</v>
      </c>
      <c r="AE439">
        <v>1</v>
      </c>
      <c r="AF439">
        <v>2.6</v>
      </c>
      <c r="AG439">
        <f>IF(IFERROR(VLOOKUP(C439,'2016'!$C:$AF,3,FALSE),1) = 1, 1, 0)</f>
        <v>1</v>
      </c>
    </row>
    <row r="440" spans="1:33" x14ac:dyDescent="0.2">
      <c r="A440">
        <v>439</v>
      </c>
      <c r="B440" t="s">
        <v>866</v>
      </c>
      <c r="C440" t="s">
        <v>867</v>
      </c>
      <c r="D440" t="str">
        <f>_xlfn.CONCAT(C440,"-2015")</f>
        <v>thomaty01-2015</v>
      </c>
      <c r="E440" t="s">
        <v>28</v>
      </c>
      <c r="F440">
        <v>28</v>
      </c>
      <c r="G440" t="s">
        <v>50</v>
      </c>
      <c r="H440">
        <v>2</v>
      </c>
      <c r="I440">
        <v>0</v>
      </c>
      <c r="J440">
        <v>3.5</v>
      </c>
      <c r="K440">
        <v>0.5</v>
      </c>
      <c r="L440">
        <v>0.5</v>
      </c>
      <c r="M440">
        <v>1</v>
      </c>
      <c r="N440">
        <v>0</v>
      </c>
      <c r="O440">
        <v>0</v>
      </c>
      <c r="Q440">
        <v>0.5</v>
      </c>
      <c r="R440">
        <v>0.5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0</v>
      </c>
      <c r="Y440">
        <v>0</v>
      </c>
      <c r="Z440">
        <v>0</v>
      </c>
      <c r="AA440">
        <v>0.5</v>
      </c>
      <c r="AB440">
        <v>0</v>
      </c>
      <c r="AC440">
        <v>0</v>
      </c>
      <c r="AD440">
        <v>0</v>
      </c>
      <c r="AE440">
        <v>0</v>
      </c>
      <c r="AF440">
        <v>2</v>
      </c>
      <c r="AG440">
        <f>IF(IFERROR(VLOOKUP(C440,'2016'!$C:$AF,3,FALSE),1) = 1, 1, 0)</f>
        <v>1</v>
      </c>
    </row>
    <row r="441" spans="1:33" x14ac:dyDescent="0.2">
      <c r="A441">
        <v>440</v>
      </c>
      <c r="B441" t="s">
        <v>1601</v>
      </c>
      <c r="C441" t="s">
        <v>1602</v>
      </c>
      <c r="D441" t="str">
        <f>_xlfn.CONCAT(C441,"-2015")</f>
        <v>thompho01-2015</v>
      </c>
      <c r="E441" t="s">
        <v>30</v>
      </c>
      <c r="F441">
        <v>23</v>
      </c>
      <c r="G441" t="s">
        <v>61</v>
      </c>
      <c r="H441">
        <v>71</v>
      </c>
      <c r="I441">
        <v>23</v>
      </c>
      <c r="J441">
        <v>25</v>
      </c>
      <c r="K441">
        <v>3.2</v>
      </c>
      <c r="L441">
        <v>7.6</v>
      </c>
      <c r="M441">
        <v>0.41299999999999998</v>
      </c>
      <c r="N441">
        <v>1.6</v>
      </c>
      <c r="O441">
        <v>4</v>
      </c>
      <c r="P441">
        <v>0.40100000000000002</v>
      </c>
      <c r="Q441">
        <v>1.5</v>
      </c>
      <c r="R441">
        <v>3.6</v>
      </c>
      <c r="S441">
        <v>0.42599999999999999</v>
      </c>
      <c r="T441">
        <v>0.51800000000000002</v>
      </c>
      <c r="U441">
        <v>0.9</v>
      </c>
      <c r="V441">
        <v>1.3</v>
      </c>
      <c r="W441">
        <v>0.70799999999999996</v>
      </c>
      <c r="X441">
        <v>0.7</v>
      </c>
      <c r="Y441">
        <v>2</v>
      </c>
      <c r="Z441">
        <v>2.8</v>
      </c>
      <c r="AA441">
        <v>1.2</v>
      </c>
      <c r="AB441">
        <v>0.8</v>
      </c>
      <c r="AC441">
        <v>0.4</v>
      </c>
      <c r="AD441">
        <v>0.9</v>
      </c>
      <c r="AE441">
        <v>2</v>
      </c>
      <c r="AF441">
        <v>8.8000000000000007</v>
      </c>
      <c r="AG441">
        <f>IF(IFERROR(VLOOKUP(C441,'2016'!$C:$AF,3,FALSE),1) = 1, 1, 0)</f>
        <v>0</v>
      </c>
    </row>
    <row r="442" spans="1:33" x14ac:dyDescent="0.2">
      <c r="A442">
        <v>441</v>
      </c>
      <c r="B442" t="s">
        <v>868</v>
      </c>
      <c r="C442" t="s">
        <v>869</v>
      </c>
      <c r="D442" t="str">
        <f>_xlfn.CONCAT(C442,"-2015")</f>
        <v>thompja02-2015</v>
      </c>
      <c r="E442" t="s">
        <v>28</v>
      </c>
      <c r="F442">
        <v>28</v>
      </c>
      <c r="G442" t="s">
        <v>49</v>
      </c>
      <c r="H442">
        <v>81</v>
      </c>
      <c r="I442">
        <v>63</v>
      </c>
      <c r="J442">
        <v>24.6</v>
      </c>
      <c r="K442">
        <v>2.5</v>
      </c>
      <c r="L442">
        <v>5.3</v>
      </c>
      <c r="M442">
        <v>0.47</v>
      </c>
      <c r="N442">
        <v>0</v>
      </c>
      <c r="O442">
        <v>0</v>
      </c>
      <c r="P442">
        <v>0</v>
      </c>
      <c r="Q442">
        <v>2.5</v>
      </c>
      <c r="R442">
        <v>5.3</v>
      </c>
      <c r="S442">
        <v>0.47099999999999997</v>
      </c>
      <c r="T442">
        <v>0.47</v>
      </c>
      <c r="U442">
        <v>1.1000000000000001</v>
      </c>
      <c r="V442">
        <v>1.8</v>
      </c>
      <c r="W442">
        <v>0.622</v>
      </c>
      <c r="X442">
        <v>1.7</v>
      </c>
      <c r="Y442">
        <v>4.8</v>
      </c>
      <c r="Z442">
        <v>6.5</v>
      </c>
      <c r="AA442">
        <v>1</v>
      </c>
      <c r="AB442">
        <v>0.4</v>
      </c>
      <c r="AC442">
        <v>0.7</v>
      </c>
      <c r="AD442">
        <v>1</v>
      </c>
      <c r="AE442">
        <v>3</v>
      </c>
      <c r="AF442">
        <v>6.1</v>
      </c>
      <c r="AG442">
        <f>IF(IFERROR(VLOOKUP(C442,'2016'!$C:$AF,3,FALSE),1) = 1, 1, 0)</f>
        <v>0</v>
      </c>
    </row>
    <row r="443" spans="1:33" x14ac:dyDescent="0.2">
      <c r="A443">
        <v>442</v>
      </c>
      <c r="B443" t="s">
        <v>1270</v>
      </c>
      <c r="C443" t="s">
        <v>1271</v>
      </c>
      <c r="D443" t="str">
        <f>_xlfn.CONCAT(C443,"-2015")</f>
        <v>thompkl01-2015</v>
      </c>
      <c r="E443" t="s">
        <v>30</v>
      </c>
      <c r="F443">
        <v>24</v>
      </c>
      <c r="G443" t="s">
        <v>52</v>
      </c>
      <c r="H443">
        <v>77</v>
      </c>
      <c r="I443">
        <v>77</v>
      </c>
      <c r="J443">
        <v>31.9</v>
      </c>
      <c r="K443">
        <v>7.8</v>
      </c>
      <c r="L443">
        <v>16.899999999999999</v>
      </c>
      <c r="M443">
        <v>0.46300000000000002</v>
      </c>
      <c r="N443">
        <v>3.1</v>
      </c>
      <c r="O443">
        <v>7.1</v>
      </c>
      <c r="P443">
        <v>0.439</v>
      </c>
      <c r="Q443">
        <v>4.7</v>
      </c>
      <c r="R443">
        <v>9.8000000000000007</v>
      </c>
      <c r="S443">
        <v>0.48099999999999998</v>
      </c>
      <c r="T443">
        <v>0.55500000000000005</v>
      </c>
      <c r="U443">
        <v>2.9</v>
      </c>
      <c r="V443">
        <v>3.3</v>
      </c>
      <c r="W443">
        <v>0.879</v>
      </c>
      <c r="X443">
        <v>0.4</v>
      </c>
      <c r="Y443">
        <v>2.9</v>
      </c>
      <c r="Z443">
        <v>3.2</v>
      </c>
      <c r="AA443">
        <v>2.9</v>
      </c>
      <c r="AB443">
        <v>1.1000000000000001</v>
      </c>
      <c r="AC443">
        <v>0.8</v>
      </c>
      <c r="AD443">
        <v>1.9</v>
      </c>
      <c r="AE443">
        <v>1.6</v>
      </c>
      <c r="AF443">
        <v>21.7</v>
      </c>
      <c r="AG443">
        <f>IF(IFERROR(VLOOKUP(C443,'2016'!$C:$AF,3,FALSE),1) = 1, 1, 0)</f>
        <v>0</v>
      </c>
    </row>
    <row r="444" spans="1:33" x14ac:dyDescent="0.2">
      <c r="A444">
        <v>443</v>
      </c>
      <c r="B444" t="s">
        <v>1274</v>
      </c>
      <c r="C444" t="s">
        <v>1275</v>
      </c>
      <c r="D444" t="str">
        <f>_xlfn.CONCAT(C444,"-2015")</f>
        <v>thomptr01-2015</v>
      </c>
      <c r="E444" t="s">
        <v>28</v>
      </c>
      <c r="F444">
        <v>23</v>
      </c>
      <c r="G444" t="s">
        <v>66</v>
      </c>
      <c r="H444">
        <v>82</v>
      </c>
      <c r="I444">
        <v>15</v>
      </c>
      <c r="J444">
        <v>26.8</v>
      </c>
      <c r="K444">
        <v>3.3</v>
      </c>
      <c r="L444">
        <v>6</v>
      </c>
      <c r="M444">
        <v>0.54700000000000004</v>
      </c>
      <c r="N444">
        <v>0</v>
      </c>
      <c r="O444">
        <v>0</v>
      </c>
      <c r="Q444">
        <v>3.3</v>
      </c>
      <c r="R444">
        <v>6</v>
      </c>
      <c r="S444">
        <v>0.54700000000000004</v>
      </c>
      <c r="T444">
        <v>0.54700000000000004</v>
      </c>
      <c r="U444">
        <v>1.9</v>
      </c>
      <c r="V444">
        <v>3</v>
      </c>
      <c r="W444">
        <v>0.64100000000000001</v>
      </c>
      <c r="X444">
        <v>3.3</v>
      </c>
      <c r="Y444">
        <v>4.7</v>
      </c>
      <c r="Z444">
        <v>8</v>
      </c>
      <c r="AA444">
        <v>0.5</v>
      </c>
      <c r="AB444">
        <v>0.4</v>
      </c>
      <c r="AC444">
        <v>0.7</v>
      </c>
      <c r="AD444">
        <v>1</v>
      </c>
      <c r="AE444">
        <v>2.2999999999999998</v>
      </c>
      <c r="AF444">
        <v>8.5</v>
      </c>
      <c r="AG444">
        <f>IF(IFERROR(VLOOKUP(C444,'2016'!$C:$AF,3,FALSE),1) = 1, 1, 0)</f>
        <v>0</v>
      </c>
    </row>
    <row r="445" spans="1:33" x14ac:dyDescent="0.2">
      <c r="A445">
        <v>444</v>
      </c>
      <c r="B445" t="s">
        <v>872</v>
      </c>
      <c r="C445" t="s">
        <v>873</v>
      </c>
      <c r="D445" t="str">
        <f>_xlfn.CONCAT(C445,"-2015")</f>
        <v>thornma01-2015</v>
      </c>
      <c r="E445" t="s">
        <v>30</v>
      </c>
      <c r="F445">
        <v>27</v>
      </c>
      <c r="G445" t="s">
        <v>39</v>
      </c>
      <c r="H445">
        <v>48</v>
      </c>
      <c r="I445">
        <v>0</v>
      </c>
      <c r="J445">
        <v>15</v>
      </c>
      <c r="K445">
        <v>2.9</v>
      </c>
      <c r="L445">
        <v>7.2</v>
      </c>
      <c r="M445">
        <v>0.40600000000000003</v>
      </c>
      <c r="N445">
        <v>1.1000000000000001</v>
      </c>
      <c r="O445">
        <v>3</v>
      </c>
      <c r="P445">
        <v>0.378</v>
      </c>
      <c r="Q445">
        <v>1.8</v>
      </c>
      <c r="R445">
        <v>4.2</v>
      </c>
      <c r="S445">
        <v>0.42599999999999999</v>
      </c>
      <c r="T445">
        <v>0.48399999999999999</v>
      </c>
      <c r="U445">
        <v>1</v>
      </c>
      <c r="V445">
        <v>1.2</v>
      </c>
      <c r="W445">
        <v>0.82099999999999995</v>
      </c>
      <c r="X445">
        <v>0.5</v>
      </c>
      <c r="Y445">
        <v>1.3</v>
      </c>
      <c r="Z445">
        <v>1.8</v>
      </c>
      <c r="AA445">
        <v>0.8</v>
      </c>
      <c r="AB445">
        <v>0.6</v>
      </c>
      <c r="AC445">
        <v>0.1</v>
      </c>
      <c r="AD445">
        <v>0.6</v>
      </c>
      <c r="AE445">
        <v>0.8</v>
      </c>
      <c r="AF445">
        <v>7.9</v>
      </c>
      <c r="AG445">
        <f>IF(IFERROR(VLOOKUP(C445,'2016'!$C:$AF,3,FALSE),1) = 1, 1, 0)</f>
        <v>0</v>
      </c>
    </row>
    <row r="446" spans="1:33" x14ac:dyDescent="0.2">
      <c r="A446">
        <v>445</v>
      </c>
      <c r="B446" t="s">
        <v>874</v>
      </c>
      <c r="C446" t="s">
        <v>875</v>
      </c>
      <c r="D446" t="str">
        <f>_xlfn.CONCAT(C446,"-2015")</f>
        <v>tollian01-2015</v>
      </c>
      <c r="E446" t="s">
        <v>28</v>
      </c>
      <c r="F446">
        <v>29</v>
      </c>
      <c r="G446" t="s">
        <v>39</v>
      </c>
      <c r="H446">
        <v>76</v>
      </c>
      <c r="I446">
        <v>11</v>
      </c>
      <c r="J446">
        <v>18.8</v>
      </c>
      <c r="K446">
        <v>2.1</v>
      </c>
      <c r="L446">
        <v>5.2</v>
      </c>
      <c r="M446">
        <v>0.41</v>
      </c>
      <c r="N446">
        <v>1.4</v>
      </c>
      <c r="O446">
        <v>3.8</v>
      </c>
      <c r="P446">
        <v>0.36599999999999999</v>
      </c>
      <c r="Q446">
        <v>0.7</v>
      </c>
      <c r="R446">
        <v>1.4</v>
      </c>
      <c r="S446">
        <v>0.53400000000000003</v>
      </c>
      <c r="T446">
        <v>0.54500000000000004</v>
      </c>
      <c r="U446">
        <v>0.7</v>
      </c>
      <c r="V446">
        <v>0.9</v>
      </c>
      <c r="W446">
        <v>0.78300000000000003</v>
      </c>
      <c r="X446">
        <v>0.7</v>
      </c>
      <c r="Y446">
        <v>2.4</v>
      </c>
      <c r="Z446">
        <v>3.1</v>
      </c>
      <c r="AA446">
        <v>0.8</v>
      </c>
      <c r="AB446">
        <v>0.3</v>
      </c>
      <c r="AC446">
        <v>0.2</v>
      </c>
      <c r="AD446">
        <v>0.7</v>
      </c>
      <c r="AE446">
        <v>1.8</v>
      </c>
      <c r="AF446">
        <v>6.3</v>
      </c>
      <c r="AG446">
        <f>IF(IFERROR(VLOOKUP(C446,'2016'!$C:$AF,3,FALSE),1) = 1, 1, 0)</f>
        <v>0</v>
      </c>
    </row>
    <row r="447" spans="1:33" x14ac:dyDescent="0.2">
      <c r="A447">
        <v>446</v>
      </c>
      <c r="B447" t="s">
        <v>1438</v>
      </c>
      <c r="C447" t="s">
        <v>1439</v>
      </c>
      <c r="D447" t="str">
        <f>_xlfn.CONCAT(C447,"-2015")</f>
        <v>tuckepj01-2015</v>
      </c>
      <c r="E447" t="s">
        <v>35</v>
      </c>
      <c r="F447">
        <v>29</v>
      </c>
      <c r="G447" t="s">
        <v>42</v>
      </c>
      <c r="H447">
        <v>78</v>
      </c>
      <c r="I447">
        <v>63</v>
      </c>
      <c r="J447">
        <v>30.6</v>
      </c>
      <c r="K447">
        <v>3.3</v>
      </c>
      <c r="L447">
        <v>7.6</v>
      </c>
      <c r="M447">
        <v>0.438</v>
      </c>
      <c r="N447">
        <v>1.1000000000000001</v>
      </c>
      <c r="O447">
        <v>3.2</v>
      </c>
      <c r="P447">
        <v>0.34499999999999997</v>
      </c>
      <c r="Q447">
        <v>2.2000000000000002</v>
      </c>
      <c r="R447">
        <v>4.4000000000000004</v>
      </c>
      <c r="S447">
        <v>0.50600000000000001</v>
      </c>
      <c r="T447">
        <v>0.51100000000000001</v>
      </c>
      <c r="U447">
        <v>1.3</v>
      </c>
      <c r="V447">
        <v>1.8</v>
      </c>
      <c r="W447">
        <v>0.72699999999999998</v>
      </c>
      <c r="X447">
        <v>1.5</v>
      </c>
      <c r="Y447">
        <v>5</v>
      </c>
      <c r="Z447">
        <v>6.4</v>
      </c>
      <c r="AA447">
        <v>1.6</v>
      </c>
      <c r="AB447">
        <v>1.4</v>
      </c>
      <c r="AC447">
        <v>0.3</v>
      </c>
      <c r="AD447">
        <v>1.2</v>
      </c>
      <c r="AE447">
        <v>2.2999999999999998</v>
      </c>
      <c r="AF447">
        <v>9.1</v>
      </c>
      <c r="AG447">
        <f>IF(IFERROR(VLOOKUP(C447,'2016'!$C:$AF,3,FALSE),1) = 1, 1, 0)</f>
        <v>0</v>
      </c>
    </row>
    <row r="448" spans="1:33" x14ac:dyDescent="0.2">
      <c r="A448">
        <v>447</v>
      </c>
      <c r="B448" t="s">
        <v>876</v>
      </c>
      <c r="C448" t="s">
        <v>877</v>
      </c>
      <c r="D448" t="str">
        <f>_xlfn.CONCAT(C448,"-2015")</f>
        <v>turiaro01-2015</v>
      </c>
      <c r="E448" t="s">
        <v>32</v>
      </c>
      <c r="F448">
        <v>32</v>
      </c>
      <c r="G448" t="s">
        <v>62</v>
      </c>
      <c r="H448">
        <v>2</v>
      </c>
      <c r="I448">
        <v>0</v>
      </c>
      <c r="J448">
        <v>9.5</v>
      </c>
      <c r="K448">
        <v>0</v>
      </c>
      <c r="L448">
        <v>0</v>
      </c>
      <c r="N448">
        <v>0</v>
      </c>
      <c r="O448">
        <v>0</v>
      </c>
      <c r="Q448">
        <v>0</v>
      </c>
      <c r="R448">
        <v>0</v>
      </c>
      <c r="U448">
        <v>0</v>
      </c>
      <c r="V448">
        <v>0</v>
      </c>
      <c r="X448">
        <v>0</v>
      </c>
      <c r="Y448">
        <v>0.5</v>
      </c>
      <c r="Z448">
        <v>0.5</v>
      </c>
      <c r="AA448">
        <v>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f>IF(IFERROR(VLOOKUP(C448,'2016'!$C:$AF,3,FALSE),1) = 1, 1, 0)</f>
        <v>1</v>
      </c>
    </row>
    <row r="449" spans="1:33" x14ac:dyDescent="0.2">
      <c r="A449">
        <v>448</v>
      </c>
      <c r="B449" t="s">
        <v>878</v>
      </c>
      <c r="C449" t="s">
        <v>879</v>
      </c>
      <c r="D449" t="str">
        <f>_xlfn.CONCAT(C449,"-2015")</f>
        <v>turkohe01-2015</v>
      </c>
      <c r="E449" t="s">
        <v>35</v>
      </c>
      <c r="F449">
        <v>35</v>
      </c>
      <c r="G449" t="s">
        <v>59</v>
      </c>
      <c r="H449">
        <v>62</v>
      </c>
      <c r="I449">
        <v>2</v>
      </c>
      <c r="J449">
        <v>11.4</v>
      </c>
      <c r="K449">
        <v>1.3</v>
      </c>
      <c r="L449">
        <v>3</v>
      </c>
      <c r="M449">
        <v>0.441</v>
      </c>
      <c r="N449">
        <v>1</v>
      </c>
      <c r="O449">
        <v>2.2000000000000002</v>
      </c>
      <c r="P449">
        <v>0.432</v>
      </c>
      <c r="Q449">
        <v>0.4</v>
      </c>
      <c r="R449">
        <v>0.8</v>
      </c>
      <c r="S449">
        <v>0.46899999999999997</v>
      </c>
      <c r="T449">
        <v>0.60099999999999998</v>
      </c>
      <c r="U449">
        <v>0.1</v>
      </c>
      <c r="V449">
        <v>0.2</v>
      </c>
      <c r="W449">
        <v>0.54500000000000004</v>
      </c>
      <c r="X449">
        <v>0.1</v>
      </c>
      <c r="Y449">
        <v>1.5</v>
      </c>
      <c r="Z449">
        <v>1.6</v>
      </c>
      <c r="AA449">
        <v>0.6</v>
      </c>
      <c r="AB449">
        <v>0.3</v>
      </c>
      <c r="AC449">
        <v>0.1</v>
      </c>
      <c r="AD449">
        <v>0.5</v>
      </c>
      <c r="AE449">
        <v>1.1000000000000001</v>
      </c>
      <c r="AF449">
        <v>3.7</v>
      </c>
      <c r="AG449">
        <f>IF(IFERROR(VLOOKUP(C449,'2016'!$C:$AF,3,FALSE),1) = 1, 1, 0)</f>
        <v>1</v>
      </c>
    </row>
    <row r="450" spans="1:33" x14ac:dyDescent="0.2">
      <c r="A450">
        <v>449</v>
      </c>
      <c r="B450" t="s">
        <v>880</v>
      </c>
      <c r="C450" t="s">
        <v>881</v>
      </c>
      <c r="D450" t="str">
        <f>_xlfn.CONCAT(C450,"-2015")</f>
        <v>turneev01-2015</v>
      </c>
      <c r="E450" t="s">
        <v>30</v>
      </c>
      <c r="F450">
        <v>26</v>
      </c>
      <c r="G450" t="s">
        <v>37</v>
      </c>
      <c r="H450">
        <v>82</v>
      </c>
      <c r="I450">
        <v>57</v>
      </c>
      <c r="J450">
        <v>27.6</v>
      </c>
      <c r="K450">
        <v>3.9</v>
      </c>
      <c r="L450">
        <v>9.1</v>
      </c>
      <c r="M450">
        <v>0.42899999999999999</v>
      </c>
      <c r="N450">
        <v>0.4</v>
      </c>
      <c r="O450">
        <v>1.5</v>
      </c>
      <c r="P450">
        <v>0.27700000000000002</v>
      </c>
      <c r="Q450">
        <v>3.5</v>
      </c>
      <c r="R450">
        <v>7.6</v>
      </c>
      <c r="S450">
        <v>0.45800000000000002</v>
      </c>
      <c r="T450">
        <v>0.45100000000000001</v>
      </c>
      <c r="U450">
        <v>1.3</v>
      </c>
      <c r="V450">
        <v>1.7</v>
      </c>
      <c r="W450">
        <v>0.752</v>
      </c>
      <c r="X450">
        <v>0.5</v>
      </c>
      <c r="Y450">
        <v>4.5999999999999996</v>
      </c>
      <c r="Z450">
        <v>5.0999999999999996</v>
      </c>
      <c r="AA450">
        <v>5.5</v>
      </c>
      <c r="AB450">
        <v>1</v>
      </c>
      <c r="AC450">
        <v>0.2</v>
      </c>
      <c r="AD450">
        <v>2.4</v>
      </c>
      <c r="AE450">
        <v>2.2000000000000002</v>
      </c>
      <c r="AF450">
        <v>9.5</v>
      </c>
      <c r="AG450">
        <f>IF(IFERROR(VLOOKUP(C450,'2016'!$C:$AF,3,FALSE),1) = 1, 1, 0)</f>
        <v>0</v>
      </c>
    </row>
    <row r="451" spans="1:33" x14ac:dyDescent="0.2">
      <c r="A451">
        <v>450</v>
      </c>
      <c r="B451" t="s">
        <v>882</v>
      </c>
      <c r="C451" t="s">
        <v>883</v>
      </c>
      <c r="D451" t="str">
        <f>_xlfn.CONCAT(C451,"-2015")</f>
        <v>udohek01-2015</v>
      </c>
      <c r="E451" t="s">
        <v>28</v>
      </c>
      <c r="F451">
        <v>27</v>
      </c>
      <c r="G451" t="s">
        <v>59</v>
      </c>
      <c r="H451">
        <v>33</v>
      </c>
      <c r="I451">
        <v>0</v>
      </c>
      <c r="J451">
        <v>3.9</v>
      </c>
      <c r="K451">
        <v>0.3</v>
      </c>
      <c r="L451">
        <v>0.7</v>
      </c>
      <c r="M451">
        <v>0.45800000000000002</v>
      </c>
      <c r="N451">
        <v>0</v>
      </c>
      <c r="O451">
        <v>0</v>
      </c>
      <c r="Q451">
        <v>0.3</v>
      </c>
      <c r="R451">
        <v>0.7</v>
      </c>
      <c r="S451">
        <v>0.45800000000000002</v>
      </c>
      <c r="T451">
        <v>0.45800000000000002</v>
      </c>
      <c r="U451">
        <v>0.2</v>
      </c>
      <c r="V451">
        <v>0.3</v>
      </c>
      <c r="W451">
        <v>0.77800000000000002</v>
      </c>
      <c r="X451">
        <v>0.2</v>
      </c>
      <c r="Y451">
        <v>0.6</v>
      </c>
      <c r="Z451">
        <v>0.8</v>
      </c>
      <c r="AA451">
        <v>0.2</v>
      </c>
      <c r="AB451">
        <v>0.2</v>
      </c>
      <c r="AC451">
        <v>0.2</v>
      </c>
      <c r="AD451">
        <v>0.2</v>
      </c>
      <c r="AE451">
        <v>0.6</v>
      </c>
      <c r="AF451">
        <v>0.9</v>
      </c>
      <c r="AG451">
        <f>IF(IFERROR(VLOOKUP(C451,'2016'!$C:$AF,3,FALSE),1) = 1, 1, 0)</f>
        <v>1</v>
      </c>
    </row>
    <row r="452" spans="1:33" x14ac:dyDescent="0.2">
      <c r="A452">
        <v>451</v>
      </c>
      <c r="B452" t="s">
        <v>886</v>
      </c>
      <c r="C452" t="s">
        <v>887</v>
      </c>
      <c r="D452" t="str">
        <f>_xlfn.CONCAT(C452,"-2015")</f>
        <v>udrihbe01-2015</v>
      </c>
      <c r="E452" t="s">
        <v>38</v>
      </c>
      <c r="F452">
        <v>32</v>
      </c>
      <c r="G452" t="s">
        <v>50</v>
      </c>
      <c r="H452">
        <v>79</v>
      </c>
      <c r="I452">
        <v>12</v>
      </c>
      <c r="J452">
        <v>18.899999999999999</v>
      </c>
      <c r="K452">
        <v>3.1</v>
      </c>
      <c r="L452">
        <v>6.4</v>
      </c>
      <c r="M452">
        <v>0.48699999999999999</v>
      </c>
      <c r="N452">
        <v>0.3</v>
      </c>
      <c r="O452">
        <v>1.2</v>
      </c>
      <c r="P452">
        <v>0.26800000000000002</v>
      </c>
      <c r="Q452">
        <v>2.8</v>
      </c>
      <c r="R452">
        <v>5.2</v>
      </c>
      <c r="S452">
        <v>0.53900000000000003</v>
      </c>
      <c r="T452">
        <v>0.51300000000000001</v>
      </c>
      <c r="U452">
        <v>1.1000000000000001</v>
      </c>
      <c r="V452">
        <v>1.3</v>
      </c>
      <c r="W452">
        <v>0.85299999999999998</v>
      </c>
      <c r="X452">
        <v>0.3</v>
      </c>
      <c r="Y452">
        <v>1.6</v>
      </c>
      <c r="Z452">
        <v>1.8</v>
      </c>
      <c r="AA452">
        <v>2.8</v>
      </c>
      <c r="AB452">
        <v>0.6</v>
      </c>
      <c r="AC452">
        <v>0.1</v>
      </c>
      <c r="AD452">
        <v>1.1000000000000001</v>
      </c>
      <c r="AE452">
        <v>1.1000000000000001</v>
      </c>
      <c r="AF452">
        <v>7.7</v>
      </c>
      <c r="AG452">
        <f>IF(IFERROR(VLOOKUP(C452,'2016'!$C:$AF,3,FALSE),1) = 1, 1, 0)</f>
        <v>0</v>
      </c>
    </row>
    <row r="453" spans="1:33" x14ac:dyDescent="0.2">
      <c r="A453">
        <v>452</v>
      </c>
      <c r="B453" t="s">
        <v>1440</v>
      </c>
      <c r="C453" t="s">
        <v>1441</v>
      </c>
      <c r="D453" t="str">
        <f>_xlfn.CONCAT(C453,"-2015")</f>
        <v>valanjo01-2015</v>
      </c>
      <c r="E453" t="s">
        <v>32</v>
      </c>
      <c r="F453">
        <v>22</v>
      </c>
      <c r="G453" t="s">
        <v>53</v>
      </c>
      <c r="H453">
        <v>80</v>
      </c>
      <c r="I453">
        <v>80</v>
      </c>
      <c r="J453">
        <v>26.2</v>
      </c>
      <c r="K453">
        <v>4.7</v>
      </c>
      <c r="L453">
        <v>8.1999999999999993</v>
      </c>
      <c r="M453">
        <v>0.57199999999999995</v>
      </c>
      <c r="N453">
        <v>0</v>
      </c>
      <c r="O453">
        <v>0</v>
      </c>
      <c r="P453">
        <v>0</v>
      </c>
      <c r="Q453">
        <v>4.7</v>
      </c>
      <c r="R453">
        <v>8.1</v>
      </c>
      <c r="S453">
        <v>0.57299999999999995</v>
      </c>
      <c r="T453">
        <v>0.57199999999999995</v>
      </c>
      <c r="U453">
        <v>2.7</v>
      </c>
      <c r="V453">
        <v>3.5</v>
      </c>
      <c r="W453">
        <v>0.78600000000000003</v>
      </c>
      <c r="X453">
        <v>2.7</v>
      </c>
      <c r="Y453">
        <v>6</v>
      </c>
      <c r="Z453">
        <v>8.6999999999999993</v>
      </c>
      <c r="AA453">
        <v>0.5</v>
      </c>
      <c r="AB453">
        <v>0.4</v>
      </c>
      <c r="AC453">
        <v>1.2</v>
      </c>
      <c r="AD453">
        <v>1.4</v>
      </c>
      <c r="AE453">
        <v>2.8</v>
      </c>
      <c r="AF453">
        <v>12</v>
      </c>
      <c r="AG453">
        <f>IF(IFERROR(VLOOKUP(C453,'2016'!$C:$AF,3,FALSE),1) = 1, 1, 0)</f>
        <v>0</v>
      </c>
    </row>
    <row r="454" spans="1:33" x14ac:dyDescent="0.2">
      <c r="A454">
        <v>453</v>
      </c>
      <c r="B454" t="s">
        <v>890</v>
      </c>
      <c r="C454" t="s">
        <v>891</v>
      </c>
      <c r="D454" t="str">
        <f>_xlfn.CONCAT(C454,"-2015")</f>
        <v>varejan01-2015</v>
      </c>
      <c r="E454" t="s">
        <v>32</v>
      </c>
      <c r="F454">
        <v>32</v>
      </c>
      <c r="G454" t="s">
        <v>66</v>
      </c>
      <c r="H454">
        <v>26</v>
      </c>
      <c r="I454">
        <v>26</v>
      </c>
      <c r="J454">
        <v>24.5</v>
      </c>
      <c r="K454">
        <v>4.3</v>
      </c>
      <c r="L454">
        <v>7.7</v>
      </c>
      <c r="M454">
        <v>0.55500000000000005</v>
      </c>
      <c r="N454">
        <v>0</v>
      </c>
      <c r="O454">
        <v>0.1</v>
      </c>
      <c r="P454">
        <v>0</v>
      </c>
      <c r="Q454">
        <v>4.3</v>
      </c>
      <c r="R454">
        <v>7.6</v>
      </c>
      <c r="S454">
        <v>0.56100000000000005</v>
      </c>
      <c r="T454">
        <v>0.55500000000000005</v>
      </c>
      <c r="U454">
        <v>1.3</v>
      </c>
      <c r="V454">
        <v>1.7</v>
      </c>
      <c r="W454">
        <v>0.73299999999999998</v>
      </c>
      <c r="X454">
        <v>2.2000000000000002</v>
      </c>
      <c r="Y454">
        <v>4.3</v>
      </c>
      <c r="Z454">
        <v>6.5</v>
      </c>
      <c r="AA454">
        <v>1.3</v>
      </c>
      <c r="AB454">
        <v>0.7</v>
      </c>
      <c r="AC454">
        <v>0.6</v>
      </c>
      <c r="AD454">
        <v>1.3</v>
      </c>
      <c r="AE454">
        <v>2.2000000000000002</v>
      </c>
      <c r="AF454">
        <v>9.8000000000000007</v>
      </c>
      <c r="AG454">
        <f>IF(IFERROR(VLOOKUP(C454,'2016'!$C:$AF,3,FALSE),1) = 1, 1, 0)</f>
        <v>0</v>
      </c>
    </row>
    <row r="455" spans="1:33" x14ac:dyDescent="0.2">
      <c r="A455">
        <v>454</v>
      </c>
      <c r="B455" t="s">
        <v>892</v>
      </c>
      <c r="C455" t="s">
        <v>893</v>
      </c>
      <c r="D455" t="str">
        <f>_xlfn.CONCAT(C455,"-2015")</f>
        <v>vasqugr01-2015</v>
      </c>
      <c r="E455" t="s">
        <v>38</v>
      </c>
      <c r="F455">
        <v>28</v>
      </c>
      <c r="G455" t="s">
        <v>53</v>
      </c>
      <c r="H455">
        <v>82</v>
      </c>
      <c r="I455">
        <v>29</v>
      </c>
      <c r="J455">
        <v>24.3</v>
      </c>
      <c r="K455">
        <v>3.6</v>
      </c>
      <c r="L455">
        <v>8.8000000000000007</v>
      </c>
      <c r="M455">
        <v>0.40799999999999997</v>
      </c>
      <c r="N455">
        <v>1.6</v>
      </c>
      <c r="O455">
        <v>4.3</v>
      </c>
      <c r="P455">
        <v>0.379</v>
      </c>
      <c r="Q455">
        <v>2</v>
      </c>
      <c r="R455">
        <v>4.5999999999999996</v>
      </c>
      <c r="S455">
        <v>0.436</v>
      </c>
      <c r="T455">
        <v>0.5</v>
      </c>
      <c r="U455">
        <v>0.6</v>
      </c>
      <c r="V455">
        <v>0.8</v>
      </c>
      <c r="W455">
        <v>0.75800000000000001</v>
      </c>
      <c r="X455">
        <v>0.3</v>
      </c>
      <c r="Y455">
        <v>2.4</v>
      </c>
      <c r="Z455">
        <v>2.6</v>
      </c>
      <c r="AA455">
        <v>3.7</v>
      </c>
      <c r="AB455">
        <v>0.6</v>
      </c>
      <c r="AC455">
        <v>0.1</v>
      </c>
      <c r="AD455">
        <v>1.5</v>
      </c>
      <c r="AE455">
        <v>2.2000000000000002</v>
      </c>
      <c r="AF455">
        <v>9.5</v>
      </c>
      <c r="AG455">
        <f>IF(IFERROR(VLOOKUP(C455,'2016'!$C:$AF,3,FALSE),1) = 1, 1, 0)</f>
        <v>0</v>
      </c>
    </row>
    <row r="456" spans="1:33" x14ac:dyDescent="0.2">
      <c r="A456">
        <v>455</v>
      </c>
      <c r="B456" t="s">
        <v>894</v>
      </c>
      <c r="C456" t="s">
        <v>895</v>
      </c>
      <c r="D456" t="str">
        <f>_xlfn.CONCAT(C456,"-2015")</f>
        <v>villach01-2015</v>
      </c>
      <c r="E456" t="s">
        <v>28</v>
      </c>
      <c r="F456">
        <v>30</v>
      </c>
      <c r="G456" t="s">
        <v>54</v>
      </c>
      <c r="H456">
        <v>64</v>
      </c>
      <c r="I456">
        <v>1</v>
      </c>
      <c r="J456">
        <v>10.6</v>
      </c>
      <c r="K456">
        <v>2.2999999999999998</v>
      </c>
      <c r="L456">
        <v>5.7</v>
      </c>
      <c r="M456">
        <v>0.41399999999999998</v>
      </c>
      <c r="N456">
        <v>1.3</v>
      </c>
      <c r="O456">
        <v>3.5</v>
      </c>
      <c r="P456">
        <v>0.376</v>
      </c>
      <c r="Q456">
        <v>1</v>
      </c>
      <c r="R456">
        <v>2.2000000000000002</v>
      </c>
      <c r="S456">
        <v>0.47499999999999998</v>
      </c>
      <c r="T456">
        <v>0.52900000000000003</v>
      </c>
      <c r="U456">
        <v>0.3</v>
      </c>
      <c r="V456">
        <v>0.5</v>
      </c>
      <c r="W456">
        <v>0.57099999999999995</v>
      </c>
      <c r="X456">
        <v>0.5</v>
      </c>
      <c r="Y456">
        <v>1.9</v>
      </c>
      <c r="Z456">
        <v>2.2999999999999998</v>
      </c>
      <c r="AA456">
        <v>0.3</v>
      </c>
      <c r="AB456">
        <v>0.2</v>
      </c>
      <c r="AC456">
        <v>0.3</v>
      </c>
      <c r="AD456">
        <v>0.4</v>
      </c>
      <c r="AE456">
        <v>1</v>
      </c>
      <c r="AF456">
        <v>6.3</v>
      </c>
      <c r="AG456">
        <f>IF(IFERROR(VLOOKUP(C456,'2016'!$C:$AF,3,FALSE),1) = 1, 1, 0)</f>
        <v>0</v>
      </c>
    </row>
    <row r="457" spans="1:33" x14ac:dyDescent="0.2">
      <c r="A457">
        <v>456</v>
      </c>
      <c r="B457" t="s">
        <v>1762</v>
      </c>
      <c r="C457" t="s">
        <v>1763</v>
      </c>
      <c r="D457" t="str">
        <f>_xlfn.CONCAT(C457,"-2015")</f>
        <v>vonleno01-2015</v>
      </c>
      <c r="E457" t="s">
        <v>28</v>
      </c>
      <c r="F457">
        <v>19</v>
      </c>
      <c r="G457" t="s">
        <v>1625</v>
      </c>
      <c r="H457">
        <v>25</v>
      </c>
      <c r="I457">
        <v>0</v>
      </c>
      <c r="J457">
        <v>10.4</v>
      </c>
      <c r="K457">
        <v>1.2</v>
      </c>
      <c r="L457">
        <v>3</v>
      </c>
      <c r="M457">
        <v>0.39500000000000002</v>
      </c>
      <c r="N457">
        <v>0.2</v>
      </c>
      <c r="O457">
        <v>0.5</v>
      </c>
      <c r="P457">
        <v>0.38500000000000001</v>
      </c>
      <c r="Q457">
        <v>1</v>
      </c>
      <c r="R457">
        <v>2.5</v>
      </c>
      <c r="S457">
        <v>0.39700000000000002</v>
      </c>
      <c r="T457">
        <v>0.42799999999999999</v>
      </c>
      <c r="U457">
        <v>0.7</v>
      </c>
      <c r="V457">
        <v>1</v>
      </c>
      <c r="W457">
        <v>0.69199999999999995</v>
      </c>
      <c r="X457">
        <v>1.1000000000000001</v>
      </c>
      <c r="Y457">
        <v>2.2999999999999998</v>
      </c>
      <c r="Z457">
        <v>3.4</v>
      </c>
      <c r="AA457">
        <v>0.2</v>
      </c>
      <c r="AB457">
        <v>0.2</v>
      </c>
      <c r="AC457">
        <v>0.4</v>
      </c>
      <c r="AD457">
        <v>0.4</v>
      </c>
      <c r="AE457">
        <v>0.8</v>
      </c>
      <c r="AF457">
        <v>3.3</v>
      </c>
      <c r="AG457">
        <f>IF(IFERROR(VLOOKUP(C457,'2016'!$C:$AF,3,FALSE),1) = 1, 1, 0)</f>
        <v>0</v>
      </c>
    </row>
    <row r="458" spans="1:33" x14ac:dyDescent="0.2">
      <c r="A458">
        <v>457</v>
      </c>
      <c r="B458" t="s">
        <v>1282</v>
      </c>
      <c r="C458" t="s">
        <v>1283</v>
      </c>
      <c r="D458" t="str">
        <f>_xlfn.CONCAT(C458,"-2015")</f>
        <v>vucevni01-2015</v>
      </c>
      <c r="E458" t="s">
        <v>32</v>
      </c>
      <c r="F458">
        <v>24</v>
      </c>
      <c r="G458" t="s">
        <v>45</v>
      </c>
      <c r="H458">
        <v>74</v>
      </c>
      <c r="I458">
        <v>74</v>
      </c>
      <c r="J458">
        <v>34.200000000000003</v>
      </c>
      <c r="K458">
        <v>8.5</v>
      </c>
      <c r="L458">
        <v>16.3</v>
      </c>
      <c r="M458">
        <v>0.52300000000000002</v>
      </c>
      <c r="N458">
        <v>0</v>
      </c>
      <c r="O458">
        <v>0.1</v>
      </c>
      <c r="P458">
        <v>0.33300000000000002</v>
      </c>
      <c r="Q458">
        <v>8.5</v>
      </c>
      <c r="R458">
        <v>16.2</v>
      </c>
      <c r="S458">
        <v>0.52400000000000002</v>
      </c>
      <c r="T458">
        <v>0.52400000000000002</v>
      </c>
      <c r="U458">
        <v>2.2000000000000002</v>
      </c>
      <c r="V458">
        <v>2.9</v>
      </c>
      <c r="W458">
        <v>0.752</v>
      </c>
      <c r="X458">
        <v>3.2</v>
      </c>
      <c r="Y458">
        <v>7.7</v>
      </c>
      <c r="Z458">
        <v>10.9</v>
      </c>
      <c r="AA458">
        <v>2</v>
      </c>
      <c r="AB458">
        <v>0.7</v>
      </c>
      <c r="AC458">
        <v>0.7</v>
      </c>
      <c r="AD458">
        <v>2</v>
      </c>
      <c r="AE458">
        <v>3</v>
      </c>
      <c r="AF458">
        <v>19.3</v>
      </c>
      <c r="AG458">
        <f>IF(IFERROR(VLOOKUP(C458,'2016'!$C:$AF,3,FALSE),1) = 1, 1, 0)</f>
        <v>0</v>
      </c>
    </row>
    <row r="459" spans="1:33" x14ac:dyDescent="0.2">
      <c r="A459">
        <v>458</v>
      </c>
      <c r="B459" t="s">
        <v>898</v>
      </c>
      <c r="C459" t="s">
        <v>899</v>
      </c>
      <c r="D459" t="str">
        <f>_xlfn.CONCAT(C459,"-2015")</f>
        <v>wadedw01-2015</v>
      </c>
      <c r="E459" t="s">
        <v>30</v>
      </c>
      <c r="F459">
        <v>33</v>
      </c>
      <c r="G459" t="s">
        <v>41</v>
      </c>
      <c r="H459">
        <v>62</v>
      </c>
      <c r="I459">
        <v>62</v>
      </c>
      <c r="J459">
        <v>31.8</v>
      </c>
      <c r="K459">
        <v>8.1999999999999993</v>
      </c>
      <c r="L459">
        <v>17.5</v>
      </c>
      <c r="M459">
        <v>0.47</v>
      </c>
      <c r="N459">
        <v>0.5</v>
      </c>
      <c r="O459">
        <v>1.6</v>
      </c>
      <c r="P459">
        <v>0.28399999999999997</v>
      </c>
      <c r="Q459">
        <v>7.7</v>
      </c>
      <c r="R459">
        <v>15.8</v>
      </c>
      <c r="S459">
        <v>0.48899999999999999</v>
      </c>
      <c r="T459">
        <v>0.48299999999999998</v>
      </c>
      <c r="U459">
        <v>4.5999999999999996</v>
      </c>
      <c r="V459">
        <v>6</v>
      </c>
      <c r="W459">
        <v>0.76800000000000002</v>
      </c>
      <c r="X459">
        <v>0.9</v>
      </c>
      <c r="Y459">
        <v>2.6</v>
      </c>
      <c r="Z459">
        <v>3.5</v>
      </c>
      <c r="AA459">
        <v>4.8</v>
      </c>
      <c r="AB459">
        <v>1.2</v>
      </c>
      <c r="AC459">
        <v>0.3</v>
      </c>
      <c r="AD459">
        <v>3.4</v>
      </c>
      <c r="AE459">
        <v>1.7</v>
      </c>
      <c r="AF459">
        <v>21.5</v>
      </c>
      <c r="AG459">
        <f>IF(IFERROR(VLOOKUP(C459,'2016'!$C:$AF,3,FALSE),1) = 1, 1, 0)</f>
        <v>0</v>
      </c>
    </row>
    <row r="460" spans="1:33" x14ac:dyDescent="0.2">
      <c r="A460">
        <v>459</v>
      </c>
      <c r="B460" t="s">
        <v>1444</v>
      </c>
      <c r="C460" t="s">
        <v>1445</v>
      </c>
      <c r="D460" t="str">
        <f>_xlfn.CONCAT(C460,"-2015")</f>
        <v>waitedi01-2015</v>
      </c>
      <c r="E460" t="s">
        <v>30</v>
      </c>
      <c r="F460">
        <v>23</v>
      </c>
      <c r="G460" t="s">
        <v>39</v>
      </c>
      <c r="H460">
        <v>80</v>
      </c>
      <c r="I460">
        <v>23</v>
      </c>
      <c r="J460">
        <v>27.6</v>
      </c>
      <c r="K460">
        <v>4.7</v>
      </c>
      <c r="L460">
        <v>11.8</v>
      </c>
      <c r="M460">
        <v>0.39600000000000002</v>
      </c>
      <c r="N460">
        <v>0.9</v>
      </c>
      <c r="O460">
        <v>3.1</v>
      </c>
      <c r="P460">
        <v>0.29699999999999999</v>
      </c>
      <c r="Q460">
        <v>3.8</v>
      </c>
      <c r="R460">
        <v>8.8000000000000007</v>
      </c>
      <c r="S460">
        <v>0.43099999999999999</v>
      </c>
      <c r="T460">
        <v>0.435</v>
      </c>
      <c r="U460">
        <v>1.5</v>
      </c>
      <c r="V460">
        <v>2.2000000000000002</v>
      </c>
      <c r="W460">
        <v>0.68</v>
      </c>
      <c r="X460">
        <v>0.5</v>
      </c>
      <c r="Y460">
        <v>1.9</v>
      </c>
      <c r="Z460">
        <v>2.4</v>
      </c>
      <c r="AA460">
        <v>2</v>
      </c>
      <c r="AB460">
        <v>1.1000000000000001</v>
      </c>
      <c r="AC460">
        <v>0.3</v>
      </c>
      <c r="AD460">
        <v>1.4</v>
      </c>
      <c r="AE460">
        <v>1.9</v>
      </c>
      <c r="AF460">
        <v>11.8</v>
      </c>
      <c r="AG460">
        <f>IF(IFERROR(VLOOKUP(C460,'2016'!$C:$AF,3,FALSE),1) = 1, 1, 0)</f>
        <v>0</v>
      </c>
    </row>
    <row r="461" spans="1:33" x14ac:dyDescent="0.2">
      <c r="A461">
        <v>460</v>
      </c>
      <c r="B461" t="s">
        <v>902</v>
      </c>
      <c r="C461" t="s">
        <v>903</v>
      </c>
      <c r="D461" t="str">
        <f>_xlfn.CONCAT(C461,"-2015")</f>
        <v>walkebi01-2015</v>
      </c>
      <c r="E461" t="s">
        <v>35</v>
      </c>
      <c r="F461">
        <v>27</v>
      </c>
      <c r="G461" t="s">
        <v>41</v>
      </c>
      <c r="H461">
        <v>24</v>
      </c>
      <c r="I461">
        <v>13</v>
      </c>
      <c r="J461">
        <v>26.2</v>
      </c>
      <c r="K461">
        <v>2.4</v>
      </c>
      <c r="L461">
        <v>7</v>
      </c>
      <c r="M461">
        <v>0.34499999999999997</v>
      </c>
      <c r="N461">
        <v>1.9</v>
      </c>
      <c r="O461">
        <v>5.5</v>
      </c>
      <c r="P461">
        <v>0.34100000000000003</v>
      </c>
      <c r="Q461">
        <v>0.5</v>
      </c>
      <c r="R461">
        <v>1.5</v>
      </c>
      <c r="S461">
        <v>0.36099999999999999</v>
      </c>
      <c r="T461">
        <v>0.47899999999999998</v>
      </c>
      <c r="U461">
        <v>0.6</v>
      </c>
      <c r="V461">
        <v>0.8</v>
      </c>
      <c r="W461">
        <v>0.77800000000000002</v>
      </c>
      <c r="X461">
        <v>0.3</v>
      </c>
      <c r="Y461">
        <v>3.1</v>
      </c>
      <c r="Z461">
        <v>3.4</v>
      </c>
      <c r="AA461">
        <v>1.2</v>
      </c>
      <c r="AB461">
        <v>1</v>
      </c>
      <c r="AC461">
        <v>0.4</v>
      </c>
      <c r="AD461">
        <v>1</v>
      </c>
      <c r="AE461">
        <v>3.2</v>
      </c>
      <c r="AF461">
        <v>7.3</v>
      </c>
      <c r="AG461">
        <f>IF(IFERROR(VLOOKUP(C461,'2016'!$C:$AF,3,FALSE),1) = 1, 1, 0)</f>
        <v>1</v>
      </c>
    </row>
    <row r="462" spans="1:33" x14ac:dyDescent="0.2">
      <c r="A462">
        <v>461</v>
      </c>
      <c r="B462" t="s">
        <v>1284</v>
      </c>
      <c r="C462" t="s">
        <v>1285</v>
      </c>
      <c r="D462" t="str">
        <f>_xlfn.CONCAT(C462,"-2015")</f>
        <v>walkeke02-2015</v>
      </c>
      <c r="E462" t="s">
        <v>38</v>
      </c>
      <c r="F462">
        <v>24</v>
      </c>
      <c r="G462" t="s">
        <v>1625</v>
      </c>
      <c r="H462">
        <v>62</v>
      </c>
      <c r="I462">
        <v>58</v>
      </c>
      <c r="J462">
        <v>34.200000000000003</v>
      </c>
      <c r="K462">
        <v>6.1</v>
      </c>
      <c r="L462">
        <v>15.8</v>
      </c>
      <c r="M462">
        <v>0.38500000000000001</v>
      </c>
      <c r="N462">
        <v>1.4</v>
      </c>
      <c r="O462">
        <v>4.5</v>
      </c>
      <c r="P462">
        <v>0.30399999999999999</v>
      </c>
      <c r="Q462">
        <v>4.7</v>
      </c>
      <c r="R462">
        <v>11.3</v>
      </c>
      <c r="S462">
        <v>0.41799999999999998</v>
      </c>
      <c r="T462">
        <v>0.42899999999999999</v>
      </c>
      <c r="U462">
        <v>3.8</v>
      </c>
      <c r="V462">
        <v>4.5999999999999996</v>
      </c>
      <c r="W462">
        <v>0.82699999999999996</v>
      </c>
      <c r="X462">
        <v>0.6</v>
      </c>
      <c r="Y462">
        <v>3</v>
      </c>
      <c r="Z462">
        <v>3.5</v>
      </c>
      <c r="AA462">
        <v>5.0999999999999996</v>
      </c>
      <c r="AB462">
        <v>1.4</v>
      </c>
      <c r="AC462">
        <v>0.5</v>
      </c>
      <c r="AD462">
        <v>1.6</v>
      </c>
      <c r="AE462">
        <v>1.5</v>
      </c>
      <c r="AF462">
        <v>17.3</v>
      </c>
      <c r="AG462">
        <f>IF(IFERROR(VLOOKUP(C462,'2016'!$C:$AF,3,FALSE),1) = 1, 1, 0)</f>
        <v>0</v>
      </c>
    </row>
    <row r="463" spans="1:33" x14ac:dyDescent="0.2">
      <c r="A463">
        <v>462</v>
      </c>
      <c r="B463" t="s">
        <v>904</v>
      </c>
      <c r="C463" t="s">
        <v>905</v>
      </c>
      <c r="D463" t="str">
        <f>_xlfn.CONCAT(C463,"-2015")</f>
        <v>walljo01-2015</v>
      </c>
      <c r="E463" t="s">
        <v>38</v>
      </c>
      <c r="F463">
        <v>24</v>
      </c>
      <c r="G463" t="s">
        <v>46</v>
      </c>
      <c r="H463">
        <v>79</v>
      </c>
      <c r="I463">
        <v>79</v>
      </c>
      <c r="J463">
        <v>35.9</v>
      </c>
      <c r="K463">
        <v>6.6</v>
      </c>
      <c r="L463">
        <v>14.8</v>
      </c>
      <c r="M463">
        <v>0.44500000000000001</v>
      </c>
      <c r="N463">
        <v>0.8</v>
      </c>
      <c r="O463">
        <v>2.7</v>
      </c>
      <c r="P463">
        <v>0.3</v>
      </c>
      <c r="Q463">
        <v>5.7</v>
      </c>
      <c r="R463">
        <v>12</v>
      </c>
      <c r="S463">
        <v>0.47799999999999998</v>
      </c>
      <c r="T463">
        <v>0.47299999999999998</v>
      </c>
      <c r="U463">
        <v>3.6</v>
      </c>
      <c r="V463">
        <v>4.5999999999999996</v>
      </c>
      <c r="W463">
        <v>0.78500000000000003</v>
      </c>
      <c r="X463">
        <v>0.5</v>
      </c>
      <c r="Y463">
        <v>4.2</v>
      </c>
      <c r="Z463">
        <v>4.5999999999999996</v>
      </c>
      <c r="AA463">
        <v>10</v>
      </c>
      <c r="AB463">
        <v>1.7</v>
      </c>
      <c r="AC463">
        <v>0.6</v>
      </c>
      <c r="AD463">
        <v>3.8</v>
      </c>
      <c r="AE463">
        <v>2.2999999999999998</v>
      </c>
      <c r="AF463">
        <v>17.600000000000001</v>
      </c>
      <c r="AG463">
        <f>IF(IFERROR(VLOOKUP(C463,'2016'!$C:$AF,3,FALSE),1) = 1, 1, 0)</f>
        <v>0</v>
      </c>
    </row>
    <row r="464" spans="1:33" x14ac:dyDescent="0.2">
      <c r="A464">
        <v>463</v>
      </c>
      <c r="B464" t="s">
        <v>908</v>
      </c>
      <c r="C464" t="s">
        <v>909</v>
      </c>
      <c r="D464" t="str">
        <f>_xlfn.CONCAT(C464,"-2015")</f>
        <v>wallage01-2015</v>
      </c>
      <c r="E464" t="s">
        <v>35</v>
      </c>
      <c r="F464">
        <v>32</v>
      </c>
      <c r="G464" t="s">
        <v>37</v>
      </c>
      <c r="H464">
        <v>32</v>
      </c>
      <c r="I464">
        <v>0</v>
      </c>
      <c r="J464">
        <v>8.9</v>
      </c>
      <c r="K464">
        <v>0.4</v>
      </c>
      <c r="L464">
        <v>1.1000000000000001</v>
      </c>
      <c r="M464">
        <v>0.41199999999999998</v>
      </c>
      <c r="N464">
        <v>0</v>
      </c>
      <c r="O464">
        <v>0.1</v>
      </c>
      <c r="P464">
        <v>0.33300000000000002</v>
      </c>
      <c r="Q464">
        <v>0.4</v>
      </c>
      <c r="R464">
        <v>1</v>
      </c>
      <c r="S464">
        <v>0.41899999999999998</v>
      </c>
      <c r="T464">
        <v>0.42599999999999999</v>
      </c>
      <c r="U464">
        <v>0.2</v>
      </c>
      <c r="V464">
        <v>0.5</v>
      </c>
      <c r="W464">
        <v>0.4</v>
      </c>
      <c r="X464">
        <v>0.5</v>
      </c>
      <c r="Y464">
        <v>1.3</v>
      </c>
      <c r="Z464">
        <v>1.8</v>
      </c>
      <c r="AA464">
        <v>0.3</v>
      </c>
      <c r="AB464">
        <v>0.5</v>
      </c>
      <c r="AC464">
        <v>0.1</v>
      </c>
      <c r="AD464">
        <v>0.6</v>
      </c>
      <c r="AE464">
        <v>0.6</v>
      </c>
      <c r="AF464">
        <v>1.1000000000000001</v>
      </c>
      <c r="AG464">
        <f>IF(IFERROR(VLOOKUP(C464,'2016'!$C:$AF,3,FALSE),1) = 1, 1, 0)</f>
        <v>1</v>
      </c>
    </row>
    <row r="465" spans="1:33" x14ac:dyDescent="0.2">
      <c r="A465">
        <v>464</v>
      </c>
      <c r="B465" t="s">
        <v>1764</v>
      </c>
      <c r="C465" t="s">
        <v>1765</v>
      </c>
      <c r="D465" t="str">
        <f>_xlfn.CONCAT(C465,"-2015")</f>
        <v>warretj01-2015</v>
      </c>
      <c r="E465" t="s">
        <v>35</v>
      </c>
      <c r="F465">
        <v>21</v>
      </c>
      <c r="G465" t="s">
        <v>42</v>
      </c>
      <c r="H465">
        <v>40</v>
      </c>
      <c r="I465">
        <v>1</v>
      </c>
      <c r="J465">
        <v>15.4</v>
      </c>
      <c r="K465">
        <v>2.8</v>
      </c>
      <c r="L465">
        <v>5.4</v>
      </c>
      <c r="M465">
        <v>0.52800000000000002</v>
      </c>
      <c r="N465">
        <v>0.1</v>
      </c>
      <c r="O465">
        <v>0.5</v>
      </c>
      <c r="P465">
        <v>0.23799999999999999</v>
      </c>
      <c r="Q465">
        <v>2.7</v>
      </c>
      <c r="R465">
        <v>4.8</v>
      </c>
      <c r="S465">
        <v>0.56000000000000005</v>
      </c>
      <c r="T465">
        <v>0.54</v>
      </c>
      <c r="U465">
        <v>0.4</v>
      </c>
      <c r="V465">
        <v>0.5</v>
      </c>
      <c r="W465">
        <v>0.73699999999999999</v>
      </c>
      <c r="X465">
        <v>1</v>
      </c>
      <c r="Y465">
        <v>1.1000000000000001</v>
      </c>
      <c r="Z465">
        <v>2.1</v>
      </c>
      <c r="AA465">
        <v>0.6</v>
      </c>
      <c r="AB465">
        <v>0.5</v>
      </c>
      <c r="AC465">
        <v>0.2</v>
      </c>
      <c r="AD465">
        <v>0.7</v>
      </c>
      <c r="AE465">
        <v>1.3</v>
      </c>
      <c r="AF465">
        <v>6.1</v>
      </c>
      <c r="AG465">
        <f>IF(IFERROR(VLOOKUP(C465,'2016'!$C:$AF,3,FALSE),1) = 1, 1, 0)</f>
        <v>0</v>
      </c>
    </row>
    <row r="466" spans="1:33" x14ac:dyDescent="0.2">
      <c r="A466">
        <v>465</v>
      </c>
      <c r="B466" t="s">
        <v>916</v>
      </c>
      <c r="C466" t="s">
        <v>917</v>
      </c>
      <c r="D466" t="str">
        <f>_xlfn.CONCAT(C466,"-2015")</f>
        <v>watsocj01-2015</v>
      </c>
      <c r="E466" t="s">
        <v>38</v>
      </c>
      <c r="F466">
        <v>30</v>
      </c>
      <c r="G466" t="s">
        <v>65</v>
      </c>
      <c r="H466">
        <v>57</v>
      </c>
      <c r="I466">
        <v>21</v>
      </c>
      <c r="J466">
        <v>24.9</v>
      </c>
      <c r="K466">
        <v>3.2</v>
      </c>
      <c r="L466">
        <v>7.3</v>
      </c>
      <c r="M466">
        <v>0.434</v>
      </c>
      <c r="N466">
        <v>1.2</v>
      </c>
      <c r="O466">
        <v>3.1</v>
      </c>
      <c r="P466">
        <v>0.4</v>
      </c>
      <c r="Q466">
        <v>1.9</v>
      </c>
      <c r="R466">
        <v>4.2</v>
      </c>
      <c r="S466">
        <v>0.45900000000000002</v>
      </c>
      <c r="T466">
        <v>0.51800000000000002</v>
      </c>
      <c r="U466">
        <v>2.4</v>
      </c>
      <c r="V466">
        <v>2.9</v>
      </c>
      <c r="W466">
        <v>0.82599999999999996</v>
      </c>
      <c r="X466">
        <v>0.3</v>
      </c>
      <c r="Y466">
        <v>2.5</v>
      </c>
      <c r="Z466">
        <v>2.9</v>
      </c>
      <c r="AA466">
        <v>3.6</v>
      </c>
      <c r="AB466">
        <v>1</v>
      </c>
      <c r="AC466">
        <v>0.2</v>
      </c>
      <c r="AD466">
        <v>1.8</v>
      </c>
      <c r="AE466">
        <v>1.9</v>
      </c>
      <c r="AF466">
        <v>10</v>
      </c>
      <c r="AG466">
        <f>IF(IFERROR(VLOOKUP(C466,'2016'!$C:$AF,3,FALSE),1) = 1, 1, 0)</f>
        <v>0</v>
      </c>
    </row>
    <row r="467" spans="1:33" x14ac:dyDescent="0.2">
      <c r="A467">
        <v>466</v>
      </c>
      <c r="B467" t="s">
        <v>1766</v>
      </c>
      <c r="C467" t="s">
        <v>1767</v>
      </c>
      <c r="D467" t="str">
        <f>_xlfn.CONCAT(C467,"-2015")</f>
        <v>wearda01-2015</v>
      </c>
      <c r="E467" t="s">
        <v>28</v>
      </c>
      <c r="F467">
        <v>24</v>
      </c>
      <c r="G467" t="s">
        <v>49</v>
      </c>
      <c r="H467">
        <v>2</v>
      </c>
      <c r="I467">
        <v>0</v>
      </c>
      <c r="J467">
        <v>3.5</v>
      </c>
      <c r="K467">
        <v>0</v>
      </c>
      <c r="L467">
        <v>1</v>
      </c>
      <c r="M467">
        <v>0</v>
      </c>
      <c r="N467">
        <v>0</v>
      </c>
      <c r="O467">
        <v>0.5</v>
      </c>
      <c r="P467">
        <v>0</v>
      </c>
      <c r="Q467">
        <v>0</v>
      </c>
      <c r="R467">
        <v>0.5</v>
      </c>
      <c r="S467">
        <v>0</v>
      </c>
      <c r="T467">
        <v>0</v>
      </c>
      <c r="U467">
        <v>0</v>
      </c>
      <c r="V467">
        <v>0</v>
      </c>
      <c r="X467">
        <v>1</v>
      </c>
      <c r="Y467">
        <v>0</v>
      </c>
      <c r="Z467">
        <v>1</v>
      </c>
      <c r="AA467">
        <v>0.5</v>
      </c>
      <c r="AB467">
        <v>0</v>
      </c>
      <c r="AC467">
        <v>0</v>
      </c>
      <c r="AD467">
        <v>0</v>
      </c>
      <c r="AE467">
        <v>0.5</v>
      </c>
      <c r="AF467">
        <v>0</v>
      </c>
      <c r="AG467">
        <f>IF(IFERROR(VLOOKUP(C467,'2016'!$C:$AF,3,FALSE),1) = 1, 1, 0)</f>
        <v>1</v>
      </c>
    </row>
    <row r="468" spans="1:33" x14ac:dyDescent="0.2">
      <c r="A468">
        <v>467</v>
      </c>
      <c r="B468" t="s">
        <v>1768</v>
      </c>
      <c r="C468" t="s">
        <v>1769</v>
      </c>
      <c r="D468" t="str">
        <f>_xlfn.CONCAT(C468,"-2015")</f>
        <v>weartr01-2015</v>
      </c>
      <c r="E468" t="s">
        <v>35</v>
      </c>
      <c r="F468">
        <v>24</v>
      </c>
      <c r="G468" t="s">
        <v>55</v>
      </c>
      <c r="H468">
        <v>51</v>
      </c>
      <c r="I468">
        <v>1</v>
      </c>
      <c r="J468">
        <v>13.2</v>
      </c>
      <c r="K468">
        <v>1.6</v>
      </c>
      <c r="L468">
        <v>4.0999999999999996</v>
      </c>
      <c r="M468">
        <v>0.40200000000000002</v>
      </c>
      <c r="N468">
        <v>0.2</v>
      </c>
      <c r="O468">
        <v>0.6</v>
      </c>
      <c r="P468">
        <v>0.36699999999999999</v>
      </c>
      <c r="Q468">
        <v>1.4</v>
      </c>
      <c r="R468">
        <v>3.5</v>
      </c>
      <c r="S468">
        <v>0.40799999999999997</v>
      </c>
      <c r="T468">
        <v>0.42799999999999999</v>
      </c>
      <c r="U468">
        <v>0.4</v>
      </c>
      <c r="V468">
        <v>0.5</v>
      </c>
      <c r="W468">
        <v>0.76900000000000002</v>
      </c>
      <c r="X468">
        <v>0.6</v>
      </c>
      <c r="Y468">
        <v>1.5</v>
      </c>
      <c r="Z468">
        <v>2.1</v>
      </c>
      <c r="AA468">
        <v>0.8</v>
      </c>
      <c r="AB468">
        <v>0.3</v>
      </c>
      <c r="AC468">
        <v>0.2</v>
      </c>
      <c r="AD468">
        <v>0.7</v>
      </c>
      <c r="AE468">
        <v>1.1000000000000001</v>
      </c>
      <c r="AF468">
        <v>3.9</v>
      </c>
      <c r="AG468">
        <f>IF(IFERROR(VLOOKUP(C468,'2016'!$C:$AF,3,FALSE),1) = 1, 1, 0)</f>
        <v>1</v>
      </c>
    </row>
    <row r="469" spans="1:33" x14ac:dyDescent="0.2">
      <c r="A469">
        <v>468</v>
      </c>
      <c r="B469" t="s">
        <v>922</v>
      </c>
      <c r="C469" t="s">
        <v>923</v>
      </c>
      <c r="D469" t="str">
        <f>_xlfn.CONCAT(C469,"-2015")</f>
        <v>webstma02-2015</v>
      </c>
      <c r="E469" t="s">
        <v>35</v>
      </c>
      <c r="F469">
        <v>28</v>
      </c>
      <c r="G469" t="s">
        <v>46</v>
      </c>
      <c r="H469">
        <v>32</v>
      </c>
      <c r="I469">
        <v>0</v>
      </c>
      <c r="J469">
        <v>11</v>
      </c>
      <c r="K469">
        <v>0.8</v>
      </c>
      <c r="L469">
        <v>2.8</v>
      </c>
      <c r="M469">
        <v>0.26400000000000001</v>
      </c>
      <c r="N469">
        <v>0.3</v>
      </c>
      <c r="O469">
        <v>1.3</v>
      </c>
      <c r="P469">
        <v>0.23300000000000001</v>
      </c>
      <c r="Q469">
        <v>0.4</v>
      </c>
      <c r="R469">
        <v>1.5</v>
      </c>
      <c r="S469">
        <v>0.29199999999999998</v>
      </c>
      <c r="T469">
        <v>0.31900000000000001</v>
      </c>
      <c r="U469">
        <v>1.5</v>
      </c>
      <c r="V469">
        <v>2</v>
      </c>
      <c r="W469">
        <v>0.75</v>
      </c>
      <c r="X469">
        <v>0.3</v>
      </c>
      <c r="Y469">
        <v>1.1000000000000001</v>
      </c>
      <c r="Z469">
        <v>1.4</v>
      </c>
      <c r="AA469">
        <v>0.5</v>
      </c>
      <c r="AB469">
        <v>0.2</v>
      </c>
      <c r="AC469">
        <v>0</v>
      </c>
      <c r="AD469">
        <v>0.7</v>
      </c>
      <c r="AE469">
        <v>0.8</v>
      </c>
      <c r="AF469">
        <v>3.3</v>
      </c>
      <c r="AG469">
        <f>IF(IFERROR(VLOOKUP(C469,'2016'!$C:$AF,3,FALSE),1) = 1, 1, 0)</f>
        <v>1</v>
      </c>
    </row>
    <row r="470" spans="1:33" x14ac:dyDescent="0.2">
      <c r="A470">
        <v>469</v>
      </c>
      <c r="B470" t="s">
        <v>926</v>
      </c>
      <c r="C470" t="s">
        <v>927</v>
      </c>
      <c r="D470" t="str">
        <f>_xlfn.CONCAT(C470,"-2015")</f>
        <v>westda01-2015</v>
      </c>
      <c r="E470" t="s">
        <v>28</v>
      </c>
      <c r="F470">
        <v>34</v>
      </c>
      <c r="G470" t="s">
        <v>65</v>
      </c>
      <c r="H470">
        <v>66</v>
      </c>
      <c r="I470">
        <v>66</v>
      </c>
      <c r="J470">
        <v>28.7</v>
      </c>
      <c r="K470">
        <v>4.9000000000000004</v>
      </c>
      <c r="L470">
        <v>10.4</v>
      </c>
      <c r="M470">
        <v>0.47099999999999997</v>
      </c>
      <c r="N470">
        <v>0.1</v>
      </c>
      <c r="O470">
        <v>0.3</v>
      </c>
      <c r="P470">
        <v>0.2</v>
      </c>
      <c r="Q470">
        <v>4.8</v>
      </c>
      <c r="R470">
        <v>10.1</v>
      </c>
      <c r="S470">
        <v>0.47899999999999998</v>
      </c>
      <c r="T470">
        <v>0.47399999999999998</v>
      </c>
      <c r="U470">
        <v>1.8</v>
      </c>
      <c r="V470">
        <v>2.4</v>
      </c>
      <c r="W470">
        <v>0.73899999999999999</v>
      </c>
      <c r="X470">
        <v>1.6</v>
      </c>
      <c r="Y470">
        <v>5.2</v>
      </c>
      <c r="Z470">
        <v>6.8</v>
      </c>
      <c r="AA470">
        <v>3.4</v>
      </c>
      <c r="AB470">
        <v>0.7</v>
      </c>
      <c r="AC470">
        <v>0.7</v>
      </c>
      <c r="AD470">
        <v>1.8</v>
      </c>
      <c r="AE470">
        <v>2.4</v>
      </c>
      <c r="AF470">
        <v>11.7</v>
      </c>
      <c r="AG470">
        <f>IF(IFERROR(VLOOKUP(C470,'2016'!$C:$AF,3,FALSE),1) = 1, 1, 0)</f>
        <v>0</v>
      </c>
    </row>
    <row r="471" spans="1:33" x14ac:dyDescent="0.2">
      <c r="A471">
        <v>470</v>
      </c>
      <c r="B471" t="s">
        <v>932</v>
      </c>
      <c r="C471" t="s">
        <v>933</v>
      </c>
      <c r="D471" t="str">
        <f>_xlfn.CONCAT(C471,"-2015")</f>
        <v>westbru01-2015</v>
      </c>
      <c r="E471" t="s">
        <v>38</v>
      </c>
      <c r="F471">
        <v>26</v>
      </c>
      <c r="G471" t="s">
        <v>44</v>
      </c>
      <c r="H471">
        <v>67</v>
      </c>
      <c r="I471">
        <v>67</v>
      </c>
      <c r="J471">
        <v>34.4</v>
      </c>
      <c r="K471">
        <v>9.4</v>
      </c>
      <c r="L471">
        <v>22</v>
      </c>
      <c r="M471">
        <v>0.42599999999999999</v>
      </c>
      <c r="N471">
        <v>1.3</v>
      </c>
      <c r="O471">
        <v>4.3</v>
      </c>
      <c r="P471">
        <v>0.29899999999999999</v>
      </c>
      <c r="Q471">
        <v>8.1</v>
      </c>
      <c r="R471">
        <v>17.7</v>
      </c>
      <c r="S471">
        <v>0.45700000000000002</v>
      </c>
      <c r="T471">
        <v>0.45500000000000002</v>
      </c>
      <c r="U471">
        <v>8.1</v>
      </c>
      <c r="V471">
        <v>9.8000000000000007</v>
      </c>
      <c r="W471">
        <v>0.83499999999999996</v>
      </c>
      <c r="X471">
        <v>1.9</v>
      </c>
      <c r="Y471">
        <v>5.4</v>
      </c>
      <c r="Z471">
        <v>7.3</v>
      </c>
      <c r="AA471">
        <v>8.6</v>
      </c>
      <c r="AB471">
        <v>2.1</v>
      </c>
      <c r="AC471">
        <v>0.2</v>
      </c>
      <c r="AD471">
        <v>4.4000000000000004</v>
      </c>
      <c r="AE471">
        <v>2.7</v>
      </c>
      <c r="AF471">
        <v>28.1</v>
      </c>
      <c r="AG471">
        <f>IF(IFERROR(VLOOKUP(C471,'2016'!$C:$AF,3,FALSE),1) = 1, 1, 0)</f>
        <v>0</v>
      </c>
    </row>
    <row r="472" spans="1:33" x14ac:dyDescent="0.2">
      <c r="A472">
        <v>471</v>
      </c>
      <c r="B472" t="s">
        <v>936</v>
      </c>
      <c r="C472" t="s">
        <v>937</v>
      </c>
      <c r="D472" t="str">
        <f>_xlfn.CONCAT(C472,"-2015")</f>
        <v>whiteha01-2015</v>
      </c>
      <c r="E472" t="s">
        <v>32</v>
      </c>
      <c r="F472">
        <v>25</v>
      </c>
      <c r="G472" t="s">
        <v>41</v>
      </c>
      <c r="H472">
        <v>48</v>
      </c>
      <c r="I472">
        <v>32</v>
      </c>
      <c r="J472">
        <v>23.8</v>
      </c>
      <c r="K472">
        <v>5.0999999999999996</v>
      </c>
      <c r="L472">
        <v>8.1</v>
      </c>
      <c r="M472">
        <v>0.628</v>
      </c>
      <c r="N472">
        <v>0</v>
      </c>
      <c r="O472">
        <v>0</v>
      </c>
      <c r="Q472">
        <v>5.0999999999999996</v>
      </c>
      <c r="R472">
        <v>8.1</v>
      </c>
      <c r="S472">
        <v>0.628</v>
      </c>
      <c r="T472">
        <v>0.628</v>
      </c>
      <c r="U472">
        <v>1.6</v>
      </c>
      <c r="V472">
        <v>3.3</v>
      </c>
      <c r="W472">
        <v>0.5</v>
      </c>
      <c r="X472">
        <v>3</v>
      </c>
      <c r="Y472">
        <v>7</v>
      </c>
      <c r="Z472">
        <v>10</v>
      </c>
      <c r="AA472">
        <v>0.1</v>
      </c>
      <c r="AB472">
        <v>0.6</v>
      </c>
      <c r="AC472">
        <v>2.6</v>
      </c>
      <c r="AD472">
        <v>1.2</v>
      </c>
      <c r="AE472">
        <v>2.7</v>
      </c>
      <c r="AF472">
        <v>11.8</v>
      </c>
      <c r="AG472">
        <f>IF(IFERROR(VLOOKUP(C472,'2016'!$C:$AF,3,FALSE),1) = 1, 1, 0)</f>
        <v>0</v>
      </c>
    </row>
    <row r="473" spans="1:33" x14ac:dyDescent="0.2">
      <c r="A473">
        <v>472</v>
      </c>
      <c r="B473" t="s">
        <v>1770</v>
      </c>
      <c r="C473" t="s">
        <v>1771</v>
      </c>
      <c r="D473" t="str">
        <f>_xlfn.CONCAT(C473,"-2015")</f>
        <v>whittsh01-2015</v>
      </c>
      <c r="E473" t="s">
        <v>28</v>
      </c>
      <c r="F473">
        <v>23</v>
      </c>
      <c r="G473" t="s">
        <v>65</v>
      </c>
      <c r="H473">
        <v>20</v>
      </c>
      <c r="I473">
        <v>0</v>
      </c>
      <c r="J473">
        <v>5.4</v>
      </c>
      <c r="K473">
        <v>1</v>
      </c>
      <c r="L473">
        <v>2.1</v>
      </c>
      <c r="M473">
        <v>0.45200000000000001</v>
      </c>
      <c r="N473">
        <v>0.1</v>
      </c>
      <c r="O473">
        <v>0.3</v>
      </c>
      <c r="P473">
        <v>0.16700000000000001</v>
      </c>
      <c r="Q473">
        <v>0.9</v>
      </c>
      <c r="R473">
        <v>1.8</v>
      </c>
      <c r="S473">
        <v>0.5</v>
      </c>
      <c r="T473">
        <v>0.46400000000000002</v>
      </c>
      <c r="U473">
        <v>0.9</v>
      </c>
      <c r="V473">
        <v>1.2</v>
      </c>
      <c r="W473">
        <v>0.78300000000000003</v>
      </c>
      <c r="X473">
        <v>0.5</v>
      </c>
      <c r="Y473">
        <v>1</v>
      </c>
      <c r="Z473">
        <v>1.5</v>
      </c>
      <c r="AA473">
        <v>0.3</v>
      </c>
      <c r="AB473">
        <v>0.3</v>
      </c>
      <c r="AC473">
        <v>0.1</v>
      </c>
      <c r="AD473">
        <v>0.3</v>
      </c>
      <c r="AE473">
        <v>0.9</v>
      </c>
      <c r="AF473">
        <v>2.9</v>
      </c>
      <c r="AG473">
        <f>IF(IFERROR(VLOOKUP(C473,'2016'!$C:$AF,3,FALSE),1) = 1, 1, 0)</f>
        <v>0</v>
      </c>
    </row>
    <row r="474" spans="1:33" x14ac:dyDescent="0.2">
      <c r="A474">
        <v>473</v>
      </c>
      <c r="B474" t="s">
        <v>1772</v>
      </c>
      <c r="C474" t="s">
        <v>1773</v>
      </c>
      <c r="D474" t="str">
        <f>_xlfn.CONCAT(C474,"-2015")</f>
        <v>wiggian01-2015</v>
      </c>
      <c r="E474" t="s">
        <v>35</v>
      </c>
      <c r="F474">
        <v>19</v>
      </c>
      <c r="G474" t="s">
        <v>62</v>
      </c>
      <c r="H474">
        <v>82</v>
      </c>
      <c r="I474">
        <v>82</v>
      </c>
      <c r="J474">
        <v>36.200000000000003</v>
      </c>
      <c r="K474">
        <v>6.1</v>
      </c>
      <c r="L474">
        <v>13.9</v>
      </c>
      <c r="M474">
        <v>0.437</v>
      </c>
      <c r="N474">
        <v>0.5</v>
      </c>
      <c r="O474">
        <v>1.5</v>
      </c>
      <c r="P474">
        <v>0.31</v>
      </c>
      <c r="Q474">
        <v>5.6</v>
      </c>
      <c r="R474">
        <v>12.3</v>
      </c>
      <c r="S474">
        <v>0.45300000000000001</v>
      </c>
      <c r="T474">
        <v>0.45400000000000001</v>
      </c>
      <c r="U474">
        <v>4.3</v>
      </c>
      <c r="V474">
        <v>5.7</v>
      </c>
      <c r="W474">
        <v>0.76</v>
      </c>
      <c r="X474">
        <v>1.6</v>
      </c>
      <c r="Y474">
        <v>2.9</v>
      </c>
      <c r="Z474">
        <v>4.5999999999999996</v>
      </c>
      <c r="AA474">
        <v>2.1</v>
      </c>
      <c r="AB474">
        <v>1</v>
      </c>
      <c r="AC474">
        <v>0.6</v>
      </c>
      <c r="AD474">
        <v>2.2000000000000002</v>
      </c>
      <c r="AE474">
        <v>2.2999999999999998</v>
      </c>
      <c r="AF474">
        <v>16.899999999999999</v>
      </c>
      <c r="AG474">
        <f>IF(IFERROR(VLOOKUP(C474,'2016'!$C:$AF,3,FALSE),1) = 1, 1, 0)</f>
        <v>0</v>
      </c>
    </row>
    <row r="475" spans="1:33" x14ac:dyDescent="0.2">
      <c r="A475">
        <v>474</v>
      </c>
      <c r="B475" t="s">
        <v>1774</v>
      </c>
      <c r="C475" t="s">
        <v>1775</v>
      </c>
      <c r="D475" t="str">
        <f>_xlfn.CONCAT(C475,"-2015")</f>
        <v>wilcocj01-2015</v>
      </c>
      <c r="E475" t="s">
        <v>30</v>
      </c>
      <c r="F475">
        <v>24</v>
      </c>
      <c r="G475" t="s">
        <v>59</v>
      </c>
      <c r="H475">
        <v>21</v>
      </c>
      <c r="I475">
        <v>0</v>
      </c>
      <c r="J475">
        <v>4.8</v>
      </c>
      <c r="K475">
        <v>0.8</v>
      </c>
      <c r="L475">
        <v>1.8</v>
      </c>
      <c r="M475">
        <v>0.42099999999999999</v>
      </c>
      <c r="N475">
        <v>0.3</v>
      </c>
      <c r="O475">
        <v>0.9</v>
      </c>
      <c r="P475">
        <v>0.36799999999999999</v>
      </c>
      <c r="Q475">
        <v>0.4</v>
      </c>
      <c r="R475">
        <v>0.9</v>
      </c>
      <c r="S475">
        <v>0.47399999999999998</v>
      </c>
      <c r="T475">
        <v>0.51300000000000001</v>
      </c>
      <c r="U475">
        <v>0.1</v>
      </c>
      <c r="V475">
        <v>0.1</v>
      </c>
      <c r="W475">
        <v>1</v>
      </c>
      <c r="X475">
        <v>0</v>
      </c>
      <c r="Y475">
        <v>0.3</v>
      </c>
      <c r="Z475">
        <v>0.3</v>
      </c>
      <c r="AA475">
        <v>0.4</v>
      </c>
      <c r="AB475">
        <v>0.1</v>
      </c>
      <c r="AC475">
        <v>0</v>
      </c>
      <c r="AD475">
        <v>0.5</v>
      </c>
      <c r="AE475">
        <v>0.3</v>
      </c>
      <c r="AF475">
        <v>2</v>
      </c>
      <c r="AG475">
        <f>IF(IFERROR(VLOOKUP(C475,'2016'!$C:$AF,3,FALSE),1) = 1, 1, 0)</f>
        <v>0</v>
      </c>
    </row>
    <row r="476" spans="1:33" x14ac:dyDescent="0.2">
      <c r="A476">
        <v>475</v>
      </c>
      <c r="B476" t="s">
        <v>942</v>
      </c>
      <c r="C476" t="s">
        <v>943</v>
      </c>
      <c r="D476" t="str">
        <f>_xlfn.CONCAT(C476,"-2015")</f>
        <v>willide01-2015</v>
      </c>
      <c r="E476" t="s">
        <v>38</v>
      </c>
      <c r="F476">
        <v>30</v>
      </c>
      <c r="G476" t="s">
        <v>1312</v>
      </c>
      <c r="H476">
        <v>68</v>
      </c>
      <c r="I476">
        <v>55</v>
      </c>
      <c r="J476">
        <v>31.1</v>
      </c>
      <c r="K476">
        <v>4.4000000000000004</v>
      </c>
      <c r="L476">
        <v>11.3</v>
      </c>
      <c r="M476">
        <v>0.38700000000000001</v>
      </c>
      <c r="N476">
        <v>1.3</v>
      </c>
      <c r="O476">
        <v>3.5</v>
      </c>
      <c r="P476">
        <v>0.36699999999999999</v>
      </c>
      <c r="Q476">
        <v>3.1</v>
      </c>
      <c r="R476">
        <v>7.9</v>
      </c>
      <c r="S476">
        <v>0.39500000000000002</v>
      </c>
      <c r="T476">
        <v>0.443</v>
      </c>
      <c r="U476">
        <v>3</v>
      </c>
      <c r="V476">
        <v>3.5</v>
      </c>
      <c r="W476">
        <v>0.83399999999999996</v>
      </c>
      <c r="X476">
        <v>0.4</v>
      </c>
      <c r="Y476">
        <v>3.1</v>
      </c>
      <c r="Z476">
        <v>3.5</v>
      </c>
      <c r="AA476">
        <v>6.6</v>
      </c>
      <c r="AB476">
        <v>0.9</v>
      </c>
      <c r="AC476">
        <v>0.3</v>
      </c>
      <c r="AD476">
        <v>2.2999999999999998</v>
      </c>
      <c r="AE476">
        <v>2.2999999999999998</v>
      </c>
      <c r="AF476">
        <v>13</v>
      </c>
      <c r="AG476">
        <f>IF(IFERROR(VLOOKUP(C476,'2016'!$C:$AF,3,FALSE),1) = 1, 1, 0)</f>
        <v>0</v>
      </c>
    </row>
    <row r="477" spans="1:33" x14ac:dyDescent="0.2">
      <c r="A477">
        <v>476</v>
      </c>
      <c r="B477" t="s">
        <v>1288</v>
      </c>
      <c r="C477" t="s">
        <v>1289</v>
      </c>
      <c r="D477" t="str">
        <f>_xlfn.CONCAT(C477,"-2015")</f>
        <v>willide02-2015</v>
      </c>
      <c r="E477" t="s">
        <v>28</v>
      </c>
      <c r="F477">
        <v>23</v>
      </c>
      <c r="G477" t="s">
        <v>49</v>
      </c>
      <c r="H477">
        <v>74</v>
      </c>
      <c r="I477">
        <v>6</v>
      </c>
      <c r="J477">
        <v>19.8</v>
      </c>
      <c r="K477">
        <v>2.9</v>
      </c>
      <c r="L477">
        <v>6.6</v>
      </c>
      <c r="M477">
        <v>0.44700000000000001</v>
      </c>
      <c r="N477">
        <v>0.7</v>
      </c>
      <c r="O477">
        <v>2.1</v>
      </c>
      <c r="P477">
        <v>0.314</v>
      </c>
      <c r="Q477">
        <v>2.2999999999999998</v>
      </c>
      <c r="R477">
        <v>4.4000000000000004</v>
      </c>
      <c r="S477">
        <v>0.51100000000000001</v>
      </c>
      <c r="T477">
        <v>0.498</v>
      </c>
      <c r="U477">
        <v>1.8</v>
      </c>
      <c r="V477">
        <v>2.6</v>
      </c>
      <c r="W477">
        <v>0.68400000000000005</v>
      </c>
      <c r="X477">
        <v>0.6</v>
      </c>
      <c r="Y477">
        <v>2.2000000000000002</v>
      </c>
      <c r="Z477">
        <v>2.7</v>
      </c>
      <c r="AA477">
        <v>0.7</v>
      </c>
      <c r="AB477">
        <v>0.5</v>
      </c>
      <c r="AC477">
        <v>0.1</v>
      </c>
      <c r="AD477">
        <v>0.8</v>
      </c>
      <c r="AE477">
        <v>0.9</v>
      </c>
      <c r="AF477">
        <v>8.3000000000000007</v>
      </c>
      <c r="AG477">
        <f>IF(IFERROR(VLOOKUP(C477,'2016'!$C:$AF,3,FALSE),1) = 1, 1, 0)</f>
        <v>0</v>
      </c>
    </row>
    <row r="478" spans="1:33" x14ac:dyDescent="0.2">
      <c r="A478">
        <v>477</v>
      </c>
      <c r="B478" t="s">
        <v>1290</v>
      </c>
      <c r="C478" t="s">
        <v>1291</v>
      </c>
      <c r="D478" t="str">
        <f>_xlfn.CONCAT(C478,"-2015")</f>
        <v>williel01-2015</v>
      </c>
      <c r="E478" t="s">
        <v>30</v>
      </c>
      <c r="F478">
        <v>25</v>
      </c>
      <c r="G478" t="s">
        <v>39</v>
      </c>
      <c r="H478">
        <v>13</v>
      </c>
      <c r="I478">
        <v>0</v>
      </c>
      <c r="J478">
        <v>9.1999999999999993</v>
      </c>
      <c r="K478">
        <v>1.1000000000000001</v>
      </c>
      <c r="L478">
        <v>2.8</v>
      </c>
      <c r="M478">
        <v>0.378</v>
      </c>
      <c r="N478">
        <v>0.6</v>
      </c>
      <c r="O478">
        <v>1.4</v>
      </c>
      <c r="P478">
        <v>0.44400000000000001</v>
      </c>
      <c r="Q478">
        <v>0.5</v>
      </c>
      <c r="R478">
        <v>1.5</v>
      </c>
      <c r="S478">
        <v>0.316</v>
      </c>
      <c r="T478">
        <v>0.48599999999999999</v>
      </c>
      <c r="U478">
        <v>0.1</v>
      </c>
      <c r="V478">
        <v>0.3</v>
      </c>
      <c r="W478">
        <v>0.25</v>
      </c>
      <c r="X478">
        <v>0</v>
      </c>
      <c r="Y478">
        <v>0.6</v>
      </c>
      <c r="Z478">
        <v>0.6</v>
      </c>
      <c r="AA478">
        <v>0.9</v>
      </c>
      <c r="AB478">
        <v>0.3</v>
      </c>
      <c r="AC478">
        <v>0</v>
      </c>
      <c r="AD478">
        <v>0.3</v>
      </c>
      <c r="AE478">
        <v>0.9</v>
      </c>
      <c r="AF478">
        <v>2.8</v>
      </c>
      <c r="AG478">
        <f>IF(IFERROR(VLOOKUP(C478,'2016'!$C:$AF,3,FALSE),1) = 1, 1, 0)</f>
        <v>0</v>
      </c>
    </row>
    <row r="479" spans="1:33" x14ac:dyDescent="0.2">
      <c r="A479">
        <v>478</v>
      </c>
      <c r="B479" t="s">
        <v>948</v>
      </c>
      <c r="C479" t="s">
        <v>949</v>
      </c>
      <c r="D479" t="str">
        <f>_xlfn.CONCAT(C479,"-2015")</f>
        <v>willilo02-2015</v>
      </c>
      <c r="E479" t="s">
        <v>30</v>
      </c>
      <c r="F479">
        <v>28</v>
      </c>
      <c r="G479" t="s">
        <v>53</v>
      </c>
      <c r="H479">
        <v>80</v>
      </c>
      <c r="I479">
        <v>0</v>
      </c>
      <c r="J479">
        <v>25.2</v>
      </c>
      <c r="K479">
        <v>4.7</v>
      </c>
      <c r="L479">
        <v>11.6</v>
      </c>
      <c r="M479">
        <v>0.40400000000000003</v>
      </c>
      <c r="N479">
        <v>1.9</v>
      </c>
      <c r="O479">
        <v>5.6</v>
      </c>
      <c r="P479">
        <v>0.34</v>
      </c>
      <c r="Q479">
        <v>2.8</v>
      </c>
      <c r="R479">
        <v>6</v>
      </c>
      <c r="S479">
        <v>0.46400000000000002</v>
      </c>
      <c r="T479">
        <v>0.48599999999999999</v>
      </c>
      <c r="U479">
        <v>4.3</v>
      </c>
      <c r="V479">
        <v>4.9000000000000004</v>
      </c>
      <c r="W479">
        <v>0.86099999999999999</v>
      </c>
      <c r="X479">
        <v>0.3</v>
      </c>
      <c r="Y479">
        <v>1.6</v>
      </c>
      <c r="Z479">
        <v>1.9</v>
      </c>
      <c r="AA479">
        <v>2.1</v>
      </c>
      <c r="AB479">
        <v>1.1000000000000001</v>
      </c>
      <c r="AC479">
        <v>0.1</v>
      </c>
      <c r="AD479">
        <v>1.3</v>
      </c>
      <c r="AE479">
        <v>1.3</v>
      </c>
      <c r="AF479">
        <v>15.5</v>
      </c>
      <c r="AG479">
        <f>IF(IFERROR(VLOOKUP(C479,'2016'!$C:$AF,3,FALSE),1) = 1, 1, 0)</f>
        <v>0</v>
      </c>
    </row>
    <row r="480" spans="1:33" x14ac:dyDescent="0.2">
      <c r="A480">
        <v>479</v>
      </c>
      <c r="B480" t="s">
        <v>950</v>
      </c>
      <c r="C480" t="s">
        <v>951</v>
      </c>
      <c r="D480" t="str">
        <f>_xlfn.CONCAT(C480,"-2015")</f>
        <v>willima02-2015</v>
      </c>
      <c r="E480" t="s">
        <v>28</v>
      </c>
      <c r="F480">
        <v>28</v>
      </c>
      <c r="G480" t="s">
        <v>1625</v>
      </c>
      <c r="H480">
        <v>78</v>
      </c>
      <c r="I480">
        <v>37</v>
      </c>
      <c r="J480">
        <v>26.1</v>
      </c>
      <c r="K480">
        <v>2.7</v>
      </c>
      <c r="L480">
        <v>6.3</v>
      </c>
      <c r="M480">
        <v>0.42399999999999999</v>
      </c>
      <c r="N480">
        <v>1.2</v>
      </c>
      <c r="O480">
        <v>3.4</v>
      </c>
      <c r="P480">
        <v>0.35799999999999998</v>
      </c>
      <c r="Q480">
        <v>1.5</v>
      </c>
      <c r="R480">
        <v>2.9</v>
      </c>
      <c r="S480">
        <v>0.5</v>
      </c>
      <c r="T480">
        <v>0.52</v>
      </c>
      <c r="U480">
        <v>0.8</v>
      </c>
      <c r="V480">
        <v>1.1000000000000001</v>
      </c>
      <c r="W480">
        <v>0.71299999999999997</v>
      </c>
      <c r="X480">
        <v>0.7</v>
      </c>
      <c r="Y480">
        <v>4.2</v>
      </c>
      <c r="Z480">
        <v>4.9000000000000004</v>
      </c>
      <c r="AA480">
        <v>1.3</v>
      </c>
      <c r="AB480">
        <v>0.9</v>
      </c>
      <c r="AC480">
        <v>0.5</v>
      </c>
      <c r="AD480">
        <v>0.8</v>
      </c>
      <c r="AE480">
        <v>1.9</v>
      </c>
      <c r="AF480">
        <v>7.4</v>
      </c>
      <c r="AG480">
        <f>IF(IFERROR(VLOOKUP(C480,'2016'!$C:$AF,3,FALSE),1) = 1, 1, 0)</f>
        <v>0</v>
      </c>
    </row>
    <row r="481" spans="1:33" x14ac:dyDescent="0.2">
      <c r="A481">
        <v>480</v>
      </c>
      <c r="B481" t="s">
        <v>952</v>
      </c>
      <c r="C481" t="s">
        <v>953</v>
      </c>
      <c r="D481" t="str">
        <f>_xlfn.CONCAT(C481,"-2015")</f>
        <v>willima01-2015</v>
      </c>
      <c r="E481" t="s">
        <v>38</v>
      </c>
      <c r="F481">
        <v>32</v>
      </c>
      <c r="G481" t="s">
        <v>39</v>
      </c>
      <c r="H481">
        <v>68</v>
      </c>
      <c r="I481">
        <v>33</v>
      </c>
      <c r="J481">
        <v>29.1</v>
      </c>
      <c r="K481">
        <v>5</v>
      </c>
      <c r="L481">
        <v>12.6</v>
      </c>
      <c r="M481">
        <v>0.39700000000000002</v>
      </c>
      <c r="N481">
        <v>1.8</v>
      </c>
      <c r="O481">
        <v>5.0999999999999996</v>
      </c>
      <c r="P481">
        <v>0.34200000000000003</v>
      </c>
      <c r="Q481">
        <v>3.3</v>
      </c>
      <c r="R481">
        <v>7.5</v>
      </c>
      <c r="S481">
        <v>0.434</v>
      </c>
      <c r="T481">
        <v>0.46600000000000003</v>
      </c>
      <c r="U481">
        <v>2.4</v>
      </c>
      <c r="V481">
        <v>2.8</v>
      </c>
      <c r="W481">
        <v>0.872</v>
      </c>
      <c r="X481">
        <v>0.3</v>
      </c>
      <c r="Y481">
        <v>2.2000000000000002</v>
      </c>
      <c r="Z481">
        <v>2.6</v>
      </c>
      <c r="AA481">
        <v>6.2</v>
      </c>
      <c r="AB481">
        <v>0.7</v>
      </c>
      <c r="AC481">
        <v>0.2</v>
      </c>
      <c r="AD481">
        <v>2.5</v>
      </c>
      <c r="AE481">
        <v>2.4</v>
      </c>
      <c r="AF481">
        <v>14.2</v>
      </c>
      <c r="AG481">
        <f>IF(IFERROR(VLOOKUP(C481,'2016'!$C:$AF,3,FALSE),1) = 1, 1, 0)</f>
        <v>0</v>
      </c>
    </row>
    <row r="482" spans="1:33" x14ac:dyDescent="0.2">
      <c r="A482">
        <v>481</v>
      </c>
      <c r="B482" t="s">
        <v>954</v>
      </c>
      <c r="C482" t="s">
        <v>955</v>
      </c>
      <c r="D482" t="str">
        <f>_xlfn.CONCAT(C482,"-2015")</f>
        <v>willire02-2015</v>
      </c>
      <c r="E482" t="s">
        <v>35</v>
      </c>
      <c r="F482">
        <v>28</v>
      </c>
      <c r="G482" t="s">
        <v>58</v>
      </c>
      <c r="H482">
        <v>20</v>
      </c>
      <c r="I482">
        <v>0</v>
      </c>
      <c r="J482">
        <v>5.3</v>
      </c>
      <c r="K482">
        <v>0.8</v>
      </c>
      <c r="L482">
        <v>2</v>
      </c>
      <c r="M482">
        <v>0.38500000000000001</v>
      </c>
      <c r="N482">
        <v>0.2</v>
      </c>
      <c r="O482">
        <v>1</v>
      </c>
      <c r="P482">
        <v>0.158</v>
      </c>
      <c r="Q482">
        <v>0.6</v>
      </c>
      <c r="R482">
        <v>1</v>
      </c>
      <c r="S482">
        <v>0.6</v>
      </c>
      <c r="T482">
        <v>0.42299999999999999</v>
      </c>
      <c r="U482">
        <v>0.2</v>
      </c>
      <c r="V482">
        <v>0.2</v>
      </c>
      <c r="W482">
        <v>1</v>
      </c>
      <c r="X482">
        <v>0.3</v>
      </c>
      <c r="Y482">
        <v>0.6</v>
      </c>
      <c r="Z482">
        <v>0.9</v>
      </c>
      <c r="AA482">
        <v>0.5</v>
      </c>
      <c r="AB482">
        <v>0.1</v>
      </c>
      <c r="AC482">
        <v>0</v>
      </c>
      <c r="AD482">
        <v>0.1</v>
      </c>
      <c r="AE482">
        <v>0.6</v>
      </c>
      <c r="AF482">
        <v>1.9</v>
      </c>
      <c r="AG482">
        <f>IF(IFERROR(VLOOKUP(C482,'2016'!$C:$AF,3,FALSE),1) = 1, 1, 0)</f>
        <v>1</v>
      </c>
    </row>
    <row r="483" spans="1:33" x14ac:dyDescent="0.2">
      <c r="A483">
        <v>482</v>
      </c>
      <c r="B483" t="s">
        <v>956</v>
      </c>
      <c r="C483" t="s">
        <v>957</v>
      </c>
      <c r="D483" t="str">
        <f>_xlfn.CONCAT(C483,"-2015")</f>
        <v>willish03-2015</v>
      </c>
      <c r="E483" t="s">
        <v>35</v>
      </c>
      <c r="F483">
        <v>28</v>
      </c>
      <c r="G483" t="s">
        <v>39</v>
      </c>
      <c r="H483">
        <v>63</v>
      </c>
      <c r="I483">
        <v>22</v>
      </c>
      <c r="J483">
        <v>17.3</v>
      </c>
      <c r="K483">
        <v>1.9</v>
      </c>
      <c r="L483">
        <v>4.8</v>
      </c>
      <c r="M483">
        <v>0.40300000000000002</v>
      </c>
      <c r="N483">
        <v>1</v>
      </c>
      <c r="O483">
        <v>2.8</v>
      </c>
      <c r="P483">
        <v>0.36</v>
      </c>
      <c r="Q483">
        <v>0.9</v>
      </c>
      <c r="R483">
        <v>1.9</v>
      </c>
      <c r="S483">
        <v>0.46700000000000003</v>
      </c>
      <c r="T483">
        <v>0.51</v>
      </c>
      <c r="U483">
        <v>0.6</v>
      </c>
      <c r="V483">
        <v>0.6</v>
      </c>
      <c r="W483">
        <v>0.875</v>
      </c>
      <c r="X483">
        <v>0.6</v>
      </c>
      <c r="Y483">
        <v>2.1</v>
      </c>
      <c r="Z483">
        <v>2.6</v>
      </c>
      <c r="AA483">
        <v>0.7</v>
      </c>
      <c r="AB483">
        <v>0.4</v>
      </c>
      <c r="AC483">
        <v>0.3</v>
      </c>
      <c r="AD483">
        <v>0.5</v>
      </c>
      <c r="AE483">
        <v>2.1</v>
      </c>
      <c r="AF483">
        <v>5.4</v>
      </c>
      <c r="AG483">
        <f>IF(IFERROR(VLOOKUP(C483,'2016'!$C:$AF,3,FALSE),1) = 1, 1, 0)</f>
        <v>1</v>
      </c>
    </row>
    <row r="484" spans="1:33" x14ac:dyDescent="0.2">
      <c r="A484">
        <v>483</v>
      </c>
      <c r="B484" t="s">
        <v>1607</v>
      </c>
      <c r="C484" t="s">
        <v>1608</v>
      </c>
      <c r="D484" t="str">
        <f>_xlfn.CONCAT(C484,"-2015")</f>
        <v>witheje01-2015</v>
      </c>
      <c r="E484" t="s">
        <v>32</v>
      </c>
      <c r="F484">
        <v>24</v>
      </c>
      <c r="G484" t="s">
        <v>1459</v>
      </c>
      <c r="H484">
        <v>37</v>
      </c>
      <c r="I484">
        <v>0</v>
      </c>
      <c r="J484">
        <v>7</v>
      </c>
      <c r="K484">
        <v>0.9</v>
      </c>
      <c r="L484">
        <v>1.7</v>
      </c>
      <c r="M484">
        <v>0.5</v>
      </c>
      <c r="N484">
        <v>0</v>
      </c>
      <c r="O484">
        <v>0</v>
      </c>
      <c r="Q484">
        <v>0.9</v>
      </c>
      <c r="R484">
        <v>1.7</v>
      </c>
      <c r="S484">
        <v>0.5</v>
      </c>
      <c r="T484">
        <v>0.5</v>
      </c>
      <c r="U484">
        <v>0.9</v>
      </c>
      <c r="V484">
        <v>1.4</v>
      </c>
      <c r="W484">
        <v>0.68</v>
      </c>
      <c r="X484">
        <v>0.6</v>
      </c>
      <c r="Y484">
        <v>1.1000000000000001</v>
      </c>
      <c r="Z484">
        <v>1.7</v>
      </c>
      <c r="AA484">
        <v>0.3</v>
      </c>
      <c r="AB484">
        <v>0.1</v>
      </c>
      <c r="AC484">
        <v>0.5</v>
      </c>
      <c r="AD484">
        <v>0.3</v>
      </c>
      <c r="AE484">
        <v>0.7</v>
      </c>
      <c r="AF484">
        <v>2.6</v>
      </c>
      <c r="AG484">
        <f>IF(IFERROR(VLOOKUP(C484,'2016'!$C:$AF,3,FALSE),1) = 1, 1, 0)</f>
        <v>0</v>
      </c>
    </row>
    <row r="485" spans="1:33" x14ac:dyDescent="0.2">
      <c r="A485">
        <v>484</v>
      </c>
      <c r="B485" t="s">
        <v>1609</v>
      </c>
      <c r="C485" t="s">
        <v>1610</v>
      </c>
      <c r="D485" t="str">
        <f>_xlfn.CONCAT(C485,"-2015")</f>
        <v>woltena01-2015</v>
      </c>
      <c r="E485" t="s">
        <v>38</v>
      </c>
      <c r="F485">
        <v>23</v>
      </c>
      <c r="G485" t="s">
        <v>39</v>
      </c>
      <c r="H485">
        <v>21</v>
      </c>
      <c r="I485">
        <v>0</v>
      </c>
      <c r="J485">
        <v>11.8</v>
      </c>
      <c r="K485">
        <v>1</v>
      </c>
      <c r="L485">
        <v>2.7</v>
      </c>
      <c r="M485">
        <v>0.35099999999999998</v>
      </c>
      <c r="N485">
        <v>0</v>
      </c>
      <c r="O485">
        <v>0.3</v>
      </c>
      <c r="P485">
        <v>0</v>
      </c>
      <c r="Q485">
        <v>1</v>
      </c>
      <c r="R485">
        <v>2.4</v>
      </c>
      <c r="S485">
        <v>0.4</v>
      </c>
      <c r="T485">
        <v>0.35099999999999998</v>
      </c>
      <c r="U485">
        <v>0.1</v>
      </c>
      <c r="V485">
        <v>0.3</v>
      </c>
      <c r="W485">
        <v>0.33300000000000002</v>
      </c>
      <c r="X485">
        <v>0.4</v>
      </c>
      <c r="Y485">
        <v>1.2</v>
      </c>
      <c r="Z485">
        <v>1.6</v>
      </c>
      <c r="AA485">
        <v>1</v>
      </c>
      <c r="AB485">
        <v>0.4</v>
      </c>
      <c r="AC485">
        <v>0.1</v>
      </c>
      <c r="AD485">
        <v>0.6</v>
      </c>
      <c r="AE485">
        <v>0.9</v>
      </c>
      <c r="AF485">
        <v>2</v>
      </c>
      <c r="AG485">
        <f>IF(IFERROR(VLOOKUP(C485,'2016'!$C:$AF,3,FALSE),1) = 1, 1, 0)</f>
        <v>1</v>
      </c>
    </row>
    <row r="486" spans="1:33" x14ac:dyDescent="0.2">
      <c r="A486">
        <v>485</v>
      </c>
      <c r="B486" t="s">
        <v>966</v>
      </c>
      <c r="C486" t="s">
        <v>967</v>
      </c>
      <c r="D486" t="str">
        <f>_xlfn.CONCAT(C486,"-2015")</f>
        <v>wrighbr03-2015</v>
      </c>
      <c r="E486" t="s">
        <v>28</v>
      </c>
      <c r="F486">
        <v>27</v>
      </c>
      <c r="G486" t="s">
        <v>39</v>
      </c>
      <c r="H486">
        <v>75</v>
      </c>
      <c r="I486">
        <v>7</v>
      </c>
      <c r="J486">
        <v>19.3</v>
      </c>
      <c r="K486">
        <v>3.1</v>
      </c>
      <c r="L486">
        <v>4.8</v>
      </c>
      <c r="M486">
        <v>0.64200000000000002</v>
      </c>
      <c r="N486">
        <v>0</v>
      </c>
      <c r="O486">
        <v>0</v>
      </c>
      <c r="P486">
        <v>0</v>
      </c>
      <c r="Q486">
        <v>3.1</v>
      </c>
      <c r="R486">
        <v>4.8</v>
      </c>
      <c r="S486">
        <v>0.64700000000000002</v>
      </c>
      <c r="T486">
        <v>0.64200000000000002</v>
      </c>
      <c r="U486">
        <v>1</v>
      </c>
      <c r="V486">
        <v>1.5</v>
      </c>
      <c r="W486">
        <v>0.69599999999999995</v>
      </c>
      <c r="X486">
        <v>1.7</v>
      </c>
      <c r="Y486">
        <v>2.6</v>
      </c>
      <c r="Z486">
        <v>4.3</v>
      </c>
      <c r="AA486">
        <v>0.5</v>
      </c>
      <c r="AB486">
        <v>0.7</v>
      </c>
      <c r="AC486">
        <v>1.3</v>
      </c>
      <c r="AD486">
        <v>0.5</v>
      </c>
      <c r="AE486">
        <v>1.4</v>
      </c>
      <c r="AF486">
        <v>7.3</v>
      </c>
      <c r="AG486">
        <f>IF(IFERROR(VLOOKUP(C486,'2016'!$C:$AF,3,FALSE),1) = 1, 1, 0)</f>
        <v>0</v>
      </c>
    </row>
    <row r="487" spans="1:33" x14ac:dyDescent="0.2">
      <c r="A487">
        <v>486</v>
      </c>
      <c r="B487" t="s">
        <v>968</v>
      </c>
      <c r="C487" t="s">
        <v>969</v>
      </c>
      <c r="D487" t="str">
        <f>_xlfn.CONCAT(C487,"-2015")</f>
        <v>wrighdo01-2015</v>
      </c>
      <c r="E487" t="s">
        <v>35</v>
      </c>
      <c r="F487">
        <v>29</v>
      </c>
      <c r="G487" t="s">
        <v>34</v>
      </c>
      <c r="H487">
        <v>48</v>
      </c>
      <c r="I487">
        <v>2</v>
      </c>
      <c r="J487">
        <v>12.3</v>
      </c>
      <c r="K487">
        <v>1.5</v>
      </c>
      <c r="L487">
        <v>4</v>
      </c>
      <c r="M487">
        <v>0.379</v>
      </c>
      <c r="N487">
        <v>0.9</v>
      </c>
      <c r="O487">
        <v>2.2999999999999998</v>
      </c>
      <c r="P487">
        <v>0.38</v>
      </c>
      <c r="Q487">
        <v>0.6</v>
      </c>
      <c r="R487">
        <v>1.7</v>
      </c>
      <c r="S487">
        <v>0.378</v>
      </c>
      <c r="T487">
        <v>0.48699999999999999</v>
      </c>
      <c r="U487">
        <v>0.7</v>
      </c>
      <c r="V487">
        <v>0.9</v>
      </c>
      <c r="W487">
        <v>0.81</v>
      </c>
      <c r="X487">
        <v>0.3</v>
      </c>
      <c r="Y487">
        <v>2</v>
      </c>
      <c r="Z487">
        <v>2.2999999999999998</v>
      </c>
      <c r="AA487">
        <v>0.9</v>
      </c>
      <c r="AB487">
        <v>0.4</v>
      </c>
      <c r="AC487">
        <v>0.2</v>
      </c>
      <c r="AD487">
        <v>0.4</v>
      </c>
      <c r="AE487">
        <v>1.1000000000000001</v>
      </c>
      <c r="AF487">
        <v>4.5999999999999996</v>
      </c>
      <c r="AG487">
        <f>IF(IFERROR(VLOOKUP(C487,'2016'!$C:$AF,3,FALSE),1) = 1, 1, 0)</f>
        <v>1</v>
      </c>
    </row>
    <row r="488" spans="1:33" x14ac:dyDescent="0.2">
      <c r="A488">
        <v>487</v>
      </c>
      <c r="B488" t="s">
        <v>1451</v>
      </c>
      <c r="C488" t="s">
        <v>1452</v>
      </c>
      <c r="D488" t="str">
        <f>_xlfn.CONCAT(C488,"-2015")</f>
        <v>wroteto01-2015</v>
      </c>
      <c r="E488" t="s">
        <v>38</v>
      </c>
      <c r="F488">
        <v>21</v>
      </c>
      <c r="G488" t="s">
        <v>61</v>
      </c>
      <c r="H488">
        <v>30</v>
      </c>
      <c r="I488">
        <v>15</v>
      </c>
      <c r="J488">
        <v>29.8</v>
      </c>
      <c r="K488">
        <v>5.8</v>
      </c>
      <c r="L488">
        <v>14.5</v>
      </c>
      <c r="M488">
        <v>0.40300000000000002</v>
      </c>
      <c r="N488">
        <v>1.2</v>
      </c>
      <c r="O488">
        <v>4.7</v>
      </c>
      <c r="P488">
        <v>0.26100000000000001</v>
      </c>
      <c r="Q488">
        <v>4.5999999999999996</v>
      </c>
      <c r="R488">
        <v>9.6999999999999993</v>
      </c>
      <c r="S488">
        <v>0.47299999999999998</v>
      </c>
      <c r="T488">
        <v>0.44600000000000001</v>
      </c>
      <c r="U488">
        <v>4</v>
      </c>
      <c r="V488">
        <v>6</v>
      </c>
      <c r="W488">
        <v>0.66700000000000004</v>
      </c>
      <c r="X488">
        <v>0.7</v>
      </c>
      <c r="Y488">
        <v>2.1</v>
      </c>
      <c r="Z488">
        <v>2.9</v>
      </c>
      <c r="AA488">
        <v>5.2</v>
      </c>
      <c r="AB488">
        <v>1.6</v>
      </c>
      <c r="AC488">
        <v>0.3</v>
      </c>
      <c r="AD488">
        <v>3.8</v>
      </c>
      <c r="AE488">
        <v>2.4</v>
      </c>
      <c r="AF488">
        <v>16.899999999999999</v>
      </c>
      <c r="AG488">
        <f>IF(IFERROR(VLOOKUP(C488,'2016'!$C:$AF,3,FALSE),1) = 1, 1, 0)</f>
        <v>0</v>
      </c>
    </row>
    <row r="489" spans="1:33" x14ac:dyDescent="0.2">
      <c r="A489">
        <v>488</v>
      </c>
      <c r="B489" t="s">
        <v>1776</v>
      </c>
      <c r="C489" t="s">
        <v>1777</v>
      </c>
      <c r="D489" t="str">
        <f>_xlfn.CONCAT(C489,"-2015")</f>
        <v>youngja01-2015</v>
      </c>
      <c r="E489" t="s">
        <v>30</v>
      </c>
      <c r="F489">
        <v>19</v>
      </c>
      <c r="G489" t="s">
        <v>37</v>
      </c>
      <c r="H489">
        <v>31</v>
      </c>
      <c r="I489">
        <v>0</v>
      </c>
      <c r="J489">
        <v>10.7</v>
      </c>
      <c r="K489">
        <v>1.2</v>
      </c>
      <c r="L489">
        <v>3.3</v>
      </c>
      <c r="M489">
        <v>0.35299999999999998</v>
      </c>
      <c r="N489">
        <v>0.5</v>
      </c>
      <c r="O489">
        <v>2.1</v>
      </c>
      <c r="P489">
        <v>0.25800000000000001</v>
      </c>
      <c r="Q489">
        <v>0.6</v>
      </c>
      <c r="R489">
        <v>1.2</v>
      </c>
      <c r="S489">
        <v>0.52800000000000002</v>
      </c>
      <c r="T489">
        <v>0.436</v>
      </c>
      <c r="U489">
        <v>0.5</v>
      </c>
      <c r="V489">
        <v>0.9</v>
      </c>
      <c r="W489">
        <v>0.55200000000000005</v>
      </c>
      <c r="X489">
        <v>0.3</v>
      </c>
      <c r="Y489">
        <v>1.1000000000000001</v>
      </c>
      <c r="Z489">
        <v>1.4</v>
      </c>
      <c r="AA489">
        <v>0.4</v>
      </c>
      <c r="AB489">
        <v>0.3</v>
      </c>
      <c r="AC489">
        <v>0.1</v>
      </c>
      <c r="AD489">
        <v>0.2</v>
      </c>
      <c r="AE489">
        <v>0.7</v>
      </c>
      <c r="AF489">
        <v>3.4</v>
      </c>
      <c r="AG489">
        <f>IF(IFERROR(VLOOKUP(C489,'2016'!$C:$AF,3,FALSE),1) = 1, 1, 0)</f>
        <v>0</v>
      </c>
    </row>
    <row r="490" spans="1:33" x14ac:dyDescent="0.2">
      <c r="A490">
        <v>489</v>
      </c>
      <c r="B490" t="s">
        <v>972</v>
      </c>
      <c r="C490" t="s">
        <v>973</v>
      </c>
      <c r="D490" t="str">
        <f>_xlfn.CONCAT(C490,"-2015")</f>
        <v>youngni01-2015</v>
      </c>
      <c r="E490" t="s">
        <v>30</v>
      </c>
      <c r="F490">
        <v>29</v>
      </c>
      <c r="G490" t="s">
        <v>63</v>
      </c>
      <c r="H490">
        <v>42</v>
      </c>
      <c r="I490">
        <v>0</v>
      </c>
      <c r="J490">
        <v>23.8</v>
      </c>
      <c r="K490">
        <v>4.0999999999999996</v>
      </c>
      <c r="L490">
        <v>11.3</v>
      </c>
      <c r="M490">
        <v>0.36599999999999999</v>
      </c>
      <c r="N490">
        <v>2</v>
      </c>
      <c r="O490">
        <v>5.4</v>
      </c>
      <c r="P490">
        <v>0.36899999999999999</v>
      </c>
      <c r="Q490">
        <v>2.2000000000000002</v>
      </c>
      <c r="R490">
        <v>6</v>
      </c>
      <c r="S490">
        <v>0.36299999999999999</v>
      </c>
      <c r="T490">
        <v>0.45300000000000001</v>
      </c>
      <c r="U490">
        <v>3.1</v>
      </c>
      <c r="V490">
        <v>3.5</v>
      </c>
      <c r="W490">
        <v>0.89200000000000002</v>
      </c>
      <c r="X490">
        <v>0.4</v>
      </c>
      <c r="Y490">
        <v>1.9</v>
      </c>
      <c r="Z490">
        <v>2.2999999999999998</v>
      </c>
      <c r="AA490">
        <v>1</v>
      </c>
      <c r="AB490">
        <v>0.5</v>
      </c>
      <c r="AC490">
        <v>0.3</v>
      </c>
      <c r="AD490">
        <v>1</v>
      </c>
      <c r="AE490">
        <v>2</v>
      </c>
      <c r="AF490">
        <v>13.4</v>
      </c>
      <c r="AG490">
        <f>IF(IFERROR(VLOOKUP(C490,'2016'!$C:$AF,3,FALSE),1) = 1, 1, 0)</f>
        <v>0</v>
      </c>
    </row>
    <row r="491" spans="1:33" x14ac:dyDescent="0.2">
      <c r="A491">
        <v>490</v>
      </c>
      <c r="B491" t="s">
        <v>976</v>
      </c>
      <c r="C491" t="s">
        <v>977</v>
      </c>
      <c r="D491" t="str">
        <f>_xlfn.CONCAT(C491,"-2015")</f>
        <v>youngth01-2015</v>
      </c>
      <c r="E491" t="s">
        <v>28</v>
      </c>
      <c r="F491">
        <v>26</v>
      </c>
      <c r="G491" t="s">
        <v>39</v>
      </c>
      <c r="H491">
        <v>76</v>
      </c>
      <c r="I491">
        <v>68</v>
      </c>
      <c r="J491">
        <v>32</v>
      </c>
      <c r="K491">
        <v>5.9</v>
      </c>
      <c r="L491">
        <v>12.7</v>
      </c>
      <c r="M491">
        <v>0.46600000000000003</v>
      </c>
      <c r="N491">
        <v>0.5</v>
      </c>
      <c r="O491">
        <v>1.5</v>
      </c>
      <c r="P491">
        <v>0.33</v>
      </c>
      <c r="Q491">
        <v>5.4</v>
      </c>
      <c r="R491">
        <v>11.2</v>
      </c>
      <c r="S491">
        <v>0.48399999999999999</v>
      </c>
      <c r="T491">
        <v>0.48599999999999999</v>
      </c>
      <c r="U491">
        <v>1.7</v>
      </c>
      <c r="V491">
        <v>2.6</v>
      </c>
      <c r="W491">
        <v>0.65500000000000003</v>
      </c>
      <c r="X491">
        <v>1.7</v>
      </c>
      <c r="Y491">
        <v>3.7</v>
      </c>
      <c r="Z491">
        <v>5.4</v>
      </c>
      <c r="AA491">
        <v>2.2999999999999998</v>
      </c>
      <c r="AB491">
        <v>1.6</v>
      </c>
      <c r="AC491">
        <v>0.3</v>
      </c>
      <c r="AD491">
        <v>1.5</v>
      </c>
      <c r="AE491">
        <v>2.2999999999999998</v>
      </c>
      <c r="AF491">
        <v>14.1</v>
      </c>
      <c r="AG491">
        <f>IF(IFERROR(VLOOKUP(C491,'2016'!$C:$AF,3,FALSE),1) = 1, 1, 0)</f>
        <v>0</v>
      </c>
    </row>
    <row r="492" spans="1:33" x14ac:dyDescent="0.2">
      <c r="A492">
        <v>491</v>
      </c>
      <c r="B492" t="s">
        <v>1611</v>
      </c>
      <c r="C492" t="s">
        <v>1612</v>
      </c>
      <c r="D492" t="str">
        <f>_xlfn.CONCAT(C492,"-2015")</f>
        <v>zelleco01-2015</v>
      </c>
      <c r="E492" t="s">
        <v>32</v>
      </c>
      <c r="F492">
        <v>22</v>
      </c>
      <c r="G492" t="s">
        <v>1625</v>
      </c>
      <c r="H492">
        <v>62</v>
      </c>
      <c r="I492">
        <v>45</v>
      </c>
      <c r="J492">
        <v>24</v>
      </c>
      <c r="K492">
        <v>2.8</v>
      </c>
      <c r="L492">
        <v>6</v>
      </c>
      <c r="M492">
        <v>0.46100000000000002</v>
      </c>
      <c r="N492">
        <v>0</v>
      </c>
      <c r="O492">
        <v>0</v>
      </c>
      <c r="P492">
        <v>1</v>
      </c>
      <c r="Q492">
        <v>2.8</v>
      </c>
      <c r="R492">
        <v>6</v>
      </c>
      <c r="S492">
        <v>0.46</v>
      </c>
      <c r="T492">
        <v>0.46200000000000002</v>
      </c>
      <c r="U492">
        <v>2</v>
      </c>
      <c r="V492">
        <v>2.6</v>
      </c>
      <c r="W492">
        <v>0.77400000000000002</v>
      </c>
      <c r="X492">
        <v>1.6</v>
      </c>
      <c r="Y492">
        <v>4.3</v>
      </c>
      <c r="Z492">
        <v>5.8</v>
      </c>
      <c r="AA492">
        <v>1.6</v>
      </c>
      <c r="AB492">
        <v>0.5</v>
      </c>
      <c r="AC492">
        <v>0.8</v>
      </c>
      <c r="AD492">
        <v>1</v>
      </c>
      <c r="AE492">
        <v>2.5</v>
      </c>
      <c r="AF492">
        <v>7.6</v>
      </c>
      <c r="AG492">
        <f>IF(IFERROR(VLOOKUP(C492,'2016'!$C:$AF,3,FALSE),1) = 1, 1, 0)</f>
        <v>0</v>
      </c>
    </row>
    <row r="493" spans="1:33" x14ac:dyDescent="0.2">
      <c r="A493">
        <v>492</v>
      </c>
      <c r="B493" t="s">
        <v>1455</v>
      </c>
      <c r="C493" t="s">
        <v>1456</v>
      </c>
      <c r="D493" t="str">
        <f>_xlfn.CONCAT(C493,"-2015")</f>
        <v>zellety01-2015</v>
      </c>
      <c r="E493" t="s">
        <v>32</v>
      </c>
      <c r="F493">
        <v>25</v>
      </c>
      <c r="G493" t="s">
        <v>37</v>
      </c>
      <c r="H493">
        <v>82</v>
      </c>
      <c r="I493">
        <v>59</v>
      </c>
      <c r="J493">
        <v>21.1</v>
      </c>
      <c r="K493">
        <v>4.0999999999999996</v>
      </c>
      <c r="L493">
        <v>7.5</v>
      </c>
      <c r="M493">
        <v>0.54900000000000004</v>
      </c>
      <c r="N493">
        <v>0</v>
      </c>
      <c r="O493">
        <v>0</v>
      </c>
      <c r="Q493">
        <v>4.0999999999999996</v>
      </c>
      <c r="R493">
        <v>7.5</v>
      </c>
      <c r="S493">
        <v>0.54900000000000004</v>
      </c>
      <c r="T493">
        <v>0.54900000000000004</v>
      </c>
      <c r="U493">
        <v>1.9</v>
      </c>
      <c r="V493">
        <v>2.2999999999999998</v>
      </c>
      <c r="W493">
        <v>0.82299999999999995</v>
      </c>
      <c r="X493">
        <v>1.8</v>
      </c>
      <c r="Y493">
        <v>3.9</v>
      </c>
      <c r="Z493">
        <v>5.7</v>
      </c>
      <c r="AA493">
        <v>1.4</v>
      </c>
      <c r="AB493">
        <v>0.2</v>
      </c>
      <c r="AC493">
        <v>0.6</v>
      </c>
      <c r="AD493">
        <v>0.9</v>
      </c>
      <c r="AE493">
        <v>2.5</v>
      </c>
      <c r="AF493">
        <v>10.199999999999999</v>
      </c>
      <c r="AG493">
        <f>IF(IFERROR(VLOOKUP(C493,'2016'!$C:$AF,3,FALSE),1) = 1, 1, 0)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77"/>
  <sheetViews>
    <sheetView workbookViewId="0">
      <selection activeCell="AG2" sqref="AG2:AG477"/>
    </sheetView>
  </sheetViews>
  <sheetFormatPr baseColWidth="10" defaultRowHeight="16" x14ac:dyDescent="0.2"/>
  <cols>
    <col min="1" max="1" width="4.1640625" bestFit="1" customWidth="1"/>
    <col min="2" max="2" width="22.5" bestFit="1" customWidth="1"/>
    <col min="3" max="3" width="11.5" bestFit="1" customWidth="1"/>
    <col min="4" max="4" width="13.83203125" customWidth="1"/>
    <col min="5" max="5" width="6.1640625" bestFit="1" customWidth="1"/>
    <col min="6" max="6" width="3.83203125" bestFit="1" customWidth="1"/>
    <col min="7" max="7" width="5.5" bestFit="1" customWidth="1"/>
    <col min="8" max="8" width="3.5" bestFit="1" customWidth="1"/>
    <col min="9" max="9" width="3.83203125" bestFit="1" customWidth="1"/>
    <col min="10" max="12" width="5.1640625" bestFit="1" customWidth="1"/>
    <col min="13" max="13" width="6.1640625" bestFit="1" customWidth="1"/>
    <col min="14" max="14" width="4.33203125" bestFit="1" customWidth="1"/>
    <col min="15" max="15" width="5.1640625" bestFit="1" customWidth="1"/>
    <col min="16" max="16" width="6.1640625" bestFit="1" customWidth="1"/>
    <col min="17" max="17" width="4.33203125" bestFit="1" customWidth="1"/>
    <col min="18" max="18" width="5.1640625" bestFit="1" customWidth="1"/>
    <col min="19" max="20" width="6.1640625" bestFit="1" customWidth="1"/>
    <col min="21" max="21" width="4.33203125" bestFit="1" customWidth="1"/>
    <col min="22" max="22" width="5.1640625" bestFit="1" customWidth="1"/>
    <col min="23" max="23" width="6.1640625" bestFit="1" customWidth="1"/>
    <col min="24" max="24" width="4.6640625" bestFit="1" customWidth="1"/>
    <col min="25" max="27" width="5.1640625" bestFit="1" customWidth="1"/>
    <col min="28" max="28" width="4.1640625" bestFit="1" customWidth="1"/>
    <col min="29" max="29" width="4.6640625" bestFit="1" customWidth="1"/>
    <col min="30" max="31" width="4.1640625" bestFit="1" customWidth="1"/>
    <col min="32" max="32" width="5.1640625" bestFit="1" customWidth="1"/>
  </cols>
  <sheetData>
    <row r="1" spans="1:33" x14ac:dyDescent="0.2">
      <c r="A1" t="s">
        <v>0</v>
      </c>
      <c r="B1" t="s">
        <v>1</v>
      </c>
      <c r="C1" t="s">
        <v>2711</v>
      </c>
      <c r="D1" s="1" t="s">
        <v>2712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</row>
    <row r="2" spans="1:33" x14ac:dyDescent="0.2">
      <c r="A2">
        <v>1</v>
      </c>
      <c r="B2" t="s">
        <v>1296</v>
      </c>
      <c r="C2" t="s">
        <v>1297</v>
      </c>
      <c r="D2" t="str">
        <f>_xlfn.CONCAT(C2,"-2016")</f>
        <v>acyqu01-2016</v>
      </c>
      <c r="E2" t="s">
        <v>28</v>
      </c>
      <c r="F2">
        <v>25</v>
      </c>
      <c r="G2" t="s">
        <v>49</v>
      </c>
      <c r="H2">
        <v>59</v>
      </c>
      <c r="I2">
        <v>29</v>
      </c>
      <c r="J2">
        <v>14.8</v>
      </c>
      <c r="K2">
        <v>2</v>
      </c>
      <c r="L2">
        <v>3.6</v>
      </c>
      <c r="M2">
        <v>0.55600000000000005</v>
      </c>
      <c r="N2">
        <v>0.3</v>
      </c>
      <c r="O2">
        <v>0.8</v>
      </c>
      <c r="P2">
        <v>0.38800000000000001</v>
      </c>
      <c r="Q2">
        <v>1.7</v>
      </c>
      <c r="R2">
        <v>2.8</v>
      </c>
      <c r="S2">
        <v>0.60599999999999998</v>
      </c>
      <c r="T2">
        <v>0.6</v>
      </c>
      <c r="U2">
        <v>0.8</v>
      </c>
      <c r="V2">
        <v>1.2</v>
      </c>
      <c r="W2">
        <v>0.73499999999999999</v>
      </c>
      <c r="X2">
        <v>1.1000000000000001</v>
      </c>
      <c r="Y2">
        <v>2.1</v>
      </c>
      <c r="Z2">
        <v>3.2</v>
      </c>
      <c r="AA2">
        <v>0.5</v>
      </c>
      <c r="AB2">
        <v>0.5</v>
      </c>
      <c r="AC2">
        <v>0.4</v>
      </c>
      <c r="AD2">
        <v>0.5</v>
      </c>
      <c r="AE2">
        <v>1.7</v>
      </c>
      <c r="AF2">
        <v>5.2</v>
      </c>
      <c r="AG2">
        <f>IF(IFERROR(VLOOKUP(C2,'2017'!$C:$AF,3,FALSE),1) = 1, 1, 0)</f>
        <v>0</v>
      </c>
    </row>
    <row r="3" spans="1:33" x14ac:dyDescent="0.2">
      <c r="A3">
        <v>2</v>
      </c>
      <c r="B3" t="s">
        <v>1613</v>
      </c>
      <c r="C3" t="s">
        <v>1614</v>
      </c>
      <c r="D3" t="str">
        <f>_xlfn.CONCAT(C3,"-2016")</f>
        <v>adamsjo01-2016</v>
      </c>
      <c r="E3" t="s">
        <v>30</v>
      </c>
      <c r="F3">
        <v>21</v>
      </c>
      <c r="G3" t="s">
        <v>50</v>
      </c>
      <c r="H3">
        <v>2</v>
      </c>
      <c r="I3">
        <v>0</v>
      </c>
      <c r="J3">
        <v>7.5</v>
      </c>
      <c r="K3">
        <v>1</v>
      </c>
      <c r="L3">
        <v>3</v>
      </c>
      <c r="M3">
        <v>0.33300000000000002</v>
      </c>
      <c r="N3">
        <v>0</v>
      </c>
      <c r="O3">
        <v>0.5</v>
      </c>
      <c r="P3">
        <v>0</v>
      </c>
      <c r="Q3">
        <v>1</v>
      </c>
      <c r="R3">
        <v>2.5</v>
      </c>
      <c r="S3">
        <v>0.4</v>
      </c>
      <c r="T3">
        <v>0.33300000000000002</v>
      </c>
      <c r="U3">
        <v>1.5</v>
      </c>
      <c r="V3">
        <v>2.5</v>
      </c>
      <c r="W3">
        <v>0.6</v>
      </c>
      <c r="X3">
        <v>0</v>
      </c>
      <c r="Y3">
        <v>1</v>
      </c>
      <c r="Z3">
        <v>1</v>
      </c>
      <c r="AA3">
        <v>1.5</v>
      </c>
      <c r="AB3">
        <v>1.5</v>
      </c>
      <c r="AC3">
        <v>0</v>
      </c>
      <c r="AD3">
        <v>1</v>
      </c>
      <c r="AE3">
        <v>1</v>
      </c>
      <c r="AF3">
        <v>3.5</v>
      </c>
      <c r="AG3">
        <f>IF(IFERROR(VLOOKUP(C3,'2017'!$C:$AF,3,FALSE),1) = 1, 1, 0)</f>
        <v>1</v>
      </c>
    </row>
    <row r="4" spans="1:33" x14ac:dyDescent="0.2">
      <c r="A4">
        <v>3</v>
      </c>
      <c r="B4" t="s">
        <v>1457</v>
      </c>
      <c r="C4" t="s">
        <v>1458</v>
      </c>
      <c r="D4" t="str">
        <f>_xlfn.CONCAT(C4,"-2016")</f>
        <v>adamsst01-2016</v>
      </c>
      <c r="E4" t="s">
        <v>32</v>
      </c>
      <c r="F4">
        <v>22</v>
      </c>
      <c r="G4" t="s">
        <v>44</v>
      </c>
      <c r="H4">
        <v>80</v>
      </c>
      <c r="I4">
        <v>80</v>
      </c>
      <c r="J4">
        <v>25.2</v>
      </c>
      <c r="K4">
        <v>3.3</v>
      </c>
      <c r="L4">
        <v>5.3</v>
      </c>
      <c r="M4">
        <v>0.61299999999999999</v>
      </c>
      <c r="N4">
        <v>0</v>
      </c>
      <c r="O4">
        <v>0</v>
      </c>
      <c r="Q4">
        <v>3.3</v>
      </c>
      <c r="R4">
        <v>5.3</v>
      </c>
      <c r="S4">
        <v>0.61299999999999999</v>
      </c>
      <c r="T4">
        <v>0.61299999999999999</v>
      </c>
      <c r="U4">
        <v>1.4</v>
      </c>
      <c r="V4">
        <v>2.5</v>
      </c>
      <c r="W4">
        <v>0.58199999999999996</v>
      </c>
      <c r="X4">
        <v>2.7</v>
      </c>
      <c r="Y4">
        <v>3.9</v>
      </c>
      <c r="Z4">
        <v>6.7</v>
      </c>
      <c r="AA4">
        <v>0.8</v>
      </c>
      <c r="AB4">
        <v>0.5</v>
      </c>
      <c r="AC4">
        <v>1.1000000000000001</v>
      </c>
      <c r="AD4">
        <v>1.1000000000000001</v>
      </c>
      <c r="AE4">
        <v>2.8</v>
      </c>
      <c r="AF4">
        <v>8</v>
      </c>
      <c r="AG4">
        <f>IF(IFERROR(VLOOKUP(C4,'2017'!$C:$AF,3,FALSE),1) = 1, 1, 0)</f>
        <v>0</v>
      </c>
    </row>
    <row r="5" spans="1:33" x14ac:dyDescent="0.2">
      <c r="A5">
        <v>4</v>
      </c>
      <c r="B5" t="s">
        <v>76</v>
      </c>
      <c r="C5" t="s">
        <v>77</v>
      </c>
      <c r="D5" t="str">
        <f>_xlfn.CONCAT(C5,"-2016")</f>
        <v>afflaar01-2016</v>
      </c>
      <c r="E5" t="s">
        <v>30</v>
      </c>
      <c r="F5">
        <v>30</v>
      </c>
      <c r="G5" t="s">
        <v>55</v>
      </c>
      <c r="H5">
        <v>71</v>
      </c>
      <c r="I5">
        <v>57</v>
      </c>
      <c r="J5">
        <v>33.4</v>
      </c>
      <c r="K5">
        <v>5</v>
      </c>
      <c r="L5">
        <v>11.3</v>
      </c>
      <c r="M5">
        <v>0.443</v>
      </c>
      <c r="N5">
        <v>1.3</v>
      </c>
      <c r="O5">
        <v>3.4</v>
      </c>
      <c r="P5">
        <v>0.38200000000000001</v>
      </c>
      <c r="Q5">
        <v>3.7</v>
      </c>
      <c r="R5">
        <v>7.9</v>
      </c>
      <c r="S5">
        <v>0.46899999999999997</v>
      </c>
      <c r="T5">
        <v>0.5</v>
      </c>
      <c r="U5">
        <v>1.5</v>
      </c>
      <c r="V5">
        <v>1.8</v>
      </c>
      <c r="W5">
        <v>0.84</v>
      </c>
      <c r="X5">
        <v>0.3</v>
      </c>
      <c r="Y5">
        <v>3.4</v>
      </c>
      <c r="Z5">
        <v>3.7</v>
      </c>
      <c r="AA5">
        <v>2</v>
      </c>
      <c r="AB5">
        <v>0.4</v>
      </c>
      <c r="AC5">
        <v>0.1</v>
      </c>
      <c r="AD5">
        <v>1.2</v>
      </c>
      <c r="AE5">
        <v>2</v>
      </c>
      <c r="AF5">
        <v>12.8</v>
      </c>
      <c r="AG5">
        <f>IF(IFERROR(VLOOKUP(C5,'2017'!$C:$AF,3,FALSE),1) = 1, 1, 0)</f>
        <v>0</v>
      </c>
    </row>
    <row r="6" spans="1:33" x14ac:dyDescent="0.2">
      <c r="A6">
        <v>5</v>
      </c>
      <c r="B6" t="s">
        <v>80</v>
      </c>
      <c r="C6" t="s">
        <v>81</v>
      </c>
      <c r="D6" t="str">
        <f>_xlfn.CONCAT(C6,"-2016")</f>
        <v>ajincal01-2016</v>
      </c>
      <c r="E6" t="s">
        <v>32</v>
      </c>
      <c r="F6">
        <v>27</v>
      </c>
      <c r="G6" t="s">
        <v>1459</v>
      </c>
      <c r="H6">
        <v>59</v>
      </c>
      <c r="I6">
        <v>17</v>
      </c>
      <c r="J6">
        <v>14.6</v>
      </c>
      <c r="K6">
        <v>2.5</v>
      </c>
      <c r="L6">
        <v>5.3</v>
      </c>
      <c r="M6">
        <v>0.47599999999999998</v>
      </c>
      <c r="N6">
        <v>0</v>
      </c>
      <c r="O6">
        <v>0</v>
      </c>
      <c r="P6">
        <v>0</v>
      </c>
      <c r="Q6">
        <v>2.5</v>
      </c>
      <c r="R6">
        <v>5.3</v>
      </c>
      <c r="S6">
        <v>0.47799999999999998</v>
      </c>
      <c r="T6">
        <v>0.47599999999999998</v>
      </c>
      <c r="U6">
        <v>0.9</v>
      </c>
      <c r="V6">
        <v>1.1000000000000001</v>
      </c>
      <c r="W6">
        <v>0.83899999999999997</v>
      </c>
      <c r="X6">
        <v>1.3</v>
      </c>
      <c r="Y6">
        <v>3.3</v>
      </c>
      <c r="Z6">
        <v>4.5999999999999996</v>
      </c>
      <c r="AA6">
        <v>0.5</v>
      </c>
      <c r="AB6">
        <v>0.3</v>
      </c>
      <c r="AC6">
        <v>0.6</v>
      </c>
      <c r="AD6">
        <v>0.9</v>
      </c>
      <c r="AE6">
        <v>2.2999999999999998</v>
      </c>
      <c r="AF6">
        <v>6</v>
      </c>
      <c r="AG6">
        <f>IF(IFERROR(VLOOKUP(C6,'2017'!$C:$AF,3,FALSE),1) = 1, 1, 0)</f>
        <v>0</v>
      </c>
    </row>
    <row r="7" spans="1:33" x14ac:dyDescent="0.2">
      <c r="A7">
        <v>6</v>
      </c>
      <c r="B7" t="s">
        <v>84</v>
      </c>
      <c r="C7" t="s">
        <v>85</v>
      </c>
      <c r="D7" t="str">
        <f>_xlfn.CONCAT(C7,"-2016")</f>
        <v>aldrico01-2016</v>
      </c>
      <c r="E7" t="s">
        <v>32</v>
      </c>
      <c r="F7">
        <v>27</v>
      </c>
      <c r="G7" t="s">
        <v>59</v>
      </c>
      <c r="H7">
        <v>60</v>
      </c>
      <c r="I7">
        <v>5</v>
      </c>
      <c r="J7">
        <v>13.3</v>
      </c>
      <c r="K7">
        <v>2.2000000000000002</v>
      </c>
      <c r="L7">
        <v>3.8</v>
      </c>
      <c r="M7">
        <v>0.59599999999999997</v>
      </c>
      <c r="N7">
        <v>0</v>
      </c>
      <c r="O7">
        <v>0</v>
      </c>
      <c r="Q7">
        <v>2.2000000000000002</v>
      </c>
      <c r="R7">
        <v>3.8</v>
      </c>
      <c r="S7">
        <v>0.59599999999999997</v>
      </c>
      <c r="T7">
        <v>0.59599999999999997</v>
      </c>
      <c r="U7">
        <v>1</v>
      </c>
      <c r="V7">
        <v>1.4</v>
      </c>
      <c r="W7">
        <v>0.71399999999999997</v>
      </c>
      <c r="X7">
        <v>1.4</v>
      </c>
      <c r="Y7">
        <v>3.4</v>
      </c>
      <c r="Z7">
        <v>4.8</v>
      </c>
      <c r="AA7">
        <v>0.8</v>
      </c>
      <c r="AB7">
        <v>0.8</v>
      </c>
      <c r="AC7">
        <v>1.1000000000000001</v>
      </c>
      <c r="AD7">
        <v>1.1000000000000001</v>
      </c>
      <c r="AE7">
        <v>2.2999999999999998</v>
      </c>
      <c r="AF7">
        <v>5.5</v>
      </c>
      <c r="AG7">
        <f>IF(IFERROR(VLOOKUP(C7,'2017'!$C:$AF,3,FALSE),1) = 1, 1, 0)</f>
        <v>0</v>
      </c>
    </row>
    <row r="8" spans="1:33" x14ac:dyDescent="0.2">
      <c r="A8">
        <v>7</v>
      </c>
      <c r="B8" t="s">
        <v>86</v>
      </c>
      <c r="C8" t="s">
        <v>87</v>
      </c>
      <c r="D8" t="str">
        <f>_xlfn.CONCAT(C8,"-2016")</f>
        <v>aldrila01-2016</v>
      </c>
      <c r="E8" t="s">
        <v>28</v>
      </c>
      <c r="F8">
        <v>30</v>
      </c>
      <c r="G8" t="s">
        <v>58</v>
      </c>
      <c r="H8">
        <v>74</v>
      </c>
      <c r="I8">
        <v>74</v>
      </c>
      <c r="J8">
        <v>30.6</v>
      </c>
      <c r="K8">
        <v>7.2</v>
      </c>
      <c r="L8">
        <v>14.1</v>
      </c>
      <c r="M8">
        <v>0.51300000000000001</v>
      </c>
      <c r="N8">
        <v>0</v>
      </c>
      <c r="O8">
        <v>0.2</v>
      </c>
      <c r="P8">
        <v>0</v>
      </c>
      <c r="Q8">
        <v>7.2</v>
      </c>
      <c r="R8">
        <v>13.9</v>
      </c>
      <c r="S8">
        <v>0.52100000000000002</v>
      </c>
      <c r="T8">
        <v>0.51300000000000001</v>
      </c>
      <c r="U8">
        <v>3.5</v>
      </c>
      <c r="V8">
        <v>4.0999999999999996</v>
      </c>
      <c r="W8">
        <v>0.85799999999999998</v>
      </c>
      <c r="X8">
        <v>2.4</v>
      </c>
      <c r="Y8">
        <v>6.2</v>
      </c>
      <c r="Z8">
        <v>8.5</v>
      </c>
      <c r="AA8">
        <v>1.5</v>
      </c>
      <c r="AB8">
        <v>0.5</v>
      </c>
      <c r="AC8">
        <v>1.1000000000000001</v>
      </c>
      <c r="AD8">
        <v>1.3</v>
      </c>
      <c r="AE8">
        <v>2</v>
      </c>
      <c r="AF8">
        <v>18</v>
      </c>
      <c r="AG8">
        <f>IF(IFERROR(VLOOKUP(C8,'2017'!$C:$AF,3,FALSE),1) = 1, 1, 0)</f>
        <v>0</v>
      </c>
    </row>
    <row r="9" spans="1:33" x14ac:dyDescent="0.2">
      <c r="A9">
        <v>8</v>
      </c>
      <c r="B9" t="s">
        <v>1778</v>
      </c>
      <c r="C9" t="s">
        <v>1779</v>
      </c>
      <c r="D9" t="str">
        <f>_xlfn.CONCAT(C9,"-2016")</f>
        <v>alexacl01-2016</v>
      </c>
      <c r="E9" t="s">
        <v>28</v>
      </c>
      <c r="F9">
        <v>20</v>
      </c>
      <c r="G9" t="s">
        <v>34</v>
      </c>
      <c r="H9">
        <v>8</v>
      </c>
      <c r="I9">
        <v>0</v>
      </c>
      <c r="J9">
        <v>4.5</v>
      </c>
      <c r="K9">
        <v>0.6</v>
      </c>
      <c r="L9">
        <v>1.3</v>
      </c>
      <c r="M9">
        <v>0.5</v>
      </c>
      <c r="N9">
        <v>0</v>
      </c>
      <c r="O9">
        <v>0</v>
      </c>
      <c r="Q9">
        <v>0.6</v>
      </c>
      <c r="R9">
        <v>1.3</v>
      </c>
      <c r="S9">
        <v>0.5</v>
      </c>
      <c r="T9">
        <v>0.5</v>
      </c>
      <c r="U9">
        <v>0</v>
      </c>
      <c r="V9">
        <v>0</v>
      </c>
      <c r="X9">
        <v>0.3</v>
      </c>
      <c r="Y9">
        <v>0.5</v>
      </c>
      <c r="Z9">
        <v>0.8</v>
      </c>
      <c r="AA9">
        <v>0</v>
      </c>
      <c r="AB9">
        <v>0.1</v>
      </c>
      <c r="AC9">
        <v>0.3</v>
      </c>
      <c r="AD9">
        <v>0.1</v>
      </c>
      <c r="AE9">
        <v>0.1</v>
      </c>
      <c r="AF9">
        <v>1.3</v>
      </c>
      <c r="AG9">
        <f>IF(IFERROR(VLOOKUP(C9,'2017'!$C:$AF,3,FALSE),1) = 1, 1, 0)</f>
        <v>1</v>
      </c>
    </row>
    <row r="10" spans="1:33" x14ac:dyDescent="0.2">
      <c r="A10">
        <v>9</v>
      </c>
      <c r="B10" t="s">
        <v>1122</v>
      </c>
      <c r="C10" t="s">
        <v>1123</v>
      </c>
      <c r="D10" t="str">
        <f>_xlfn.CONCAT(C10,"-2016")</f>
        <v>allenla01-2016</v>
      </c>
      <c r="E10" t="s">
        <v>28</v>
      </c>
      <c r="F10">
        <v>26</v>
      </c>
      <c r="G10" t="s">
        <v>65</v>
      </c>
      <c r="H10">
        <v>79</v>
      </c>
      <c r="I10">
        <v>28</v>
      </c>
      <c r="J10">
        <v>20.2</v>
      </c>
      <c r="K10">
        <v>2.4</v>
      </c>
      <c r="L10">
        <v>4.7</v>
      </c>
      <c r="M10">
        <v>0.51600000000000001</v>
      </c>
      <c r="N10">
        <v>0</v>
      </c>
      <c r="O10">
        <v>0</v>
      </c>
      <c r="Q10">
        <v>2.4</v>
      </c>
      <c r="R10">
        <v>4.7</v>
      </c>
      <c r="S10">
        <v>0.51600000000000001</v>
      </c>
      <c r="T10">
        <v>0.51600000000000001</v>
      </c>
      <c r="U10">
        <v>0.6</v>
      </c>
      <c r="V10">
        <v>0.9</v>
      </c>
      <c r="W10">
        <v>0.63</v>
      </c>
      <c r="X10">
        <v>2.1</v>
      </c>
      <c r="Y10">
        <v>3.3</v>
      </c>
      <c r="Z10">
        <v>5.4</v>
      </c>
      <c r="AA10">
        <v>1</v>
      </c>
      <c r="AB10">
        <v>0.3</v>
      </c>
      <c r="AC10">
        <v>0.5</v>
      </c>
      <c r="AD10">
        <v>0.9</v>
      </c>
      <c r="AE10">
        <v>1.9</v>
      </c>
      <c r="AF10">
        <v>5.4</v>
      </c>
      <c r="AG10">
        <f>IF(IFERROR(VLOOKUP(C10,'2017'!$C:$AF,3,FALSE),1) = 1, 1, 0)</f>
        <v>0</v>
      </c>
    </row>
    <row r="11" spans="1:33" x14ac:dyDescent="0.2">
      <c r="A11">
        <v>10</v>
      </c>
      <c r="B11" t="s">
        <v>92</v>
      </c>
      <c r="C11" t="s">
        <v>93</v>
      </c>
      <c r="D11" t="str">
        <f>_xlfn.CONCAT(C11,"-2016")</f>
        <v>allento01-2016</v>
      </c>
      <c r="E11" t="s">
        <v>30</v>
      </c>
      <c r="F11">
        <v>34</v>
      </c>
      <c r="G11" t="s">
        <v>50</v>
      </c>
      <c r="H11">
        <v>64</v>
      </c>
      <c r="I11">
        <v>57</v>
      </c>
      <c r="J11">
        <v>25.3</v>
      </c>
      <c r="K11">
        <v>3.4</v>
      </c>
      <c r="L11">
        <v>7.3</v>
      </c>
      <c r="M11">
        <v>0.45800000000000002</v>
      </c>
      <c r="N11">
        <v>0.2</v>
      </c>
      <c r="O11">
        <v>0.7</v>
      </c>
      <c r="P11">
        <v>0.35699999999999998</v>
      </c>
      <c r="Q11">
        <v>3.1</v>
      </c>
      <c r="R11">
        <v>6.7</v>
      </c>
      <c r="S11">
        <v>0.46800000000000003</v>
      </c>
      <c r="T11">
        <v>0.47399999999999998</v>
      </c>
      <c r="U11">
        <v>1.4</v>
      </c>
      <c r="V11">
        <v>2.2000000000000002</v>
      </c>
      <c r="W11">
        <v>0.65200000000000002</v>
      </c>
      <c r="X11">
        <v>1.6</v>
      </c>
      <c r="Y11">
        <v>3</v>
      </c>
      <c r="Z11">
        <v>4.5999999999999996</v>
      </c>
      <c r="AA11">
        <v>1.1000000000000001</v>
      </c>
      <c r="AB11">
        <v>1.7</v>
      </c>
      <c r="AC11">
        <v>0.3</v>
      </c>
      <c r="AD11">
        <v>1.2</v>
      </c>
      <c r="AE11">
        <v>2.7</v>
      </c>
      <c r="AF11">
        <v>8.4</v>
      </c>
      <c r="AG11">
        <f>IF(IFERROR(VLOOKUP(C11,'2017'!$C:$AF,3,FALSE),1) = 1, 1, 0)</f>
        <v>0</v>
      </c>
    </row>
    <row r="12" spans="1:33" x14ac:dyDescent="0.2">
      <c r="A12">
        <v>11</v>
      </c>
      <c r="B12" t="s">
        <v>94</v>
      </c>
      <c r="C12" t="s">
        <v>95</v>
      </c>
      <c r="D12" t="str">
        <f>_xlfn.CONCAT(C12,"-2016")</f>
        <v>aminual01-2016</v>
      </c>
      <c r="E12" t="s">
        <v>35</v>
      </c>
      <c r="F12">
        <v>25</v>
      </c>
      <c r="G12" t="s">
        <v>34</v>
      </c>
      <c r="H12">
        <v>82</v>
      </c>
      <c r="I12">
        <v>82</v>
      </c>
      <c r="J12">
        <v>28.5</v>
      </c>
      <c r="K12">
        <v>3.6</v>
      </c>
      <c r="L12">
        <v>8.8000000000000007</v>
      </c>
      <c r="M12">
        <v>0.41599999999999998</v>
      </c>
      <c r="N12">
        <v>1.5</v>
      </c>
      <c r="O12">
        <v>4.3</v>
      </c>
      <c r="P12">
        <v>0.36099999999999999</v>
      </c>
      <c r="Q12">
        <v>2.1</v>
      </c>
      <c r="R12">
        <v>4.5</v>
      </c>
      <c r="S12">
        <v>0.46800000000000003</v>
      </c>
      <c r="T12">
        <v>0.503</v>
      </c>
      <c r="U12">
        <v>1.4</v>
      </c>
      <c r="V12">
        <v>1.9</v>
      </c>
      <c r="W12">
        <v>0.73699999999999999</v>
      </c>
      <c r="X12">
        <v>1.2</v>
      </c>
      <c r="Y12">
        <v>4.9000000000000004</v>
      </c>
      <c r="Z12">
        <v>6.1</v>
      </c>
      <c r="AA12">
        <v>1.7</v>
      </c>
      <c r="AB12">
        <v>0.9</v>
      </c>
      <c r="AC12">
        <v>0.6</v>
      </c>
      <c r="AD12">
        <v>1.5</v>
      </c>
      <c r="AE12">
        <v>2.1</v>
      </c>
      <c r="AF12">
        <v>10.199999999999999</v>
      </c>
      <c r="AG12">
        <f>IF(IFERROR(VLOOKUP(C12,'2017'!$C:$AF,3,FALSE),1) = 1, 1, 0)</f>
        <v>0</v>
      </c>
    </row>
    <row r="13" spans="1:33" x14ac:dyDescent="0.2">
      <c r="A13">
        <v>12</v>
      </c>
      <c r="B13" t="s">
        <v>96</v>
      </c>
      <c r="C13" t="s">
        <v>97</v>
      </c>
      <c r="D13" t="str">
        <f>_xlfn.CONCAT(C13,"-2016")</f>
        <v>amundlo01-2016</v>
      </c>
      <c r="E13" t="s">
        <v>28</v>
      </c>
      <c r="F13">
        <v>33</v>
      </c>
      <c r="G13" t="s">
        <v>55</v>
      </c>
      <c r="H13">
        <v>29</v>
      </c>
      <c r="I13">
        <v>0</v>
      </c>
      <c r="J13">
        <v>7</v>
      </c>
      <c r="K13">
        <v>0.7</v>
      </c>
      <c r="L13">
        <v>1.8</v>
      </c>
      <c r="M13">
        <v>0.35799999999999998</v>
      </c>
      <c r="N13">
        <v>0</v>
      </c>
      <c r="O13">
        <v>0</v>
      </c>
      <c r="Q13">
        <v>0.7</v>
      </c>
      <c r="R13">
        <v>1.8</v>
      </c>
      <c r="S13">
        <v>0.35799999999999998</v>
      </c>
      <c r="T13">
        <v>0.35799999999999998</v>
      </c>
      <c r="U13">
        <v>0.5</v>
      </c>
      <c r="V13">
        <v>0.9</v>
      </c>
      <c r="W13">
        <v>0.51900000000000002</v>
      </c>
      <c r="X13">
        <v>0.8</v>
      </c>
      <c r="Y13">
        <v>0.9</v>
      </c>
      <c r="Z13">
        <v>1.7</v>
      </c>
      <c r="AA13">
        <v>0.4</v>
      </c>
      <c r="AB13">
        <v>0.2</v>
      </c>
      <c r="AC13">
        <v>0.2</v>
      </c>
      <c r="AD13">
        <v>0.5</v>
      </c>
      <c r="AE13">
        <v>1.5</v>
      </c>
      <c r="AF13">
        <v>1.8</v>
      </c>
      <c r="AG13">
        <f>IF(IFERROR(VLOOKUP(C13,'2017'!$C:$AF,3,FALSE),1) = 1, 1, 0)</f>
        <v>1</v>
      </c>
    </row>
    <row r="14" spans="1:33" x14ac:dyDescent="0.2">
      <c r="A14">
        <v>13</v>
      </c>
      <c r="B14" t="s">
        <v>98</v>
      </c>
      <c r="C14" t="s">
        <v>99</v>
      </c>
      <c r="D14" t="str">
        <f>_xlfn.CONCAT(C14,"-2016")</f>
        <v>anderch01-2016</v>
      </c>
      <c r="E14" t="s">
        <v>32</v>
      </c>
      <c r="F14">
        <v>37</v>
      </c>
      <c r="G14" t="s">
        <v>39</v>
      </c>
      <c r="H14">
        <v>27</v>
      </c>
      <c r="I14">
        <v>15</v>
      </c>
      <c r="J14">
        <v>14.9</v>
      </c>
      <c r="K14">
        <v>1.4</v>
      </c>
      <c r="L14">
        <v>2.7</v>
      </c>
      <c r="M14">
        <v>0.52800000000000002</v>
      </c>
      <c r="N14">
        <v>0.1</v>
      </c>
      <c r="O14">
        <v>0.5</v>
      </c>
      <c r="P14">
        <v>0.28599999999999998</v>
      </c>
      <c r="Q14">
        <v>1.3</v>
      </c>
      <c r="R14">
        <v>2.1</v>
      </c>
      <c r="S14">
        <v>0.58599999999999997</v>
      </c>
      <c r="T14">
        <v>0.55600000000000005</v>
      </c>
      <c r="U14">
        <v>0.9</v>
      </c>
      <c r="V14">
        <v>1.3</v>
      </c>
      <c r="W14">
        <v>0.69399999999999995</v>
      </c>
      <c r="X14">
        <v>1.3</v>
      </c>
      <c r="Y14">
        <v>2.2999999999999998</v>
      </c>
      <c r="Z14">
        <v>3.6</v>
      </c>
      <c r="AA14">
        <v>0.4</v>
      </c>
      <c r="AB14">
        <v>0.6</v>
      </c>
      <c r="AC14">
        <v>0.5</v>
      </c>
      <c r="AD14">
        <v>0.3</v>
      </c>
      <c r="AE14">
        <v>1.1000000000000001</v>
      </c>
      <c r="AF14">
        <v>3.9</v>
      </c>
      <c r="AG14">
        <f>IF(IFERROR(VLOOKUP(C14,'2017'!$C:$AF,3,FALSE),1) = 1, 1, 0)</f>
        <v>0</v>
      </c>
    </row>
    <row r="15" spans="1:33" x14ac:dyDescent="0.2">
      <c r="A15">
        <v>14</v>
      </c>
      <c r="B15" t="s">
        <v>1126</v>
      </c>
      <c r="C15" t="s">
        <v>1127</v>
      </c>
      <c r="D15" t="str">
        <f>_xlfn.CONCAT(C15,"-2016")</f>
        <v>anderal01-2016</v>
      </c>
      <c r="E15" t="s">
        <v>30</v>
      </c>
      <c r="F15">
        <v>33</v>
      </c>
      <c r="G15" t="s">
        <v>46</v>
      </c>
      <c r="H15">
        <v>13</v>
      </c>
      <c r="I15">
        <v>0</v>
      </c>
      <c r="J15">
        <v>14.8</v>
      </c>
      <c r="K15">
        <v>1.6</v>
      </c>
      <c r="L15">
        <v>4.5</v>
      </c>
      <c r="M15">
        <v>0.35599999999999998</v>
      </c>
      <c r="N15">
        <v>0.9</v>
      </c>
      <c r="O15">
        <v>2.8</v>
      </c>
      <c r="P15">
        <v>0.32400000000000001</v>
      </c>
      <c r="Q15">
        <v>0.7</v>
      </c>
      <c r="R15">
        <v>1.7</v>
      </c>
      <c r="S15">
        <v>0.40899999999999997</v>
      </c>
      <c r="T15">
        <v>0.45800000000000002</v>
      </c>
      <c r="U15">
        <v>0.8</v>
      </c>
      <c r="V15">
        <v>1.2</v>
      </c>
      <c r="W15">
        <v>0.73299999999999998</v>
      </c>
      <c r="X15">
        <v>0.1</v>
      </c>
      <c r="Y15">
        <v>2</v>
      </c>
      <c r="Z15">
        <v>2.1</v>
      </c>
      <c r="AA15">
        <v>1.1000000000000001</v>
      </c>
      <c r="AB15">
        <v>0.3</v>
      </c>
      <c r="AC15">
        <v>0.1</v>
      </c>
      <c r="AD15">
        <v>0.2</v>
      </c>
      <c r="AE15">
        <v>1.9</v>
      </c>
      <c r="AF15">
        <v>5</v>
      </c>
      <c r="AG15">
        <f>IF(IFERROR(VLOOKUP(C15,'2017'!$C:$AF,3,FALSE),1) = 1, 1, 0)</f>
        <v>0</v>
      </c>
    </row>
    <row r="16" spans="1:33" x14ac:dyDescent="0.2">
      <c r="A16">
        <v>15</v>
      </c>
      <c r="B16" t="s">
        <v>102</v>
      </c>
      <c r="C16" t="s">
        <v>103</v>
      </c>
      <c r="D16" t="str">
        <f>_xlfn.CONCAT(C16,"-2016")</f>
        <v>anderja01-2016</v>
      </c>
      <c r="E16" t="s">
        <v>30</v>
      </c>
      <c r="F16">
        <v>26</v>
      </c>
      <c r="G16" t="s">
        <v>49</v>
      </c>
      <c r="H16">
        <v>51</v>
      </c>
      <c r="I16">
        <v>15</v>
      </c>
      <c r="J16">
        <v>14.1</v>
      </c>
      <c r="K16">
        <v>1.3</v>
      </c>
      <c r="L16">
        <v>3.5</v>
      </c>
      <c r="M16">
        <v>0.376</v>
      </c>
      <c r="N16">
        <v>0.5</v>
      </c>
      <c r="O16">
        <v>1.7</v>
      </c>
      <c r="P16">
        <v>0.26700000000000002</v>
      </c>
      <c r="Q16">
        <v>0.9</v>
      </c>
      <c r="R16">
        <v>1.8</v>
      </c>
      <c r="S16">
        <v>0.47799999999999998</v>
      </c>
      <c r="T16">
        <v>0.441</v>
      </c>
      <c r="U16">
        <v>0.4</v>
      </c>
      <c r="V16">
        <v>0.6</v>
      </c>
      <c r="W16">
        <v>0.75900000000000001</v>
      </c>
      <c r="X16">
        <v>0.3</v>
      </c>
      <c r="Y16">
        <v>1.4</v>
      </c>
      <c r="Z16">
        <v>1.7</v>
      </c>
      <c r="AA16">
        <v>0.8</v>
      </c>
      <c r="AB16">
        <v>0.4</v>
      </c>
      <c r="AC16">
        <v>0.3</v>
      </c>
      <c r="AD16">
        <v>0.8</v>
      </c>
      <c r="AE16">
        <v>1.1000000000000001</v>
      </c>
      <c r="AF16">
        <v>3.5</v>
      </c>
      <c r="AG16">
        <f>IF(IFERROR(VLOOKUP(C16,'2017'!$C:$AF,3,FALSE),1) = 1, 1, 0)</f>
        <v>1</v>
      </c>
    </row>
    <row r="17" spans="1:33" x14ac:dyDescent="0.2">
      <c r="A17">
        <v>16</v>
      </c>
      <c r="B17" t="s">
        <v>1780</v>
      </c>
      <c r="C17" t="s">
        <v>1781</v>
      </c>
      <c r="D17" t="str">
        <f>_xlfn.CONCAT(C17,"-2016")</f>
        <v>anderju01-2016</v>
      </c>
      <c r="E17" t="s">
        <v>35</v>
      </c>
      <c r="F17">
        <v>22</v>
      </c>
      <c r="G17" t="s">
        <v>54</v>
      </c>
      <c r="H17">
        <v>55</v>
      </c>
      <c r="I17">
        <v>9</v>
      </c>
      <c r="J17">
        <v>11.8</v>
      </c>
      <c r="K17">
        <v>1.3</v>
      </c>
      <c r="L17">
        <v>3.2</v>
      </c>
      <c r="M17">
        <v>0.40600000000000003</v>
      </c>
      <c r="N17">
        <v>0.4</v>
      </c>
      <c r="O17">
        <v>1.5</v>
      </c>
      <c r="P17">
        <v>0.26500000000000001</v>
      </c>
      <c r="Q17">
        <v>0.9</v>
      </c>
      <c r="R17">
        <v>1.7</v>
      </c>
      <c r="S17">
        <v>0.53300000000000003</v>
      </c>
      <c r="T17">
        <v>0.46899999999999997</v>
      </c>
      <c r="U17">
        <v>0.8</v>
      </c>
      <c r="V17">
        <v>1</v>
      </c>
      <c r="W17">
        <v>0.8</v>
      </c>
      <c r="X17">
        <v>0.3</v>
      </c>
      <c r="Y17">
        <v>2.1</v>
      </c>
      <c r="Z17">
        <v>2.4</v>
      </c>
      <c r="AA17">
        <v>0.5</v>
      </c>
      <c r="AB17">
        <v>0.3</v>
      </c>
      <c r="AC17">
        <v>0.5</v>
      </c>
      <c r="AD17">
        <v>0.4</v>
      </c>
      <c r="AE17">
        <v>0.8</v>
      </c>
      <c r="AF17">
        <v>3.8</v>
      </c>
      <c r="AG17">
        <f>IF(IFERROR(VLOOKUP(C17,'2017'!$C:$AF,3,FALSE),1) = 1, 1, 0)</f>
        <v>0</v>
      </c>
    </row>
    <row r="18" spans="1:33" x14ac:dyDescent="0.2">
      <c r="A18">
        <v>17</v>
      </c>
      <c r="B18" t="s">
        <v>1617</v>
      </c>
      <c r="C18" t="s">
        <v>1618</v>
      </c>
      <c r="D18" t="str">
        <f>_xlfn.CONCAT(C18,"-2016")</f>
        <v>anderky01-2016</v>
      </c>
      <c r="E18" t="s">
        <v>35</v>
      </c>
      <c r="F18">
        <v>22</v>
      </c>
      <c r="G18" t="s">
        <v>58</v>
      </c>
      <c r="H18">
        <v>78</v>
      </c>
      <c r="I18">
        <v>11</v>
      </c>
      <c r="J18">
        <v>16</v>
      </c>
      <c r="K18">
        <v>1.8</v>
      </c>
      <c r="L18">
        <v>3.8</v>
      </c>
      <c r="M18">
        <v>0.46800000000000003</v>
      </c>
      <c r="N18">
        <v>0.2</v>
      </c>
      <c r="O18">
        <v>0.5</v>
      </c>
      <c r="P18">
        <v>0.32400000000000001</v>
      </c>
      <c r="Q18">
        <v>1.6</v>
      </c>
      <c r="R18">
        <v>3.3</v>
      </c>
      <c r="S18">
        <v>0.48799999999999999</v>
      </c>
      <c r="T18">
        <v>0.48799999999999999</v>
      </c>
      <c r="U18">
        <v>0.8</v>
      </c>
      <c r="V18">
        <v>1.1000000000000001</v>
      </c>
      <c r="W18">
        <v>0.747</v>
      </c>
      <c r="X18">
        <v>0.3</v>
      </c>
      <c r="Y18">
        <v>2.8</v>
      </c>
      <c r="Z18">
        <v>3.1</v>
      </c>
      <c r="AA18">
        <v>1.6</v>
      </c>
      <c r="AB18">
        <v>0.8</v>
      </c>
      <c r="AC18">
        <v>0.4</v>
      </c>
      <c r="AD18">
        <v>0.8</v>
      </c>
      <c r="AE18">
        <v>1.2</v>
      </c>
      <c r="AF18">
        <v>4.5</v>
      </c>
      <c r="AG18">
        <f>IF(IFERROR(VLOOKUP(C18,'2017'!$C:$AF,3,FALSE),1) = 1, 1, 0)</f>
        <v>0</v>
      </c>
    </row>
    <row r="19" spans="1:33" x14ac:dyDescent="0.2">
      <c r="A19">
        <v>18</v>
      </c>
      <c r="B19" t="s">
        <v>104</v>
      </c>
      <c r="C19" t="s">
        <v>105</v>
      </c>
      <c r="D19" t="str">
        <f>_xlfn.CONCAT(C19,"-2016")</f>
        <v>anderry01-2016</v>
      </c>
      <c r="E19" t="s">
        <v>28</v>
      </c>
      <c r="F19">
        <v>27</v>
      </c>
      <c r="G19" t="s">
        <v>1459</v>
      </c>
      <c r="H19">
        <v>66</v>
      </c>
      <c r="I19">
        <v>7</v>
      </c>
      <c r="J19">
        <v>30.4</v>
      </c>
      <c r="K19">
        <v>6</v>
      </c>
      <c r="L19">
        <v>14.1</v>
      </c>
      <c r="M19">
        <v>0.42699999999999999</v>
      </c>
      <c r="N19">
        <v>2</v>
      </c>
      <c r="O19">
        <v>5.4</v>
      </c>
      <c r="P19">
        <v>0.36599999999999999</v>
      </c>
      <c r="Q19">
        <v>4</v>
      </c>
      <c r="R19">
        <v>8.6999999999999993</v>
      </c>
      <c r="S19">
        <v>0.46600000000000003</v>
      </c>
      <c r="T19">
        <v>0.498</v>
      </c>
      <c r="U19">
        <v>3</v>
      </c>
      <c r="V19">
        <v>3.5</v>
      </c>
      <c r="W19">
        <v>0.873</v>
      </c>
      <c r="X19">
        <v>2</v>
      </c>
      <c r="Y19">
        <v>4</v>
      </c>
      <c r="Z19">
        <v>6</v>
      </c>
      <c r="AA19">
        <v>1.1000000000000001</v>
      </c>
      <c r="AB19">
        <v>0.6</v>
      </c>
      <c r="AC19">
        <v>0.4</v>
      </c>
      <c r="AD19">
        <v>1.4</v>
      </c>
      <c r="AE19">
        <v>1.7</v>
      </c>
      <c r="AF19">
        <v>17</v>
      </c>
      <c r="AG19">
        <f>IF(IFERROR(VLOOKUP(C19,'2017'!$C:$AF,3,FALSE),1) = 1, 1, 0)</f>
        <v>0</v>
      </c>
    </row>
    <row r="20" spans="1:33" x14ac:dyDescent="0.2">
      <c r="A20">
        <v>19</v>
      </c>
      <c r="B20" t="s">
        <v>1460</v>
      </c>
      <c r="C20" t="s">
        <v>1461</v>
      </c>
      <c r="D20" t="str">
        <f>_xlfn.CONCAT(C20,"-2016")</f>
        <v>antetgi01-2016</v>
      </c>
      <c r="E20" t="s">
        <v>38</v>
      </c>
      <c r="F20">
        <v>21</v>
      </c>
      <c r="G20" t="s">
        <v>56</v>
      </c>
      <c r="H20">
        <v>80</v>
      </c>
      <c r="I20">
        <v>79</v>
      </c>
      <c r="J20">
        <v>35.299999999999997</v>
      </c>
      <c r="K20">
        <v>6.4</v>
      </c>
      <c r="L20">
        <v>12.7</v>
      </c>
      <c r="M20">
        <v>0.50600000000000001</v>
      </c>
      <c r="N20">
        <v>0.4</v>
      </c>
      <c r="O20">
        <v>1.4</v>
      </c>
      <c r="P20">
        <v>0.25700000000000001</v>
      </c>
      <c r="Q20">
        <v>6.1</v>
      </c>
      <c r="R20">
        <v>11.3</v>
      </c>
      <c r="S20">
        <v>0.53700000000000003</v>
      </c>
      <c r="T20">
        <v>0.52</v>
      </c>
      <c r="U20">
        <v>3.7</v>
      </c>
      <c r="V20">
        <v>5.0999999999999996</v>
      </c>
      <c r="W20">
        <v>0.72399999999999998</v>
      </c>
      <c r="X20">
        <v>1.4</v>
      </c>
      <c r="Y20">
        <v>6.2</v>
      </c>
      <c r="Z20">
        <v>7.7</v>
      </c>
      <c r="AA20">
        <v>4.3</v>
      </c>
      <c r="AB20">
        <v>1.2</v>
      </c>
      <c r="AC20">
        <v>1.4</v>
      </c>
      <c r="AD20">
        <v>2.6</v>
      </c>
      <c r="AE20">
        <v>3.2</v>
      </c>
      <c r="AF20">
        <v>16.899999999999999</v>
      </c>
      <c r="AG20">
        <f>IF(IFERROR(VLOOKUP(C20,'2017'!$C:$AF,3,FALSE),1) = 1, 1, 0)</f>
        <v>0</v>
      </c>
    </row>
    <row r="21" spans="1:33" x14ac:dyDescent="0.2">
      <c r="A21">
        <v>20</v>
      </c>
      <c r="B21" t="s">
        <v>1782</v>
      </c>
      <c r="C21" t="s">
        <v>1783</v>
      </c>
      <c r="D21" t="str">
        <f>_xlfn.CONCAT(C21,"-2016")</f>
        <v>antetth01-2016</v>
      </c>
      <c r="E21" t="s">
        <v>35</v>
      </c>
      <c r="F21">
        <v>23</v>
      </c>
      <c r="G21" t="s">
        <v>55</v>
      </c>
      <c r="H21">
        <v>2</v>
      </c>
      <c r="I21">
        <v>0</v>
      </c>
      <c r="J21">
        <v>3</v>
      </c>
      <c r="K21">
        <v>1.5</v>
      </c>
      <c r="L21">
        <v>2</v>
      </c>
      <c r="M21">
        <v>0.75</v>
      </c>
      <c r="N21">
        <v>0</v>
      </c>
      <c r="O21">
        <v>0.5</v>
      </c>
      <c r="P21">
        <v>0</v>
      </c>
      <c r="Q21">
        <v>1.5</v>
      </c>
      <c r="R21">
        <v>1.5</v>
      </c>
      <c r="S21">
        <v>1</v>
      </c>
      <c r="T21">
        <v>0.75</v>
      </c>
      <c r="U21">
        <v>0</v>
      </c>
      <c r="V21">
        <v>0</v>
      </c>
      <c r="X21">
        <v>0</v>
      </c>
      <c r="Y21">
        <v>0.5</v>
      </c>
      <c r="Z21">
        <v>0.5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3</v>
      </c>
      <c r="AG21">
        <f>IF(IFERROR(VLOOKUP(C21,'2017'!$C:$AF,3,FALSE),1) = 1, 1, 0)</f>
        <v>1</v>
      </c>
    </row>
    <row r="22" spans="1:33" x14ac:dyDescent="0.2">
      <c r="A22">
        <v>21</v>
      </c>
      <c r="B22" t="s">
        <v>106</v>
      </c>
      <c r="C22" t="s">
        <v>107</v>
      </c>
      <c r="D22" t="str">
        <f>_xlfn.CONCAT(C22,"-2016")</f>
        <v>anthoca01-2016</v>
      </c>
      <c r="E22" t="s">
        <v>35</v>
      </c>
      <c r="F22">
        <v>31</v>
      </c>
      <c r="G22" t="s">
        <v>55</v>
      </c>
      <c r="H22">
        <v>72</v>
      </c>
      <c r="I22">
        <v>72</v>
      </c>
      <c r="J22">
        <v>35.1</v>
      </c>
      <c r="K22">
        <v>7.9</v>
      </c>
      <c r="L22">
        <v>18.2</v>
      </c>
      <c r="M22">
        <v>0.434</v>
      </c>
      <c r="N22">
        <v>1.5</v>
      </c>
      <c r="O22">
        <v>4.3</v>
      </c>
      <c r="P22">
        <v>0.33900000000000002</v>
      </c>
      <c r="Q22">
        <v>6.4</v>
      </c>
      <c r="R22">
        <v>13.8</v>
      </c>
      <c r="S22">
        <v>0.46300000000000002</v>
      </c>
      <c r="T22">
        <v>0.47399999999999998</v>
      </c>
      <c r="U22">
        <v>4.5999999999999996</v>
      </c>
      <c r="V22">
        <v>5.6</v>
      </c>
      <c r="W22">
        <v>0.82899999999999996</v>
      </c>
      <c r="X22">
        <v>1.4</v>
      </c>
      <c r="Y22">
        <v>6.4</v>
      </c>
      <c r="Z22">
        <v>7.7</v>
      </c>
      <c r="AA22">
        <v>4.2</v>
      </c>
      <c r="AB22">
        <v>0.9</v>
      </c>
      <c r="AC22">
        <v>0.5</v>
      </c>
      <c r="AD22">
        <v>2.4</v>
      </c>
      <c r="AE22">
        <v>2.5</v>
      </c>
      <c r="AF22">
        <v>21.8</v>
      </c>
      <c r="AG22">
        <f>IF(IFERROR(VLOOKUP(C22,'2017'!$C:$AF,3,FALSE),1) = 1, 1, 0)</f>
        <v>0</v>
      </c>
    </row>
    <row r="23" spans="1:33" x14ac:dyDescent="0.2">
      <c r="A23">
        <v>22</v>
      </c>
      <c r="B23" t="s">
        <v>108</v>
      </c>
      <c r="C23" t="s">
        <v>109</v>
      </c>
      <c r="D23" t="str">
        <f>_xlfn.CONCAT(C23,"-2016")</f>
        <v>anthojo01-2016</v>
      </c>
      <c r="E23" t="s">
        <v>32</v>
      </c>
      <c r="F23">
        <v>33</v>
      </c>
      <c r="G23" t="s">
        <v>51</v>
      </c>
      <c r="H23">
        <v>19</v>
      </c>
      <c r="I23">
        <v>0</v>
      </c>
      <c r="J23">
        <v>5.0999999999999996</v>
      </c>
      <c r="K23">
        <v>0.3</v>
      </c>
      <c r="L23">
        <v>0.5</v>
      </c>
      <c r="M23">
        <v>0.6</v>
      </c>
      <c r="N23">
        <v>0</v>
      </c>
      <c r="O23">
        <v>0</v>
      </c>
      <c r="Q23">
        <v>0.3</v>
      </c>
      <c r="R23">
        <v>0.5</v>
      </c>
      <c r="S23">
        <v>0.6</v>
      </c>
      <c r="T23">
        <v>0.6</v>
      </c>
      <c r="U23">
        <v>0.3</v>
      </c>
      <c r="V23">
        <v>0.4</v>
      </c>
      <c r="W23">
        <v>0.75</v>
      </c>
      <c r="X23">
        <v>0.4</v>
      </c>
      <c r="Y23">
        <v>0.7</v>
      </c>
      <c r="Z23">
        <v>1.1000000000000001</v>
      </c>
      <c r="AA23">
        <v>0.1</v>
      </c>
      <c r="AB23">
        <v>0.1</v>
      </c>
      <c r="AC23">
        <v>0.6</v>
      </c>
      <c r="AD23">
        <v>0.1</v>
      </c>
      <c r="AE23">
        <v>0.8</v>
      </c>
      <c r="AF23">
        <v>0.9</v>
      </c>
      <c r="AG23">
        <f>IF(IFERROR(VLOOKUP(C23,'2017'!$C:$AF,3,FALSE),1) = 1, 1, 0)</f>
        <v>0</v>
      </c>
    </row>
    <row r="24" spans="1:33" x14ac:dyDescent="0.2">
      <c r="A24">
        <v>23</v>
      </c>
      <c r="B24" t="s">
        <v>1784</v>
      </c>
      <c r="C24" t="s">
        <v>1785</v>
      </c>
      <c r="D24" t="str">
        <f>_xlfn.CONCAT(C24,"-2016")</f>
        <v>applike01-2016</v>
      </c>
      <c r="E24" t="s">
        <v>38</v>
      </c>
      <c r="F24">
        <v>23</v>
      </c>
      <c r="G24" t="s">
        <v>45</v>
      </c>
      <c r="H24">
        <v>5</v>
      </c>
      <c r="I24">
        <v>0</v>
      </c>
      <c r="J24">
        <v>5.4</v>
      </c>
      <c r="K24">
        <v>0.4</v>
      </c>
      <c r="L24">
        <v>1.6</v>
      </c>
      <c r="M24">
        <v>0.25</v>
      </c>
      <c r="N24">
        <v>0</v>
      </c>
      <c r="O24">
        <v>0.6</v>
      </c>
      <c r="P24">
        <v>0</v>
      </c>
      <c r="Q24">
        <v>0.4</v>
      </c>
      <c r="R24">
        <v>1</v>
      </c>
      <c r="S24">
        <v>0.4</v>
      </c>
      <c r="T24">
        <v>0.25</v>
      </c>
      <c r="U24">
        <v>0.4</v>
      </c>
      <c r="V24">
        <v>0.4</v>
      </c>
      <c r="W24">
        <v>1</v>
      </c>
      <c r="X24">
        <v>0</v>
      </c>
      <c r="Y24">
        <v>0.2</v>
      </c>
      <c r="Z24">
        <v>0.2</v>
      </c>
      <c r="AA24">
        <v>0.2</v>
      </c>
      <c r="AB24">
        <v>0.2</v>
      </c>
      <c r="AC24">
        <v>0</v>
      </c>
      <c r="AD24">
        <v>0.6</v>
      </c>
      <c r="AE24">
        <v>1</v>
      </c>
      <c r="AF24">
        <v>1.2</v>
      </c>
      <c r="AG24">
        <f>IF(IFERROR(VLOOKUP(C24,'2017'!$C:$AF,3,FALSE),1) = 1, 1, 0)</f>
        <v>1</v>
      </c>
    </row>
    <row r="25" spans="1:33" x14ac:dyDescent="0.2">
      <c r="A25">
        <v>24</v>
      </c>
      <c r="B25" t="s">
        <v>112</v>
      </c>
      <c r="C25" t="s">
        <v>113</v>
      </c>
      <c r="D25" t="str">
        <f>_xlfn.CONCAT(C25,"-2016")</f>
        <v>arizatr01-2016</v>
      </c>
      <c r="E25" t="s">
        <v>35</v>
      </c>
      <c r="F25">
        <v>30</v>
      </c>
      <c r="G25" t="s">
        <v>43</v>
      </c>
      <c r="H25">
        <v>81</v>
      </c>
      <c r="I25">
        <v>81</v>
      </c>
      <c r="J25">
        <v>35.299999999999997</v>
      </c>
      <c r="K25">
        <v>4.4000000000000004</v>
      </c>
      <c r="L25">
        <v>10.6</v>
      </c>
      <c r="M25">
        <v>0.41599999999999998</v>
      </c>
      <c r="N25">
        <v>2.2999999999999998</v>
      </c>
      <c r="O25">
        <v>6.2</v>
      </c>
      <c r="P25">
        <v>0.371</v>
      </c>
      <c r="Q25">
        <v>2.1</v>
      </c>
      <c r="R25">
        <v>4.4000000000000004</v>
      </c>
      <c r="S25">
        <v>0.47799999999999998</v>
      </c>
      <c r="T25">
        <v>0.52300000000000002</v>
      </c>
      <c r="U25">
        <v>1.6</v>
      </c>
      <c r="V25">
        <v>2</v>
      </c>
      <c r="W25">
        <v>0.78300000000000003</v>
      </c>
      <c r="X25">
        <v>0.8</v>
      </c>
      <c r="Y25">
        <v>3.7</v>
      </c>
      <c r="Z25">
        <v>4.5</v>
      </c>
      <c r="AA25">
        <v>2.2999999999999998</v>
      </c>
      <c r="AB25">
        <v>2</v>
      </c>
      <c r="AC25">
        <v>0.3</v>
      </c>
      <c r="AD25">
        <v>1.4</v>
      </c>
      <c r="AE25">
        <v>2.2000000000000002</v>
      </c>
      <c r="AF25">
        <v>12.7</v>
      </c>
      <c r="AG25">
        <f>IF(IFERROR(VLOOKUP(C25,'2017'!$C:$AF,3,FALSE),1) = 1, 1, 0)</f>
        <v>0</v>
      </c>
    </row>
    <row r="26" spans="1:33" x14ac:dyDescent="0.2">
      <c r="A26">
        <v>25</v>
      </c>
      <c r="B26" t="s">
        <v>118</v>
      </c>
      <c r="C26" t="s">
        <v>119</v>
      </c>
      <c r="D26" t="str">
        <f>_xlfn.CONCAT(C26,"-2016")</f>
        <v>arthuda01-2016</v>
      </c>
      <c r="E26" t="s">
        <v>28</v>
      </c>
      <c r="F26">
        <v>27</v>
      </c>
      <c r="G26" t="s">
        <v>31</v>
      </c>
      <c r="H26">
        <v>70</v>
      </c>
      <c r="I26">
        <v>16</v>
      </c>
      <c r="J26">
        <v>21.7</v>
      </c>
      <c r="K26">
        <v>3.2</v>
      </c>
      <c r="L26">
        <v>7</v>
      </c>
      <c r="M26">
        <v>0.45200000000000001</v>
      </c>
      <c r="N26">
        <v>0.6</v>
      </c>
      <c r="O26">
        <v>1.7</v>
      </c>
      <c r="P26">
        <v>0.38500000000000001</v>
      </c>
      <c r="Q26">
        <v>2.5</v>
      </c>
      <c r="R26">
        <v>5.3</v>
      </c>
      <c r="S26">
        <v>0.47299999999999998</v>
      </c>
      <c r="T26">
        <v>0.498</v>
      </c>
      <c r="U26">
        <v>0.6</v>
      </c>
      <c r="V26">
        <v>0.8</v>
      </c>
      <c r="W26">
        <v>0.755</v>
      </c>
      <c r="X26">
        <v>1.2</v>
      </c>
      <c r="Y26">
        <v>3</v>
      </c>
      <c r="Z26">
        <v>4.2</v>
      </c>
      <c r="AA26">
        <v>1.4</v>
      </c>
      <c r="AB26">
        <v>0.8</v>
      </c>
      <c r="AC26">
        <v>0.7</v>
      </c>
      <c r="AD26">
        <v>0.9</v>
      </c>
      <c r="AE26">
        <v>2.6</v>
      </c>
      <c r="AF26">
        <v>7.5</v>
      </c>
      <c r="AG26">
        <f>IF(IFERROR(VLOOKUP(C26,'2017'!$C:$AF,3,FALSE),1) = 1, 1, 0)</f>
        <v>0</v>
      </c>
    </row>
    <row r="27" spans="1:33" x14ac:dyDescent="0.2">
      <c r="A27">
        <v>26</v>
      </c>
      <c r="B27" t="s">
        <v>120</v>
      </c>
      <c r="C27" t="s">
        <v>121</v>
      </c>
      <c r="D27" t="str">
        <f>_xlfn.CONCAT(C27,"-2016")</f>
        <v>asikom01-2016</v>
      </c>
      <c r="E27" t="s">
        <v>32</v>
      </c>
      <c r="F27">
        <v>29</v>
      </c>
      <c r="G27" t="s">
        <v>1459</v>
      </c>
      <c r="H27">
        <v>68</v>
      </c>
      <c r="I27">
        <v>64</v>
      </c>
      <c r="J27">
        <v>17.3</v>
      </c>
      <c r="K27">
        <v>1.5</v>
      </c>
      <c r="L27">
        <v>2.9</v>
      </c>
      <c r="M27">
        <v>0.53300000000000003</v>
      </c>
      <c r="N27">
        <v>0</v>
      </c>
      <c r="O27">
        <v>0</v>
      </c>
      <c r="Q27">
        <v>1.5</v>
      </c>
      <c r="R27">
        <v>2.9</v>
      </c>
      <c r="S27">
        <v>0.53300000000000003</v>
      </c>
      <c r="T27">
        <v>0.53300000000000003</v>
      </c>
      <c r="U27">
        <v>0.9</v>
      </c>
      <c r="V27">
        <v>1.6</v>
      </c>
      <c r="W27">
        <v>0.54500000000000004</v>
      </c>
      <c r="X27">
        <v>1.8</v>
      </c>
      <c r="Y27">
        <v>4.3</v>
      </c>
      <c r="Z27">
        <v>6.1</v>
      </c>
      <c r="AA27">
        <v>0.4</v>
      </c>
      <c r="AB27">
        <v>0.3</v>
      </c>
      <c r="AC27">
        <v>0.3</v>
      </c>
      <c r="AD27">
        <v>0.9</v>
      </c>
      <c r="AE27">
        <v>1.8</v>
      </c>
      <c r="AF27">
        <v>4</v>
      </c>
      <c r="AG27">
        <f>IF(IFERROR(VLOOKUP(C27,'2017'!$C:$AF,3,FALSE),1) = 1, 1, 0)</f>
        <v>0</v>
      </c>
    </row>
    <row r="28" spans="1:33" x14ac:dyDescent="0.2">
      <c r="A28">
        <v>27</v>
      </c>
      <c r="B28" t="s">
        <v>122</v>
      </c>
      <c r="C28" t="s">
        <v>123</v>
      </c>
      <c r="D28" t="str">
        <f>_xlfn.CONCAT(C28,"-2016")</f>
        <v>augusdj01-2016</v>
      </c>
      <c r="E28" t="s">
        <v>38</v>
      </c>
      <c r="F28">
        <v>28</v>
      </c>
      <c r="G28" t="s">
        <v>39</v>
      </c>
      <c r="H28">
        <v>62</v>
      </c>
      <c r="I28">
        <v>0</v>
      </c>
      <c r="J28">
        <v>19</v>
      </c>
      <c r="K28">
        <v>2.4</v>
      </c>
      <c r="L28">
        <v>5.6</v>
      </c>
      <c r="M28">
        <v>0.42299999999999999</v>
      </c>
      <c r="N28">
        <v>1.1000000000000001</v>
      </c>
      <c r="O28">
        <v>2.7</v>
      </c>
      <c r="P28">
        <v>0.40500000000000003</v>
      </c>
      <c r="Q28">
        <v>1.3</v>
      </c>
      <c r="R28">
        <v>2.9</v>
      </c>
      <c r="S28">
        <v>0.44</v>
      </c>
      <c r="T28">
        <v>0.52</v>
      </c>
      <c r="U28">
        <v>1.7</v>
      </c>
      <c r="V28">
        <v>2.1</v>
      </c>
      <c r="W28">
        <v>0.80500000000000005</v>
      </c>
      <c r="X28">
        <v>0.1</v>
      </c>
      <c r="Y28">
        <v>1.4</v>
      </c>
      <c r="Z28">
        <v>1.5</v>
      </c>
      <c r="AA28">
        <v>3.2</v>
      </c>
      <c r="AB28">
        <v>0.6</v>
      </c>
      <c r="AC28">
        <v>0.1</v>
      </c>
      <c r="AD28">
        <v>1.4</v>
      </c>
      <c r="AE28">
        <v>1.4</v>
      </c>
      <c r="AF28">
        <v>7.5</v>
      </c>
      <c r="AG28">
        <f>IF(IFERROR(VLOOKUP(C28,'2017'!$C:$AF,3,FALSE),1) = 1, 1, 0)</f>
        <v>0</v>
      </c>
    </row>
    <row r="29" spans="1:33" x14ac:dyDescent="0.2">
      <c r="A29">
        <v>28</v>
      </c>
      <c r="B29" t="s">
        <v>986</v>
      </c>
      <c r="C29" t="s">
        <v>987</v>
      </c>
      <c r="D29" t="str">
        <f>_xlfn.CONCAT(C29,"-2016")</f>
        <v>pendeje02-2016</v>
      </c>
      <c r="E29" t="s">
        <v>32</v>
      </c>
      <c r="F29">
        <v>28</v>
      </c>
      <c r="G29" t="s">
        <v>59</v>
      </c>
      <c r="H29">
        <v>17</v>
      </c>
      <c r="I29">
        <v>0</v>
      </c>
      <c r="J29">
        <v>6.3</v>
      </c>
      <c r="K29">
        <v>0.7</v>
      </c>
      <c r="L29">
        <v>1.4</v>
      </c>
      <c r="M29">
        <v>0.52200000000000002</v>
      </c>
      <c r="N29">
        <v>0</v>
      </c>
      <c r="O29">
        <v>0.1</v>
      </c>
      <c r="P29">
        <v>0</v>
      </c>
      <c r="Q29">
        <v>0.7</v>
      </c>
      <c r="R29">
        <v>1.3</v>
      </c>
      <c r="S29">
        <v>0.54500000000000004</v>
      </c>
      <c r="T29">
        <v>0.52200000000000002</v>
      </c>
      <c r="U29">
        <v>0.4</v>
      </c>
      <c r="V29">
        <v>0.4</v>
      </c>
      <c r="W29">
        <v>1</v>
      </c>
      <c r="X29">
        <v>0.2</v>
      </c>
      <c r="Y29">
        <v>1.1000000000000001</v>
      </c>
      <c r="Z29">
        <v>1.3</v>
      </c>
      <c r="AA29">
        <v>0.3</v>
      </c>
      <c r="AB29">
        <v>0</v>
      </c>
      <c r="AC29">
        <v>0.2</v>
      </c>
      <c r="AD29">
        <v>0.4</v>
      </c>
      <c r="AE29">
        <v>1.1000000000000001</v>
      </c>
      <c r="AF29">
        <v>1.8</v>
      </c>
      <c r="AG29">
        <f>IF(IFERROR(VLOOKUP(C29,'2017'!$C:$AF,3,FALSE),1) = 1, 1, 0)</f>
        <v>1</v>
      </c>
    </row>
    <row r="30" spans="1:33" x14ac:dyDescent="0.2">
      <c r="A30">
        <v>29</v>
      </c>
      <c r="B30" t="s">
        <v>124</v>
      </c>
      <c r="C30" t="s">
        <v>125</v>
      </c>
      <c r="D30" t="str">
        <f>_xlfn.CONCAT(C30,"-2016")</f>
        <v>babbilu01-2016</v>
      </c>
      <c r="E30" t="s">
        <v>35</v>
      </c>
      <c r="F30">
        <v>26</v>
      </c>
      <c r="G30" t="s">
        <v>1459</v>
      </c>
      <c r="H30">
        <v>47</v>
      </c>
      <c r="I30">
        <v>13</v>
      </c>
      <c r="J30">
        <v>18</v>
      </c>
      <c r="K30">
        <v>2.6</v>
      </c>
      <c r="L30">
        <v>6.1</v>
      </c>
      <c r="M30">
        <v>0.42199999999999999</v>
      </c>
      <c r="N30">
        <v>0.9</v>
      </c>
      <c r="O30">
        <v>2.2999999999999998</v>
      </c>
      <c r="P30">
        <v>0.40400000000000003</v>
      </c>
      <c r="Q30">
        <v>1.7</v>
      </c>
      <c r="R30">
        <v>3.8</v>
      </c>
      <c r="S30">
        <v>0.433</v>
      </c>
      <c r="T30">
        <v>0.498</v>
      </c>
      <c r="U30">
        <v>0.8</v>
      </c>
      <c r="V30">
        <v>1.1000000000000001</v>
      </c>
      <c r="W30">
        <v>0.78</v>
      </c>
      <c r="X30">
        <v>0.5</v>
      </c>
      <c r="Y30">
        <v>2.6</v>
      </c>
      <c r="Z30">
        <v>3.1</v>
      </c>
      <c r="AA30">
        <v>1.1000000000000001</v>
      </c>
      <c r="AB30">
        <v>0.2</v>
      </c>
      <c r="AC30">
        <v>0.1</v>
      </c>
      <c r="AD30">
        <v>0.5</v>
      </c>
      <c r="AE30">
        <v>1.9</v>
      </c>
      <c r="AF30">
        <v>7</v>
      </c>
      <c r="AG30">
        <f>IF(IFERROR(VLOOKUP(C30,'2017'!$C:$AF,3,FALSE),1) = 1, 1, 0)</f>
        <v>0</v>
      </c>
    </row>
    <row r="31" spans="1:33" x14ac:dyDescent="0.2">
      <c r="A31">
        <v>30</v>
      </c>
      <c r="B31" t="s">
        <v>1619</v>
      </c>
      <c r="C31" t="s">
        <v>1620</v>
      </c>
      <c r="D31" t="str">
        <f>_xlfn.CONCAT(C31,"-2016")</f>
        <v>bairsca01-2016</v>
      </c>
      <c r="E31" t="s">
        <v>32</v>
      </c>
      <c r="F31">
        <v>25</v>
      </c>
      <c r="G31" t="s">
        <v>36</v>
      </c>
      <c r="H31">
        <v>18</v>
      </c>
      <c r="I31">
        <v>2</v>
      </c>
      <c r="J31">
        <v>5.7</v>
      </c>
      <c r="K31">
        <v>0.7</v>
      </c>
      <c r="L31">
        <v>2.2000000000000002</v>
      </c>
      <c r="M31">
        <v>0.32500000000000001</v>
      </c>
      <c r="N31">
        <v>0.1</v>
      </c>
      <c r="O31">
        <v>0.3</v>
      </c>
      <c r="P31">
        <v>0.2</v>
      </c>
      <c r="Q31">
        <v>0.7</v>
      </c>
      <c r="R31">
        <v>1.9</v>
      </c>
      <c r="S31">
        <v>0.34300000000000003</v>
      </c>
      <c r="T31">
        <v>0.33800000000000002</v>
      </c>
      <c r="U31">
        <v>0.4</v>
      </c>
      <c r="V31">
        <v>0.4</v>
      </c>
      <c r="W31">
        <v>0.875</v>
      </c>
      <c r="X31">
        <v>0.2</v>
      </c>
      <c r="Y31">
        <v>1.3</v>
      </c>
      <c r="Z31">
        <v>1.6</v>
      </c>
      <c r="AA31">
        <v>0.3</v>
      </c>
      <c r="AB31">
        <v>0.1</v>
      </c>
      <c r="AC31">
        <v>0.2</v>
      </c>
      <c r="AD31">
        <v>0.2</v>
      </c>
      <c r="AE31">
        <v>1.1000000000000001</v>
      </c>
      <c r="AF31">
        <v>1.9</v>
      </c>
      <c r="AG31">
        <f>IF(IFERROR(VLOOKUP(C31,'2017'!$C:$AF,3,FALSE),1) = 1, 1, 0)</f>
        <v>1</v>
      </c>
    </row>
    <row r="32" spans="1:33" x14ac:dyDescent="0.2">
      <c r="A32">
        <v>31</v>
      </c>
      <c r="B32" t="s">
        <v>130</v>
      </c>
      <c r="C32" t="s">
        <v>131</v>
      </c>
      <c r="D32" t="str">
        <f>_xlfn.CONCAT(C32,"-2016")</f>
        <v>barbole01-2016</v>
      </c>
      <c r="E32" t="s">
        <v>30</v>
      </c>
      <c r="F32">
        <v>33</v>
      </c>
      <c r="G32" t="s">
        <v>52</v>
      </c>
      <c r="H32">
        <v>68</v>
      </c>
      <c r="I32">
        <v>0</v>
      </c>
      <c r="J32">
        <v>15.9</v>
      </c>
      <c r="K32">
        <v>2.5</v>
      </c>
      <c r="L32">
        <v>5.4</v>
      </c>
      <c r="M32">
        <v>0.46200000000000002</v>
      </c>
      <c r="N32">
        <v>0.6</v>
      </c>
      <c r="O32">
        <v>1.6</v>
      </c>
      <c r="P32">
        <v>0.35499999999999998</v>
      </c>
      <c r="Q32">
        <v>1.9</v>
      </c>
      <c r="R32">
        <v>3.8</v>
      </c>
      <c r="S32">
        <v>0.50800000000000001</v>
      </c>
      <c r="T32">
        <v>0.51500000000000001</v>
      </c>
      <c r="U32">
        <v>0.8</v>
      </c>
      <c r="V32">
        <v>0.9</v>
      </c>
      <c r="W32">
        <v>0.83899999999999997</v>
      </c>
      <c r="X32">
        <v>0.4</v>
      </c>
      <c r="Y32">
        <v>1.3</v>
      </c>
      <c r="Z32">
        <v>1.7</v>
      </c>
      <c r="AA32">
        <v>1.2</v>
      </c>
      <c r="AB32">
        <v>0.6</v>
      </c>
      <c r="AC32">
        <v>0.1</v>
      </c>
      <c r="AD32">
        <v>0.8</v>
      </c>
      <c r="AE32">
        <v>1.6</v>
      </c>
      <c r="AF32">
        <v>6.4</v>
      </c>
      <c r="AG32">
        <f>IF(IFERROR(VLOOKUP(C32,'2017'!$C:$AF,3,FALSE),1) = 1, 1, 0)</f>
        <v>0</v>
      </c>
    </row>
    <row r="33" spans="1:33" x14ac:dyDescent="0.2">
      <c r="A33">
        <v>32</v>
      </c>
      <c r="B33" t="s">
        <v>132</v>
      </c>
      <c r="C33" t="s">
        <v>133</v>
      </c>
      <c r="D33" t="str">
        <f>_xlfn.CONCAT(C33,"-2016")</f>
        <v>bareajo01-2016</v>
      </c>
      <c r="E33" t="s">
        <v>38</v>
      </c>
      <c r="F33">
        <v>31</v>
      </c>
      <c r="G33" t="s">
        <v>54</v>
      </c>
      <c r="H33">
        <v>74</v>
      </c>
      <c r="I33">
        <v>16</v>
      </c>
      <c r="J33">
        <v>22.5</v>
      </c>
      <c r="K33">
        <v>4.3</v>
      </c>
      <c r="L33">
        <v>9.6</v>
      </c>
      <c r="M33">
        <v>0.44600000000000001</v>
      </c>
      <c r="N33">
        <v>1.4</v>
      </c>
      <c r="O33">
        <v>3.5</v>
      </c>
      <c r="P33">
        <v>0.38500000000000001</v>
      </c>
      <c r="Q33">
        <v>2.9</v>
      </c>
      <c r="R33">
        <v>6.1</v>
      </c>
      <c r="S33">
        <v>0.48099999999999998</v>
      </c>
      <c r="T33">
        <v>0.51600000000000001</v>
      </c>
      <c r="U33">
        <v>1</v>
      </c>
      <c r="V33">
        <v>1.3</v>
      </c>
      <c r="W33">
        <v>0.77100000000000002</v>
      </c>
      <c r="X33">
        <v>0.4</v>
      </c>
      <c r="Y33">
        <v>1.7</v>
      </c>
      <c r="Z33">
        <v>2.1</v>
      </c>
      <c r="AA33">
        <v>4.0999999999999996</v>
      </c>
      <c r="AB33">
        <v>0.4</v>
      </c>
      <c r="AC33">
        <v>0</v>
      </c>
      <c r="AD33">
        <v>1.5</v>
      </c>
      <c r="AE33">
        <v>1.5</v>
      </c>
      <c r="AF33">
        <v>10.9</v>
      </c>
      <c r="AG33">
        <f>IF(IFERROR(VLOOKUP(C33,'2017'!$C:$AF,3,FALSE),1) = 1, 1, 0)</f>
        <v>0</v>
      </c>
    </row>
    <row r="34" spans="1:33" x14ac:dyDescent="0.2">
      <c r="A34">
        <v>33</v>
      </c>
      <c r="B34" t="s">
        <v>134</v>
      </c>
      <c r="C34" t="s">
        <v>135</v>
      </c>
      <c r="D34" t="str">
        <f>_xlfn.CONCAT(C34,"-2016")</f>
        <v>bargnan01-2016</v>
      </c>
      <c r="E34" t="s">
        <v>32</v>
      </c>
      <c r="F34">
        <v>30</v>
      </c>
      <c r="G34" t="s">
        <v>1312</v>
      </c>
      <c r="H34">
        <v>46</v>
      </c>
      <c r="I34">
        <v>0</v>
      </c>
      <c r="J34">
        <v>13.8</v>
      </c>
      <c r="K34">
        <v>2.8</v>
      </c>
      <c r="L34">
        <v>6.1</v>
      </c>
      <c r="M34">
        <v>0.45500000000000002</v>
      </c>
      <c r="N34">
        <v>0.1</v>
      </c>
      <c r="O34">
        <v>0.3</v>
      </c>
      <c r="P34">
        <v>0.188</v>
      </c>
      <c r="Q34">
        <v>2.7</v>
      </c>
      <c r="R34">
        <v>5.7</v>
      </c>
      <c r="S34">
        <v>0.47099999999999997</v>
      </c>
      <c r="T34">
        <v>0.46100000000000002</v>
      </c>
      <c r="U34">
        <v>1</v>
      </c>
      <c r="V34">
        <v>1.2</v>
      </c>
      <c r="W34">
        <v>0.82499999999999996</v>
      </c>
      <c r="X34">
        <v>0.6</v>
      </c>
      <c r="Y34">
        <v>1.5</v>
      </c>
      <c r="Z34">
        <v>2.1</v>
      </c>
      <c r="AA34">
        <v>0.4</v>
      </c>
      <c r="AB34">
        <v>0.1</v>
      </c>
      <c r="AC34">
        <v>0.2</v>
      </c>
      <c r="AD34">
        <v>0.6</v>
      </c>
      <c r="AE34">
        <v>1.3</v>
      </c>
      <c r="AF34">
        <v>6.6</v>
      </c>
      <c r="AG34">
        <f>IF(IFERROR(VLOOKUP(C34,'2017'!$C:$AF,3,FALSE),1) = 1, 1, 0)</f>
        <v>1</v>
      </c>
    </row>
    <row r="35" spans="1:33" x14ac:dyDescent="0.2">
      <c r="A35">
        <v>34</v>
      </c>
      <c r="B35" t="s">
        <v>1300</v>
      </c>
      <c r="C35" t="s">
        <v>1301</v>
      </c>
      <c r="D35" t="str">
        <f>_xlfn.CONCAT(C35,"-2016")</f>
        <v>barneha02-2016</v>
      </c>
      <c r="E35" t="s">
        <v>35</v>
      </c>
      <c r="F35">
        <v>23</v>
      </c>
      <c r="G35" t="s">
        <v>52</v>
      </c>
      <c r="H35">
        <v>66</v>
      </c>
      <c r="I35">
        <v>59</v>
      </c>
      <c r="J35">
        <v>30.9</v>
      </c>
      <c r="K35">
        <v>4.5</v>
      </c>
      <c r="L35">
        <v>9.6</v>
      </c>
      <c r="M35">
        <v>0.46600000000000003</v>
      </c>
      <c r="N35">
        <v>1.2</v>
      </c>
      <c r="O35">
        <v>3.2</v>
      </c>
      <c r="P35">
        <v>0.38300000000000001</v>
      </c>
      <c r="Q35">
        <v>3.2</v>
      </c>
      <c r="R35">
        <v>6.3</v>
      </c>
      <c r="S35">
        <v>0.50800000000000001</v>
      </c>
      <c r="T35">
        <v>0.53100000000000003</v>
      </c>
      <c r="U35">
        <v>1.5</v>
      </c>
      <c r="V35">
        <v>2</v>
      </c>
      <c r="W35">
        <v>0.76100000000000001</v>
      </c>
      <c r="X35">
        <v>1.2</v>
      </c>
      <c r="Y35">
        <v>3.8</v>
      </c>
      <c r="Z35">
        <v>4.9000000000000004</v>
      </c>
      <c r="AA35">
        <v>1.8</v>
      </c>
      <c r="AB35">
        <v>0.6</v>
      </c>
      <c r="AC35">
        <v>0.2</v>
      </c>
      <c r="AD35">
        <v>0.9</v>
      </c>
      <c r="AE35">
        <v>2.1</v>
      </c>
      <c r="AF35">
        <v>11.7</v>
      </c>
      <c r="AG35">
        <f>IF(IFERROR(VLOOKUP(C35,'2017'!$C:$AF,3,FALSE),1) = 1, 1, 0)</f>
        <v>0</v>
      </c>
    </row>
    <row r="36" spans="1:33" x14ac:dyDescent="0.2">
      <c r="A36">
        <v>35</v>
      </c>
      <c r="B36" t="s">
        <v>136</v>
      </c>
      <c r="C36" t="s">
        <v>137</v>
      </c>
      <c r="D36" t="str">
        <f>_xlfn.CONCAT(C36,"-2016")</f>
        <v>barnema02-2016</v>
      </c>
      <c r="E36" t="s">
        <v>35</v>
      </c>
      <c r="F36">
        <v>35</v>
      </c>
      <c r="G36" t="s">
        <v>50</v>
      </c>
      <c r="H36">
        <v>76</v>
      </c>
      <c r="I36">
        <v>45</v>
      </c>
      <c r="J36">
        <v>28.8</v>
      </c>
      <c r="K36">
        <v>3.5</v>
      </c>
      <c r="L36">
        <v>9.1</v>
      </c>
      <c r="M36">
        <v>0.38100000000000001</v>
      </c>
      <c r="N36">
        <v>1.6</v>
      </c>
      <c r="O36">
        <v>4.9000000000000004</v>
      </c>
      <c r="P36">
        <v>0.32200000000000001</v>
      </c>
      <c r="Q36">
        <v>1.9</v>
      </c>
      <c r="R36">
        <v>4.3</v>
      </c>
      <c r="S36">
        <v>0.44900000000000001</v>
      </c>
      <c r="T36">
        <v>0.46700000000000003</v>
      </c>
      <c r="U36">
        <v>1.5</v>
      </c>
      <c r="V36">
        <v>1.8</v>
      </c>
      <c r="W36">
        <v>0.80400000000000005</v>
      </c>
      <c r="X36">
        <v>1.1000000000000001</v>
      </c>
      <c r="Y36">
        <v>4.4000000000000004</v>
      </c>
      <c r="Z36">
        <v>5.5</v>
      </c>
      <c r="AA36">
        <v>2.1</v>
      </c>
      <c r="AB36">
        <v>1</v>
      </c>
      <c r="AC36">
        <v>0.8</v>
      </c>
      <c r="AD36">
        <v>1.6</v>
      </c>
      <c r="AE36">
        <v>3.1</v>
      </c>
      <c r="AF36">
        <v>10</v>
      </c>
      <c r="AG36">
        <f>IF(IFERROR(VLOOKUP(C36,'2017'!$C:$AF,3,FALSE),1) = 1, 1, 0)</f>
        <v>0</v>
      </c>
    </row>
    <row r="37" spans="1:33" x14ac:dyDescent="0.2">
      <c r="A37">
        <v>36</v>
      </c>
      <c r="B37" t="s">
        <v>1302</v>
      </c>
      <c r="C37" t="s">
        <v>1303</v>
      </c>
      <c r="D37" t="str">
        <f>_xlfn.CONCAT(C37,"-2016")</f>
        <v>bartowi01-2016</v>
      </c>
      <c r="E37" t="s">
        <v>30</v>
      </c>
      <c r="F37">
        <v>25</v>
      </c>
      <c r="G37" t="s">
        <v>31</v>
      </c>
      <c r="H37">
        <v>82</v>
      </c>
      <c r="I37">
        <v>1</v>
      </c>
      <c r="J37">
        <v>28.7</v>
      </c>
      <c r="K37">
        <v>5.2</v>
      </c>
      <c r="L37">
        <v>12</v>
      </c>
      <c r="M37">
        <v>0.432</v>
      </c>
      <c r="N37">
        <v>1.4</v>
      </c>
      <c r="O37">
        <v>4</v>
      </c>
      <c r="P37">
        <v>0.34499999999999997</v>
      </c>
      <c r="Q37">
        <v>3.8</v>
      </c>
      <c r="R37">
        <v>8</v>
      </c>
      <c r="S37">
        <v>0.47599999999999998</v>
      </c>
      <c r="T37">
        <v>0.48899999999999999</v>
      </c>
      <c r="U37">
        <v>2.6</v>
      </c>
      <c r="V37">
        <v>3.3</v>
      </c>
      <c r="W37">
        <v>0.80600000000000005</v>
      </c>
      <c r="X37">
        <v>0.7</v>
      </c>
      <c r="Y37">
        <v>5.0999999999999996</v>
      </c>
      <c r="Z37">
        <v>5.8</v>
      </c>
      <c r="AA37">
        <v>2.5</v>
      </c>
      <c r="AB37">
        <v>0.9</v>
      </c>
      <c r="AC37">
        <v>0.5</v>
      </c>
      <c r="AD37">
        <v>1.7</v>
      </c>
      <c r="AE37">
        <v>1.8</v>
      </c>
      <c r="AF37">
        <v>14.4</v>
      </c>
      <c r="AG37">
        <f>IF(IFERROR(VLOOKUP(C37,'2017'!$C:$AF,3,FALSE),1) = 1, 1, 0)</f>
        <v>0</v>
      </c>
    </row>
    <row r="38" spans="1:33" x14ac:dyDescent="0.2">
      <c r="A38">
        <v>37</v>
      </c>
      <c r="B38" t="s">
        <v>140</v>
      </c>
      <c r="C38" t="s">
        <v>141</v>
      </c>
      <c r="D38" t="str">
        <f>_xlfn.CONCAT(C38,"-2016")</f>
        <v>bassbr01-2016</v>
      </c>
      <c r="E38" t="s">
        <v>28</v>
      </c>
      <c r="F38">
        <v>30</v>
      </c>
      <c r="G38" t="s">
        <v>63</v>
      </c>
      <c r="H38">
        <v>66</v>
      </c>
      <c r="I38">
        <v>0</v>
      </c>
      <c r="J38">
        <v>20.3</v>
      </c>
      <c r="K38">
        <v>2.6</v>
      </c>
      <c r="L38">
        <v>4.8</v>
      </c>
      <c r="M38">
        <v>0.54900000000000004</v>
      </c>
      <c r="N38">
        <v>0</v>
      </c>
      <c r="O38">
        <v>0</v>
      </c>
      <c r="P38">
        <v>0</v>
      </c>
      <c r="Q38">
        <v>2.6</v>
      </c>
      <c r="R38">
        <v>4.8</v>
      </c>
      <c r="S38">
        <v>0.55200000000000005</v>
      </c>
      <c r="T38">
        <v>0.54900000000000004</v>
      </c>
      <c r="U38">
        <v>1.9</v>
      </c>
      <c r="V38">
        <v>2.2000000000000002</v>
      </c>
      <c r="W38">
        <v>0.84499999999999997</v>
      </c>
      <c r="X38">
        <v>1.6</v>
      </c>
      <c r="Y38">
        <v>2.7</v>
      </c>
      <c r="Z38">
        <v>4.3</v>
      </c>
      <c r="AA38">
        <v>1.1000000000000001</v>
      </c>
      <c r="AB38">
        <v>0.5</v>
      </c>
      <c r="AC38">
        <v>0.8</v>
      </c>
      <c r="AD38">
        <v>0.6</v>
      </c>
      <c r="AE38">
        <v>1.9</v>
      </c>
      <c r="AF38">
        <v>7.2</v>
      </c>
      <c r="AG38">
        <f>IF(IFERROR(VLOOKUP(C38,'2017'!$C:$AF,3,FALSE),1) = 1, 1, 0)</f>
        <v>0</v>
      </c>
    </row>
    <row r="39" spans="1:33" x14ac:dyDescent="0.2">
      <c r="A39">
        <v>38</v>
      </c>
      <c r="B39" t="s">
        <v>146</v>
      </c>
      <c r="C39" t="s">
        <v>147</v>
      </c>
      <c r="D39" t="str">
        <f>_xlfn.CONCAT(C39,"-2016")</f>
        <v>batumni01-2016</v>
      </c>
      <c r="E39" t="s">
        <v>35</v>
      </c>
      <c r="F39">
        <v>27</v>
      </c>
      <c r="G39" t="s">
        <v>1625</v>
      </c>
      <c r="H39">
        <v>70</v>
      </c>
      <c r="I39">
        <v>70</v>
      </c>
      <c r="J39">
        <v>35</v>
      </c>
      <c r="K39">
        <v>5.3</v>
      </c>
      <c r="L39">
        <v>12.5</v>
      </c>
      <c r="M39">
        <v>0.42599999999999999</v>
      </c>
      <c r="N39">
        <v>2</v>
      </c>
      <c r="O39">
        <v>5.7</v>
      </c>
      <c r="P39">
        <v>0.34799999999999998</v>
      </c>
      <c r="Q39">
        <v>3.3</v>
      </c>
      <c r="R39">
        <v>6.8</v>
      </c>
      <c r="S39">
        <v>0.49199999999999999</v>
      </c>
      <c r="T39">
        <v>0.50600000000000001</v>
      </c>
      <c r="U39">
        <v>2.2999999999999998</v>
      </c>
      <c r="V39">
        <v>2.7</v>
      </c>
      <c r="W39">
        <v>0.84899999999999998</v>
      </c>
      <c r="X39">
        <v>0.8</v>
      </c>
      <c r="Y39">
        <v>5.3</v>
      </c>
      <c r="Z39">
        <v>6.1</v>
      </c>
      <c r="AA39">
        <v>5.8</v>
      </c>
      <c r="AB39">
        <v>0.9</v>
      </c>
      <c r="AC39">
        <v>0.6</v>
      </c>
      <c r="AD39">
        <v>2.9</v>
      </c>
      <c r="AE39">
        <v>1.6</v>
      </c>
      <c r="AF39">
        <v>14.9</v>
      </c>
      <c r="AG39">
        <f>IF(IFERROR(VLOOKUP(C39,'2017'!$C:$AF,3,FALSE),1) = 1, 1, 0)</f>
        <v>0</v>
      </c>
    </row>
    <row r="40" spans="1:33" x14ac:dyDescent="0.2">
      <c r="A40">
        <v>39</v>
      </c>
      <c r="B40" t="s">
        <v>148</v>
      </c>
      <c r="C40" t="s">
        <v>149</v>
      </c>
      <c r="D40" t="str">
        <f>_xlfn.CONCAT(C40,"-2016")</f>
        <v>bayleje01-2016</v>
      </c>
      <c r="E40" t="s">
        <v>30</v>
      </c>
      <c r="F40">
        <v>27</v>
      </c>
      <c r="G40" t="s">
        <v>56</v>
      </c>
      <c r="H40">
        <v>52</v>
      </c>
      <c r="I40">
        <v>18</v>
      </c>
      <c r="J40">
        <v>28.9</v>
      </c>
      <c r="K40">
        <v>3.6</v>
      </c>
      <c r="L40">
        <v>8.4</v>
      </c>
      <c r="M40">
        <v>0.42299999999999999</v>
      </c>
      <c r="N40">
        <v>1.9</v>
      </c>
      <c r="O40">
        <v>4.4000000000000004</v>
      </c>
      <c r="P40">
        <v>0.437</v>
      </c>
      <c r="Q40">
        <v>1.6</v>
      </c>
      <c r="R40">
        <v>4</v>
      </c>
      <c r="S40">
        <v>0.40799999999999997</v>
      </c>
      <c r="T40">
        <v>0.53900000000000003</v>
      </c>
      <c r="U40">
        <v>1.3</v>
      </c>
      <c r="V40">
        <v>1.7</v>
      </c>
      <c r="W40">
        <v>0.77800000000000002</v>
      </c>
      <c r="X40">
        <v>0.4</v>
      </c>
      <c r="Y40">
        <v>2.2999999999999998</v>
      </c>
      <c r="Z40">
        <v>2.7</v>
      </c>
      <c r="AA40">
        <v>3.1</v>
      </c>
      <c r="AB40">
        <v>0.9</v>
      </c>
      <c r="AC40">
        <v>0.2</v>
      </c>
      <c r="AD40">
        <v>1.4</v>
      </c>
      <c r="AE40">
        <v>2.1</v>
      </c>
      <c r="AF40">
        <v>10.4</v>
      </c>
      <c r="AG40">
        <f>IF(IFERROR(VLOOKUP(C40,'2017'!$C:$AF,3,FALSE),1) = 1, 1, 0)</f>
        <v>0</v>
      </c>
    </row>
    <row r="41" spans="1:33" x14ac:dyDescent="0.2">
      <c r="A41">
        <v>40</v>
      </c>
      <c r="B41" t="s">
        <v>1304</v>
      </c>
      <c r="C41" t="s">
        <v>1305</v>
      </c>
      <c r="D41" t="str">
        <f>_xlfn.CONCAT(C41,"-2016")</f>
        <v>baynear01-2016</v>
      </c>
      <c r="E41" t="s">
        <v>32</v>
      </c>
      <c r="F41">
        <v>29</v>
      </c>
      <c r="G41" t="s">
        <v>51</v>
      </c>
      <c r="H41">
        <v>81</v>
      </c>
      <c r="I41">
        <v>1</v>
      </c>
      <c r="J41">
        <v>15.2</v>
      </c>
      <c r="K41">
        <v>2.4</v>
      </c>
      <c r="L41">
        <v>4.7</v>
      </c>
      <c r="M41">
        <v>0.505</v>
      </c>
      <c r="N41">
        <v>0</v>
      </c>
      <c r="O41">
        <v>0</v>
      </c>
      <c r="P41">
        <v>0</v>
      </c>
      <c r="Q41">
        <v>2.4</v>
      </c>
      <c r="R41">
        <v>4.7</v>
      </c>
      <c r="S41">
        <v>0.50800000000000001</v>
      </c>
      <c r="T41">
        <v>0.505</v>
      </c>
      <c r="U41">
        <v>1.6</v>
      </c>
      <c r="V41">
        <v>2</v>
      </c>
      <c r="W41">
        <v>0.76400000000000001</v>
      </c>
      <c r="X41">
        <v>1.7</v>
      </c>
      <c r="Y41">
        <v>3</v>
      </c>
      <c r="Z41">
        <v>4.7</v>
      </c>
      <c r="AA41">
        <v>0.6</v>
      </c>
      <c r="AB41">
        <v>0.3</v>
      </c>
      <c r="AC41">
        <v>0.6</v>
      </c>
      <c r="AD41">
        <v>0.8</v>
      </c>
      <c r="AE41">
        <v>1.9</v>
      </c>
      <c r="AF41">
        <v>6.3</v>
      </c>
      <c r="AG41">
        <f>IF(IFERROR(VLOOKUP(C41,'2017'!$C:$AF,3,FALSE),1) = 1, 1, 0)</f>
        <v>0</v>
      </c>
    </row>
    <row r="42" spans="1:33" x14ac:dyDescent="0.2">
      <c r="A42">
        <v>41</v>
      </c>
      <c r="B42" t="s">
        <v>1306</v>
      </c>
      <c r="C42" t="s">
        <v>1307</v>
      </c>
      <c r="D42" t="str">
        <f>_xlfn.CONCAT(C42,"-2016")</f>
        <v>bazemke01-2016</v>
      </c>
      <c r="E42" t="s">
        <v>35</v>
      </c>
      <c r="F42">
        <v>26</v>
      </c>
      <c r="G42" t="s">
        <v>57</v>
      </c>
      <c r="H42">
        <v>75</v>
      </c>
      <c r="I42">
        <v>68</v>
      </c>
      <c r="J42">
        <v>27.8</v>
      </c>
      <c r="K42">
        <v>4.3</v>
      </c>
      <c r="L42">
        <v>9.6999999999999993</v>
      </c>
      <c r="M42">
        <v>0.441</v>
      </c>
      <c r="N42">
        <v>1.5</v>
      </c>
      <c r="O42">
        <v>4.0999999999999996</v>
      </c>
      <c r="P42">
        <v>0.35699999999999998</v>
      </c>
      <c r="Q42">
        <v>2.8</v>
      </c>
      <c r="R42">
        <v>5.6</v>
      </c>
      <c r="S42">
        <v>0.502</v>
      </c>
      <c r="T42">
        <v>0.51700000000000002</v>
      </c>
      <c r="U42">
        <v>1.6</v>
      </c>
      <c r="V42">
        <v>2</v>
      </c>
      <c r="W42">
        <v>0.81499999999999995</v>
      </c>
      <c r="X42">
        <v>0.4</v>
      </c>
      <c r="Y42">
        <v>4.7</v>
      </c>
      <c r="Z42">
        <v>5.0999999999999996</v>
      </c>
      <c r="AA42">
        <v>2.2999999999999998</v>
      </c>
      <c r="AB42">
        <v>1.3</v>
      </c>
      <c r="AC42">
        <v>0.5</v>
      </c>
      <c r="AD42">
        <v>1.8</v>
      </c>
      <c r="AE42">
        <v>2.2999999999999998</v>
      </c>
      <c r="AF42">
        <v>11.6</v>
      </c>
      <c r="AG42">
        <f>IF(IFERROR(VLOOKUP(C42,'2017'!$C:$AF,3,FALSE),1) = 1, 1, 0)</f>
        <v>0</v>
      </c>
    </row>
    <row r="43" spans="1:33" x14ac:dyDescent="0.2">
      <c r="A43">
        <v>42</v>
      </c>
      <c r="B43" t="s">
        <v>1308</v>
      </c>
      <c r="C43" t="s">
        <v>1309</v>
      </c>
      <c r="D43" t="str">
        <f>_xlfn.CONCAT(C43,"-2016")</f>
        <v>bealbr01-2016</v>
      </c>
      <c r="E43" t="s">
        <v>30</v>
      </c>
      <c r="F43">
        <v>22</v>
      </c>
      <c r="G43" t="s">
        <v>46</v>
      </c>
      <c r="H43">
        <v>55</v>
      </c>
      <c r="I43">
        <v>35</v>
      </c>
      <c r="J43">
        <v>31.1</v>
      </c>
      <c r="K43">
        <v>6.5</v>
      </c>
      <c r="L43">
        <v>14.5</v>
      </c>
      <c r="M43">
        <v>0.44900000000000001</v>
      </c>
      <c r="N43">
        <v>1.9</v>
      </c>
      <c r="O43">
        <v>4.9000000000000004</v>
      </c>
      <c r="P43">
        <v>0.38700000000000001</v>
      </c>
      <c r="Q43">
        <v>4.5999999999999996</v>
      </c>
      <c r="R43">
        <v>9.6</v>
      </c>
      <c r="S43">
        <v>0.48099999999999998</v>
      </c>
      <c r="T43">
        <v>0.51500000000000001</v>
      </c>
      <c r="U43">
        <v>2.5</v>
      </c>
      <c r="V43">
        <v>3.2</v>
      </c>
      <c r="W43">
        <v>0.76700000000000002</v>
      </c>
      <c r="X43">
        <v>0.7</v>
      </c>
      <c r="Y43">
        <v>2.7</v>
      </c>
      <c r="Z43">
        <v>3.4</v>
      </c>
      <c r="AA43">
        <v>2.9</v>
      </c>
      <c r="AB43">
        <v>1</v>
      </c>
      <c r="AC43">
        <v>0.2</v>
      </c>
      <c r="AD43">
        <v>2</v>
      </c>
      <c r="AE43">
        <v>2.1</v>
      </c>
      <c r="AF43">
        <v>17.399999999999999</v>
      </c>
      <c r="AG43">
        <f>IF(IFERROR(VLOOKUP(C43,'2017'!$C:$AF,3,FALSE),1) = 1, 1, 0)</f>
        <v>0</v>
      </c>
    </row>
    <row r="44" spans="1:33" x14ac:dyDescent="0.2">
      <c r="A44">
        <v>43</v>
      </c>
      <c r="B44" t="s">
        <v>150</v>
      </c>
      <c r="C44" t="s">
        <v>151</v>
      </c>
      <c r="D44" t="str">
        <f>_xlfn.CONCAT(C44,"-2016")</f>
        <v>beaslmi01-2016</v>
      </c>
      <c r="E44" t="s">
        <v>28</v>
      </c>
      <c r="F44">
        <v>27</v>
      </c>
      <c r="G44" t="s">
        <v>43</v>
      </c>
      <c r="H44">
        <v>20</v>
      </c>
      <c r="I44">
        <v>0</v>
      </c>
      <c r="J44">
        <v>18.2</v>
      </c>
      <c r="K44">
        <v>5.4</v>
      </c>
      <c r="L44">
        <v>10.3</v>
      </c>
      <c r="M44">
        <v>0.52200000000000002</v>
      </c>
      <c r="N44">
        <v>0.2</v>
      </c>
      <c r="O44">
        <v>0.5</v>
      </c>
      <c r="P44">
        <v>0.33300000000000002</v>
      </c>
      <c r="Q44">
        <v>5.2</v>
      </c>
      <c r="R44">
        <v>9.8000000000000007</v>
      </c>
      <c r="S44">
        <v>0.53100000000000003</v>
      </c>
      <c r="T44">
        <v>0.52900000000000003</v>
      </c>
      <c r="U44">
        <v>1.9</v>
      </c>
      <c r="V44">
        <v>2.5</v>
      </c>
      <c r="W44">
        <v>0.77600000000000002</v>
      </c>
      <c r="X44">
        <v>1.5</v>
      </c>
      <c r="Y44">
        <v>3.5</v>
      </c>
      <c r="Z44">
        <v>4.9000000000000004</v>
      </c>
      <c r="AA44">
        <v>0.8</v>
      </c>
      <c r="AB44">
        <v>0.6</v>
      </c>
      <c r="AC44">
        <v>0.5</v>
      </c>
      <c r="AD44">
        <v>1.2</v>
      </c>
      <c r="AE44">
        <v>2</v>
      </c>
      <c r="AF44">
        <v>12.8</v>
      </c>
      <c r="AG44">
        <f>IF(IFERROR(VLOOKUP(C44,'2017'!$C:$AF,3,FALSE),1) = 1, 1, 0)</f>
        <v>0</v>
      </c>
    </row>
    <row r="45" spans="1:33" x14ac:dyDescent="0.2">
      <c r="A45">
        <v>44</v>
      </c>
      <c r="B45" t="s">
        <v>154</v>
      </c>
      <c r="C45" t="s">
        <v>155</v>
      </c>
      <c r="D45" t="str">
        <f>_xlfn.CONCAT(C45,"-2016")</f>
        <v>belinma01-2016</v>
      </c>
      <c r="E45" t="s">
        <v>30</v>
      </c>
      <c r="F45">
        <v>29</v>
      </c>
      <c r="G45" t="s">
        <v>49</v>
      </c>
      <c r="H45">
        <v>68</v>
      </c>
      <c r="I45">
        <v>7</v>
      </c>
      <c r="J45">
        <v>24.6</v>
      </c>
      <c r="K45">
        <v>3.6</v>
      </c>
      <c r="L45">
        <v>9.3000000000000007</v>
      </c>
      <c r="M45">
        <v>0.38600000000000001</v>
      </c>
      <c r="N45">
        <v>1.3</v>
      </c>
      <c r="O45">
        <v>4.4000000000000004</v>
      </c>
      <c r="P45">
        <v>0.30599999999999999</v>
      </c>
      <c r="Q45">
        <v>2.2999999999999998</v>
      </c>
      <c r="R45">
        <v>5</v>
      </c>
      <c r="S45">
        <v>0.45600000000000002</v>
      </c>
      <c r="T45">
        <v>0.45700000000000002</v>
      </c>
      <c r="U45">
        <v>1.7</v>
      </c>
      <c r="V45">
        <v>2</v>
      </c>
      <c r="W45">
        <v>0.83299999999999996</v>
      </c>
      <c r="X45">
        <v>0.1</v>
      </c>
      <c r="Y45">
        <v>1.6</v>
      </c>
      <c r="Z45">
        <v>1.7</v>
      </c>
      <c r="AA45">
        <v>1.9</v>
      </c>
      <c r="AB45">
        <v>0.5</v>
      </c>
      <c r="AC45">
        <v>0</v>
      </c>
      <c r="AD45">
        <v>1.2</v>
      </c>
      <c r="AE45">
        <v>1.3</v>
      </c>
      <c r="AF45">
        <v>10.199999999999999</v>
      </c>
      <c r="AG45">
        <f>IF(IFERROR(VLOOKUP(C45,'2017'!$C:$AF,3,FALSE),1) = 1, 1, 0)</f>
        <v>0</v>
      </c>
    </row>
    <row r="46" spans="1:33" x14ac:dyDescent="0.2">
      <c r="A46">
        <v>45</v>
      </c>
      <c r="B46" t="s">
        <v>1466</v>
      </c>
      <c r="C46" t="s">
        <v>1467</v>
      </c>
      <c r="D46" t="str">
        <f>_xlfn.CONCAT(C46,"-2016")</f>
        <v>bennean01-2016</v>
      </c>
      <c r="E46" t="s">
        <v>28</v>
      </c>
      <c r="F46">
        <v>22</v>
      </c>
      <c r="G46" t="s">
        <v>53</v>
      </c>
      <c r="H46">
        <v>19</v>
      </c>
      <c r="I46">
        <v>0</v>
      </c>
      <c r="J46">
        <v>4.4000000000000004</v>
      </c>
      <c r="K46">
        <v>0.4</v>
      </c>
      <c r="L46">
        <v>1.4</v>
      </c>
      <c r="M46">
        <v>0.29599999999999999</v>
      </c>
      <c r="N46">
        <v>0.2</v>
      </c>
      <c r="O46">
        <v>0.7</v>
      </c>
      <c r="P46">
        <v>0.214</v>
      </c>
      <c r="Q46">
        <v>0.3</v>
      </c>
      <c r="R46">
        <v>0.7</v>
      </c>
      <c r="S46">
        <v>0.38500000000000001</v>
      </c>
      <c r="T46">
        <v>0.35199999999999998</v>
      </c>
      <c r="U46">
        <v>0.5</v>
      </c>
      <c r="V46">
        <v>0.5</v>
      </c>
      <c r="W46">
        <v>0.9</v>
      </c>
      <c r="X46">
        <v>0.3</v>
      </c>
      <c r="Y46">
        <v>0.9</v>
      </c>
      <c r="Z46">
        <v>1.2</v>
      </c>
      <c r="AA46">
        <v>0</v>
      </c>
      <c r="AB46">
        <v>0.3</v>
      </c>
      <c r="AC46">
        <v>0</v>
      </c>
      <c r="AD46">
        <v>0.2</v>
      </c>
      <c r="AE46">
        <v>0.4</v>
      </c>
      <c r="AF46">
        <v>1.5</v>
      </c>
      <c r="AG46">
        <f>IF(IFERROR(VLOOKUP(C46,'2017'!$C:$AF,3,FALSE),1) = 1, 1, 0)</f>
        <v>0</v>
      </c>
    </row>
    <row r="47" spans="1:33" x14ac:dyDescent="0.2">
      <c r="A47">
        <v>46</v>
      </c>
      <c r="B47" t="s">
        <v>1310</v>
      </c>
      <c r="C47" t="s">
        <v>1311</v>
      </c>
      <c r="D47" t="str">
        <f>_xlfn.CONCAT(C47,"-2016")</f>
        <v>beverpa01-2016</v>
      </c>
      <c r="E47" t="s">
        <v>38</v>
      </c>
      <c r="F47">
        <v>27</v>
      </c>
      <c r="G47" t="s">
        <v>43</v>
      </c>
      <c r="H47">
        <v>71</v>
      </c>
      <c r="I47">
        <v>63</v>
      </c>
      <c r="J47">
        <v>28.7</v>
      </c>
      <c r="K47">
        <v>3.6</v>
      </c>
      <c r="L47">
        <v>8.4</v>
      </c>
      <c r="M47">
        <v>0.434</v>
      </c>
      <c r="N47">
        <v>1.7</v>
      </c>
      <c r="O47">
        <v>4.4000000000000004</v>
      </c>
      <c r="P47">
        <v>0.4</v>
      </c>
      <c r="Q47">
        <v>1.9</v>
      </c>
      <c r="R47">
        <v>4</v>
      </c>
      <c r="S47">
        <v>0.47199999999999998</v>
      </c>
      <c r="T47">
        <v>0.53900000000000003</v>
      </c>
      <c r="U47">
        <v>0.8</v>
      </c>
      <c r="V47">
        <v>1.2</v>
      </c>
      <c r="W47">
        <v>0.68200000000000005</v>
      </c>
      <c r="X47">
        <v>1</v>
      </c>
      <c r="Y47">
        <v>2.5</v>
      </c>
      <c r="Z47">
        <v>3.5</v>
      </c>
      <c r="AA47">
        <v>3.4</v>
      </c>
      <c r="AB47">
        <v>1.3</v>
      </c>
      <c r="AC47">
        <v>0.4</v>
      </c>
      <c r="AD47">
        <v>1.3</v>
      </c>
      <c r="AE47">
        <v>3.3</v>
      </c>
      <c r="AF47">
        <v>9.9</v>
      </c>
      <c r="AG47">
        <f>IF(IFERROR(VLOOKUP(C47,'2017'!$C:$AF,3,FALSE),1) = 1, 1, 0)</f>
        <v>0</v>
      </c>
    </row>
    <row r="48" spans="1:33" x14ac:dyDescent="0.2">
      <c r="A48">
        <v>47</v>
      </c>
      <c r="B48" t="s">
        <v>1132</v>
      </c>
      <c r="C48" t="s">
        <v>1133</v>
      </c>
      <c r="D48" t="str">
        <f>_xlfn.CONCAT(C48,"-2016")</f>
        <v>biyombi01-2016</v>
      </c>
      <c r="E48" t="s">
        <v>32</v>
      </c>
      <c r="F48">
        <v>23</v>
      </c>
      <c r="G48" t="s">
        <v>53</v>
      </c>
      <c r="H48">
        <v>82</v>
      </c>
      <c r="I48">
        <v>22</v>
      </c>
      <c r="J48">
        <v>22</v>
      </c>
      <c r="K48">
        <v>1.9</v>
      </c>
      <c r="L48">
        <v>3.5</v>
      </c>
      <c r="M48">
        <v>0.54200000000000004</v>
      </c>
      <c r="N48">
        <v>0</v>
      </c>
      <c r="O48">
        <v>0</v>
      </c>
      <c r="P48">
        <v>0</v>
      </c>
      <c r="Q48">
        <v>1.9</v>
      </c>
      <c r="R48">
        <v>3.5</v>
      </c>
      <c r="S48">
        <v>0.54400000000000004</v>
      </c>
      <c r="T48">
        <v>0.54200000000000004</v>
      </c>
      <c r="U48">
        <v>1.7</v>
      </c>
      <c r="V48">
        <v>2.8</v>
      </c>
      <c r="W48">
        <v>0.628</v>
      </c>
      <c r="X48">
        <v>2.2000000000000002</v>
      </c>
      <c r="Y48">
        <v>5.8</v>
      </c>
      <c r="Z48">
        <v>8</v>
      </c>
      <c r="AA48">
        <v>0.4</v>
      </c>
      <c r="AB48">
        <v>0.2</v>
      </c>
      <c r="AC48">
        <v>1.6</v>
      </c>
      <c r="AD48">
        <v>0.9</v>
      </c>
      <c r="AE48">
        <v>2.7</v>
      </c>
      <c r="AF48">
        <v>5.5</v>
      </c>
      <c r="AG48">
        <f>IF(IFERROR(VLOOKUP(C48,'2017'!$C:$AF,3,FALSE),1) = 1, 1, 0)</f>
        <v>0</v>
      </c>
    </row>
    <row r="49" spans="1:33" x14ac:dyDescent="0.2">
      <c r="A49">
        <v>48</v>
      </c>
      <c r="B49" t="s">
        <v>1786</v>
      </c>
      <c r="C49" t="s">
        <v>1787</v>
      </c>
      <c r="D49" t="str">
        <f>_xlfn.CONCAT(C49,"-2016")</f>
        <v>bjeline01-2016</v>
      </c>
      <c r="E49" t="s">
        <v>28</v>
      </c>
      <c r="F49">
        <v>27</v>
      </c>
      <c r="G49" t="s">
        <v>62</v>
      </c>
      <c r="H49">
        <v>60</v>
      </c>
      <c r="I49">
        <v>0</v>
      </c>
      <c r="J49">
        <v>17.899999999999999</v>
      </c>
      <c r="K49">
        <v>1.8</v>
      </c>
      <c r="L49">
        <v>3.9</v>
      </c>
      <c r="M49">
        <v>0.46800000000000003</v>
      </c>
      <c r="N49">
        <v>0.8</v>
      </c>
      <c r="O49">
        <v>2.1</v>
      </c>
      <c r="P49">
        <v>0.38400000000000001</v>
      </c>
      <c r="Q49">
        <v>1</v>
      </c>
      <c r="R49">
        <v>1.8</v>
      </c>
      <c r="S49">
        <v>0.56399999999999995</v>
      </c>
      <c r="T49">
        <v>0.56999999999999995</v>
      </c>
      <c r="U49">
        <v>0.7</v>
      </c>
      <c r="V49">
        <v>0.9</v>
      </c>
      <c r="W49">
        <v>0.72699999999999998</v>
      </c>
      <c r="X49">
        <v>0.8</v>
      </c>
      <c r="Y49">
        <v>2.7</v>
      </c>
      <c r="Z49">
        <v>3.5</v>
      </c>
      <c r="AA49">
        <v>1.4</v>
      </c>
      <c r="AB49">
        <v>0.4</v>
      </c>
      <c r="AC49">
        <v>0.4</v>
      </c>
      <c r="AD49">
        <v>0.8</v>
      </c>
      <c r="AE49">
        <v>2.6</v>
      </c>
      <c r="AF49">
        <v>5.0999999999999996</v>
      </c>
      <c r="AG49">
        <f>IF(IFERROR(VLOOKUP(C49,'2017'!$C:$AF,3,FALSE),1) = 1, 1, 0)</f>
        <v>0</v>
      </c>
    </row>
    <row r="50" spans="1:33" x14ac:dyDescent="0.2">
      <c r="A50">
        <v>49</v>
      </c>
      <c r="B50" t="s">
        <v>1626</v>
      </c>
      <c r="C50" t="s">
        <v>1627</v>
      </c>
      <c r="D50" t="str">
        <f>_xlfn.CONCAT(C50,"-2016")</f>
        <v>blackta01-2016</v>
      </c>
      <c r="E50" t="s">
        <v>32</v>
      </c>
      <c r="F50">
        <v>24</v>
      </c>
      <c r="G50" t="s">
        <v>63</v>
      </c>
      <c r="H50">
        <v>39</v>
      </c>
      <c r="I50">
        <v>0</v>
      </c>
      <c r="J50">
        <v>12.7</v>
      </c>
      <c r="K50">
        <v>1.5</v>
      </c>
      <c r="L50">
        <v>2.7</v>
      </c>
      <c r="M50">
        <v>0.54800000000000004</v>
      </c>
      <c r="N50">
        <v>0</v>
      </c>
      <c r="O50">
        <v>0</v>
      </c>
      <c r="Q50">
        <v>1.5</v>
      </c>
      <c r="R50">
        <v>2.7</v>
      </c>
      <c r="S50">
        <v>0.54800000000000004</v>
      </c>
      <c r="T50">
        <v>0.54800000000000004</v>
      </c>
      <c r="U50">
        <v>0.5</v>
      </c>
      <c r="V50">
        <v>1.2</v>
      </c>
      <c r="W50">
        <v>0.42199999999999999</v>
      </c>
      <c r="X50">
        <v>1.1000000000000001</v>
      </c>
      <c r="Y50">
        <v>2.9</v>
      </c>
      <c r="Z50">
        <v>4</v>
      </c>
      <c r="AA50">
        <v>0.4</v>
      </c>
      <c r="AB50">
        <v>0.4</v>
      </c>
      <c r="AC50">
        <v>0.5</v>
      </c>
      <c r="AD50">
        <v>0.6</v>
      </c>
      <c r="AE50">
        <v>2</v>
      </c>
      <c r="AF50">
        <v>3.4</v>
      </c>
      <c r="AG50">
        <f>IF(IFERROR(VLOOKUP(C50,'2017'!$C:$AF,3,FALSE),1) = 1, 1, 0)</f>
        <v>0</v>
      </c>
    </row>
    <row r="51" spans="1:33" x14ac:dyDescent="0.2">
      <c r="A51">
        <v>50</v>
      </c>
      <c r="B51" t="s">
        <v>166</v>
      </c>
      <c r="C51" t="s">
        <v>167</v>
      </c>
      <c r="D51" t="str">
        <f>_xlfn.CONCAT(C51,"-2016")</f>
        <v>blairde01-2016</v>
      </c>
      <c r="E51" t="s">
        <v>32</v>
      </c>
      <c r="F51">
        <v>26</v>
      </c>
      <c r="G51" t="s">
        <v>46</v>
      </c>
      <c r="H51">
        <v>29</v>
      </c>
      <c r="I51">
        <v>0</v>
      </c>
      <c r="J51">
        <v>7.5</v>
      </c>
      <c r="K51">
        <v>1</v>
      </c>
      <c r="L51">
        <v>2.2999999999999998</v>
      </c>
      <c r="M51">
        <v>0.41199999999999998</v>
      </c>
      <c r="N51">
        <v>0</v>
      </c>
      <c r="O51">
        <v>0</v>
      </c>
      <c r="P51">
        <v>0</v>
      </c>
      <c r="Q51">
        <v>1</v>
      </c>
      <c r="R51">
        <v>2.2999999999999998</v>
      </c>
      <c r="S51">
        <v>0.41799999999999998</v>
      </c>
      <c r="T51">
        <v>0.41199999999999998</v>
      </c>
      <c r="U51">
        <v>0.2</v>
      </c>
      <c r="V51">
        <v>0.4</v>
      </c>
      <c r="W51">
        <v>0.38500000000000001</v>
      </c>
      <c r="X51">
        <v>0.7</v>
      </c>
      <c r="Y51">
        <v>1.3</v>
      </c>
      <c r="Z51">
        <v>2</v>
      </c>
      <c r="AA51">
        <v>0.4</v>
      </c>
      <c r="AB51">
        <v>0.3</v>
      </c>
      <c r="AC51">
        <v>0.1</v>
      </c>
      <c r="AD51">
        <v>0.5</v>
      </c>
      <c r="AE51">
        <v>1.8</v>
      </c>
      <c r="AF51">
        <v>2.1</v>
      </c>
      <c r="AG51">
        <f>IF(IFERROR(VLOOKUP(C51,'2017'!$C:$AF,3,FALSE),1) = 1, 1, 0)</f>
        <v>1</v>
      </c>
    </row>
    <row r="52" spans="1:33" x14ac:dyDescent="0.2">
      <c r="A52">
        <v>51</v>
      </c>
      <c r="B52" t="s">
        <v>168</v>
      </c>
      <c r="C52" t="s">
        <v>169</v>
      </c>
      <c r="D52" t="str">
        <f>_xlfn.CONCAT(C52,"-2016")</f>
        <v>blakest01-2016</v>
      </c>
      <c r="E52" t="s">
        <v>38</v>
      </c>
      <c r="F52">
        <v>35</v>
      </c>
      <c r="G52" t="s">
        <v>51</v>
      </c>
      <c r="H52">
        <v>58</v>
      </c>
      <c r="I52">
        <v>2</v>
      </c>
      <c r="J52">
        <v>17</v>
      </c>
      <c r="K52">
        <v>1.6</v>
      </c>
      <c r="L52">
        <v>4.0999999999999996</v>
      </c>
      <c r="M52">
        <v>0.38800000000000001</v>
      </c>
      <c r="N52">
        <v>0.9</v>
      </c>
      <c r="O52">
        <v>2.6</v>
      </c>
      <c r="P52">
        <v>0.34399999999999997</v>
      </c>
      <c r="Q52">
        <v>0.7</v>
      </c>
      <c r="R52">
        <v>1.5</v>
      </c>
      <c r="S52">
        <v>0.46100000000000002</v>
      </c>
      <c r="T52">
        <v>0.496</v>
      </c>
      <c r="U52">
        <v>0.3</v>
      </c>
      <c r="V52">
        <v>0.3</v>
      </c>
      <c r="W52">
        <v>0.8</v>
      </c>
      <c r="X52">
        <v>0.2</v>
      </c>
      <c r="Y52">
        <v>1.4</v>
      </c>
      <c r="Z52">
        <v>1.5</v>
      </c>
      <c r="AA52">
        <v>3.4</v>
      </c>
      <c r="AB52">
        <v>0.4</v>
      </c>
      <c r="AC52">
        <v>0.1</v>
      </c>
      <c r="AD52">
        <v>1.4</v>
      </c>
      <c r="AE52">
        <v>1.2</v>
      </c>
      <c r="AF52">
        <v>4.4000000000000004</v>
      </c>
      <c r="AG52">
        <f>IF(IFERROR(VLOOKUP(C52,'2017'!$C:$AF,3,FALSE),1) = 1, 1, 0)</f>
        <v>1</v>
      </c>
    </row>
    <row r="53" spans="1:33" x14ac:dyDescent="0.2">
      <c r="A53">
        <v>52</v>
      </c>
      <c r="B53" t="s">
        <v>172</v>
      </c>
      <c r="C53" t="s">
        <v>173</v>
      </c>
      <c r="D53" t="str">
        <f>_xlfn.CONCAT(C53,"-2016")</f>
        <v>bledser01-2016</v>
      </c>
      <c r="E53" t="s">
        <v>38</v>
      </c>
      <c r="F53">
        <v>26</v>
      </c>
      <c r="G53" t="s">
        <v>42</v>
      </c>
      <c r="H53">
        <v>31</v>
      </c>
      <c r="I53">
        <v>31</v>
      </c>
      <c r="J53">
        <v>34.200000000000003</v>
      </c>
      <c r="K53">
        <v>7.2</v>
      </c>
      <c r="L53">
        <v>15.9</v>
      </c>
      <c r="M53">
        <v>0.45300000000000001</v>
      </c>
      <c r="N53">
        <v>1.5</v>
      </c>
      <c r="O53">
        <v>4.2</v>
      </c>
      <c r="P53">
        <v>0.372</v>
      </c>
      <c r="Q53">
        <v>5.6</v>
      </c>
      <c r="R53">
        <v>11.7</v>
      </c>
      <c r="S53">
        <v>0.48199999999999998</v>
      </c>
      <c r="T53">
        <v>0.502</v>
      </c>
      <c r="U53">
        <v>4.5</v>
      </c>
      <c r="V53">
        <v>5.5</v>
      </c>
      <c r="W53">
        <v>0.80200000000000005</v>
      </c>
      <c r="X53">
        <v>0.6</v>
      </c>
      <c r="Y53">
        <v>3.5</v>
      </c>
      <c r="Z53">
        <v>4</v>
      </c>
      <c r="AA53">
        <v>6.1</v>
      </c>
      <c r="AB53">
        <v>2</v>
      </c>
      <c r="AC53">
        <v>0.6</v>
      </c>
      <c r="AD53">
        <v>3.5</v>
      </c>
      <c r="AE53">
        <v>2.4</v>
      </c>
      <c r="AF53">
        <v>20.399999999999999</v>
      </c>
      <c r="AG53">
        <f>IF(IFERROR(VLOOKUP(C53,'2017'!$C:$AF,3,FALSE),1) = 1, 1, 0)</f>
        <v>0</v>
      </c>
    </row>
    <row r="54" spans="1:33" x14ac:dyDescent="0.2">
      <c r="A54">
        <v>53</v>
      </c>
      <c r="B54" t="s">
        <v>1628</v>
      </c>
      <c r="C54" t="s">
        <v>1629</v>
      </c>
      <c r="D54" t="str">
        <f>_xlfn.CONCAT(C54,"-2016")</f>
        <v>bogdabo02-2016</v>
      </c>
      <c r="E54" t="s">
        <v>35</v>
      </c>
      <c r="F54">
        <v>26</v>
      </c>
      <c r="G54" t="s">
        <v>1312</v>
      </c>
      <c r="H54">
        <v>79</v>
      </c>
      <c r="I54">
        <v>39</v>
      </c>
      <c r="J54">
        <v>26.8</v>
      </c>
      <c r="K54">
        <v>4.0999999999999996</v>
      </c>
      <c r="L54">
        <v>9.5</v>
      </c>
      <c r="M54">
        <v>0.433</v>
      </c>
      <c r="N54">
        <v>1.6</v>
      </c>
      <c r="O54">
        <v>4.3</v>
      </c>
      <c r="P54">
        <v>0.38200000000000001</v>
      </c>
      <c r="Q54">
        <v>2.5</v>
      </c>
      <c r="R54">
        <v>5.2</v>
      </c>
      <c r="S54">
        <v>0.47399999999999998</v>
      </c>
      <c r="T54">
        <v>0.51900000000000002</v>
      </c>
      <c r="U54">
        <v>1.4</v>
      </c>
      <c r="V54">
        <v>1.7</v>
      </c>
      <c r="W54">
        <v>0.83299999999999996</v>
      </c>
      <c r="X54">
        <v>0.5</v>
      </c>
      <c r="Y54">
        <v>2.8</v>
      </c>
      <c r="Z54">
        <v>3.2</v>
      </c>
      <c r="AA54">
        <v>1.3</v>
      </c>
      <c r="AB54">
        <v>0.4</v>
      </c>
      <c r="AC54">
        <v>0.1</v>
      </c>
      <c r="AD54">
        <v>1.5</v>
      </c>
      <c r="AE54">
        <v>1.5</v>
      </c>
      <c r="AF54">
        <v>11.2</v>
      </c>
      <c r="AG54">
        <f>IF(IFERROR(VLOOKUP(C54,'2017'!$C:$AF,3,FALSE),1) = 1, 1, 0)</f>
        <v>0</v>
      </c>
    </row>
    <row r="55" spans="1:33" x14ac:dyDescent="0.2">
      <c r="A55">
        <v>54</v>
      </c>
      <c r="B55" t="s">
        <v>176</v>
      </c>
      <c r="C55" t="s">
        <v>177</v>
      </c>
      <c r="D55" t="str">
        <f>_xlfn.CONCAT(C55,"-2016")</f>
        <v>bogutan01-2016</v>
      </c>
      <c r="E55" t="s">
        <v>32</v>
      </c>
      <c r="F55">
        <v>31</v>
      </c>
      <c r="G55" t="s">
        <v>52</v>
      </c>
      <c r="H55">
        <v>70</v>
      </c>
      <c r="I55">
        <v>66</v>
      </c>
      <c r="J55">
        <v>20.7</v>
      </c>
      <c r="K55">
        <v>2.5</v>
      </c>
      <c r="L55">
        <v>4</v>
      </c>
      <c r="M55">
        <v>0.627</v>
      </c>
      <c r="N55">
        <v>0</v>
      </c>
      <c r="O55">
        <v>0</v>
      </c>
      <c r="P55">
        <v>1</v>
      </c>
      <c r="Q55">
        <v>2.5</v>
      </c>
      <c r="R55">
        <v>4</v>
      </c>
      <c r="S55">
        <v>0.626</v>
      </c>
      <c r="T55">
        <v>0.629</v>
      </c>
      <c r="U55">
        <v>0.3</v>
      </c>
      <c r="V55">
        <v>0.7</v>
      </c>
      <c r="W55">
        <v>0.48</v>
      </c>
      <c r="X55">
        <v>1.7</v>
      </c>
      <c r="Y55">
        <v>5.3</v>
      </c>
      <c r="Z55">
        <v>7</v>
      </c>
      <c r="AA55">
        <v>2.2999999999999998</v>
      </c>
      <c r="AB55">
        <v>0.5</v>
      </c>
      <c r="AC55">
        <v>1.6</v>
      </c>
      <c r="AD55">
        <v>1.2</v>
      </c>
      <c r="AE55">
        <v>3.2</v>
      </c>
      <c r="AF55">
        <v>5.4</v>
      </c>
      <c r="AG55">
        <f>IF(IFERROR(VLOOKUP(C55,'2017'!$C:$AF,3,FALSE),1) = 1, 1, 0)</f>
        <v>0</v>
      </c>
    </row>
    <row r="56" spans="1:33" x14ac:dyDescent="0.2">
      <c r="A56">
        <v>55</v>
      </c>
      <c r="B56" t="s">
        <v>178</v>
      </c>
      <c r="C56" t="s">
        <v>179</v>
      </c>
      <c r="D56" t="str">
        <f>_xlfn.CONCAT(C56,"-2016")</f>
        <v>bonnema01-2016</v>
      </c>
      <c r="E56" t="s">
        <v>32</v>
      </c>
      <c r="F56">
        <v>35</v>
      </c>
      <c r="G56" t="s">
        <v>58</v>
      </c>
      <c r="H56">
        <v>30</v>
      </c>
      <c r="I56">
        <v>2</v>
      </c>
      <c r="J56">
        <v>6.9</v>
      </c>
      <c r="K56">
        <v>1</v>
      </c>
      <c r="L56">
        <v>1.9</v>
      </c>
      <c r="M56">
        <v>0.50900000000000001</v>
      </c>
      <c r="N56">
        <v>0.5</v>
      </c>
      <c r="O56">
        <v>1.1000000000000001</v>
      </c>
      <c r="P56">
        <v>0.441</v>
      </c>
      <c r="Q56">
        <v>0.5</v>
      </c>
      <c r="R56">
        <v>0.8</v>
      </c>
      <c r="S56">
        <v>0.60899999999999999</v>
      </c>
      <c r="T56">
        <v>0.64</v>
      </c>
      <c r="U56">
        <v>0.1</v>
      </c>
      <c r="V56">
        <v>0.1</v>
      </c>
      <c r="W56">
        <v>0.75</v>
      </c>
      <c r="X56">
        <v>0.1</v>
      </c>
      <c r="Y56">
        <v>0.8</v>
      </c>
      <c r="Z56">
        <v>0.9</v>
      </c>
      <c r="AA56">
        <v>0.3</v>
      </c>
      <c r="AB56">
        <v>0.2</v>
      </c>
      <c r="AC56">
        <v>0</v>
      </c>
      <c r="AD56">
        <v>0.1</v>
      </c>
      <c r="AE56">
        <v>0.5</v>
      </c>
      <c r="AF56">
        <v>2.5</v>
      </c>
      <c r="AG56">
        <f>IF(IFERROR(VLOOKUP(C56,'2017'!$C:$AF,3,FALSE),1) = 1, 1, 0)</f>
        <v>1</v>
      </c>
    </row>
    <row r="57" spans="1:33" x14ac:dyDescent="0.2">
      <c r="A57">
        <v>56</v>
      </c>
      <c r="B57" t="s">
        <v>1788</v>
      </c>
      <c r="C57" t="s">
        <v>1789</v>
      </c>
      <c r="D57" t="str">
        <f>_xlfn.CONCAT(C57,"-2016")</f>
        <v>bookede01-2016</v>
      </c>
      <c r="E57" t="s">
        <v>30</v>
      </c>
      <c r="F57">
        <v>19</v>
      </c>
      <c r="G57" t="s">
        <v>42</v>
      </c>
      <c r="H57">
        <v>76</v>
      </c>
      <c r="I57">
        <v>51</v>
      </c>
      <c r="J57">
        <v>27.7</v>
      </c>
      <c r="K57">
        <v>4.8</v>
      </c>
      <c r="L57">
        <v>11.4</v>
      </c>
      <c r="M57">
        <v>0.42299999999999999</v>
      </c>
      <c r="N57">
        <v>1.3</v>
      </c>
      <c r="O57">
        <v>3.8</v>
      </c>
      <c r="P57">
        <v>0.34300000000000003</v>
      </c>
      <c r="Q57">
        <v>3.5</v>
      </c>
      <c r="R57">
        <v>7.6</v>
      </c>
      <c r="S57">
        <v>0.46400000000000002</v>
      </c>
      <c r="T57">
        <v>0.48</v>
      </c>
      <c r="U57">
        <v>2.8</v>
      </c>
      <c r="V57">
        <v>3.4</v>
      </c>
      <c r="W57">
        <v>0.84</v>
      </c>
      <c r="X57">
        <v>0.4</v>
      </c>
      <c r="Y57">
        <v>2.1</v>
      </c>
      <c r="Z57">
        <v>2.5</v>
      </c>
      <c r="AA57">
        <v>2.6</v>
      </c>
      <c r="AB57">
        <v>0.6</v>
      </c>
      <c r="AC57">
        <v>0.3</v>
      </c>
      <c r="AD57">
        <v>2.1</v>
      </c>
      <c r="AE57">
        <v>3</v>
      </c>
      <c r="AF57">
        <v>13.8</v>
      </c>
      <c r="AG57">
        <f>IF(IFERROR(VLOOKUP(C57,'2017'!$C:$AF,3,FALSE),1) = 1, 1, 0)</f>
        <v>0</v>
      </c>
    </row>
    <row r="58" spans="1:33" x14ac:dyDescent="0.2">
      <c r="A58">
        <v>57</v>
      </c>
      <c r="B58" t="s">
        <v>180</v>
      </c>
      <c r="C58" t="s">
        <v>181</v>
      </c>
      <c r="D58" t="str">
        <f>_xlfn.CONCAT(C58,"-2016")</f>
        <v>booketr01-2016</v>
      </c>
      <c r="E58" t="s">
        <v>28</v>
      </c>
      <c r="F58">
        <v>28</v>
      </c>
      <c r="G58" t="s">
        <v>60</v>
      </c>
      <c r="H58">
        <v>79</v>
      </c>
      <c r="I58">
        <v>2</v>
      </c>
      <c r="J58">
        <v>20.7</v>
      </c>
      <c r="K58">
        <v>2.4</v>
      </c>
      <c r="L58">
        <v>4.9000000000000004</v>
      </c>
      <c r="M58">
        <v>0.49</v>
      </c>
      <c r="N58">
        <v>0.2</v>
      </c>
      <c r="O58">
        <v>0.5</v>
      </c>
      <c r="P58">
        <v>0.29299999999999998</v>
      </c>
      <c r="Q58">
        <v>2.2999999999999998</v>
      </c>
      <c r="R58">
        <v>4.4000000000000004</v>
      </c>
      <c r="S58">
        <v>0.51300000000000001</v>
      </c>
      <c r="T58">
        <v>0.505</v>
      </c>
      <c r="U58">
        <v>0.9</v>
      </c>
      <c r="V58">
        <v>1.3</v>
      </c>
      <c r="W58">
        <v>0.67</v>
      </c>
      <c r="X58">
        <v>2.1</v>
      </c>
      <c r="Y58">
        <v>3.6</v>
      </c>
      <c r="Z58">
        <v>5.7</v>
      </c>
      <c r="AA58">
        <v>1.1000000000000001</v>
      </c>
      <c r="AB58">
        <v>0.7</v>
      </c>
      <c r="AC58">
        <v>0.5</v>
      </c>
      <c r="AD58">
        <v>1</v>
      </c>
      <c r="AE58">
        <v>2.1</v>
      </c>
      <c r="AF58">
        <v>5.9</v>
      </c>
      <c r="AG58">
        <f>IF(IFERROR(VLOOKUP(C58,'2017'!$C:$AF,3,FALSE),1) = 1, 1, 0)</f>
        <v>0</v>
      </c>
    </row>
    <row r="59" spans="1:33" x14ac:dyDescent="0.2">
      <c r="A59">
        <v>58</v>
      </c>
      <c r="B59" t="s">
        <v>184</v>
      </c>
      <c r="C59" t="s">
        <v>185</v>
      </c>
      <c r="D59" t="str">
        <f>_xlfn.CONCAT(C59,"-2016")</f>
        <v>boshch01-2016</v>
      </c>
      <c r="E59" t="s">
        <v>28</v>
      </c>
      <c r="F59">
        <v>31</v>
      </c>
      <c r="G59" t="s">
        <v>41</v>
      </c>
      <c r="H59">
        <v>53</v>
      </c>
      <c r="I59">
        <v>53</v>
      </c>
      <c r="J59">
        <v>33.5</v>
      </c>
      <c r="K59">
        <v>6.8</v>
      </c>
      <c r="L59">
        <v>14.5</v>
      </c>
      <c r="M59">
        <v>0.46700000000000003</v>
      </c>
      <c r="N59">
        <v>1.5</v>
      </c>
      <c r="O59">
        <v>4.2</v>
      </c>
      <c r="P59">
        <v>0.36499999999999999</v>
      </c>
      <c r="Q59">
        <v>5.2</v>
      </c>
      <c r="R59">
        <v>10.3</v>
      </c>
      <c r="S59">
        <v>0.50800000000000001</v>
      </c>
      <c r="T59">
        <v>0.52</v>
      </c>
      <c r="U59">
        <v>4</v>
      </c>
      <c r="V59">
        <v>5.0999999999999996</v>
      </c>
      <c r="W59">
        <v>0.79500000000000004</v>
      </c>
      <c r="X59">
        <v>0.9</v>
      </c>
      <c r="Y59">
        <v>6.5</v>
      </c>
      <c r="Z59">
        <v>7.4</v>
      </c>
      <c r="AA59">
        <v>2.4</v>
      </c>
      <c r="AB59">
        <v>0.7</v>
      </c>
      <c r="AC59">
        <v>0.6</v>
      </c>
      <c r="AD59">
        <v>1.5</v>
      </c>
      <c r="AE59">
        <v>1.9</v>
      </c>
      <c r="AF59">
        <v>19.100000000000001</v>
      </c>
      <c r="AG59">
        <f>IF(IFERROR(VLOOKUP(C59,'2017'!$C:$AF,3,FALSE),1) = 1, 1, 0)</f>
        <v>1</v>
      </c>
    </row>
    <row r="60" spans="1:33" x14ac:dyDescent="0.2">
      <c r="A60">
        <v>59</v>
      </c>
      <c r="B60" t="s">
        <v>190</v>
      </c>
      <c r="C60" t="s">
        <v>191</v>
      </c>
      <c r="D60" t="str">
        <f>_xlfn.CONCAT(C60,"-2016")</f>
        <v>bradlav01-2016</v>
      </c>
      <c r="E60" t="s">
        <v>30</v>
      </c>
      <c r="F60">
        <v>25</v>
      </c>
      <c r="G60" t="s">
        <v>37</v>
      </c>
      <c r="H60">
        <v>76</v>
      </c>
      <c r="I60">
        <v>72</v>
      </c>
      <c r="J60">
        <v>33.4</v>
      </c>
      <c r="K60">
        <v>6</v>
      </c>
      <c r="L60">
        <v>13.4</v>
      </c>
      <c r="M60">
        <v>0.44700000000000001</v>
      </c>
      <c r="N60">
        <v>1.9</v>
      </c>
      <c r="O60">
        <v>5.4</v>
      </c>
      <c r="P60">
        <v>0.36099999999999999</v>
      </c>
      <c r="Q60">
        <v>4.0999999999999996</v>
      </c>
      <c r="R60">
        <v>8.1</v>
      </c>
      <c r="S60">
        <v>0.505</v>
      </c>
      <c r="T60">
        <v>0.52</v>
      </c>
      <c r="U60">
        <v>1.3</v>
      </c>
      <c r="V60">
        <v>1.6</v>
      </c>
      <c r="W60">
        <v>0.78</v>
      </c>
      <c r="X60">
        <v>0.6</v>
      </c>
      <c r="Y60">
        <v>2.2999999999999998</v>
      </c>
      <c r="Z60">
        <v>2.9</v>
      </c>
      <c r="AA60">
        <v>2.1</v>
      </c>
      <c r="AB60">
        <v>1.5</v>
      </c>
      <c r="AC60">
        <v>0.3</v>
      </c>
      <c r="AD60">
        <v>1.4</v>
      </c>
      <c r="AE60">
        <v>2.2000000000000002</v>
      </c>
      <c r="AF60">
        <v>15.2</v>
      </c>
      <c r="AG60">
        <f>IF(IFERROR(VLOOKUP(C60,'2017'!$C:$AF,3,FALSE),1) = 1, 1, 0)</f>
        <v>0</v>
      </c>
    </row>
    <row r="61" spans="1:33" x14ac:dyDescent="0.2">
      <c r="A61">
        <v>60</v>
      </c>
      <c r="B61" t="s">
        <v>192</v>
      </c>
      <c r="C61" t="s">
        <v>193</v>
      </c>
      <c r="D61" t="str">
        <f>_xlfn.CONCAT(C61,"-2016")</f>
        <v>brandel01-2016</v>
      </c>
      <c r="E61" t="s">
        <v>32</v>
      </c>
      <c r="F61">
        <v>36</v>
      </c>
      <c r="G61" t="s">
        <v>61</v>
      </c>
      <c r="H61">
        <v>17</v>
      </c>
      <c r="I61">
        <v>1</v>
      </c>
      <c r="J61">
        <v>13.2</v>
      </c>
      <c r="K61">
        <v>1.8</v>
      </c>
      <c r="L61">
        <v>4.2</v>
      </c>
      <c r="M61">
        <v>0.43099999999999999</v>
      </c>
      <c r="N61">
        <v>0</v>
      </c>
      <c r="O61">
        <v>0.1</v>
      </c>
      <c r="P61">
        <v>0</v>
      </c>
      <c r="Q61">
        <v>1.8</v>
      </c>
      <c r="R61">
        <v>4.2</v>
      </c>
      <c r="S61">
        <v>0.437</v>
      </c>
      <c r="T61">
        <v>0.43099999999999999</v>
      </c>
      <c r="U61">
        <v>0.5</v>
      </c>
      <c r="V61">
        <v>0.5</v>
      </c>
      <c r="W61">
        <v>0.88900000000000001</v>
      </c>
      <c r="X61">
        <v>0.5</v>
      </c>
      <c r="Y61">
        <v>3.2</v>
      </c>
      <c r="Z61">
        <v>3.7</v>
      </c>
      <c r="AA61">
        <v>1.1000000000000001</v>
      </c>
      <c r="AB61">
        <v>0.5</v>
      </c>
      <c r="AC61">
        <v>0.5</v>
      </c>
      <c r="AD61">
        <v>0.6</v>
      </c>
      <c r="AE61">
        <v>1.9</v>
      </c>
      <c r="AF61">
        <v>4.0999999999999996</v>
      </c>
      <c r="AG61">
        <f>IF(IFERROR(VLOOKUP(C61,'2017'!$C:$AF,3,FALSE),1) = 1, 1, 0)</f>
        <v>1</v>
      </c>
    </row>
    <row r="62" spans="1:33" x14ac:dyDescent="0.2">
      <c r="A62">
        <v>61</v>
      </c>
      <c r="B62" t="s">
        <v>194</v>
      </c>
      <c r="C62" t="s">
        <v>195</v>
      </c>
      <c r="D62" t="str">
        <f>_xlfn.CONCAT(C62,"-2016")</f>
        <v>breweco01-2016</v>
      </c>
      <c r="E62" t="s">
        <v>35</v>
      </c>
      <c r="F62">
        <v>29</v>
      </c>
      <c r="G62" t="s">
        <v>43</v>
      </c>
      <c r="H62">
        <v>82</v>
      </c>
      <c r="I62">
        <v>12</v>
      </c>
      <c r="J62">
        <v>20.399999999999999</v>
      </c>
      <c r="K62">
        <v>2.6</v>
      </c>
      <c r="L62">
        <v>6.7</v>
      </c>
      <c r="M62">
        <v>0.38400000000000001</v>
      </c>
      <c r="N62">
        <v>0.7</v>
      </c>
      <c r="O62">
        <v>2.7</v>
      </c>
      <c r="P62">
        <v>0.27200000000000002</v>
      </c>
      <c r="Q62">
        <v>1.8</v>
      </c>
      <c r="R62">
        <v>4</v>
      </c>
      <c r="S62">
        <v>0.46</v>
      </c>
      <c r="T62">
        <v>0.439</v>
      </c>
      <c r="U62">
        <v>1.3</v>
      </c>
      <c r="V62">
        <v>1.7</v>
      </c>
      <c r="W62">
        <v>0.75</v>
      </c>
      <c r="X62">
        <v>0.5</v>
      </c>
      <c r="Y62">
        <v>1.9</v>
      </c>
      <c r="Z62">
        <v>2.4</v>
      </c>
      <c r="AA62">
        <v>1.3</v>
      </c>
      <c r="AB62">
        <v>1</v>
      </c>
      <c r="AC62">
        <v>0.2</v>
      </c>
      <c r="AD62">
        <v>1</v>
      </c>
      <c r="AE62">
        <v>2</v>
      </c>
      <c r="AF62">
        <v>7.2</v>
      </c>
      <c r="AG62">
        <f>IF(IFERROR(VLOOKUP(C62,'2017'!$C:$AF,3,FALSE),1) = 1, 1, 0)</f>
        <v>0</v>
      </c>
    </row>
    <row r="63" spans="1:33" x14ac:dyDescent="0.2">
      <c r="A63">
        <v>62</v>
      </c>
      <c r="B63" t="s">
        <v>200</v>
      </c>
      <c r="C63" t="s">
        <v>201</v>
      </c>
      <c r="D63" t="str">
        <f>_xlfn.CONCAT(C63,"-2016")</f>
        <v>brookaa01-2016</v>
      </c>
      <c r="E63" t="s">
        <v>38</v>
      </c>
      <c r="F63">
        <v>31</v>
      </c>
      <c r="G63" t="s">
        <v>36</v>
      </c>
      <c r="H63">
        <v>69</v>
      </c>
      <c r="I63">
        <v>0</v>
      </c>
      <c r="J63">
        <v>16.100000000000001</v>
      </c>
      <c r="K63">
        <v>2.7</v>
      </c>
      <c r="L63">
        <v>6.8</v>
      </c>
      <c r="M63">
        <v>0.40100000000000002</v>
      </c>
      <c r="N63">
        <v>1</v>
      </c>
      <c r="O63">
        <v>2.7</v>
      </c>
      <c r="P63">
        <v>0.35699999999999998</v>
      </c>
      <c r="Q63">
        <v>1.8</v>
      </c>
      <c r="R63">
        <v>4.0999999999999996</v>
      </c>
      <c r="S63">
        <v>0.43</v>
      </c>
      <c r="T63">
        <v>0.47099999999999997</v>
      </c>
      <c r="U63">
        <v>0.7</v>
      </c>
      <c r="V63">
        <v>0.9</v>
      </c>
      <c r="W63">
        <v>0.76600000000000001</v>
      </c>
      <c r="X63">
        <v>0.3</v>
      </c>
      <c r="Y63">
        <v>1.2</v>
      </c>
      <c r="Z63">
        <v>1.5</v>
      </c>
      <c r="AA63">
        <v>2.6</v>
      </c>
      <c r="AB63">
        <v>0.4</v>
      </c>
      <c r="AC63">
        <v>0.1</v>
      </c>
      <c r="AD63">
        <v>1.2</v>
      </c>
      <c r="AE63">
        <v>1.9</v>
      </c>
      <c r="AF63">
        <v>7.1</v>
      </c>
      <c r="AG63">
        <f>IF(IFERROR(VLOOKUP(C63,'2017'!$C:$AF,3,FALSE),1) = 1, 1, 0)</f>
        <v>0</v>
      </c>
    </row>
    <row r="64" spans="1:33" x14ac:dyDescent="0.2">
      <c r="A64">
        <v>63</v>
      </c>
      <c r="B64" t="s">
        <v>1790</v>
      </c>
      <c r="C64" t="s">
        <v>1791</v>
      </c>
      <c r="D64" t="str">
        <f>_xlfn.CONCAT(C64,"-2016")</f>
        <v>brownan02-2016</v>
      </c>
      <c r="E64" t="s">
        <v>35</v>
      </c>
      <c r="F64">
        <v>23</v>
      </c>
      <c r="G64" t="s">
        <v>63</v>
      </c>
      <c r="H64">
        <v>29</v>
      </c>
      <c r="I64">
        <v>11</v>
      </c>
      <c r="J64">
        <v>20.7</v>
      </c>
      <c r="K64">
        <v>1.3</v>
      </c>
      <c r="L64">
        <v>4.3</v>
      </c>
      <c r="M64">
        <v>0.31</v>
      </c>
      <c r="N64">
        <v>0.7</v>
      </c>
      <c r="O64">
        <v>2.4</v>
      </c>
      <c r="P64">
        <v>0.28599999999999998</v>
      </c>
      <c r="Q64">
        <v>0.7</v>
      </c>
      <c r="R64">
        <v>1.9</v>
      </c>
      <c r="S64">
        <v>0.33900000000000002</v>
      </c>
      <c r="T64">
        <v>0.38900000000000001</v>
      </c>
      <c r="U64">
        <v>0.6</v>
      </c>
      <c r="V64">
        <v>0.7</v>
      </c>
      <c r="W64">
        <v>0.85</v>
      </c>
      <c r="X64">
        <v>0.3</v>
      </c>
      <c r="Y64">
        <v>2.1</v>
      </c>
      <c r="Z64">
        <v>2.4</v>
      </c>
      <c r="AA64">
        <v>0.7</v>
      </c>
      <c r="AB64">
        <v>0.5</v>
      </c>
      <c r="AC64">
        <v>0.2</v>
      </c>
      <c r="AD64">
        <v>0.5</v>
      </c>
      <c r="AE64">
        <v>1.2</v>
      </c>
      <c r="AF64">
        <v>4</v>
      </c>
      <c r="AG64">
        <f>IF(IFERROR(VLOOKUP(C64,'2017'!$C:$AF,3,FALSE),1) = 1, 1, 0)</f>
        <v>0</v>
      </c>
    </row>
    <row r="65" spans="1:33" x14ac:dyDescent="0.2">
      <c r="A65">
        <v>64</v>
      </c>
      <c r="B65" t="s">
        <v>1470</v>
      </c>
      <c r="C65" t="s">
        <v>1471</v>
      </c>
      <c r="D65" t="str">
        <f>_xlfn.CONCAT(C65,"-2016")</f>
        <v>brownlo01-2016</v>
      </c>
      <c r="E65" t="s">
        <v>38</v>
      </c>
      <c r="F65">
        <v>25</v>
      </c>
      <c r="G65" t="s">
        <v>42</v>
      </c>
      <c r="H65">
        <v>8</v>
      </c>
      <c r="I65">
        <v>0</v>
      </c>
      <c r="J65">
        <v>7.6</v>
      </c>
      <c r="K65">
        <v>1</v>
      </c>
      <c r="L65">
        <v>3.1</v>
      </c>
      <c r="M65">
        <v>0.32</v>
      </c>
      <c r="N65">
        <v>0.1</v>
      </c>
      <c r="O65">
        <v>1</v>
      </c>
      <c r="P65">
        <v>0.125</v>
      </c>
      <c r="Q65">
        <v>0.9</v>
      </c>
      <c r="R65">
        <v>2.1</v>
      </c>
      <c r="S65">
        <v>0.41199999999999998</v>
      </c>
      <c r="T65">
        <v>0.34</v>
      </c>
      <c r="U65">
        <v>0.4</v>
      </c>
      <c r="V65">
        <v>0.5</v>
      </c>
      <c r="W65">
        <v>0.75</v>
      </c>
      <c r="X65">
        <v>0</v>
      </c>
      <c r="Y65">
        <v>0.9</v>
      </c>
      <c r="Z65">
        <v>0.9</v>
      </c>
      <c r="AA65">
        <v>1.4</v>
      </c>
      <c r="AB65">
        <v>0.4</v>
      </c>
      <c r="AC65">
        <v>0.1</v>
      </c>
      <c r="AD65">
        <v>1.1000000000000001</v>
      </c>
      <c r="AE65">
        <v>0.5</v>
      </c>
      <c r="AF65">
        <v>2.5</v>
      </c>
      <c r="AG65">
        <f>IF(IFERROR(VLOOKUP(C65,'2017'!$C:$AF,3,FALSE),1) = 1, 1, 0)</f>
        <v>1</v>
      </c>
    </row>
    <row r="66" spans="1:33" x14ac:dyDescent="0.2">
      <c r="A66">
        <v>65</v>
      </c>
      <c r="B66" t="s">
        <v>1632</v>
      </c>
      <c r="C66" t="s">
        <v>1633</v>
      </c>
      <c r="D66" t="str">
        <f>_xlfn.CONCAT(C66,"-2016")</f>
        <v>brownma02-2016</v>
      </c>
      <c r="E66" t="s">
        <v>30</v>
      </c>
      <c r="F66">
        <v>24</v>
      </c>
      <c r="G66" t="s">
        <v>1312</v>
      </c>
      <c r="H66">
        <v>62</v>
      </c>
      <c r="I66">
        <v>6</v>
      </c>
      <c r="J66">
        <v>15.8</v>
      </c>
      <c r="K66">
        <v>2</v>
      </c>
      <c r="L66">
        <v>5.2</v>
      </c>
      <c r="M66">
        <v>0.39400000000000002</v>
      </c>
      <c r="N66">
        <v>0.6</v>
      </c>
      <c r="O66">
        <v>2</v>
      </c>
      <c r="P66">
        <v>0.314</v>
      </c>
      <c r="Q66">
        <v>1.4</v>
      </c>
      <c r="R66">
        <v>3.2</v>
      </c>
      <c r="S66">
        <v>0.443</v>
      </c>
      <c r="T66">
        <v>0.45300000000000001</v>
      </c>
      <c r="U66">
        <v>1.1000000000000001</v>
      </c>
      <c r="V66">
        <v>1.5</v>
      </c>
      <c r="W66">
        <v>0.755</v>
      </c>
      <c r="X66">
        <v>0.4</v>
      </c>
      <c r="Y66">
        <v>1.6</v>
      </c>
      <c r="Z66">
        <v>2</v>
      </c>
      <c r="AA66">
        <v>1.5</v>
      </c>
      <c r="AB66">
        <v>0.6</v>
      </c>
      <c r="AC66">
        <v>0.2</v>
      </c>
      <c r="AD66">
        <v>0.9</v>
      </c>
      <c r="AE66">
        <v>1.5</v>
      </c>
      <c r="AF66">
        <v>5.9</v>
      </c>
      <c r="AG66">
        <f>IF(IFERROR(VLOOKUP(C66,'2017'!$C:$AF,3,FALSE),1) = 1, 1, 0)</f>
        <v>1</v>
      </c>
    </row>
    <row r="67" spans="1:33" x14ac:dyDescent="0.2">
      <c r="A67">
        <v>66</v>
      </c>
      <c r="B67" t="s">
        <v>208</v>
      </c>
      <c r="C67" t="s">
        <v>209</v>
      </c>
      <c r="D67" t="str">
        <f>_xlfn.CONCAT(C67,"-2016")</f>
        <v>bryanko01-2016</v>
      </c>
      <c r="E67" t="s">
        <v>35</v>
      </c>
      <c r="F67">
        <v>37</v>
      </c>
      <c r="G67" t="s">
        <v>63</v>
      </c>
      <c r="H67">
        <v>66</v>
      </c>
      <c r="I67">
        <v>66</v>
      </c>
      <c r="J67">
        <v>28.2</v>
      </c>
      <c r="K67">
        <v>6</v>
      </c>
      <c r="L67">
        <v>16.899999999999999</v>
      </c>
      <c r="M67">
        <v>0.35799999999999998</v>
      </c>
      <c r="N67">
        <v>2</v>
      </c>
      <c r="O67">
        <v>7.1</v>
      </c>
      <c r="P67">
        <v>0.28499999999999998</v>
      </c>
      <c r="Q67">
        <v>4</v>
      </c>
      <c r="R67">
        <v>9.8000000000000007</v>
      </c>
      <c r="S67">
        <v>0.41</v>
      </c>
      <c r="T67">
        <v>0.41699999999999998</v>
      </c>
      <c r="U67">
        <v>3.5</v>
      </c>
      <c r="V67">
        <v>4.3</v>
      </c>
      <c r="W67">
        <v>0.82599999999999996</v>
      </c>
      <c r="X67">
        <v>0.6</v>
      </c>
      <c r="Y67">
        <v>3.1</v>
      </c>
      <c r="Z67">
        <v>3.7</v>
      </c>
      <c r="AA67">
        <v>2.8</v>
      </c>
      <c r="AB67">
        <v>0.9</v>
      </c>
      <c r="AC67">
        <v>0.2</v>
      </c>
      <c r="AD67">
        <v>2</v>
      </c>
      <c r="AE67">
        <v>1.7</v>
      </c>
      <c r="AF67">
        <v>17.600000000000001</v>
      </c>
      <c r="AG67">
        <f>IF(IFERROR(VLOOKUP(C67,'2017'!$C:$AF,3,FALSE),1) = 1, 1, 0)</f>
        <v>1</v>
      </c>
    </row>
    <row r="68" spans="1:33" x14ac:dyDescent="0.2">
      <c r="A68">
        <v>67</v>
      </c>
      <c r="B68" t="s">
        <v>210</v>
      </c>
      <c r="C68" t="s">
        <v>211</v>
      </c>
      <c r="D68" t="str">
        <f>_xlfn.CONCAT(C68,"-2016")</f>
        <v>budinch01-2016</v>
      </c>
      <c r="E68" t="s">
        <v>35</v>
      </c>
      <c r="F68">
        <v>27</v>
      </c>
      <c r="G68" t="s">
        <v>39</v>
      </c>
      <c r="H68">
        <v>66</v>
      </c>
      <c r="I68">
        <v>2</v>
      </c>
      <c r="J68">
        <v>14.1</v>
      </c>
      <c r="K68">
        <v>1.6</v>
      </c>
      <c r="L68">
        <v>3.6</v>
      </c>
      <c r="M68">
        <v>0.435</v>
      </c>
      <c r="N68">
        <v>0.4</v>
      </c>
      <c r="O68">
        <v>1.3</v>
      </c>
      <c r="P68">
        <v>0.27900000000000003</v>
      </c>
      <c r="Q68">
        <v>1.2</v>
      </c>
      <c r="R68">
        <v>2.2999999999999998</v>
      </c>
      <c r="S68">
        <v>0.52300000000000002</v>
      </c>
      <c r="T68">
        <v>0.48499999999999999</v>
      </c>
      <c r="U68">
        <v>0.6</v>
      </c>
      <c r="V68">
        <v>0.8</v>
      </c>
      <c r="W68">
        <v>0.69599999999999995</v>
      </c>
      <c r="X68">
        <v>0.7</v>
      </c>
      <c r="Y68">
        <v>1.6</v>
      </c>
      <c r="Z68">
        <v>2.2999999999999998</v>
      </c>
      <c r="AA68">
        <v>1</v>
      </c>
      <c r="AB68">
        <v>0.5</v>
      </c>
      <c r="AC68">
        <v>0.2</v>
      </c>
      <c r="AD68">
        <v>0.7</v>
      </c>
      <c r="AE68">
        <v>0.9</v>
      </c>
      <c r="AF68">
        <v>4.0999999999999996</v>
      </c>
      <c r="AG68">
        <f>IF(IFERROR(VLOOKUP(C68,'2017'!$C:$AF,3,FALSE),1) = 1, 1, 0)</f>
        <v>1</v>
      </c>
    </row>
    <row r="69" spans="1:33" x14ac:dyDescent="0.2">
      <c r="A69">
        <v>68</v>
      </c>
      <c r="B69" t="s">
        <v>1472</v>
      </c>
      <c r="C69" t="s">
        <v>1473</v>
      </c>
      <c r="D69" t="str">
        <f>_xlfn.CONCAT(C69,"-2016")</f>
        <v>bullore01-2016</v>
      </c>
      <c r="E69" t="s">
        <v>35</v>
      </c>
      <c r="F69">
        <v>24</v>
      </c>
      <c r="G69" t="s">
        <v>51</v>
      </c>
      <c r="H69">
        <v>37</v>
      </c>
      <c r="I69">
        <v>0</v>
      </c>
      <c r="J69">
        <v>11.6</v>
      </c>
      <c r="K69">
        <v>1.2</v>
      </c>
      <c r="L69">
        <v>2.6</v>
      </c>
      <c r="M69">
        <v>0.439</v>
      </c>
      <c r="N69">
        <v>0.6</v>
      </c>
      <c r="O69">
        <v>1.4</v>
      </c>
      <c r="P69">
        <v>0.41499999999999998</v>
      </c>
      <c r="Q69">
        <v>0.6</v>
      </c>
      <c r="R69">
        <v>1.2</v>
      </c>
      <c r="S69">
        <v>0.46700000000000003</v>
      </c>
      <c r="T69">
        <v>0.55100000000000005</v>
      </c>
      <c r="U69">
        <v>0.4</v>
      </c>
      <c r="V69">
        <v>0.4</v>
      </c>
      <c r="W69">
        <v>0.93300000000000005</v>
      </c>
      <c r="X69">
        <v>0.4</v>
      </c>
      <c r="Y69">
        <v>1.5</v>
      </c>
      <c r="Z69">
        <v>1.8</v>
      </c>
      <c r="AA69">
        <v>0.7</v>
      </c>
      <c r="AB69">
        <v>0.3</v>
      </c>
      <c r="AC69">
        <v>0.1</v>
      </c>
      <c r="AD69">
        <v>0.2</v>
      </c>
      <c r="AE69">
        <v>0.8</v>
      </c>
      <c r="AF69">
        <v>3.3</v>
      </c>
      <c r="AG69">
        <f>IF(IFERROR(VLOOKUP(C69,'2017'!$C:$AF,3,FALSE),1) = 1, 1, 0)</f>
        <v>0</v>
      </c>
    </row>
    <row r="70" spans="1:33" x14ac:dyDescent="0.2">
      <c r="A70">
        <v>69</v>
      </c>
      <c r="B70" t="s">
        <v>1474</v>
      </c>
      <c r="C70" t="s">
        <v>1475</v>
      </c>
      <c r="D70" t="str">
        <f>_xlfn.CONCAT(C70,"-2016")</f>
        <v>burketr01-2016</v>
      </c>
      <c r="E70" t="s">
        <v>38</v>
      </c>
      <c r="F70">
        <v>23</v>
      </c>
      <c r="G70" t="s">
        <v>60</v>
      </c>
      <c r="H70">
        <v>64</v>
      </c>
      <c r="I70">
        <v>0</v>
      </c>
      <c r="J70">
        <v>21.3</v>
      </c>
      <c r="K70">
        <v>4.0999999999999996</v>
      </c>
      <c r="L70">
        <v>9.9</v>
      </c>
      <c r="M70">
        <v>0.41299999999999998</v>
      </c>
      <c r="N70">
        <v>1.4</v>
      </c>
      <c r="O70">
        <v>4</v>
      </c>
      <c r="P70">
        <v>0.34399999999999997</v>
      </c>
      <c r="Q70">
        <v>2.7</v>
      </c>
      <c r="R70">
        <v>5.9</v>
      </c>
      <c r="S70">
        <v>0.46</v>
      </c>
      <c r="T70">
        <v>0.48299999999999998</v>
      </c>
      <c r="U70">
        <v>1</v>
      </c>
      <c r="V70">
        <v>1.3</v>
      </c>
      <c r="W70">
        <v>0.81699999999999995</v>
      </c>
      <c r="X70">
        <v>0.3</v>
      </c>
      <c r="Y70">
        <v>1.5</v>
      </c>
      <c r="Z70">
        <v>1.8</v>
      </c>
      <c r="AA70">
        <v>2.2999999999999998</v>
      </c>
      <c r="AB70">
        <v>0.5</v>
      </c>
      <c r="AC70">
        <v>0.1</v>
      </c>
      <c r="AD70">
        <v>1.3</v>
      </c>
      <c r="AE70">
        <v>1.3</v>
      </c>
      <c r="AF70">
        <v>10.6</v>
      </c>
      <c r="AG70">
        <f>IF(IFERROR(VLOOKUP(C70,'2017'!$C:$AF,3,FALSE),1) = 1, 1, 0)</f>
        <v>0</v>
      </c>
    </row>
    <row r="71" spans="1:33" x14ac:dyDescent="0.2">
      <c r="A71">
        <v>70</v>
      </c>
      <c r="B71" t="s">
        <v>1136</v>
      </c>
      <c r="C71" t="s">
        <v>1137</v>
      </c>
      <c r="D71" t="str">
        <f>_xlfn.CONCAT(C71,"-2016")</f>
        <v>burksal01-2016</v>
      </c>
      <c r="E71" t="s">
        <v>30</v>
      </c>
      <c r="F71">
        <v>24</v>
      </c>
      <c r="G71" t="s">
        <v>60</v>
      </c>
      <c r="H71">
        <v>31</v>
      </c>
      <c r="I71">
        <v>3</v>
      </c>
      <c r="J71">
        <v>25.7</v>
      </c>
      <c r="K71">
        <v>4.4000000000000004</v>
      </c>
      <c r="L71">
        <v>10.8</v>
      </c>
      <c r="M71">
        <v>0.41</v>
      </c>
      <c r="N71">
        <v>1</v>
      </c>
      <c r="O71">
        <v>2.5</v>
      </c>
      <c r="P71">
        <v>0.40500000000000003</v>
      </c>
      <c r="Q71">
        <v>3.4</v>
      </c>
      <c r="R71">
        <v>8.1999999999999993</v>
      </c>
      <c r="S71">
        <v>0.41199999999999998</v>
      </c>
      <c r="T71">
        <v>0.45800000000000002</v>
      </c>
      <c r="U71">
        <v>3.4</v>
      </c>
      <c r="V71">
        <v>4.5</v>
      </c>
      <c r="W71">
        <v>0.752</v>
      </c>
      <c r="X71">
        <v>0.5</v>
      </c>
      <c r="Y71">
        <v>3</v>
      </c>
      <c r="Z71">
        <v>3.5</v>
      </c>
      <c r="AA71">
        <v>2</v>
      </c>
      <c r="AB71">
        <v>0.6</v>
      </c>
      <c r="AC71">
        <v>0.1</v>
      </c>
      <c r="AD71">
        <v>1.6</v>
      </c>
      <c r="AE71">
        <v>2.2999999999999998</v>
      </c>
      <c r="AF71">
        <v>13.3</v>
      </c>
      <c r="AG71">
        <f>IF(IFERROR(VLOOKUP(C71,'2017'!$C:$AF,3,FALSE),1) = 1, 1, 0)</f>
        <v>0</v>
      </c>
    </row>
    <row r="72" spans="1:33" x14ac:dyDescent="0.2">
      <c r="A72">
        <v>71</v>
      </c>
      <c r="B72" t="s">
        <v>212</v>
      </c>
      <c r="C72" t="s">
        <v>213</v>
      </c>
      <c r="D72" t="str">
        <f>_xlfn.CONCAT(C72,"-2016")</f>
        <v>butleca01-2016</v>
      </c>
      <c r="E72" t="s">
        <v>35</v>
      </c>
      <c r="F72">
        <v>35</v>
      </c>
      <c r="G72" t="s">
        <v>49</v>
      </c>
      <c r="H72">
        <v>17</v>
      </c>
      <c r="I72">
        <v>1</v>
      </c>
      <c r="J72">
        <v>10.4</v>
      </c>
      <c r="K72">
        <v>1.5</v>
      </c>
      <c r="L72">
        <v>3.5</v>
      </c>
      <c r="M72">
        <v>0.42399999999999999</v>
      </c>
      <c r="N72">
        <v>0.2</v>
      </c>
      <c r="O72">
        <v>1.1000000000000001</v>
      </c>
      <c r="P72">
        <v>0.16700000000000001</v>
      </c>
      <c r="Q72">
        <v>1.3</v>
      </c>
      <c r="R72">
        <v>2.4</v>
      </c>
      <c r="S72">
        <v>0.53700000000000003</v>
      </c>
      <c r="T72">
        <v>0.44900000000000001</v>
      </c>
      <c r="U72">
        <v>0.6</v>
      </c>
      <c r="V72">
        <v>0.7</v>
      </c>
      <c r="W72">
        <v>0.83299999999999996</v>
      </c>
      <c r="X72">
        <v>0.3</v>
      </c>
      <c r="Y72">
        <v>1</v>
      </c>
      <c r="Z72">
        <v>1.3</v>
      </c>
      <c r="AA72">
        <v>0.6</v>
      </c>
      <c r="AB72">
        <v>0.5</v>
      </c>
      <c r="AC72">
        <v>0.1</v>
      </c>
      <c r="AD72">
        <v>0.2</v>
      </c>
      <c r="AE72">
        <v>1.1000000000000001</v>
      </c>
      <c r="AF72">
        <v>3.7</v>
      </c>
      <c r="AG72">
        <f>IF(IFERROR(VLOOKUP(C72,'2017'!$C:$AF,3,FALSE),1) = 1, 1, 0)</f>
        <v>1</v>
      </c>
    </row>
    <row r="73" spans="1:33" x14ac:dyDescent="0.2">
      <c r="A73">
        <v>72</v>
      </c>
      <c r="B73" t="s">
        <v>1138</v>
      </c>
      <c r="C73" t="s">
        <v>1139</v>
      </c>
      <c r="D73" t="str">
        <f>_xlfn.CONCAT(C73,"-2016")</f>
        <v>butleji01-2016</v>
      </c>
      <c r="E73" t="s">
        <v>30</v>
      </c>
      <c r="F73">
        <v>26</v>
      </c>
      <c r="G73" t="s">
        <v>36</v>
      </c>
      <c r="H73">
        <v>67</v>
      </c>
      <c r="I73">
        <v>67</v>
      </c>
      <c r="J73">
        <v>36.9</v>
      </c>
      <c r="K73">
        <v>7</v>
      </c>
      <c r="L73">
        <v>15.4</v>
      </c>
      <c r="M73">
        <v>0.45400000000000001</v>
      </c>
      <c r="N73">
        <v>1</v>
      </c>
      <c r="O73">
        <v>3.1</v>
      </c>
      <c r="P73">
        <v>0.312</v>
      </c>
      <c r="Q73">
        <v>6.1</v>
      </c>
      <c r="R73">
        <v>12.4</v>
      </c>
      <c r="S73">
        <v>0.48899999999999999</v>
      </c>
      <c r="T73">
        <v>0.48499999999999999</v>
      </c>
      <c r="U73">
        <v>5.9</v>
      </c>
      <c r="V73">
        <v>7.1</v>
      </c>
      <c r="W73">
        <v>0.83199999999999996</v>
      </c>
      <c r="X73">
        <v>1.2</v>
      </c>
      <c r="Y73">
        <v>4.2</v>
      </c>
      <c r="Z73">
        <v>5.3</v>
      </c>
      <c r="AA73">
        <v>4.8</v>
      </c>
      <c r="AB73">
        <v>1.6</v>
      </c>
      <c r="AC73">
        <v>0.6</v>
      </c>
      <c r="AD73">
        <v>2</v>
      </c>
      <c r="AE73">
        <v>1.9</v>
      </c>
      <c r="AF73">
        <v>20.9</v>
      </c>
      <c r="AG73">
        <f>IF(IFERROR(VLOOKUP(C73,'2017'!$C:$AF,3,FALSE),1) = 1, 1, 0)</f>
        <v>0</v>
      </c>
    </row>
    <row r="74" spans="1:33" x14ac:dyDescent="0.2">
      <c r="A74">
        <v>73</v>
      </c>
      <c r="B74" t="s">
        <v>214</v>
      </c>
      <c r="C74" t="s">
        <v>215</v>
      </c>
      <c r="D74" t="str">
        <f>_xlfn.CONCAT(C74,"-2016")</f>
        <v>butlera01-2016</v>
      </c>
      <c r="E74" t="s">
        <v>35</v>
      </c>
      <c r="F74">
        <v>36</v>
      </c>
      <c r="G74" t="s">
        <v>58</v>
      </c>
      <c r="H74">
        <v>46</v>
      </c>
      <c r="I74">
        <v>0</v>
      </c>
      <c r="J74">
        <v>9.4</v>
      </c>
      <c r="K74">
        <v>1.1000000000000001</v>
      </c>
      <c r="L74">
        <v>2.2999999999999998</v>
      </c>
      <c r="M74">
        <v>0.47099999999999997</v>
      </c>
      <c r="N74">
        <v>0.3</v>
      </c>
      <c r="O74">
        <v>1.1000000000000001</v>
      </c>
      <c r="P74">
        <v>0.30599999999999999</v>
      </c>
      <c r="Q74">
        <v>0.7</v>
      </c>
      <c r="R74">
        <v>1.2</v>
      </c>
      <c r="S74">
        <v>0.61799999999999999</v>
      </c>
      <c r="T74">
        <v>0.54300000000000004</v>
      </c>
      <c r="U74">
        <v>0.2</v>
      </c>
      <c r="V74">
        <v>0.3</v>
      </c>
      <c r="W74">
        <v>0.68799999999999994</v>
      </c>
      <c r="X74">
        <v>0.1</v>
      </c>
      <c r="Y74">
        <v>1.2</v>
      </c>
      <c r="Z74">
        <v>1.2</v>
      </c>
      <c r="AA74">
        <v>0.5</v>
      </c>
      <c r="AB74">
        <v>0.3</v>
      </c>
      <c r="AC74">
        <v>0.5</v>
      </c>
      <c r="AD74">
        <v>0.2</v>
      </c>
      <c r="AE74">
        <v>0.2</v>
      </c>
      <c r="AF74">
        <v>2.7</v>
      </c>
      <c r="AG74">
        <f>IF(IFERROR(VLOOKUP(C74,'2017'!$C:$AF,3,FALSE),1) = 1, 1, 0)</f>
        <v>1</v>
      </c>
    </row>
    <row r="75" spans="1:33" x14ac:dyDescent="0.2">
      <c r="A75">
        <v>74</v>
      </c>
      <c r="B75" t="s">
        <v>1634</v>
      </c>
      <c r="C75" t="s">
        <v>1635</v>
      </c>
      <c r="D75" t="str">
        <f>_xlfn.CONCAT(C75,"-2016")</f>
        <v>cabocbr01-2016</v>
      </c>
      <c r="E75" t="s">
        <v>35</v>
      </c>
      <c r="F75">
        <v>20</v>
      </c>
      <c r="G75" t="s">
        <v>53</v>
      </c>
      <c r="H75">
        <v>6</v>
      </c>
      <c r="I75">
        <v>1</v>
      </c>
      <c r="J75">
        <v>7.2</v>
      </c>
      <c r="K75">
        <v>0.2</v>
      </c>
      <c r="L75">
        <v>2</v>
      </c>
      <c r="M75">
        <v>8.3000000000000004E-2</v>
      </c>
      <c r="N75">
        <v>0.2</v>
      </c>
      <c r="O75">
        <v>1.2</v>
      </c>
      <c r="P75">
        <v>0.14299999999999999</v>
      </c>
      <c r="Q75">
        <v>0</v>
      </c>
      <c r="R75">
        <v>0.8</v>
      </c>
      <c r="S75">
        <v>0</v>
      </c>
      <c r="T75">
        <v>0.125</v>
      </c>
      <c r="U75">
        <v>0</v>
      </c>
      <c r="V75">
        <v>0</v>
      </c>
      <c r="X75">
        <v>0.2</v>
      </c>
      <c r="Y75">
        <v>0.2</v>
      </c>
      <c r="Z75">
        <v>0.3</v>
      </c>
      <c r="AA75">
        <v>0.2</v>
      </c>
      <c r="AB75">
        <v>0.3</v>
      </c>
      <c r="AC75">
        <v>0.2</v>
      </c>
      <c r="AD75">
        <v>0.7</v>
      </c>
      <c r="AE75">
        <v>0.3</v>
      </c>
      <c r="AF75">
        <v>0.5</v>
      </c>
      <c r="AG75">
        <f>IF(IFERROR(VLOOKUP(C75,'2017'!$C:$AF,3,FALSE),1) = 1, 1, 0)</f>
        <v>0</v>
      </c>
    </row>
    <row r="76" spans="1:33" x14ac:dyDescent="0.2">
      <c r="A76">
        <v>75</v>
      </c>
      <c r="B76" t="s">
        <v>220</v>
      </c>
      <c r="C76" t="s">
        <v>221</v>
      </c>
      <c r="D76" t="str">
        <f>_xlfn.CONCAT(C76,"-2016")</f>
        <v>caldejo01-2016</v>
      </c>
      <c r="E76" t="s">
        <v>38</v>
      </c>
      <c r="F76">
        <v>34</v>
      </c>
      <c r="G76" t="s">
        <v>55</v>
      </c>
      <c r="H76">
        <v>72</v>
      </c>
      <c r="I76">
        <v>72</v>
      </c>
      <c r="J76">
        <v>28.1</v>
      </c>
      <c r="K76">
        <v>2.9</v>
      </c>
      <c r="L76">
        <v>6.3</v>
      </c>
      <c r="M76">
        <v>0.45900000000000002</v>
      </c>
      <c r="N76">
        <v>1.2</v>
      </c>
      <c r="O76">
        <v>2.8</v>
      </c>
      <c r="P76">
        <v>0.41399999999999998</v>
      </c>
      <c r="Q76">
        <v>1.7</v>
      </c>
      <c r="R76">
        <v>3.5</v>
      </c>
      <c r="S76">
        <v>0.496</v>
      </c>
      <c r="T76">
        <v>0.55200000000000005</v>
      </c>
      <c r="U76">
        <v>0.6</v>
      </c>
      <c r="V76">
        <v>0.7</v>
      </c>
      <c r="W76">
        <v>0.875</v>
      </c>
      <c r="X76">
        <v>0.3</v>
      </c>
      <c r="Y76">
        <v>2.9</v>
      </c>
      <c r="Z76">
        <v>3.2</v>
      </c>
      <c r="AA76">
        <v>4.0999999999999996</v>
      </c>
      <c r="AB76">
        <v>0.9</v>
      </c>
      <c r="AC76">
        <v>0.1</v>
      </c>
      <c r="AD76">
        <v>1.2</v>
      </c>
      <c r="AE76">
        <v>1.9</v>
      </c>
      <c r="AF76">
        <v>7.6</v>
      </c>
      <c r="AG76">
        <f>IF(IFERROR(VLOOKUP(C76,'2017'!$C:$AF,3,FALSE),1) = 1, 1, 0)</f>
        <v>0</v>
      </c>
    </row>
    <row r="77" spans="1:33" x14ac:dyDescent="0.2">
      <c r="A77">
        <v>76</v>
      </c>
      <c r="B77" t="s">
        <v>1480</v>
      </c>
      <c r="C77" t="s">
        <v>1481</v>
      </c>
      <c r="D77" t="str">
        <f>_xlfn.CONCAT(C77,"-2016")</f>
        <v>caldwke01-2016</v>
      </c>
      <c r="E77" t="s">
        <v>30</v>
      </c>
      <c r="F77">
        <v>22</v>
      </c>
      <c r="G77" t="s">
        <v>51</v>
      </c>
      <c r="H77">
        <v>76</v>
      </c>
      <c r="I77">
        <v>76</v>
      </c>
      <c r="J77">
        <v>36.700000000000003</v>
      </c>
      <c r="K77">
        <v>5.3</v>
      </c>
      <c r="L77">
        <v>12.6</v>
      </c>
      <c r="M77">
        <v>0.42</v>
      </c>
      <c r="N77">
        <v>1.5</v>
      </c>
      <c r="O77">
        <v>4.9000000000000004</v>
      </c>
      <c r="P77">
        <v>0.309</v>
      </c>
      <c r="Q77">
        <v>3.8</v>
      </c>
      <c r="R77">
        <v>7.8</v>
      </c>
      <c r="S77">
        <v>0.48899999999999999</v>
      </c>
      <c r="T77">
        <v>0.47899999999999998</v>
      </c>
      <c r="U77">
        <v>2.4</v>
      </c>
      <c r="V77">
        <v>3</v>
      </c>
      <c r="W77">
        <v>0.81100000000000005</v>
      </c>
      <c r="X77">
        <v>0.9</v>
      </c>
      <c r="Y77">
        <v>2.8</v>
      </c>
      <c r="Z77">
        <v>3.7</v>
      </c>
      <c r="AA77">
        <v>1.8</v>
      </c>
      <c r="AB77">
        <v>1.4</v>
      </c>
      <c r="AC77">
        <v>0.2</v>
      </c>
      <c r="AD77">
        <v>1.4</v>
      </c>
      <c r="AE77">
        <v>2.2000000000000002</v>
      </c>
      <c r="AF77">
        <v>14.5</v>
      </c>
      <c r="AG77">
        <f>IF(IFERROR(VLOOKUP(C77,'2017'!$C:$AF,3,FALSE),1) = 1, 1, 0)</f>
        <v>0</v>
      </c>
    </row>
    <row r="78" spans="1:33" x14ac:dyDescent="0.2">
      <c r="A78">
        <v>77</v>
      </c>
      <c r="B78" t="s">
        <v>1482</v>
      </c>
      <c r="C78" t="s">
        <v>1483</v>
      </c>
      <c r="D78" t="str">
        <f>_xlfn.CONCAT(C78,"-2016")</f>
        <v>canaais01-2016</v>
      </c>
      <c r="E78" t="s">
        <v>30</v>
      </c>
      <c r="F78">
        <v>24</v>
      </c>
      <c r="G78" t="s">
        <v>61</v>
      </c>
      <c r="H78">
        <v>77</v>
      </c>
      <c r="I78">
        <v>39</v>
      </c>
      <c r="J78">
        <v>25.5</v>
      </c>
      <c r="K78">
        <v>3.4</v>
      </c>
      <c r="L78">
        <v>9.4</v>
      </c>
      <c r="M78">
        <v>0.36</v>
      </c>
      <c r="N78">
        <v>2.2999999999999998</v>
      </c>
      <c r="O78">
        <v>6.3</v>
      </c>
      <c r="P78">
        <v>0.36299999999999999</v>
      </c>
      <c r="Q78">
        <v>1.1000000000000001</v>
      </c>
      <c r="R78">
        <v>3.1</v>
      </c>
      <c r="S78">
        <v>0.35399999999999998</v>
      </c>
      <c r="T78">
        <v>0.48199999999999998</v>
      </c>
      <c r="U78">
        <v>1.9</v>
      </c>
      <c r="V78">
        <v>2.2999999999999998</v>
      </c>
      <c r="W78">
        <v>0.83299999999999996</v>
      </c>
      <c r="X78">
        <v>0.3</v>
      </c>
      <c r="Y78">
        <v>2</v>
      </c>
      <c r="Z78">
        <v>2.2999999999999998</v>
      </c>
      <c r="AA78">
        <v>1.8</v>
      </c>
      <c r="AB78">
        <v>0.7</v>
      </c>
      <c r="AC78">
        <v>0.2</v>
      </c>
      <c r="AD78">
        <v>1.2</v>
      </c>
      <c r="AE78">
        <v>1.7</v>
      </c>
      <c r="AF78">
        <v>11</v>
      </c>
      <c r="AG78">
        <f>IF(IFERROR(VLOOKUP(C78,'2017'!$C:$AF,3,FALSE),1) = 1, 1, 0)</f>
        <v>0</v>
      </c>
    </row>
    <row r="79" spans="1:33" x14ac:dyDescent="0.2">
      <c r="A79">
        <v>78</v>
      </c>
      <c r="B79" t="s">
        <v>1636</v>
      </c>
      <c r="C79" t="s">
        <v>1637</v>
      </c>
      <c r="D79" t="str">
        <f>_xlfn.CONCAT(C79,"-2016")</f>
        <v>capelca01-2016</v>
      </c>
      <c r="E79" t="s">
        <v>32</v>
      </c>
      <c r="F79">
        <v>21</v>
      </c>
      <c r="G79" t="s">
        <v>43</v>
      </c>
      <c r="H79">
        <v>77</v>
      </c>
      <c r="I79">
        <v>35</v>
      </c>
      <c r="J79">
        <v>19.100000000000001</v>
      </c>
      <c r="K79">
        <v>3</v>
      </c>
      <c r="L79">
        <v>5.2</v>
      </c>
      <c r="M79">
        <v>0.58199999999999996</v>
      </c>
      <c r="N79">
        <v>0</v>
      </c>
      <c r="O79">
        <v>0</v>
      </c>
      <c r="P79">
        <v>0</v>
      </c>
      <c r="Q79">
        <v>3</v>
      </c>
      <c r="R79">
        <v>5.0999999999999996</v>
      </c>
      <c r="S79">
        <v>0.58299999999999996</v>
      </c>
      <c r="T79">
        <v>0.58199999999999996</v>
      </c>
      <c r="U79">
        <v>1</v>
      </c>
      <c r="V79">
        <v>2.7</v>
      </c>
      <c r="W79">
        <v>0.379</v>
      </c>
      <c r="X79">
        <v>2.5</v>
      </c>
      <c r="Y79">
        <v>3.9</v>
      </c>
      <c r="Z79">
        <v>6.4</v>
      </c>
      <c r="AA79">
        <v>0.6</v>
      </c>
      <c r="AB79">
        <v>0.8</v>
      </c>
      <c r="AC79">
        <v>1.2</v>
      </c>
      <c r="AD79">
        <v>0.8</v>
      </c>
      <c r="AE79">
        <v>2.5</v>
      </c>
      <c r="AF79">
        <v>7</v>
      </c>
      <c r="AG79">
        <f>IF(IFERROR(VLOOKUP(C79,'2017'!$C:$AF,3,FALSE),1) = 1, 1, 0)</f>
        <v>0</v>
      </c>
    </row>
    <row r="80" spans="1:33" x14ac:dyDescent="0.2">
      <c r="A80">
        <v>79</v>
      </c>
      <c r="B80" t="s">
        <v>230</v>
      </c>
      <c r="C80" t="s">
        <v>231</v>
      </c>
      <c r="D80" t="str">
        <f>_xlfn.CONCAT(C80,"-2016")</f>
        <v>carrode01-2016</v>
      </c>
      <c r="E80" t="s">
        <v>35</v>
      </c>
      <c r="F80">
        <v>29</v>
      </c>
      <c r="G80" t="s">
        <v>53</v>
      </c>
      <c r="H80">
        <v>26</v>
      </c>
      <c r="I80">
        <v>22</v>
      </c>
      <c r="J80">
        <v>30.2</v>
      </c>
      <c r="K80">
        <v>4</v>
      </c>
      <c r="L80">
        <v>10.4</v>
      </c>
      <c r="M80">
        <v>0.38900000000000001</v>
      </c>
      <c r="N80">
        <v>1.8</v>
      </c>
      <c r="O80">
        <v>4.5</v>
      </c>
      <c r="P80">
        <v>0.39</v>
      </c>
      <c r="Q80">
        <v>2.2999999999999998</v>
      </c>
      <c r="R80">
        <v>5.8</v>
      </c>
      <c r="S80">
        <v>0.38800000000000001</v>
      </c>
      <c r="T80">
        <v>0.47399999999999998</v>
      </c>
      <c r="U80">
        <v>1.2</v>
      </c>
      <c r="V80">
        <v>1.9</v>
      </c>
      <c r="W80">
        <v>0.6</v>
      </c>
      <c r="X80">
        <v>1.2</v>
      </c>
      <c r="Y80">
        <v>3.5</v>
      </c>
      <c r="Z80">
        <v>4.7</v>
      </c>
      <c r="AA80">
        <v>1</v>
      </c>
      <c r="AB80">
        <v>1.7</v>
      </c>
      <c r="AC80">
        <v>0.2</v>
      </c>
      <c r="AD80">
        <v>1.1000000000000001</v>
      </c>
      <c r="AE80">
        <v>2.4</v>
      </c>
      <c r="AF80">
        <v>11</v>
      </c>
      <c r="AG80">
        <f>IF(IFERROR(VLOOKUP(C80,'2017'!$C:$AF,3,FALSE),1) = 1, 1, 0)</f>
        <v>0</v>
      </c>
    </row>
    <row r="81" spans="1:33" x14ac:dyDescent="0.2">
      <c r="A81">
        <v>80</v>
      </c>
      <c r="B81" t="s">
        <v>236</v>
      </c>
      <c r="C81" t="s">
        <v>237</v>
      </c>
      <c r="D81" t="str">
        <f>_xlfn.CONCAT(C81,"-2016")</f>
        <v>cartevi01-2016</v>
      </c>
      <c r="E81" t="s">
        <v>30</v>
      </c>
      <c r="F81">
        <v>39</v>
      </c>
      <c r="G81" t="s">
        <v>50</v>
      </c>
      <c r="H81">
        <v>60</v>
      </c>
      <c r="I81">
        <v>3</v>
      </c>
      <c r="J81">
        <v>16.8</v>
      </c>
      <c r="K81">
        <v>2.2000000000000002</v>
      </c>
      <c r="L81">
        <v>5.7</v>
      </c>
      <c r="M81">
        <v>0.38800000000000001</v>
      </c>
      <c r="N81">
        <v>1</v>
      </c>
      <c r="O81">
        <v>2.8</v>
      </c>
      <c r="P81">
        <v>0.34899999999999998</v>
      </c>
      <c r="Q81">
        <v>1.2</v>
      </c>
      <c r="R81">
        <v>2.9</v>
      </c>
      <c r="S81">
        <v>0.42499999999999999</v>
      </c>
      <c r="T81">
        <v>0.47399999999999998</v>
      </c>
      <c r="U81">
        <v>1.2</v>
      </c>
      <c r="V81">
        <v>1.4</v>
      </c>
      <c r="W81">
        <v>0.83299999999999996</v>
      </c>
      <c r="X81">
        <v>0.5</v>
      </c>
      <c r="Y81">
        <v>1.9</v>
      </c>
      <c r="Z81">
        <v>2.4</v>
      </c>
      <c r="AA81">
        <v>0.9</v>
      </c>
      <c r="AB81">
        <v>0.6</v>
      </c>
      <c r="AC81">
        <v>0.3</v>
      </c>
      <c r="AD81">
        <v>0.6</v>
      </c>
      <c r="AE81">
        <v>1.7</v>
      </c>
      <c r="AF81">
        <v>6.6</v>
      </c>
      <c r="AG81">
        <f>IF(IFERROR(VLOOKUP(C81,'2017'!$C:$AF,3,FALSE),1) = 1, 1, 0)</f>
        <v>0</v>
      </c>
    </row>
    <row r="82" spans="1:33" x14ac:dyDescent="0.2">
      <c r="A82">
        <v>81</v>
      </c>
      <c r="B82" t="s">
        <v>1484</v>
      </c>
      <c r="C82" t="s">
        <v>1485</v>
      </c>
      <c r="D82" t="str">
        <f>_xlfn.CONCAT(C82,"-2016")</f>
        <v>cartemi01-2016</v>
      </c>
      <c r="E82" t="s">
        <v>38</v>
      </c>
      <c r="F82">
        <v>24</v>
      </c>
      <c r="G82" t="s">
        <v>56</v>
      </c>
      <c r="H82">
        <v>54</v>
      </c>
      <c r="I82">
        <v>37</v>
      </c>
      <c r="J82">
        <v>30.5</v>
      </c>
      <c r="K82">
        <v>4.5999999999999996</v>
      </c>
      <c r="L82">
        <v>10.3</v>
      </c>
      <c r="M82">
        <v>0.45200000000000001</v>
      </c>
      <c r="N82">
        <v>0.3</v>
      </c>
      <c r="O82">
        <v>1</v>
      </c>
      <c r="P82">
        <v>0.27300000000000002</v>
      </c>
      <c r="Q82">
        <v>4.4000000000000004</v>
      </c>
      <c r="R82">
        <v>9.3000000000000007</v>
      </c>
      <c r="S82">
        <v>0.47199999999999998</v>
      </c>
      <c r="T82">
        <v>0.46600000000000003</v>
      </c>
      <c r="U82">
        <v>2</v>
      </c>
      <c r="V82">
        <v>3</v>
      </c>
      <c r="W82">
        <v>0.65400000000000003</v>
      </c>
      <c r="X82">
        <v>0.9</v>
      </c>
      <c r="Y82">
        <v>4.2</v>
      </c>
      <c r="Z82">
        <v>5.0999999999999996</v>
      </c>
      <c r="AA82">
        <v>5.2</v>
      </c>
      <c r="AB82">
        <v>1.5</v>
      </c>
      <c r="AC82">
        <v>0.8</v>
      </c>
      <c r="AD82">
        <v>2.8</v>
      </c>
      <c r="AE82">
        <v>3</v>
      </c>
      <c r="AF82">
        <v>11.5</v>
      </c>
      <c r="AG82">
        <f>IF(IFERROR(VLOOKUP(C82,'2017'!$C:$AF,3,FALSE),1) = 1, 1, 0)</f>
        <v>0</v>
      </c>
    </row>
    <row r="83" spans="1:33" x14ac:dyDescent="0.2">
      <c r="A83">
        <v>82</v>
      </c>
      <c r="B83" t="s">
        <v>238</v>
      </c>
      <c r="C83" t="s">
        <v>239</v>
      </c>
      <c r="D83" t="str">
        <f>_xlfn.CONCAT(C83,"-2016")</f>
        <v>casspom01-2016</v>
      </c>
      <c r="E83" t="s">
        <v>28</v>
      </c>
      <c r="F83">
        <v>27</v>
      </c>
      <c r="G83" t="s">
        <v>49</v>
      </c>
      <c r="H83">
        <v>69</v>
      </c>
      <c r="I83">
        <v>21</v>
      </c>
      <c r="J83">
        <v>27.2</v>
      </c>
      <c r="K83">
        <v>4.3</v>
      </c>
      <c r="L83">
        <v>9</v>
      </c>
      <c r="M83">
        <v>0.48099999999999998</v>
      </c>
      <c r="N83">
        <v>1.6</v>
      </c>
      <c r="O83">
        <v>4</v>
      </c>
      <c r="P83">
        <v>0.40899999999999997</v>
      </c>
      <c r="Q83">
        <v>2.7</v>
      </c>
      <c r="R83">
        <v>5</v>
      </c>
      <c r="S83">
        <v>0.53700000000000003</v>
      </c>
      <c r="T83">
        <v>0.57099999999999995</v>
      </c>
      <c r="U83">
        <v>1.5</v>
      </c>
      <c r="V83">
        <v>2.2999999999999998</v>
      </c>
      <c r="W83">
        <v>0.64800000000000002</v>
      </c>
      <c r="X83">
        <v>0.8</v>
      </c>
      <c r="Y83">
        <v>5.0999999999999996</v>
      </c>
      <c r="Z83">
        <v>5.9</v>
      </c>
      <c r="AA83">
        <v>1.4</v>
      </c>
      <c r="AB83">
        <v>0.8</v>
      </c>
      <c r="AC83">
        <v>0.2</v>
      </c>
      <c r="AD83">
        <v>1.4</v>
      </c>
      <c r="AE83">
        <v>2.2000000000000002</v>
      </c>
      <c r="AF83">
        <v>11.8</v>
      </c>
      <c r="AG83">
        <f>IF(IFERROR(VLOOKUP(C83,'2017'!$C:$AF,3,FALSE),1) = 1, 1, 0)</f>
        <v>0</v>
      </c>
    </row>
    <row r="84" spans="1:33" x14ac:dyDescent="0.2">
      <c r="A84">
        <v>83</v>
      </c>
      <c r="B84" t="s">
        <v>1792</v>
      </c>
      <c r="C84" t="s">
        <v>1793</v>
      </c>
      <c r="D84" t="str">
        <f>_xlfn.CONCAT(C84,"-2016")</f>
        <v>caulewi01-2016</v>
      </c>
      <c r="E84" t="s">
        <v>32</v>
      </c>
      <c r="F84">
        <v>22</v>
      </c>
      <c r="G84" t="s">
        <v>49</v>
      </c>
      <c r="H84">
        <v>66</v>
      </c>
      <c r="I84">
        <v>39</v>
      </c>
      <c r="J84">
        <v>21.4</v>
      </c>
      <c r="K84">
        <v>2.9</v>
      </c>
      <c r="L84">
        <v>5.0999999999999996</v>
      </c>
      <c r="M84">
        <v>0.56299999999999994</v>
      </c>
      <c r="N84">
        <v>0</v>
      </c>
      <c r="O84">
        <v>0</v>
      </c>
      <c r="P84">
        <v>0</v>
      </c>
      <c r="Q84">
        <v>2.9</v>
      </c>
      <c r="R84">
        <v>5.0999999999999996</v>
      </c>
      <c r="S84">
        <v>0.56699999999999995</v>
      </c>
      <c r="T84">
        <v>0.56299999999999994</v>
      </c>
      <c r="U84">
        <v>1.2</v>
      </c>
      <c r="V84">
        <v>1.9</v>
      </c>
      <c r="W84">
        <v>0.64800000000000002</v>
      </c>
      <c r="X84">
        <v>2</v>
      </c>
      <c r="Y84">
        <v>3.3</v>
      </c>
      <c r="Z84">
        <v>5.3</v>
      </c>
      <c r="AA84">
        <v>0.6</v>
      </c>
      <c r="AB84">
        <v>0.7</v>
      </c>
      <c r="AC84">
        <v>1</v>
      </c>
      <c r="AD84">
        <v>0.7</v>
      </c>
      <c r="AE84">
        <v>2.2000000000000002</v>
      </c>
      <c r="AF84">
        <v>7</v>
      </c>
      <c r="AG84">
        <f>IF(IFERROR(VLOOKUP(C84,'2017'!$C:$AF,3,FALSE),1) = 1, 1, 0)</f>
        <v>0</v>
      </c>
    </row>
    <row r="85" spans="1:33" x14ac:dyDescent="0.2">
      <c r="A85">
        <v>84</v>
      </c>
      <c r="B85" t="s">
        <v>240</v>
      </c>
      <c r="C85" t="s">
        <v>241</v>
      </c>
      <c r="D85" t="str">
        <f>_xlfn.CONCAT(C85,"-2016")</f>
        <v>chalmma01-2016</v>
      </c>
      <c r="E85" t="s">
        <v>38</v>
      </c>
      <c r="F85">
        <v>29</v>
      </c>
      <c r="G85" t="s">
        <v>39</v>
      </c>
      <c r="H85">
        <v>61</v>
      </c>
      <c r="I85">
        <v>7</v>
      </c>
      <c r="J85">
        <v>22.5</v>
      </c>
      <c r="K85">
        <v>3</v>
      </c>
      <c r="L85">
        <v>7.3</v>
      </c>
      <c r="M85">
        <v>0.41</v>
      </c>
      <c r="N85">
        <v>0.8</v>
      </c>
      <c r="O85">
        <v>2.4</v>
      </c>
      <c r="P85">
        <v>0.309</v>
      </c>
      <c r="Q85">
        <v>2.2000000000000002</v>
      </c>
      <c r="R85">
        <v>4.8</v>
      </c>
      <c r="S85">
        <v>0.46100000000000002</v>
      </c>
      <c r="T85">
        <v>0.46200000000000002</v>
      </c>
      <c r="U85">
        <v>3.6</v>
      </c>
      <c r="V85">
        <v>4.3</v>
      </c>
      <c r="W85">
        <v>0.83199999999999996</v>
      </c>
      <c r="X85">
        <v>0.4</v>
      </c>
      <c r="Y85">
        <v>2.2000000000000002</v>
      </c>
      <c r="Z85">
        <v>2.6</v>
      </c>
      <c r="AA85">
        <v>3.8</v>
      </c>
      <c r="AB85">
        <v>1.4</v>
      </c>
      <c r="AC85">
        <v>0.2</v>
      </c>
      <c r="AD85">
        <v>1.8</v>
      </c>
      <c r="AE85">
        <v>3</v>
      </c>
      <c r="AF85">
        <v>10.3</v>
      </c>
      <c r="AG85">
        <f>IF(IFERROR(VLOOKUP(C85,'2017'!$C:$AF,3,FALSE),1) = 1, 1, 0)</f>
        <v>1</v>
      </c>
    </row>
    <row r="86" spans="1:33" x14ac:dyDescent="0.2">
      <c r="A86">
        <v>85</v>
      </c>
      <c r="B86" t="s">
        <v>242</v>
      </c>
      <c r="C86" t="s">
        <v>243</v>
      </c>
      <c r="D86" t="str">
        <f>_xlfn.CONCAT(C86,"-2016")</f>
        <v>chandty01-2016</v>
      </c>
      <c r="E86" t="s">
        <v>32</v>
      </c>
      <c r="F86">
        <v>33</v>
      </c>
      <c r="G86" t="s">
        <v>42</v>
      </c>
      <c r="H86">
        <v>66</v>
      </c>
      <c r="I86">
        <v>60</v>
      </c>
      <c r="J86">
        <v>24.5</v>
      </c>
      <c r="K86">
        <v>2.8</v>
      </c>
      <c r="L86">
        <v>4.8</v>
      </c>
      <c r="M86">
        <v>0.58299999999999996</v>
      </c>
      <c r="N86">
        <v>0</v>
      </c>
      <c r="O86">
        <v>0</v>
      </c>
      <c r="P86">
        <v>0</v>
      </c>
      <c r="Q86">
        <v>2.8</v>
      </c>
      <c r="R86">
        <v>4.7</v>
      </c>
      <c r="S86">
        <v>0.58499999999999996</v>
      </c>
      <c r="T86">
        <v>0.58299999999999996</v>
      </c>
      <c r="U86">
        <v>1.6</v>
      </c>
      <c r="V86">
        <v>2.6</v>
      </c>
      <c r="W86">
        <v>0.62</v>
      </c>
      <c r="X86">
        <v>2.7</v>
      </c>
      <c r="Y86">
        <v>6.1</v>
      </c>
      <c r="Z86">
        <v>8.6999999999999993</v>
      </c>
      <c r="AA86">
        <v>1</v>
      </c>
      <c r="AB86">
        <v>0.5</v>
      </c>
      <c r="AC86">
        <v>0.7</v>
      </c>
      <c r="AD86">
        <v>1.4</v>
      </c>
      <c r="AE86">
        <v>2.2000000000000002</v>
      </c>
      <c r="AF86">
        <v>7.2</v>
      </c>
      <c r="AG86">
        <f>IF(IFERROR(VLOOKUP(C86,'2017'!$C:$AF,3,FALSE),1) = 1, 1, 0)</f>
        <v>0</v>
      </c>
    </row>
    <row r="87" spans="1:33" x14ac:dyDescent="0.2">
      <c r="A87">
        <v>86</v>
      </c>
      <c r="B87" t="s">
        <v>1794</v>
      </c>
      <c r="C87" t="s">
        <v>1795</v>
      </c>
      <c r="D87" t="str">
        <f>_xlfn.CONCAT(C87,"-2016")</f>
        <v>chrisra01-2016</v>
      </c>
      <c r="E87" t="s">
        <v>28</v>
      </c>
      <c r="F87">
        <v>24</v>
      </c>
      <c r="G87" t="s">
        <v>65</v>
      </c>
      <c r="H87">
        <v>1</v>
      </c>
      <c r="I87">
        <v>0</v>
      </c>
      <c r="J87">
        <v>6</v>
      </c>
      <c r="K87">
        <v>2</v>
      </c>
      <c r="L87">
        <v>2</v>
      </c>
      <c r="M87">
        <v>1</v>
      </c>
      <c r="N87">
        <v>0</v>
      </c>
      <c r="O87">
        <v>0</v>
      </c>
      <c r="Q87">
        <v>2</v>
      </c>
      <c r="R87">
        <v>2</v>
      </c>
      <c r="S87">
        <v>1</v>
      </c>
      <c r="T87">
        <v>1</v>
      </c>
      <c r="U87">
        <v>0</v>
      </c>
      <c r="V87">
        <v>0</v>
      </c>
      <c r="X87">
        <v>1</v>
      </c>
      <c r="Y87">
        <v>0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4</v>
      </c>
      <c r="AG87">
        <f>IF(IFERROR(VLOOKUP(C87,'2017'!$C:$AF,3,FALSE),1) = 1, 1, 0)</f>
        <v>0</v>
      </c>
    </row>
    <row r="88" spans="1:33" x14ac:dyDescent="0.2">
      <c r="A88">
        <v>87</v>
      </c>
      <c r="B88" t="s">
        <v>1488</v>
      </c>
      <c r="C88" t="s">
        <v>1489</v>
      </c>
      <c r="D88" t="str">
        <f>_xlfn.CONCAT(C88,"-2016")</f>
        <v>clarkia01-2016</v>
      </c>
      <c r="E88" t="s">
        <v>30</v>
      </c>
      <c r="F88">
        <v>24</v>
      </c>
      <c r="G88" t="s">
        <v>52</v>
      </c>
      <c r="H88">
        <v>66</v>
      </c>
      <c r="I88">
        <v>1</v>
      </c>
      <c r="J88">
        <v>8.8000000000000007</v>
      </c>
      <c r="K88">
        <v>1.3</v>
      </c>
      <c r="L88">
        <v>3.1</v>
      </c>
      <c r="M88">
        <v>0.441</v>
      </c>
      <c r="N88">
        <v>0.5</v>
      </c>
      <c r="O88">
        <v>1.3</v>
      </c>
      <c r="P88">
        <v>0.35699999999999998</v>
      </c>
      <c r="Q88">
        <v>0.9</v>
      </c>
      <c r="R88">
        <v>1.8</v>
      </c>
      <c r="S88">
        <v>0.5</v>
      </c>
      <c r="T88">
        <v>0.51500000000000001</v>
      </c>
      <c r="U88">
        <v>0.4</v>
      </c>
      <c r="V88">
        <v>0.5</v>
      </c>
      <c r="W88">
        <v>0.82399999999999995</v>
      </c>
      <c r="X88">
        <v>0.2</v>
      </c>
      <c r="Y88">
        <v>0.8</v>
      </c>
      <c r="Z88">
        <v>1</v>
      </c>
      <c r="AA88">
        <v>1</v>
      </c>
      <c r="AB88">
        <v>0.3</v>
      </c>
      <c r="AC88">
        <v>0.2</v>
      </c>
      <c r="AD88">
        <v>0.7</v>
      </c>
      <c r="AE88">
        <v>0.9</v>
      </c>
      <c r="AF88">
        <v>3.6</v>
      </c>
      <c r="AG88">
        <f>IF(IFERROR(VLOOKUP(C88,'2017'!$C:$AF,3,FALSE),1) = 1, 1, 0)</f>
        <v>0</v>
      </c>
    </row>
    <row r="89" spans="1:33" x14ac:dyDescent="0.2">
      <c r="A89">
        <v>88</v>
      </c>
      <c r="B89" t="s">
        <v>1796</v>
      </c>
      <c r="C89" t="s">
        <v>1797</v>
      </c>
      <c r="D89" t="str">
        <f>_xlfn.CONCAT(C89,"-2016")</f>
        <v>clarkco01-2016</v>
      </c>
      <c r="E89" t="s">
        <v>35</v>
      </c>
      <c r="F89">
        <v>23</v>
      </c>
      <c r="G89" t="s">
        <v>37</v>
      </c>
      <c r="H89">
        <v>3</v>
      </c>
      <c r="I89">
        <v>0</v>
      </c>
      <c r="J89">
        <v>2</v>
      </c>
      <c r="K89">
        <v>0.7</v>
      </c>
      <c r="L89">
        <v>1.3</v>
      </c>
      <c r="M89">
        <v>0.5</v>
      </c>
      <c r="N89">
        <v>0.7</v>
      </c>
      <c r="O89">
        <v>0.7</v>
      </c>
      <c r="P89">
        <v>1</v>
      </c>
      <c r="Q89">
        <v>0</v>
      </c>
      <c r="R89">
        <v>0.7</v>
      </c>
      <c r="S89">
        <v>0</v>
      </c>
      <c r="T89">
        <v>0.75</v>
      </c>
      <c r="U89">
        <v>0</v>
      </c>
      <c r="V89">
        <v>0</v>
      </c>
      <c r="X89">
        <v>0</v>
      </c>
      <c r="Y89">
        <v>0.3</v>
      </c>
      <c r="Z89">
        <v>0.3</v>
      </c>
      <c r="AA89">
        <v>0</v>
      </c>
      <c r="AB89">
        <v>0</v>
      </c>
      <c r="AC89">
        <v>0</v>
      </c>
      <c r="AD89">
        <v>0.3</v>
      </c>
      <c r="AE89">
        <v>0</v>
      </c>
      <c r="AF89">
        <v>2</v>
      </c>
      <c r="AG89">
        <f>IF(IFERROR(VLOOKUP(C89,'2017'!$C:$AF,3,FALSE),1) = 1, 1, 0)</f>
        <v>1</v>
      </c>
    </row>
    <row r="90" spans="1:33" x14ac:dyDescent="0.2">
      <c r="A90">
        <v>89</v>
      </c>
      <c r="B90" t="s">
        <v>1642</v>
      </c>
      <c r="C90" t="s">
        <v>1643</v>
      </c>
      <c r="D90" t="str">
        <f>_xlfn.CONCAT(C90,"-2016")</f>
        <v>clarkjo01-2016</v>
      </c>
      <c r="E90" t="s">
        <v>30</v>
      </c>
      <c r="F90">
        <v>23</v>
      </c>
      <c r="G90" t="s">
        <v>63</v>
      </c>
      <c r="H90">
        <v>79</v>
      </c>
      <c r="I90">
        <v>79</v>
      </c>
      <c r="J90">
        <v>32.299999999999997</v>
      </c>
      <c r="K90">
        <v>6</v>
      </c>
      <c r="L90">
        <v>13.9</v>
      </c>
      <c r="M90">
        <v>0.433</v>
      </c>
      <c r="N90">
        <v>1.4</v>
      </c>
      <c r="O90">
        <v>4.0999999999999996</v>
      </c>
      <c r="P90">
        <v>0.34699999999999998</v>
      </c>
      <c r="Q90">
        <v>4.5999999999999996</v>
      </c>
      <c r="R90">
        <v>9.8000000000000007</v>
      </c>
      <c r="S90">
        <v>0.46800000000000003</v>
      </c>
      <c r="T90">
        <v>0.48299999999999998</v>
      </c>
      <c r="U90">
        <v>2.1</v>
      </c>
      <c r="V90">
        <v>2.6</v>
      </c>
      <c r="W90">
        <v>0.80400000000000005</v>
      </c>
      <c r="X90">
        <v>1.2</v>
      </c>
      <c r="Y90">
        <v>2.8</v>
      </c>
      <c r="Z90">
        <v>4</v>
      </c>
      <c r="AA90">
        <v>2.4</v>
      </c>
      <c r="AB90">
        <v>1.1000000000000001</v>
      </c>
      <c r="AC90">
        <v>0.1</v>
      </c>
      <c r="AD90">
        <v>1.7</v>
      </c>
      <c r="AE90">
        <v>2.1</v>
      </c>
      <c r="AF90">
        <v>15.5</v>
      </c>
      <c r="AG90">
        <f>IF(IFERROR(VLOOKUP(C90,'2017'!$C:$AF,3,FALSE),1) = 1, 1, 0)</f>
        <v>0</v>
      </c>
    </row>
    <row r="91" spans="1:33" x14ac:dyDescent="0.2">
      <c r="A91">
        <v>90</v>
      </c>
      <c r="B91" t="s">
        <v>1142</v>
      </c>
      <c r="C91" t="s">
        <v>1143</v>
      </c>
      <c r="D91" t="str">
        <f>_xlfn.CONCAT(C91,"-2016")</f>
        <v>coleno01-2016</v>
      </c>
      <c r="E91" t="s">
        <v>38</v>
      </c>
      <c r="F91">
        <v>27</v>
      </c>
      <c r="G91" t="s">
        <v>1459</v>
      </c>
      <c r="H91">
        <v>45</v>
      </c>
      <c r="I91">
        <v>23</v>
      </c>
      <c r="J91">
        <v>26.6</v>
      </c>
      <c r="K91">
        <v>4.4000000000000004</v>
      </c>
      <c r="L91">
        <v>10.8</v>
      </c>
      <c r="M91">
        <v>0.40500000000000003</v>
      </c>
      <c r="N91">
        <v>0.7</v>
      </c>
      <c r="O91">
        <v>2.2999999999999998</v>
      </c>
      <c r="P91">
        <v>0.32400000000000001</v>
      </c>
      <c r="Q91">
        <v>3.6</v>
      </c>
      <c r="R91">
        <v>8.5</v>
      </c>
      <c r="S91">
        <v>0.42699999999999999</v>
      </c>
      <c r="T91">
        <v>0.439</v>
      </c>
      <c r="U91">
        <v>1.2</v>
      </c>
      <c r="V91">
        <v>1.4</v>
      </c>
      <c r="W91">
        <v>0.8</v>
      </c>
      <c r="X91">
        <v>0.2</v>
      </c>
      <c r="Y91">
        <v>3.1</v>
      </c>
      <c r="Z91">
        <v>3.4</v>
      </c>
      <c r="AA91">
        <v>3.7</v>
      </c>
      <c r="AB91">
        <v>0.8</v>
      </c>
      <c r="AC91">
        <v>0.1</v>
      </c>
      <c r="AD91">
        <v>1.7</v>
      </c>
      <c r="AE91">
        <v>2.2999999999999998</v>
      </c>
      <c r="AF91">
        <v>10.6</v>
      </c>
      <c r="AG91">
        <f>IF(IFERROR(VLOOKUP(C91,'2017'!$C:$AF,3,FALSE),1) = 1, 1, 0)</f>
        <v>0</v>
      </c>
    </row>
    <row r="92" spans="1:33" x14ac:dyDescent="0.2">
      <c r="A92">
        <v>91</v>
      </c>
      <c r="B92" t="s">
        <v>256</v>
      </c>
      <c r="C92" t="s">
        <v>257</v>
      </c>
      <c r="D92" t="str">
        <f>_xlfn.CONCAT(C92,"-2016")</f>
        <v>collida01-2016</v>
      </c>
      <c r="E92" t="s">
        <v>38</v>
      </c>
      <c r="F92">
        <v>28</v>
      </c>
      <c r="G92" t="s">
        <v>49</v>
      </c>
      <c r="H92">
        <v>74</v>
      </c>
      <c r="I92">
        <v>15</v>
      </c>
      <c r="J92">
        <v>30</v>
      </c>
      <c r="K92">
        <v>5.0999999999999996</v>
      </c>
      <c r="L92">
        <v>10.5</v>
      </c>
      <c r="M92">
        <v>0.48599999999999999</v>
      </c>
      <c r="N92">
        <v>1.2</v>
      </c>
      <c r="O92">
        <v>2.9</v>
      </c>
      <c r="P92">
        <v>0.40100000000000002</v>
      </c>
      <c r="Q92">
        <v>3.9</v>
      </c>
      <c r="R92">
        <v>7.6</v>
      </c>
      <c r="S92">
        <v>0.51900000000000002</v>
      </c>
      <c r="T92">
        <v>0.54200000000000004</v>
      </c>
      <c r="U92">
        <v>2.6</v>
      </c>
      <c r="V92">
        <v>3.1</v>
      </c>
      <c r="W92">
        <v>0.85799999999999998</v>
      </c>
      <c r="X92">
        <v>0.4</v>
      </c>
      <c r="Y92">
        <v>1.9</v>
      </c>
      <c r="Z92">
        <v>2.2999999999999998</v>
      </c>
      <c r="AA92">
        <v>4.3</v>
      </c>
      <c r="AB92">
        <v>1</v>
      </c>
      <c r="AC92">
        <v>0.1</v>
      </c>
      <c r="AD92">
        <v>1.8</v>
      </c>
      <c r="AE92">
        <v>1.9</v>
      </c>
      <c r="AF92">
        <v>14</v>
      </c>
      <c r="AG92">
        <f>IF(IFERROR(VLOOKUP(C92,'2017'!$C:$AF,3,FALSE),1) = 1, 1, 0)</f>
        <v>0</v>
      </c>
    </row>
    <row r="93" spans="1:33" x14ac:dyDescent="0.2">
      <c r="A93">
        <v>92</v>
      </c>
      <c r="B93" t="s">
        <v>258</v>
      </c>
      <c r="C93" t="s">
        <v>259</v>
      </c>
      <c r="D93" t="str">
        <f>_xlfn.CONCAT(C93,"-2016")</f>
        <v>collini01-2016</v>
      </c>
      <c r="E93" t="s">
        <v>28</v>
      </c>
      <c r="F93">
        <v>35</v>
      </c>
      <c r="G93" t="s">
        <v>44</v>
      </c>
      <c r="H93">
        <v>59</v>
      </c>
      <c r="I93">
        <v>4</v>
      </c>
      <c r="J93">
        <v>11.8</v>
      </c>
      <c r="K93">
        <v>0.8</v>
      </c>
      <c r="L93">
        <v>1.8</v>
      </c>
      <c r="M93">
        <v>0.45900000000000002</v>
      </c>
      <c r="N93">
        <v>0</v>
      </c>
      <c r="O93">
        <v>0</v>
      </c>
      <c r="P93">
        <v>0</v>
      </c>
      <c r="Q93">
        <v>0.8</v>
      </c>
      <c r="R93">
        <v>1.8</v>
      </c>
      <c r="S93">
        <v>0.46700000000000003</v>
      </c>
      <c r="T93">
        <v>0.45900000000000002</v>
      </c>
      <c r="U93">
        <v>0.4</v>
      </c>
      <c r="V93">
        <v>0.6</v>
      </c>
      <c r="W93">
        <v>0.69699999999999995</v>
      </c>
      <c r="X93">
        <v>1.2</v>
      </c>
      <c r="Y93">
        <v>1.7</v>
      </c>
      <c r="Z93">
        <v>2.9</v>
      </c>
      <c r="AA93">
        <v>0.9</v>
      </c>
      <c r="AB93">
        <v>0.3</v>
      </c>
      <c r="AC93">
        <v>0.3</v>
      </c>
      <c r="AD93">
        <v>0.8</v>
      </c>
      <c r="AE93">
        <v>1.8</v>
      </c>
      <c r="AF93">
        <v>2.1</v>
      </c>
      <c r="AG93">
        <f>IF(IFERROR(VLOOKUP(C93,'2017'!$C:$AF,3,FALSE),1) = 1, 1, 0)</f>
        <v>0</v>
      </c>
    </row>
    <row r="94" spans="1:33" x14ac:dyDescent="0.2">
      <c r="A94">
        <v>93</v>
      </c>
      <c r="B94" t="s">
        <v>260</v>
      </c>
      <c r="C94" t="s">
        <v>261</v>
      </c>
      <c r="D94" t="str">
        <f>_xlfn.CONCAT(C94,"-2016")</f>
        <v>conlemi01-2016</v>
      </c>
      <c r="E94" t="s">
        <v>38</v>
      </c>
      <c r="F94">
        <v>28</v>
      </c>
      <c r="G94" t="s">
        <v>50</v>
      </c>
      <c r="H94">
        <v>56</v>
      </c>
      <c r="I94">
        <v>56</v>
      </c>
      <c r="J94">
        <v>31.4</v>
      </c>
      <c r="K94">
        <v>5.3</v>
      </c>
      <c r="L94">
        <v>12.4</v>
      </c>
      <c r="M94">
        <v>0.42199999999999999</v>
      </c>
      <c r="N94">
        <v>1.4</v>
      </c>
      <c r="O94">
        <v>3.8</v>
      </c>
      <c r="P94">
        <v>0.36299999999999999</v>
      </c>
      <c r="Q94">
        <v>3.9</v>
      </c>
      <c r="R94">
        <v>8.6</v>
      </c>
      <c r="S94">
        <v>0.44900000000000001</v>
      </c>
      <c r="T94">
        <v>0.47799999999999998</v>
      </c>
      <c r="U94">
        <v>3.4</v>
      </c>
      <c r="V94">
        <v>4.0999999999999996</v>
      </c>
      <c r="W94">
        <v>0.83399999999999996</v>
      </c>
      <c r="X94">
        <v>0.5</v>
      </c>
      <c r="Y94">
        <v>2.5</v>
      </c>
      <c r="Z94">
        <v>2.9</v>
      </c>
      <c r="AA94">
        <v>6.1</v>
      </c>
      <c r="AB94">
        <v>1.2</v>
      </c>
      <c r="AC94">
        <v>0.3</v>
      </c>
      <c r="AD94">
        <v>1.5</v>
      </c>
      <c r="AE94">
        <v>1.8</v>
      </c>
      <c r="AF94">
        <v>15.3</v>
      </c>
      <c r="AG94">
        <f>IF(IFERROR(VLOOKUP(C94,'2017'!$C:$AF,3,FALSE),1) = 1, 1, 0)</f>
        <v>0</v>
      </c>
    </row>
    <row r="95" spans="1:33" x14ac:dyDescent="0.2">
      <c r="A95">
        <v>94</v>
      </c>
      <c r="B95" t="s">
        <v>1798</v>
      </c>
      <c r="C95" t="s">
        <v>1799</v>
      </c>
      <c r="D95" t="str">
        <f>_xlfn.CONCAT(C95,"-2016")</f>
        <v>connapa01-2016</v>
      </c>
      <c r="E95" t="s">
        <v>30</v>
      </c>
      <c r="F95">
        <v>23</v>
      </c>
      <c r="G95" t="s">
        <v>34</v>
      </c>
      <c r="H95">
        <v>34</v>
      </c>
      <c r="I95">
        <v>0</v>
      </c>
      <c r="J95">
        <v>4.2</v>
      </c>
      <c r="K95">
        <v>0.4</v>
      </c>
      <c r="L95">
        <v>1.4</v>
      </c>
      <c r="M95">
        <v>0.26500000000000001</v>
      </c>
      <c r="N95">
        <v>0.1</v>
      </c>
      <c r="O95">
        <v>0.6</v>
      </c>
      <c r="P95">
        <v>0.23799999999999999</v>
      </c>
      <c r="Q95">
        <v>0.2</v>
      </c>
      <c r="R95">
        <v>0.8</v>
      </c>
      <c r="S95">
        <v>0.28599999999999998</v>
      </c>
      <c r="T95">
        <v>0.316</v>
      </c>
      <c r="U95">
        <v>0.1</v>
      </c>
      <c r="V95">
        <v>0.1</v>
      </c>
      <c r="W95">
        <v>1</v>
      </c>
      <c r="X95">
        <v>0.3</v>
      </c>
      <c r="Y95">
        <v>0.6</v>
      </c>
      <c r="Z95">
        <v>0.9</v>
      </c>
      <c r="AA95">
        <v>0.3</v>
      </c>
      <c r="AB95">
        <v>0.1</v>
      </c>
      <c r="AC95">
        <v>0</v>
      </c>
      <c r="AD95">
        <v>0.3</v>
      </c>
      <c r="AE95">
        <v>0.2</v>
      </c>
      <c r="AF95">
        <v>1.1000000000000001</v>
      </c>
      <c r="AG95">
        <f>IF(IFERROR(VLOOKUP(C95,'2017'!$C:$AF,3,FALSE),1) = 1, 1, 0)</f>
        <v>0</v>
      </c>
    </row>
    <row r="96" spans="1:33" x14ac:dyDescent="0.2">
      <c r="A96">
        <v>95</v>
      </c>
      <c r="B96" t="s">
        <v>1315</v>
      </c>
      <c r="C96" t="s">
        <v>1316</v>
      </c>
      <c r="D96" t="str">
        <f>_xlfn.CONCAT(C96,"-2016")</f>
        <v>copelch01-2016</v>
      </c>
      <c r="E96" t="s">
        <v>28</v>
      </c>
      <c r="F96">
        <v>31</v>
      </c>
      <c r="G96" t="s">
        <v>56</v>
      </c>
      <c r="H96">
        <v>24</v>
      </c>
      <c r="I96">
        <v>1</v>
      </c>
      <c r="J96">
        <v>6.5</v>
      </c>
      <c r="K96">
        <v>0.7</v>
      </c>
      <c r="L96">
        <v>2.1</v>
      </c>
      <c r="M96">
        <v>0.33300000000000002</v>
      </c>
      <c r="N96">
        <v>0.4</v>
      </c>
      <c r="O96">
        <v>1.5</v>
      </c>
      <c r="P96">
        <v>0.27800000000000002</v>
      </c>
      <c r="Q96">
        <v>0.3</v>
      </c>
      <c r="R96">
        <v>0.6</v>
      </c>
      <c r="S96">
        <v>0.46700000000000003</v>
      </c>
      <c r="T96">
        <v>0.43099999999999999</v>
      </c>
      <c r="U96">
        <v>0.3</v>
      </c>
      <c r="V96">
        <v>0.3</v>
      </c>
      <c r="W96">
        <v>0.85699999999999998</v>
      </c>
      <c r="X96">
        <v>0</v>
      </c>
      <c r="Y96">
        <v>0.4</v>
      </c>
      <c r="Z96">
        <v>0.4</v>
      </c>
      <c r="AA96">
        <v>0.5</v>
      </c>
      <c r="AB96">
        <v>0.1</v>
      </c>
      <c r="AC96">
        <v>0</v>
      </c>
      <c r="AD96">
        <v>0.3</v>
      </c>
      <c r="AE96">
        <v>0.7</v>
      </c>
      <c r="AF96">
        <v>2.1</v>
      </c>
      <c r="AG96">
        <f>IF(IFERROR(VLOOKUP(C96,'2017'!$C:$AF,3,FALSE),1) = 1, 1, 0)</f>
        <v>1</v>
      </c>
    </row>
    <row r="97" spans="1:33" x14ac:dyDescent="0.2">
      <c r="A97">
        <v>96</v>
      </c>
      <c r="B97" t="s">
        <v>1646</v>
      </c>
      <c r="C97" t="s">
        <v>1647</v>
      </c>
      <c r="D97" t="str">
        <f>_xlfn.CONCAT(C97,"-2016")</f>
        <v>cottobr01-2016</v>
      </c>
      <c r="E97" t="s">
        <v>38</v>
      </c>
      <c r="F97">
        <v>23</v>
      </c>
      <c r="G97" t="s">
        <v>39</v>
      </c>
      <c r="H97">
        <v>8</v>
      </c>
      <c r="I97">
        <v>0</v>
      </c>
      <c r="J97">
        <v>4.9000000000000004</v>
      </c>
      <c r="K97">
        <v>0.5</v>
      </c>
      <c r="L97">
        <v>1.3</v>
      </c>
      <c r="M97">
        <v>0.4</v>
      </c>
      <c r="N97">
        <v>0</v>
      </c>
      <c r="O97">
        <v>0.4</v>
      </c>
      <c r="P97">
        <v>0</v>
      </c>
      <c r="Q97">
        <v>0.5</v>
      </c>
      <c r="R97">
        <v>0.9</v>
      </c>
      <c r="S97">
        <v>0.57099999999999995</v>
      </c>
      <c r="T97">
        <v>0.4</v>
      </c>
      <c r="U97">
        <v>0</v>
      </c>
      <c r="V97">
        <v>0</v>
      </c>
      <c r="X97">
        <v>0</v>
      </c>
      <c r="Y97">
        <v>0</v>
      </c>
      <c r="Z97">
        <v>0</v>
      </c>
      <c r="AA97">
        <v>0.4</v>
      </c>
      <c r="AB97">
        <v>0.4</v>
      </c>
      <c r="AC97">
        <v>0</v>
      </c>
      <c r="AD97">
        <v>0.6</v>
      </c>
      <c r="AE97">
        <v>0.3</v>
      </c>
      <c r="AF97">
        <v>1</v>
      </c>
      <c r="AG97">
        <f>IF(IFERROR(VLOOKUP(C97,'2017'!$C:$AF,3,FALSE),1) = 1, 1, 0)</f>
        <v>1</v>
      </c>
    </row>
    <row r="98" spans="1:33" x14ac:dyDescent="0.2">
      <c r="A98">
        <v>97</v>
      </c>
      <c r="B98" t="s">
        <v>268</v>
      </c>
      <c r="C98" t="s">
        <v>269</v>
      </c>
      <c r="D98" t="str">
        <f>_xlfn.CONCAT(C98,"-2016")</f>
        <v>couside01-2016</v>
      </c>
      <c r="E98" t="s">
        <v>32</v>
      </c>
      <c r="F98">
        <v>25</v>
      </c>
      <c r="G98" t="s">
        <v>49</v>
      </c>
      <c r="H98">
        <v>65</v>
      </c>
      <c r="I98">
        <v>65</v>
      </c>
      <c r="J98">
        <v>34.6</v>
      </c>
      <c r="K98">
        <v>9.1999999999999993</v>
      </c>
      <c r="L98">
        <v>20.5</v>
      </c>
      <c r="M98">
        <v>0.45100000000000001</v>
      </c>
      <c r="N98">
        <v>1.1000000000000001</v>
      </c>
      <c r="O98">
        <v>3.2</v>
      </c>
      <c r="P98">
        <v>0.33300000000000002</v>
      </c>
      <c r="Q98">
        <v>8.1999999999999993</v>
      </c>
      <c r="R98">
        <v>17.3</v>
      </c>
      <c r="S98">
        <v>0.47299999999999998</v>
      </c>
      <c r="T98">
        <v>0.47699999999999998</v>
      </c>
      <c r="U98">
        <v>7.3</v>
      </c>
      <c r="V98">
        <v>10.199999999999999</v>
      </c>
      <c r="W98">
        <v>0.71799999999999997</v>
      </c>
      <c r="X98">
        <v>2.4</v>
      </c>
      <c r="Y98">
        <v>9.1</v>
      </c>
      <c r="Z98">
        <v>11.5</v>
      </c>
      <c r="AA98">
        <v>3.3</v>
      </c>
      <c r="AB98">
        <v>1.6</v>
      </c>
      <c r="AC98">
        <v>1.4</v>
      </c>
      <c r="AD98">
        <v>3.8</v>
      </c>
      <c r="AE98">
        <v>3.6</v>
      </c>
      <c r="AF98">
        <v>26.9</v>
      </c>
      <c r="AG98">
        <f>IF(IFERROR(VLOOKUP(C98,'2017'!$C:$AF,3,FALSE),1) = 1, 1, 0)</f>
        <v>0</v>
      </c>
    </row>
    <row r="99" spans="1:33" x14ac:dyDescent="0.2">
      <c r="A99">
        <v>98</v>
      </c>
      <c r="B99" t="s">
        <v>1490</v>
      </c>
      <c r="C99" t="s">
        <v>1491</v>
      </c>
      <c r="D99" t="str">
        <f>_xlfn.CONCAT(C99,"-2016")</f>
        <v>covinro01-2016</v>
      </c>
      <c r="E99" t="s">
        <v>35</v>
      </c>
      <c r="F99">
        <v>25</v>
      </c>
      <c r="G99" t="s">
        <v>61</v>
      </c>
      <c r="H99">
        <v>67</v>
      </c>
      <c r="I99">
        <v>49</v>
      </c>
      <c r="J99">
        <v>28.4</v>
      </c>
      <c r="K99">
        <v>4.0999999999999996</v>
      </c>
      <c r="L99">
        <v>10.6</v>
      </c>
      <c r="M99">
        <v>0.38500000000000001</v>
      </c>
      <c r="N99">
        <v>2.5</v>
      </c>
      <c r="O99">
        <v>7.2</v>
      </c>
      <c r="P99">
        <v>0.35299999999999998</v>
      </c>
      <c r="Q99">
        <v>1.6</v>
      </c>
      <c r="R99">
        <v>3.4</v>
      </c>
      <c r="S99">
        <v>0.45200000000000001</v>
      </c>
      <c r="T99">
        <v>0.504</v>
      </c>
      <c r="U99">
        <v>2.1</v>
      </c>
      <c r="V99">
        <v>2.6</v>
      </c>
      <c r="W99">
        <v>0.79100000000000004</v>
      </c>
      <c r="X99">
        <v>1</v>
      </c>
      <c r="Y99">
        <v>5.3</v>
      </c>
      <c r="Z99">
        <v>6.3</v>
      </c>
      <c r="AA99">
        <v>1.4</v>
      </c>
      <c r="AB99">
        <v>1.6</v>
      </c>
      <c r="AC99">
        <v>0.6</v>
      </c>
      <c r="AD99">
        <v>2.1</v>
      </c>
      <c r="AE99">
        <v>3.5</v>
      </c>
      <c r="AF99">
        <v>12.8</v>
      </c>
      <c r="AG99">
        <f>IF(IFERROR(VLOOKUP(C99,'2017'!$C:$AF,3,FALSE),1) = 1, 1, 0)</f>
        <v>0</v>
      </c>
    </row>
    <row r="100" spans="1:33" x14ac:dyDescent="0.2">
      <c r="A100">
        <v>99</v>
      </c>
      <c r="B100" t="s">
        <v>1492</v>
      </c>
      <c r="C100" t="s">
        <v>1493</v>
      </c>
      <c r="D100" t="str">
        <f>_xlfn.CONCAT(C100,"-2016")</f>
        <v>crabbal01-2016</v>
      </c>
      <c r="E100" t="s">
        <v>30</v>
      </c>
      <c r="F100">
        <v>23</v>
      </c>
      <c r="G100" t="s">
        <v>34</v>
      </c>
      <c r="H100">
        <v>81</v>
      </c>
      <c r="I100">
        <v>8</v>
      </c>
      <c r="J100">
        <v>26</v>
      </c>
      <c r="K100">
        <v>3.8</v>
      </c>
      <c r="L100">
        <v>8.4</v>
      </c>
      <c r="M100">
        <v>0.45900000000000002</v>
      </c>
      <c r="N100">
        <v>1.4</v>
      </c>
      <c r="O100">
        <v>3.5</v>
      </c>
      <c r="P100">
        <v>0.39300000000000002</v>
      </c>
      <c r="Q100">
        <v>2.5</v>
      </c>
      <c r="R100">
        <v>4.9000000000000004</v>
      </c>
      <c r="S100">
        <v>0.50600000000000001</v>
      </c>
      <c r="T100">
        <v>0.54100000000000004</v>
      </c>
      <c r="U100">
        <v>1.2</v>
      </c>
      <c r="V100">
        <v>1.4</v>
      </c>
      <c r="W100">
        <v>0.86699999999999999</v>
      </c>
      <c r="X100">
        <v>0.3</v>
      </c>
      <c r="Y100">
        <v>2.2999999999999998</v>
      </c>
      <c r="Z100">
        <v>2.7</v>
      </c>
      <c r="AA100">
        <v>1.2</v>
      </c>
      <c r="AB100">
        <v>0.8</v>
      </c>
      <c r="AC100">
        <v>0.2</v>
      </c>
      <c r="AD100">
        <v>0.8</v>
      </c>
      <c r="AE100">
        <v>2.4</v>
      </c>
      <c r="AF100">
        <v>10.3</v>
      </c>
      <c r="AG100">
        <f>IF(IFERROR(VLOOKUP(C100,'2017'!$C:$AF,3,FALSE),1) = 1, 1, 0)</f>
        <v>0</v>
      </c>
    </row>
    <row r="101" spans="1:33" x14ac:dyDescent="0.2">
      <c r="A101">
        <v>100</v>
      </c>
      <c r="B101" t="s">
        <v>270</v>
      </c>
      <c r="C101" t="s">
        <v>271</v>
      </c>
      <c r="D101" t="str">
        <f>_xlfn.CONCAT(C101,"-2016")</f>
        <v>crawfja01-2016</v>
      </c>
      <c r="E101" t="s">
        <v>30</v>
      </c>
      <c r="F101">
        <v>35</v>
      </c>
      <c r="G101" t="s">
        <v>59</v>
      </c>
      <c r="H101">
        <v>79</v>
      </c>
      <c r="I101">
        <v>5</v>
      </c>
      <c r="J101">
        <v>26.9</v>
      </c>
      <c r="K101">
        <v>4.8</v>
      </c>
      <c r="L101">
        <v>11.9</v>
      </c>
      <c r="M101">
        <v>0.40400000000000003</v>
      </c>
      <c r="N101">
        <v>1.5</v>
      </c>
      <c r="O101">
        <v>4.4000000000000004</v>
      </c>
      <c r="P101">
        <v>0.34</v>
      </c>
      <c r="Q101">
        <v>3.3</v>
      </c>
      <c r="R101">
        <v>7.5</v>
      </c>
      <c r="S101">
        <v>0.44</v>
      </c>
      <c r="T101">
        <v>0.46600000000000003</v>
      </c>
      <c r="U101">
        <v>3.1</v>
      </c>
      <c r="V101">
        <v>3.4</v>
      </c>
      <c r="W101">
        <v>0.90400000000000003</v>
      </c>
      <c r="X101">
        <v>0.3</v>
      </c>
      <c r="Y101">
        <v>1.6</v>
      </c>
      <c r="Z101">
        <v>1.8</v>
      </c>
      <c r="AA101">
        <v>2.2999999999999998</v>
      </c>
      <c r="AB101">
        <v>0.7</v>
      </c>
      <c r="AC101">
        <v>0.2</v>
      </c>
      <c r="AD101">
        <v>1.4</v>
      </c>
      <c r="AE101">
        <v>1.5</v>
      </c>
      <c r="AF101">
        <v>14.2</v>
      </c>
      <c r="AG101">
        <f>IF(IFERROR(VLOOKUP(C101,'2017'!$C:$AF,3,FALSE),1) = 1, 1, 0)</f>
        <v>0</v>
      </c>
    </row>
    <row r="102" spans="1:33" x14ac:dyDescent="0.2">
      <c r="A102">
        <v>101</v>
      </c>
      <c r="B102" t="s">
        <v>1317</v>
      </c>
      <c r="C102" t="s">
        <v>1318</v>
      </c>
      <c r="D102" t="str">
        <f>_xlfn.CONCAT(C102,"-2016")</f>
        <v>crowdja01-2016</v>
      </c>
      <c r="E102" t="s">
        <v>35</v>
      </c>
      <c r="F102">
        <v>25</v>
      </c>
      <c r="G102" t="s">
        <v>37</v>
      </c>
      <c r="H102">
        <v>73</v>
      </c>
      <c r="I102">
        <v>73</v>
      </c>
      <c r="J102">
        <v>31.6</v>
      </c>
      <c r="K102">
        <v>4.9000000000000004</v>
      </c>
      <c r="L102">
        <v>11.1</v>
      </c>
      <c r="M102">
        <v>0.443</v>
      </c>
      <c r="N102">
        <v>1.7</v>
      </c>
      <c r="O102">
        <v>5</v>
      </c>
      <c r="P102">
        <v>0.33600000000000002</v>
      </c>
      <c r="Q102">
        <v>3.3</v>
      </c>
      <c r="R102">
        <v>6.2</v>
      </c>
      <c r="S102">
        <v>0.52900000000000003</v>
      </c>
      <c r="T102">
        <v>0.51800000000000002</v>
      </c>
      <c r="U102">
        <v>2.7</v>
      </c>
      <c r="V102">
        <v>3.3</v>
      </c>
      <c r="W102">
        <v>0.82</v>
      </c>
      <c r="X102">
        <v>1</v>
      </c>
      <c r="Y102">
        <v>4.2</v>
      </c>
      <c r="Z102">
        <v>5.0999999999999996</v>
      </c>
      <c r="AA102">
        <v>1.8</v>
      </c>
      <c r="AB102">
        <v>1.7</v>
      </c>
      <c r="AC102">
        <v>0.5</v>
      </c>
      <c r="AD102">
        <v>1.1000000000000001</v>
      </c>
      <c r="AE102">
        <v>2.7</v>
      </c>
      <c r="AF102">
        <v>14.2</v>
      </c>
      <c r="AG102">
        <f>IF(IFERROR(VLOOKUP(C102,'2017'!$C:$AF,3,FALSE),1) = 1, 1, 0)</f>
        <v>0</v>
      </c>
    </row>
    <row r="103" spans="1:33" x14ac:dyDescent="0.2">
      <c r="A103">
        <v>102</v>
      </c>
      <c r="B103" t="s">
        <v>274</v>
      </c>
      <c r="C103" t="s">
        <v>275</v>
      </c>
      <c r="D103" t="str">
        <f>_xlfn.CONCAT(C103,"-2016")</f>
        <v>cunnida01-2016</v>
      </c>
      <c r="E103" t="s">
        <v>35</v>
      </c>
      <c r="F103">
        <v>28</v>
      </c>
      <c r="G103" t="s">
        <v>1459</v>
      </c>
      <c r="H103">
        <v>80</v>
      </c>
      <c r="I103">
        <v>46</v>
      </c>
      <c r="J103">
        <v>24.6</v>
      </c>
      <c r="K103">
        <v>2.2999999999999998</v>
      </c>
      <c r="L103">
        <v>5.2</v>
      </c>
      <c r="M103">
        <v>0.45100000000000001</v>
      </c>
      <c r="N103">
        <v>0.7</v>
      </c>
      <c r="O103">
        <v>2.2000000000000002</v>
      </c>
      <c r="P103">
        <v>0.316</v>
      </c>
      <c r="Q103">
        <v>1.6</v>
      </c>
      <c r="R103">
        <v>3</v>
      </c>
      <c r="S103">
        <v>0.55000000000000004</v>
      </c>
      <c r="T103">
        <v>0.51800000000000002</v>
      </c>
      <c r="U103">
        <v>0.7</v>
      </c>
      <c r="V103">
        <v>1</v>
      </c>
      <c r="W103">
        <v>0.69499999999999995</v>
      </c>
      <c r="X103">
        <v>0.7</v>
      </c>
      <c r="Y103">
        <v>2.2000000000000002</v>
      </c>
      <c r="Z103">
        <v>3</v>
      </c>
      <c r="AA103">
        <v>1</v>
      </c>
      <c r="AB103">
        <v>0.5</v>
      </c>
      <c r="AC103">
        <v>0.4</v>
      </c>
      <c r="AD103">
        <v>0.5</v>
      </c>
      <c r="AE103">
        <v>2.2000000000000002</v>
      </c>
      <c r="AF103">
        <v>6.1</v>
      </c>
      <c r="AG103">
        <f>IF(IFERROR(VLOOKUP(C103,'2017'!$C:$AF,3,FALSE),1) = 1, 1, 0)</f>
        <v>0</v>
      </c>
    </row>
    <row r="104" spans="1:33" x14ac:dyDescent="0.2">
      <c r="A104">
        <v>103</v>
      </c>
      <c r="B104" t="s">
        <v>1319</v>
      </c>
      <c r="C104" t="s">
        <v>1320</v>
      </c>
      <c r="D104" t="str">
        <f>_xlfn.CONCAT(C104,"-2016")</f>
        <v>cunnija01-2016</v>
      </c>
      <c r="E104" t="s">
        <v>30</v>
      </c>
      <c r="F104">
        <v>24</v>
      </c>
      <c r="G104" t="s">
        <v>39</v>
      </c>
      <c r="H104">
        <v>44</v>
      </c>
      <c r="I104">
        <v>3</v>
      </c>
      <c r="J104">
        <v>9.3000000000000007</v>
      </c>
      <c r="K104">
        <v>0.8</v>
      </c>
      <c r="L104">
        <v>2.4</v>
      </c>
      <c r="M104">
        <v>0.34300000000000003</v>
      </c>
      <c r="N104">
        <v>0.3</v>
      </c>
      <c r="O104">
        <v>0.9</v>
      </c>
      <c r="P104">
        <v>0.308</v>
      </c>
      <c r="Q104">
        <v>0.5</v>
      </c>
      <c r="R104">
        <v>1.5</v>
      </c>
      <c r="S104">
        <v>0.36399999999999999</v>
      </c>
      <c r="T104">
        <v>0.4</v>
      </c>
      <c r="U104">
        <v>0.8</v>
      </c>
      <c r="V104">
        <v>1.3</v>
      </c>
      <c r="W104">
        <v>0.65500000000000003</v>
      </c>
      <c r="X104">
        <v>0.1</v>
      </c>
      <c r="Y104">
        <v>0.8</v>
      </c>
      <c r="Z104">
        <v>0.9</v>
      </c>
      <c r="AA104">
        <v>0.5</v>
      </c>
      <c r="AB104">
        <v>0.3</v>
      </c>
      <c r="AC104">
        <v>0</v>
      </c>
      <c r="AD104">
        <v>0.5</v>
      </c>
      <c r="AE104">
        <v>0.9</v>
      </c>
      <c r="AF104">
        <v>2.7</v>
      </c>
      <c r="AG104">
        <f>IF(IFERROR(VLOOKUP(C104,'2017'!$C:$AF,3,FALSE),1) = 1, 1, 0)</f>
        <v>1</v>
      </c>
    </row>
    <row r="105" spans="1:33" x14ac:dyDescent="0.2">
      <c r="A105">
        <v>104</v>
      </c>
      <c r="B105" t="s">
        <v>1494</v>
      </c>
      <c r="C105" t="s">
        <v>1495</v>
      </c>
      <c r="D105" t="str">
        <f>_xlfn.CONCAT(C105,"-2016")</f>
        <v>curryse01-2016</v>
      </c>
      <c r="E105" t="s">
        <v>38</v>
      </c>
      <c r="F105">
        <v>25</v>
      </c>
      <c r="G105" t="s">
        <v>49</v>
      </c>
      <c r="H105">
        <v>44</v>
      </c>
      <c r="I105">
        <v>9</v>
      </c>
      <c r="J105">
        <v>15.7</v>
      </c>
      <c r="K105">
        <v>2.2999999999999998</v>
      </c>
      <c r="L105">
        <v>5.0999999999999996</v>
      </c>
      <c r="M105">
        <v>0.45500000000000002</v>
      </c>
      <c r="N105">
        <v>1.1000000000000001</v>
      </c>
      <c r="O105">
        <v>2.5</v>
      </c>
      <c r="P105">
        <v>0.45</v>
      </c>
      <c r="Q105">
        <v>1.2</v>
      </c>
      <c r="R105">
        <v>2.6</v>
      </c>
      <c r="S105">
        <v>0.46</v>
      </c>
      <c r="T105">
        <v>0.56699999999999995</v>
      </c>
      <c r="U105">
        <v>1</v>
      </c>
      <c r="V105">
        <v>1.2</v>
      </c>
      <c r="W105">
        <v>0.83299999999999996</v>
      </c>
      <c r="X105">
        <v>0.2</v>
      </c>
      <c r="Y105">
        <v>1.2</v>
      </c>
      <c r="Z105">
        <v>1.4</v>
      </c>
      <c r="AA105">
        <v>1.5</v>
      </c>
      <c r="AB105">
        <v>0.5</v>
      </c>
      <c r="AC105">
        <v>0.1</v>
      </c>
      <c r="AD105">
        <v>0.8</v>
      </c>
      <c r="AE105">
        <v>0.9</v>
      </c>
      <c r="AF105">
        <v>6.8</v>
      </c>
      <c r="AG105">
        <f>IF(IFERROR(VLOOKUP(C105,'2017'!$C:$AF,3,FALSE),1) = 1, 1, 0)</f>
        <v>0</v>
      </c>
    </row>
    <row r="106" spans="1:33" x14ac:dyDescent="0.2">
      <c r="A106">
        <v>105</v>
      </c>
      <c r="B106" t="s">
        <v>276</v>
      </c>
      <c r="C106" t="s">
        <v>277</v>
      </c>
      <c r="D106" t="str">
        <f>_xlfn.CONCAT(C106,"-2016")</f>
        <v>curryst01-2016</v>
      </c>
      <c r="E106" t="s">
        <v>38</v>
      </c>
      <c r="F106">
        <v>27</v>
      </c>
      <c r="G106" t="s">
        <v>52</v>
      </c>
      <c r="H106">
        <v>79</v>
      </c>
      <c r="I106">
        <v>79</v>
      </c>
      <c r="J106">
        <v>34.200000000000003</v>
      </c>
      <c r="K106">
        <v>10.199999999999999</v>
      </c>
      <c r="L106">
        <v>20.2</v>
      </c>
      <c r="M106">
        <v>0.504</v>
      </c>
      <c r="N106">
        <v>5.0999999999999996</v>
      </c>
      <c r="O106">
        <v>11.2</v>
      </c>
      <c r="P106">
        <v>0.45400000000000001</v>
      </c>
      <c r="Q106">
        <v>5.0999999999999996</v>
      </c>
      <c r="R106">
        <v>9</v>
      </c>
      <c r="S106">
        <v>0.56599999999999995</v>
      </c>
      <c r="T106">
        <v>0.63</v>
      </c>
      <c r="U106">
        <v>4.5999999999999996</v>
      </c>
      <c r="V106">
        <v>5.0999999999999996</v>
      </c>
      <c r="W106">
        <v>0.90800000000000003</v>
      </c>
      <c r="X106">
        <v>0.9</v>
      </c>
      <c r="Y106">
        <v>4.5999999999999996</v>
      </c>
      <c r="Z106">
        <v>5.4</v>
      </c>
      <c r="AA106">
        <v>6.7</v>
      </c>
      <c r="AB106">
        <v>2.1</v>
      </c>
      <c r="AC106">
        <v>0.2</v>
      </c>
      <c r="AD106">
        <v>3.3</v>
      </c>
      <c r="AE106">
        <v>2</v>
      </c>
      <c r="AF106">
        <v>30.1</v>
      </c>
      <c r="AG106">
        <f>IF(IFERROR(VLOOKUP(C106,'2017'!$C:$AF,3,FALSE),1) = 1, 1, 0)</f>
        <v>0</v>
      </c>
    </row>
    <row r="107" spans="1:33" x14ac:dyDescent="0.2">
      <c r="A107">
        <v>106</v>
      </c>
      <c r="B107" t="s">
        <v>1496</v>
      </c>
      <c r="C107" t="s">
        <v>1497</v>
      </c>
      <c r="D107" t="str">
        <f>_xlfn.CONCAT(C107,"-2016")</f>
        <v>danietr01-2016</v>
      </c>
      <c r="E107" t="s">
        <v>30</v>
      </c>
      <c r="F107">
        <v>24</v>
      </c>
      <c r="G107" t="s">
        <v>1625</v>
      </c>
      <c r="H107">
        <v>43</v>
      </c>
      <c r="I107">
        <v>0</v>
      </c>
      <c r="J107">
        <v>11.1</v>
      </c>
      <c r="K107">
        <v>2.1</v>
      </c>
      <c r="L107">
        <v>4.3</v>
      </c>
      <c r="M107">
        <v>0.47599999999999998</v>
      </c>
      <c r="N107">
        <v>1.4</v>
      </c>
      <c r="O107">
        <v>2.8</v>
      </c>
      <c r="P107">
        <v>0.48399999999999999</v>
      </c>
      <c r="Q107">
        <v>0.7</v>
      </c>
      <c r="R107">
        <v>1.5</v>
      </c>
      <c r="S107">
        <v>0.46200000000000002</v>
      </c>
      <c r="T107">
        <v>0.63400000000000001</v>
      </c>
      <c r="U107">
        <v>0.1</v>
      </c>
      <c r="V107">
        <v>0.2</v>
      </c>
      <c r="W107">
        <v>0.55600000000000005</v>
      </c>
      <c r="X107">
        <v>0.2</v>
      </c>
      <c r="Y107">
        <v>1.2</v>
      </c>
      <c r="Z107">
        <v>1.3</v>
      </c>
      <c r="AA107">
        <v>0.5</v>
      </c>
      <c r="AB107">
        <v>0.3</v>
      </c>
      <c r="AC107">
        <v>0.1</v>
      </c>
      <c r="AD107">
        <v>0.6</v>
      </c>
      <c r="AE107">
        <v>0.9</v>
      </c>
      <c r="AF107">
        <v>5.6</v>
      </c>
      <c r="AG107">
        <f>IF(IFERROR(VLOOKUP(C107,'2017'!$C:$AF,3,FALSE),1) = 1, 1, 0)</f>
        <v>0</v>
      </c>
    </row>
    <row r="108" spans="1:33" x14ac:dyDescent="0.2">
      <c r="A108">
        <v>107</v>
      </c>
      <c r="B108" t="s">
        <v>1321</v>
      </c>
      <c r="C108" t="s">
        <v>1322</v>
      </c>
      <c r="D108" t="str">
        <f>_xlfn.CONCAT(C108,"-2016")</f>
        <v>davisan02-2016</v>
      </c>
      <c r="E108" t="s">
        <v>32</v>
      </c>
      <c r="F108">
        <v>22</v>
      </c>
      <c r="G108" t="s">
        <v>1459</v>
      </c>
      <c r="H108">
        <v>61</v>
      </c>
      <c r="I108">
        <v>61</v>
      </c>
      <c r="J108">
        <v>35.5</v>
      </c>
      <c r="K108">
        <v>9.1999999999999993</v>
      </c>
      <c r="L108">
        <v>18.600000000000001</v>
      </c>
      <c r="M108">
        <v>0.49299999999999999</v>
      </c>
      <c r="N108">
        <v>0.6</v>
      </c>
      <c r="O108">
        <v>1.8</v>
      </c>
      <c r="P108">
        <v>0.32400000000000001</v>
      </c>
      <c r="Q108">
        <v>8.6</v>
      </c>
      <c r="R108">
        <v>16.899999999999999</v>
      </c>
      <c r="S108">
        <v>0.51100000000000001</v>
      </c>
      <c r="T108">
        <v>0.50800000000000001</v>
      </c>
      <c r="U108">
        <v>5.3</v>
      </c>
      <c r="V108">
        <v>7</v>
      </c>
      <c r="W108">
        <v>0.75800000000000001</v>
      </c>
      <c r="X108">
        <v>2.1</v>
      </c>
      <c r="Y108">
        <v>8.1</v>
      </c>
      <c r="Z108">
        <v>10.3</v>
      </c>
      <c r="AA108">
        <v>1.9</v>
      </c>
      <c r="AB108">
        <v>1.3</v>
      </c>
      <c r="AC108">
        <v>2</v>
      </c>
      <c r="AD108">
        <v>2</v>
      </c>
      <c r="AE108">
        <v>2.4</v>
      </c>
      <c r="AF108">
        <v>24.3</v>
      </c>
      <c r="AG108">
        <f>IF(IFERROR(VLOOKUP(C108,'2017'!$C:$AF,3,FALSE),1) = 1, 1, 0)</f>
        <v>0</v>
      </c>
    </row>
    <row r="109" spans="1:33" x14ac:dyDescent="0.2">
      <c r="A109">
        <v>108</v>
      </c>
      <c r="B109" t="s">
        <v>288</v>
      </c>
      <c r="C109" t="s">
        <v>289</v>
      </c>
      <c r="D109" t="str">
        <f>_xlfn.CONCAT(C109,"-2016")</f>
        <v>davised01-2016</v>
      </c>
      <c r="E109" t="s">
        <v>28</v>
      </c>
      <c r="F109">
        <v>26</v>
      </c>
      <c r="G109" t="s">
        <v>34</v>
      </c>
      <c r="H109">
        <v>81</v>
      </c>
      <c r="I109">
        <v>0</v>
      </c>
      <c r="J109">
        <v>20.8</v>
      </c>
      <c r="K109">
        <v>2.5</v>
      </c>
      <c r="L109">
        <v>4.2</v>
      </c>
      <c r="M109">
        <v>0.61099999999999999</v>
      </c>
      <c r="N109">
        <v>0</v>
      </c>
      <c r="O109">
        <v>0</v>
      </c>
      <c r="Q109">
        <v>2.5</v>
      </c>
      <c r="R109">
        <v>4.2</v>
      </c>
      <c r="S109">
        <v>0.61099999999999999</v>
      </c>
      <c r="T109">
        <v>0.61099999999999999</v>
      </c>
      <c r="U109">
        <v>1.4</v>
      </c>
      <c r="V109">
        <v>2.5</v>
      </c>
      <c r="W109">
        <v>0.55900000000000005</v>
      </c>
      <c r="X109">
        <v>2.8</v>
      </c>
      <c r="Y109">
        <v>4.5999999999999996</v>
      </c>
      <c r="Z109">
        <v>7.4</v>
      </c>
      <c r="AA109">
        <v>1.1000000000000001</v>
      </c>
      <c r="AB109">
        <v>0.7</v>
      </c>
      <c r="AC109">
        <v>0.9</v>
      </c>
      <c r="AD109">
        <v>0.8</v>
      </c>
      <c r="AE109">
        <v>2.5</v>
      </c>
      <c r="AF109">
        <v>6.5</v>
      </c>
      <c r="AG109">
        <f>IF(IFERROR(VLOOKUP(C109,'2017'!$C:$AF,3,FALSE),1) = 1, 1, 0)</f>
        <v>0</v>
      </c>
    </row>
    <row r="110" spans="1:33" x14ac:dyDescent="0.2">
      <c r="A110">
        <v>109</v>
      </c>
      <c r="B110" t="s">
        <v>1800</v>
      </c>
      <c r="C110" t="s">
        <v>1801</v>
      </c>
      <c r="D110" t="str">
        <f>_xlfn.CONCAT(C110,"-2016")</f>
        <v>dawsobr01-2016</v>
      </c>
      <c r="E110" t="s">
        <v>28</v>
      </c>
      <c r="F110">
        <v>22</v>
      </c>
      <c r="G110" t="s">
        <v>59</v>
      </c>
      <c r="H110">
        <v>6</v>
      </c>
      <c r="I110">
        <v>0</v>
      </c>
      <c r="J110">
        <v>4.8</v>
      </c>
      <c r="K110">
        <v>0.3</v>
      </c>
      <c r="L110">
        <v>0.8</v>
      </c>
      <c r="M110">
        <v>0.4</v>
      </c>
      <c r="N110">
        <v>0</v>
      </c>
      <c r="O110">
        <v>0</v>
      </c>
      <c r="Q110">
        <v>0.3</v>
      </c>
      <c r="R110">
        <v>0.8</v>
      </c>
      <c r="S110">
        <v>0.4</v>
      </c>
      <c r="T110">
        <v>0.4</v>
      </c>
      <c r="U110">
        <v>0.2</v>
      </c>
      <c r="V110">
        <v>0.2</v>
      </c>
      <c r="W110">
        <v>1</v>
      </c>
      <c r="X110">
        <v>0.3</v>
      </c>
      <c r="Y110">
        <v>0.3</v>
      </c>
      <c r="Z110">
        <v>0.7</v>
      </c>
      <c r="AA110">
        <v>0</v>
      </c>
      <c r="AB110">
        <v>0</v>
      </c>
      <c r="AC110">
        <v>0.2</v>
      </c>
      <c r="AD110">
        <v>0</v>
      </c>
      <c r="AE110">
        <v>0.3</v>
      </c>
      <c r="AF110">
        <v>0.8</v>
      </c>
      <c r="AG110">
        <f>IF(IFERROR(VLOOKUP(C110,'2017'!$C:$AF,3,FALSE),1) = 1, 1, 0)</f>
        <v>1</v>
      </c>
    </row>
    <row r="111" spans="1:33" x14ac:dyDescent="0.2">
      <c r="A111">
        <v>110</v>
      </c>
      <c r="B111" t="s">
        <v>1502</v>
      </c>
      <c r="C111" t="s">
        <v>1503</v>
      </c>
      <c r="D111" t="str">
        <f>_xlfn.CONCAT(C111,"-2016")</f>
        <v>dedmode01-2016</v>
      </c>
      <c r="E111" t="s">
        <v>32</v>
      </c>
      <c r="F111">
        <v>26</v>
      </c>
      <c r="G111" t="s">
        <v>45</v>
      </c>
      <c r="H111">
        <v>58</v>
      </c>
      <c r="I111">
        <v>20</v>
      </c>
      <c r="J111">
        <v>12.2</v>
      </c>
      <c r="K111">
        <v>1.7</v>
      </c>
      <c r="L111">
        <v>3.1</v>
      </c>
      <c r="M111">
        <v>0.55900000000000005</v>
      </c>
      <c r="N111">
        <v>0</v>
      </c>
      <c r="O111">
        <v>0</v>
      </c>
      <c r="Q111">
        <v>1.7</v>
      </c>
      <c r="R111">
        <v>3.1</v>
      </c>
      <c r="S111">
        <v>0.55900000000000005</v>
      </c>
      <c r="T111">
        <v>0.55900000000000005</v>
      </c>
      <c r="U111">
        <v>1</v>
      </c>
      <c r="V111">
        <v>1.3</v>
      </c>
      <c r="W111">
        <v>0.75</v>
      </c>
      <c r="X111">
        <v>1.2</v>
      </c>
      <c r="Y111">
        <v>2.8</v>
      </c>
      <c r="Z111">
        <v>3.9</v>
      </c>
      <c r="AA111">
        <v>0.2</v>
      </c>
      <c r="AB111">
        <v>0.4</v>
      </c>
      <c r="AC111">
        <v>0.8</v>
      </c>
      <c r="AD111">
        <v>0.6</v>
      </c>
      <c r="AE111">
        <v>1.9</v>
      </c>
      <c r="AF111">
        <v>4.4000000000000004</v>
      </c>
      <c r="AG111">
        <f>IF(IFERROR(VLOOKUP(C111,'2017'!$C:$AF,3,FALSE),1) = 1, 1, 0)</f>
        <v>0</v>
      </c>
    </row>
    <row r="112" spans="1:33" x14ac:dyDescent="0.2">
      <c r="A112">
        <v>111</v>
      </c>
      <c r="B112" t="s">
        <v>1802</v>
      </c>
      <c r="C112" t="s">
        <v>1803</v>
      </c>
      <c r="D112" t="str">
        <f>_xlfn.CONCAT(C112,"-2016")</f>
        <v>dejeabr01-2016</v>
      </c>
      <c r="E112" t="s">
        <v>30</v>
      </c>
      <c r="F112">
        <v>23</v>
      </c>
      <c r="G112" t="s">
        <v>1459</v>
      </c>
      <c r="H112">
        <v>14</v>
      </c>
      <c r="I112">
        <v>11</v>
      </c>
      <c r="J112">
        <v>19.899999999999999</v>
      </c>
      <c r="K112">
        <v>2</v>
      </c>
      <c r="L112">
        <v>4.9000000000000004</v>
      </c>
      <c r="M112">
        <v>0.40600000000000003</v>
      </c>
      <c r="N112">
        <v>0.9</v>
      </c>
      <c r="O112">
        <v>2.2999999999999998</v>
      </c>
      <c r="P112">
        <v>0.375</v>
      </c>
      <c r="Q112">
        <v>1.1000000000000001</v>
      </c>
      <c r="R112">
        <v>2.6</v>
      </c>
      <c r="S112">
        <v>0.432</v>
      </c>
      <c r="T112">
        <v>0.49299999999999999</v>
      </c>
      <c r="U112">
        <v>0.8</v>
      </c>
      <c r="V112">
        <v>1.5</v>
      </c>
      <c r="W112">
        <v>0.52400000000000002</v>
      </c>
      <c r="X112">
        <v>0.6</v>
      </c>
      <c r="Y112">
        <v>2.9</v>
      </c>
      <c r="Z112">
        <v>3.4</v>
      </c>
      <c r="AA112">
        <v>1.1000000000000001</v>
      </c>
      <c r="AB112">
        <v>0.7</v>
      </c>
      <c r="AC112">
        <v>0.1</v>
      </c>
      <c r="AD112">
        <v>0.8</v>
      </c>
      <c r="AE112">
        <v>1.2</v>
      </c>
      <c r="AF112">
        <v>5.6</v>
      </c>
      <c r="AG112">
        <f>IF(IFERROR(VLOOKUP(C112,'2017'!$C:$AF,3,FALSE),1) = 1, 1, 0)</f>
        <v>1</v>
      </c>
    </row>
    <row r="113" spans="1:33" x14ac:dyDescent="0.2">
      <c r="A113">
        <v>112</v>
      </c>
      <c r="B113" t="s">
        <v>1804</v>
      </c>
      <c r="C113" t="s">
        <v>1805</v>
      </c>
      <c r="D113" t="str">
        <f>_xlfn.CONCAT(C113,"-2016")</f>
        <v>dekkesa01-2016</v>
      </c>
      <c r="E113" t="s">
        <v>28</v>
      </c>
      <c r="F113">
        <v>21</v>
      </c>
      <c r="G113" t="s">
        <v>43</v>
      </c>
      <c r="H113">
        <v>3</v>
      </c>
      <c r="I113">
        <v>0</v>
      </c>
      <c r="J113">
        <v>2</v>
      </c>
      <c r="K113">
        <v>0</v>
      </c>
      <c r="L113">
        <v>0</v>
      </c>
      <c r="N113">
        <v>0</v>
      </c>
      <c r="O113">
        <v>0</v>
      </c>
      <c r="Q113">
        <v>0</v>
      </c>
      <c r="R113">
        <v>0</v>
      </c>
      <c r="U113">
        <v>0</v>
      </c>
      <c r="V113">
        <v>0</v>
      </c>
      <c r="X113">
        <v>0</v>
      </c>
      <c r="Y113">
        <v>0.3</v>
      </c>
      <c r="Z113">
        <v>0.3</v>
      </c>
      <c r="AA113">
        <v>0</v>
      </c>
      <c r="AB113">
        <v>0.3</v>
      </c>
      <c r="AC113">
        <v>0</v>
      </c>
      <c r="AD113">
        <v>0</v>
      </c>
      <c r="AE113">
        <v>0</v>
      </c>
      <c r="AF113">
        <v>0</v>
      </c>
      <c r="AG113">
        <f>IF(IFERROR(VLOOKUP(C113,'2017'!$C:$AF,3,FALSE),1) = 1, 1, 0)</f>
        <v>0</v>
      </c>
    </row>
    <row r="114" spans="1:33" x14ac:dyDescent="0.2">
      <c r="A114">
        <v>113</v>
      </c>
      <c r="B114" t="s">
        <v>1504</v>
      </c>
      <c r="C114" t="s">
        <v>1505</v>
      </c>
      <c r="D114" t="str">
        <f>_xlfn.CONCAT(C114,"-2016")</f>
        <v>dellama01-2016</v>
      </c>
      <c r="E114" t="s">
        <v>38</v>
      </c>
      <c r="F114">
        <v>25</v>
      </c>
      <c r="G114" t="s">
        <v>66</v>
      </c>
      <c r="H114">
        <v>76</v>
      </c>
      <c r="I114">
        <v>14</v>
      </c>
      <c r="J114">
        <v>24.6</v>
      </c>
      <c r="K114">
        <v>2.7</v>
      </c>
      <c r="L114">
        <v>6.7</v>
      </c>
      <c r="M114">
        <v>0.40500000000000003</v>
      </c>
      <c r="N114">
        <v>1.3</v>
      </c>
      <c r="O114">
        <v>3.1</v>
      </c>
      <c r="P114">
        <v>0.41</v>
      </c>
      <c r="Q114">
        <v>1.4</v>
      </c>
      <c r="R114">
        <v>3.6</v>
      </c>
      <c r="S114">
        <v>0.40100000000000002</v>
      </c>
      <c r="T114">
        <v>0.501</v>
      </c>
      <c r="U114">
        <v>0.8</v>
      </c>
      <c r="V114">
        <v>0.9</v>
      </c>
      <c r="W114">
        <v>0.86399999999999999</v>
      </c>
      <c r="X114">
        <v>0.4</v>
      </c>
      <c r="Y114">
        <v>1.7</v>
      </c>
      <c r="Z114">
        <v>2.1</v>
      </c>
      <c r="AA114">
        <v>4.4000000000000004</v>
      </c>
      <c r="AB114">
        <v>0.6</v>
      </c>
      <c r="AC114">
        <v>0.1</v>
      </c>
      <c r="AD114">
        <v>1.5</v>
      </c>
      <c r="AE114">
        <v>2.2999999999999998</v>
      </c>
      <c r="AF114">
        <v>7.5</v>
      </c>
      <c r="AG114">
        <f>IF(IFERROR(VLOOKUP(C114,'2017'!$C:$AF,3,FALSE),1) = 1, 1, 0)</f>
        <v>0</v>
      </c>
    </row>
    <row r="115" spans="1:33" x14ac:dyDescent="0.2">
      <c r="A115">
        <v>114</v>
      </c>
      <c r="B115" t="s">
        <v>296</v>
      </c>
      <c r="C115" t="s">
        <v>297</v>
      </c>
      <c r="D115" t="str">
        <f>_xlfn.CONCAT(C115,"-2016")</f>
        <v>denglu01-2016</v>
      </c>
      <c r="E115" t="s">
        <v>28</v>
      </c>
      <c r="F115">
        <v>30</v>
      </c>
      <c r="G115" t="s">
        <v>41</v>
      </c>
      <c r="H115">
        <v>74</v>
      </c>
      <c r="I115">
        <v>73</v>
      </c>
      <c r="J115">
        <v>32.4</v>
      </c>
      <c r="K115">
        <v>4.5999999999999996</v>
      </c>
      <c r="L115">
        <v>10.1</v>
      </c>
      <c r="M115">
        <v>0.45500000000000002</v>
      </c>
      <c r="N115">
        <v>1.2</v>
      </c>
      <c r="O115">
        <v>3.5</v>
      </c>
      <c r="P115">
        <v>0.34399999999999997</v>
      </c>
      <c r="Q115">
        <v>3.4</v>
      </c>
      <c r="R115">
        <v>6.6</v>
      </c>
      <c r="S115">
        <v>0.51300000000000001</v>
      </c>
      <c r="T115">
        <v>0.51400000000000001</v>
      </c>
      <c r="U115">
        <v>2</v>
      </c>
      <c r="V115">
        <v>2.6</v>
      </c>
      <c r="W115">
        <v>0.755</v>
      </c>
      <c r="X115">
        <v>1.5</v>
      </c>
      <c r="Y115">
        <v>4.5</v>
      </c>
      <c r="Z115">
        <v>6</v>
      </c>
      <c r="AA115">
        <v>1.9</v>
      </c>
      <c r="AB115">
        <v>1</v>
      </c>
      <c r="AC115">
        <v>0.4</v>
      </c>
      <c r="AD115">
        <v>1.1000000000000001</v>
      </c>
      <c r="AE115">
        <v>1.6</v>
      </c>
      <c r="AF115">
        <v>12.3</v>
      </c>
      <c r="AG115">
        <f>IF(IFERROR(VLOOKUP(C115,'2017'!$C:$AF,3,FALSE),1) = 1, 1, 0)</f>
        <v>0</v>
      </c>
    </row>
    <row r="116" spans="1:33" x14ac:dyDescent="0.2">
      <c r="A116">
        <v>115</v>
      </c>
      <c r="B116" t="s">
        <v>298</v>
      </c>
      <c r="C116" t="s">
        <v>299</v>
      </c>
      <c r="D116" t="str">
        <f>_xlfn.CONCAT(C116,"-2016")</f>
        <v>derozde01-2016</v>
      </c>
      <c r="E116" t="s">
        <v>30</v>
      </c>
      <c r="F116">
        <v>26</v>
      </c>
      <c r="G116" t="s">
        <v>53</v>
      </c>
      <c r="H116">
        <v>78</v>
      </c>
      <c r="I116">
        <v>78</v>
      </c>
      <c r="J116">
        <v>35.9</v>
      </c>
      <c r="K116">
        <v>7.9</v>
      </c>
      <c r="L116">
        <v>17.7</v>
      </c>
      <c r="M116">
        <v>0.44600000000000001</v>
      </c>
      <c r="N116">
        <v>0.6</v>
      </c>
      <c r="O116">
        <v>1.8</v>
      </c>
      <c r="P116">
        <v>0.33800000000000002</v>
      </c>
      <c r="Q116">
        <v>7.3</v>
      </c>
      <c r="R116">
        <v>15.9</v>
      </c>
      <c r="S116">
        <v>0.45800000000000002</v>
      </c>
      <c r="T116">
        <v>0.46300000000000002</v>
      </c>
      <c r="U116">
        <v>7.1</v>
      </c>
      <c r="V116">
        <v>8.4</v>
      </c>
      <c r="W116">
        <v>0.85</v>
      </c>
      <c r="X116">
        <v>0.8</v>
      </c>
      <c r="Y116">
        <v>3.7</v>
      </c>
      <c r="Z116">
        <v>4.5</v>
      </c>
      <c r="AA116">
        <v>4</v>
      </c>
      <c r="AB116">
        <v>1</v>
      </c>
      <c r="AC116">
        <v>0.3</v>
      </c>
      <c r="AD116">
        <v>2.2000000000000002</v>
      </c>
      <c r="AE116">
        <v>2.1</v>
      </c>
      <c r="AF116">
        <v>23.5</v>
      </c>
      <c r="AG116">
        <f>IF(IFERROR(VLOOKUP(C116,'2017'!$C:$AF,3,FALSE),1) = 1, 1, 0)</f>
        <v>0</v>
      </c>
    </row>
    <row r="117" spans="1:33" x14ac:dyDescent="0.2">
      <c r="A117">
        <v>116</v>
      </c>
      <c r="B117" t="s">
        <v>300</v>
      </c>
      <c r="C117" t="s">
        <v>301</v>
      </c>
      <c r="D117" t="str">
        <f>_xlfn.CONCAT(C117,"-2016")</f>
        <v>diawbo01-2016</v>
      </c>
      <c r="E117" t="s">
        <v>28</v>
      </c>
      <c r="F117">
        <v>33</v>
      </c>
      <c r="G117" t="s">
        <v>58</v>
      </c>
      <c r="H117">
        <v>76</v>
      </c>
      <c r="I117">
        <v>4</v>
      </c>
      <c r="J117">
        <v>18.2</v>
      </c>
      <c r="K117">
        <v>2.7</v>
      </c>
      <c r="L117">
        <v>5</v>
      </c>
      <c r="M117">
        <v>0.52700000000000002</v>
      </c>
      <c r="N117">
        <v>0.3</v>
      </c>
      <c r="O117">
        <v>0.9</v>
      </c>
      <c r="P117">
        <v>0.36199999999999999</v>
      </c>
      <c r="Q117">
        <v>2.2999999999999998</v>
      </c>
      <c r="R117">
        <v>4.0999999999999996</v>
      </c>
      <c r="S117">
        <v>0.56399999999999995</v>
      </c>
      <c r="T117">
        <v>0.56000000000000005</v>
      </c>
      <c r="U117">
        <v>0.7</v>
      </c>
      <c r="V117">
        <v>1</v>
      </c>
      <c r="W117">
        <v>0.73699999999999999</v>
      </c>
      <c r="X117">
        <v>0.8</v>
      </c>
      <c r="Y117">
        <v>2.2999999999999998</v>
      </c>
      <c r="Z117">
        <v>3.1</v>
      </c>
      <c r="AA117">
        <v>2.2999999999999998</v>
      </c>
      <c r="AB117">
        <v>0.3</v>
      </c>
      <c r="AC117">
        <v>0.3</v>
      </c>
      <c r="AD117">
        <v>1.3</v>
      </c>
      <c r="AE117">
        <v>1.3</v>
      </c>
      <c r="AF117">
        <v>6.4</v>
      </c>
      <c r="AG117">
        <f>IF(IFERROR(VLOOKUP(C117,'2017'!$C:$AF,3,FALSE),1) = 1, 1, 0)</f>
        <v>0</v>
      </c>
    </row>
    <row r="118" spans="1:33" x14ac:dyDescent="0.2">
      <c r="A118">
        <v>117</v>
      </c>
      <c r="B118" t="s">
        <v>1506</v>
      </c>
      <c r="C118" t="s">
        <v>1507</v>
      </c>
      <c r="D118" t="str">
        <f>_xlfn.CONCAT(C118,"-2016")</f>
        <v>dienggo01-2016</v>
      </c>
      <c r="E118" t="s">
        <v>32</v>
      </c>
      <c r="F118">
        <v>26</v>
      </c>
      <c r="G118" t="s">
        <v>62</v>
      </c>
      <c r="H118">
        <v>82</v>
      </c>
      <c r="I118">
        <v>39</v>
      </c>
      <c r="J118">
        <v>27.1</v>
      </c>
      <c r="K118">
        <v>3.8</v>
      </c>
      <c r="L118">
        <v>7.1</v>
      </c>
      <c r="M118">
        <v>0.53200000000000003</v>
      </c>
      <c r="N118">
        <v>0.1</v>
      </c>
      <c r="O118">
        <v>0.2</v>
      </c>
      <c r="P118">
        <v>0.3</v>
      </c>
      <c r="Q118">
        <v>3.7</v>
      </c>
      <c r="R118">
        <v>6.8</v>
      </c>
      <c r="S118">
        <v>0.54</v>
      </c>
      <c r="T118">
        <v>0.53700000000000003</v>
      </c>
      <c r="U118">
        <v>2.5</v>
      </c>
      <c r="V118">
        <v>3</v>
      </c>
      <c r="W118">
        <v>0.82699999999999996</v>
      </c>
      <c r="X118">
        <v>1.9</v>
      </c>
      <c r="Y118">
        <v>5.2</v>
      </c>
      <c r="Z118">
        <v>7.1</v>
      </c>
      <c r="AA118">
        <v>1.7</v>
      </c>
      <c r="AB118">
        <v>1.1000000000000001</v>
      </c>
      <c r="AC118">
        <v>1.2</v>
      </c>
      <c r="AD118">
        <v>1.7</v>
      </c>
      <c r="AE118">
        <v>2.7</v>
      </c>
      <c r="AF118">
        <v>10.1</v>
      </c>
      <c r="AG118">
        <f>IF(IFERROR(VLOOKUP(C118,'2017'!$C:$AF,3,FALSE),1) = 1, 1, 0)</f>
        <v>0</v>
      </c>
    </row>
    <row r="119" spans="1:33" x14ac:dyDescent="0.2">
      <c r="A119">
        <v>118</v>
      </c>
      <c r="B119" t="s">
        <v>1650</v>
      </c>
      <c r="C119" t="s">
        <v>1651</v>
      </c>
      <c r="D119" t="str">
        <f>_xlfn.CONCAT(C119,"-2016")</f>
        <v>dinwisp01-2016</v>
      </c>
      <c r="E119" t="s">
        <v>38</v>
      </c>
      <c r="F119">
        <v>22</v>
      </c>
      <c r="G119" t="s">
        <v>51</v>
      </c>
      <c r="H119">
        <v>12</v>
      </c>
      <c r="I119">
        <v>0</v>
      </c>
      <c r="J119">
        <v>13.3</v>
      </c>
      <c r="K119">
        <v>1.6</v>
      </c>
      <c r="L119">
        <v>4.5</v>
      </c>
      <c r="M119">
        <v>0.35199999999999998</v>
      </c>
      <c r="N119">
        <v>0.1</v>
      </c>
      <c r="O119">
        <v>0.8</v>
      </c>
      <c r="P119">
        <v>0.1</v>
      </c>
      <c r="Q119">
        <v>1.5</v>
      </c>
      <c r="R119">
        <v>3.7</v>
      </c>
      <c r="S119">
        <v>0.40899999999999997</v>
      </c>
      <c r="T119">
        <v>0.36099999999999999</v>
      </c>
      <c r="U119">
        <v>1.6</v>
      </c>
      <c r="V119">
        <v>2.8</v>
      </c>
      <c r="W119">
        <v>0.57599999999999996</v>
      </c>
      <c r="X119">
        <v>0.3</v>
      </c>
      <c r="Y119">
        <v>1.1000000000000001</v>
      </c>
      <c r="Z119">
        <v>1.4</v>
      </c>
      <c r="AA119">
        <v>1.8</v>
      </c>
      <c r="AB119">
        <v>0.3</v>
      </c>
      <c r="AC119">
        <v>0</v>
      </c>
      <c r="AD119">
        <v>0.6</v>
      </c>
      <c r="AE119">
        <v>1.7</v>
      </c>
      <c r="AF119">
        <v>4.8</v>
      </c>
      <c r="AG119">
        <f>IF(IFERROR(VLOOKUP(C119,'2017'!$C:$AF,3,FALSE),1) = 1, 1, 0)</f>
        <v>0</v>
      </c>
    </row>
    <row r="120" spans="1:33" x14ac:dyDescent="0.2">
      <c r="A120">
        <v>119</v>
      </c>
      <c r="B120" t="s">
        <v>310</v>
      </c>
      <c r="C120" t="s">
        <v>311</v>
      </c>
      <c r="D120" t="str">
        <f>_xlfn.CONCAT(C120,"-2016")</f>
        <v>douglto01-2016</v>
      </c>
      <c r="E120" t="s">
        <v>38</v>
      </c>
      <c r="F120">
        <v>29</v>
      </c>
      <c r="G120" t="s">
        <v>1459</v>
      </c>
      <c r="H120">
        <v>61</v>
      </c>
      <c r="I120">
        <v>18</v>
      </c>
      <c r="J120">
        <v>20.7</v>
      </c>
      <c r="K120">
        <v>3</v>
      </c>
      <c r="L120">
        <v>7.3</v>
      </c>
      <c r="M120">
        <v>0.41099999999999998</v>
      </c>
      <c r="N120">
        <v>1.3</v>
      </c>
      <c r="O120">
        <v>3.3</v>
      </c>
      <c r="P120">
        <v>0.39900000000000002</v>
      </c>
      <c r="Q120">
        <v>1.7</v>
      </c>
      <c r="R120">
        <v>4</v>
      </c>
      <c r="S120">
        <v>0.42099999999999999</v>
      </c>
      <c r="T120">
        <v>0.502</v>
      </c>
      <c r="U120">
        <v>1.4</v>
      </c>
      <c r="V120">
        <v>1.6</v>
      </c>
      <c r="W120">
        <v>0.84799999999999998</v>
      </c>
      <c r="X120">
        <v>0.4</v>
      </c>
      <c r="Y120">
        <v>1.9</v>
      </c>
      <c r="Z120">
        <v>2.2999999999999998</v>
      </c>
      <c r="AA120">
        <v>2.6</v>
      </c>
      <c r="AB120">
        <v>1.1000000000000001</v>
      </c>
      <c r="AC120">
        <v>0.1</v>
      </c>
      <c r="AD120">
        <v>1</v>
      </c>
      <c r="AE120">
        <v>2.1</v>
      </c>
      <c r="AF120">
        <v>8.6999999999999993</v>
      </c>
      <c r="AG120">
        <f>IF(IFERROR(VLOOKUP(C120,'2017'!$C:$AF,3,FALSE),1) = 1, 1, 0)</f>
        <v>0</v>
      </c>
    </row>
    <row r="121" spans="1:33" x14ac:dyDescent="0.2">
      <c r="A121">
        <v>120</v>
      </c>
      <c r="B121" t="s">
        <v>316</v>
      </c>
      <c r="C121" t="s">
        <v>317</v>
      </c>
      <c r="D121" t="str">
        <f>_xlfn.CONCAT(C121,"-2016")</f>
        <v>dragigo01-2016</v>
      </c>
      <c r="E121" t="s">
        <v>38</v>
      </c>
      <c r="F121">
        <v>29</v>
      </c>
      <c r="G121" t="s">
        <v>41</v>
      </c>
      <c r="H121">
        <v>72</v>
      </c>
      <c r="I121">
        <v>72</v>
      </c>
      <c r="J121">
        <v>32.799999999999997</v>
      </c>
      <c r="K121">
        <v>5.8</v>
      </c>
      <c r="L121">
        <v>12.2</v>
      </c>
      <c r="M121">
        <v>0.47699999999999998</v>
      </c>
      <c r="N121">
        <v>0.9</v>
      </c>
      <c r="O121">
        <v>2.8</v>
      </c>
      <c r="P121">
        <v>0.312</v>
      </c>
      <c r="Q121">
        <v>4.9000000000000004</v>
      </c>
      <c r="R121">
        <v>9.3000000000000007</v>
      </c>
      <c r="S121">
        <v>0.52700000000000002</v>
      </c>
      <c r="T121">
        <v>0.51300000000000001</v>
      </c>
      <c r="U121">
        <v>1.7</v>
      </c>
      <c r="V121">
        <v>2.2999999999999998</v>
      </c>
      <c r="W121">
        <v>0.72699999999999998</v>
      </c>
      <c r="X121">
        <v>0.8</v>
      </c>
      <c r="Y121">
        <v>3.1</v>
      </c>
      <c r="Z121">
        <v>3.8</v>
      </c>
      <c r="AA121">
        <v>5.8</v>
      </c>
      <c r="AB121">
        <v>1</v>
      </c>
      <c r="AC121">
        <v>0.2</v>
      </c>
      <c r="AD121">
        <v>2.6</v>
      </c>
      <c r="AE121">
        <v>2.6</v>
      </c>
      <c r="AF121">
        <v>14.1</v>
      </c>
      <c r="AG121">
        <f>IF(IFERROR(VLOOKUP(C121,'2017'!$C:$AF,3,FALSE),1) = 1, 1, 0)</f>
        <v>0</v>
      </c>
    </row>
    <row r="122" spans="1:33" x14ac:dyDescent="0.2">
      <c r="A122">
        <v>121</v>
      </c>
      <c r="B122" t="s">
        <v>1325</v>
      </c>
      <c r="C122" t="s">
        <v>1326</v>
      </c>
      <c r="D122" t="str">
        <f>_xlfn.CONCAT(C122,"-2016")</f>
        <v>drumman01-2016</v>
      </c>
      <c r="E122" t="s">
        <v>32</v>
      </c>
      <c r="F122">
        <v>22</v>
      </c>
      <c r="G122" t="s">
        <v>51</v>
      </c>
      <c r="H122">
        <v>81</v>
      </c>
      <c r="I122">
        <v>81</v>
      </c>
      <c r="J122">
        <v>32.9</v>
      </c>
      <c r="K122">
        <v>6.8</v>
      </c>
      <c r="L122">
        <v>13.1</v>
      </c>
      <c r="M122">
        <v>0.52100000000000002</v>
      </c>
      <c r="N122">
        <v>0</v>
      </c>
      <c r="O122">
        <v>0.1</v>
      </c>
      <c r="P122">
        <v>0.33300000000000002</v>
      </c>
      <c r="Q122">
        <v>6.8</v>
      </c>
      <c r="R122">
        <v>13</v>
      </c>
      <c r="S122">
        <v>0.52200000000000002</v>
      </c>
      <c r="T122">
        <v>0.52200000000000002</v>
      </c>
      <c r="U122">
        <v>2.6</v>
      </c>
      <c r="V122">
        <v>7.2</v>
      </c>
      <c r="W122">
        <v>0.35499999999999998</v>
      </c>
      <c r="X122">
        <v>4.9000000000000004</v>
      </c>
      <c r="Y122">
        <v>9.9</v>
      </c>
      <c r="Z122">
        <v>14.8</v>
      </c>
      <c r="AA122">
        <v>0.8</v>
      </c>
      <c r="AB122">
        <v>1.5</v>
      </c>
      <c r="AC122">
        <v>1.4</v>
      </c>
      <c r="AD122">
        <v>1.9</v>
      </c>
      <c r="AE122">
        <v>3</v>
      </c>
      <c r="AF122">
        <v>16.2</v>
      </c>
      <c r="AG122">
        <f>IF(IFERROR(VLOOKUP(C122,'2017'!$C:$AF,3,FALSE),1) = 1, 1, 0)</f>
        <v>0</v>
      </c>
    </row>
    <row r="123" spans="1:33" x14ac:dyDescent="0.2">
      <c r="A123">
        <v>122</v>
      </c>
      <c r="B123" t="s">
        <v>318</v>
      </c>
      <c r="C123" t="s">
        <v>319</v>
      </c>
      <c r="D123" t="str">
        <f>_xlfn.CONCAT(C123,"-2016")</f>
        <v>dudleja01-2016</v>
      </c>
      <c r="E123" t="s">
        <v>28</v>
      </c>
      <c r="F123">
        <v>30</v>
      </c>
      <c r="G123" t="s">
        <v>46</v>
      </c>
      <c r="H123">
        <v>81</v>
      </c>
      <c r="I123">
        <v>41</v>
      </c>
      <c r="J123">
        <v>25.9</v>
      </c>
      <c r="K123">
        <v>2.9</v>
      </c>
      <c r="L123">
        <v>6</v>
      </c>
      <c r="M123">
        <v>0.47799999999999998</v>
      </c>
      <c r="N123">
        <v>1.2</v>
      </c>
      <c r="O123">
        <v>2.9</v>
      </c>
      <c r="P123">
        <v>0.42</v>
      </c>
      <c r="Q123">
        <v>1.6</v>
      </c>
      <c r="R123">
        <v>3.1</v>
      </c>
      <c r="S123">
        <v>0.53400000000000003</v>
      </c>
      <c r="T123">
        <v>0.58099999999999996</v>
      </c>
      <c r="U123">
        <v>0.9</v>
      </c>
      <c r="V123">
        <v>1.2</v>
      </c>
      <c r="W123">
        <v>0.73499999999999999</v>
      </c>
      <c r="X123">
        <v>0.7</v>
      </c>
      <c r="Y123">
        <v>2.9</v>
      </c>
      <c r="Z123">
        <v>3.5</v>
      </c>
      <c r="AA123">
        <v>2.1</v>
      </c>
      <c r="AB123">
        <v>0.9</v>
      </c>
      <c r="AC123">
        <v>0.2</v>
      </c>
      <c r="AD123">
        <v>1</v>
      </c>
      <c r="AE123">
        <v>2.2999999999999998</v>
      </c>
      <c r="AF123">
        <v>7.9</v>
      </c>
      <c r="AG123">
        <f>IF(IFERROR(VLOOKUP(C123,'2017'!$C:$AF,3,FALSE),1) = 1, 1, 0)</f>
        <v>0</v>
      </c>
    </row>
    <row r="124" spans="1:33" x14ac:dyDescent="0.2">
      <c r="A124">
        <v>123</v>
      </c>
      <c r="B124" t="s">
        <v>1806</v>
      </c>
      <c r="C124" t="s">
        <v>1807</v>
      </c>
      <c r="D124" t="str">
        <f>_xlfn.CONCAT(C124,"-2016")</f>
        <v>dukandu01-2016</v>
      </c>
      <c r="E124" t="s">
        <v>35</v>
      </c>
      <c r="F124">
        <v>24</v>
      </c>
      <c r="G124" t="s">
        <v>49</v>
      </c>
      <c r="H124">
        <v>1</v>
      </c>
      <c r="I124">
        <v>0</v>
      </c>
      <c r="J124">
        <v>24</v>
      </c>
      <c r="K124">
        <v>2</v>
      </c>
      <c r="L124">
        <v>10</v>
      </c>
      <c r="M124">
        <v>0.2</v>
      </c>
      <c r="N124">
        <v>2</v>
      </c>
      <c r="O124">
        <v>5</v>
      </c>
      <c r="P124">
        <v>0.4</v>
      </c>
      <c r="Q124">
        <v>0</v>
      </c>
      <c r="R124">
        <v>5</v>
      </c>
      <c r="S124">
        <v>0</v>
      </c>
      <c r="T124">
        <v>0.3</v>
      </c>
      <c r="U124">
        <v>0</v>
      </c>
      <c r="V124">
        <v>0</v>
      </c>
      <c r="X124">
        <v>2</v>
      </c>
      <c r="Y124">
        <v>2</v>
      </c>
      <c r="Z124">
        <v>4</v>
      </c>
      <c r="AA124">
        <v>1</v>
      </c>
      <c r="AB124">
        <v>1</v>
      </c>
      <c r="AC124">
        <v>0</v>
      </c>
      <c r="AD124">
        <v>0</v>
      </c>
      <c r="AE124">
        <v>2</v>
      </c>
      <c r="AF124">
        <v>6</v>
      </c>
      <c r="AG124">
        <f>IF(IFERROR(VLOOKUP(C124,'2017'!$C:$AF,3,FALSE),1) = 1, 1, 0)</f>
        <v>1</v>
      </c>
    </row>
    <row r="125" spans="1:33" x14ac:dyDescent="0.2">
      <c r="A125">
        <v>124</v>
      </c>
      <c r="B125" t="s">
        <v>322</v>
      </c>
      <c r="C125" t="s">
        <v>323</v>
      </c>
      <c r="D125" t="str">
        <f>_xlfn.CONCAT(C125,"-2016")</f>
        <v>duncati01-2016</v>
      </c>
      <c r="E125" t="s">
        <v>32</v>
      </c>
      <c r="F125">
        <v>39</v>
      </c>
      <c r="G125" t="s">
        <v>58</v>
      </c>
      <c r="H125">
        <v>61</v>
      </c>
      <c r="I125">
        <v>60</v>
      </c>
      <c r="J125">
        <v>25.2</v>
      </c>
      <c r="K125">
        <v>3.5</v>
      </c>
      <c r="L125">
        <v>7.2</v>
      </c>
      <c r="M125">
        <v>0.48799999999999999</v>
      </c>
      <c r="N125">
        <v>0</v>
      </c>
      <c r="O125">
        <v>0</v>
      </c>
      <c r="P125">
        <v>0</v>
      </c>
      <c r="Q125">
        <v>3.5</v>
      </c>
      <c r="R125">
        <v>7.2</v>
      </c>
      <c r="S125">
        <v>0.49</v>
      </c>
      <c r="T125">
        <v>0.48799999999999999</v>
      </c>
      <c r="U125">
        <v>1.5</v>
      </c>
      <c r="V125">
        <v>2.1</v>
      </c>
      <c r="W125">
        <v>0.70199999999999996</v>
      </c>
      <c r="X125">
        <v>1.9</v>
      </c>
      <c r="Y125">
        <v>5.4</v>
      </c>
      <c r="Z125">
        <v>7.3</v>
      </c>
      <c r="AA125">
        <v>2.7</v>
      </c>
      <c r="AB125">
        <v>0.8</v>
      </c>
      <c r="AC125">
        <v>1.3</v>
      </c>
      <c r="AD125">
        <v>1.5</v>
      </c>
      <c r="AE125">
        <v>2</v>
      </c>
      <c r="AF125">
        <v>8.6</v>
      </c>
      <c r="AG125">
        <f>IF(IFERROR(VLOOKUP(C125,'2017'!$C:$AF,3,FALSE),1) = 1, 1, 0)</f>
        <v>1</v>
      </c>
    </row>
    <row r="126" spans="1:33" x14ac:dyDescent="0.2">
      <c r="A126">
        <v>125</v>
      </c>
      <c r="B126" t="s">
        <v>324</v>
      </c>
      <c r="C126" t="s">
        <v>325</v>
      </c>
      <c r="D126" t="str">
        <f>_xlfn.CONCAT(C126,"-2016")</f>
        <v>dunlemi02-2016</v>
      </c>
      <c r="E126" t="s">
        <v>35</v>
      </c>
      <c r="F126">
        <v>35</v>
      </c>
      <c r="G126" t="s">
        <v>36</v>
      </c>
      <c r="H126">
        <v>31</v>
      </c>
      <c r="I126">
        <v>30</v>
      </c>
      <c r="J126">
        <v>22.7</v>
      </c>
      <c r="K126">
        <v>2.5</v>
      </c>
      <c r="L126">
        <v>6.1</v>
      </c>
      <c r="M126">
        <v>0.41</v>
      </c>
      <c r="N126">
        <v>1.3</v>
      </c>
      <c r="O126">
        <v>3.2</v>
      </c>
      <c r="P126">
        <v>0.39400000000000002</v>
      </c>
      <c r="Q126">
        <v>1.2</v>
      </c>
      <c r="R126">
        <v>2.9</v>
      </c>
      <c r="S126">
        <v>0.42699999999999999</v>
      </c>
      <c r="T126">
        <v>0.51300000000000001</v>
      </c>
      <c r="U126">
        <v>0.9</v>
      </c>
      <c r="V126">
        <v>1.2</v>
      </c>
      <c r="W126">
        <v>0.78400000000000003</v>
      </c>
      <c r="X126">
        <v>0.3</v>
      </c>
      <c r="Y126">
        <v>2.4</v>
      </c>
      <c r="Z126">
        <v>2.7</v>
      </c>
      <c r="AA126">
        <v>1.3</v>
      </c>
      <c r="AB126">
        <v>0.5</v>
      </c>
      <c r="AC126">
        <v>0.3</v>
      </c>
      <c r="AD126">
        <v>0.8</v>
      </c>
      <c r="AE126">
        <v>2.1</v>
      </c>
      <c r="AF126">
        <v>7.2</v>
      </c>
      <c r="AG126">
        <f>IF(IFERROR(VLOOKUP(C126,'2017'!$C:$AF,3,FALSE),1) = 1, 1, 0)</f>
        <v>0</v>
      </c>
    </row>
    <row r="127" spans="1:33" x14ac:dyDescent="0.2">
      <c r="A127">
        <v>126</v>
      </c>
      <c r="B127" t="s">
        <v>328</v>
      </c>
      <c r="C127" t="s">
        <v>329</v>
      </c>
      <c r="D127" t="str">
        <f>_xlfn.CONCAT(C127,"-2016")</f>
        <v>duranke01-2016</v>
      </c>
      <c r="E127" t="s">
        <v>35</v>
      </c>
      <c r="F127">
        <v>27</v>
      </c>
      <c r="G127" t="s">
        <v>44</v>
      </c>
      <c r="H127">
        <v>72</v>
      </c>
      <c r="I127">
        <v>72</v>
      </c>
      <c r="J127">
        <v>35.799999999999997</v>
      </c>
      <c r="K127">
        <v>9.6999999999999993</v>
      </c>
      <c r="L127">
        <v>19.2</v>
      </c>
      <c r="M127">
        <v>0.505</v>
      </c>
      <c r="N127">
        <v>2.6</v>
      </c>
      <c r="O127">
        <v>6.7</v>
      </c>
      <c r="P127">
        <v>0.38700000000000001</v>
      </c>
      <c r="Q127">
        <v>7.1</v>
      </c>
      <c r="R127">
        <v>12.5</v>
      </c>
      <c r="S127">
        <v>0.56899999999999995</v>
      </c>
      <c r="T127">
        <v>0.57299999999999995</v>
      </c>
      <c r="U127">
        <v>6.2</v>
      </c>
      <c r="V127">
        <v>6.9</v>
      </c>
      <c r="W127">
        <v>0.89800000000000002</v>
      </c>
      <c r="X127">
        <v>0.6</v>
      </c>
      <c r="Y127">
        <v>7.6</v>
      </c>
      <c r="Z127">
        <v>8.1999999999999993</v>
      </c>
      <c r="AA127">
        <v>5</v>
      </c>
      <c r="AB127">
        <v>1</v>
      </c>
      <c r="AC127">
        <v>1.2</v>
      </c>
      <c r="AD127">
        <v>3.5</v>
      </c>
      <c r="AE127">
        <v>1.9</v>
      </c>
      <c r="AF127">
        <v>28.2</v>
      </c>
      <c r="AG127">
        <f>IF(IFERROR(VLOOKUP(C127,'2017'!$C:$AF,3,FALSE),1) = 1, 1, 0)</f>
        <v>0</v>
      </c>
    </row>
    <row r="128" spans="1:33" x14ac:dyDescent="0.2">
      <c r="A128">
        <v>127</v>
      </c>
      <c r="B128" t="s">
        <v>1656</v>
      </c>
      <c r="C128" t="s">
        <v>1657</v>
      </c>
      <c r="D128" t="str">
        <f>_xlfn.CONCAT(C128,"-2016")</f>
        <v>earlycl01-2016</v>
      </c>
      <c r="E128" t="s">
        <v>35</v>
      </c>
      <c r="F128">
        <v>24</v>
      </c>
      <c r="G128" t="s">
        <v>55</v>
      </c>
      <c r="H128">
        <v>17</v>
      </c>
      <c r="I128">
        <v>2</v>
      </c>
      <c r="J128">
        <v>9.1</v>
      </c>
      <c r="K128">
        <v>0.7</v>
      </c>
      <c r="L128">
        <v>2.4</v>
      </c>
      <c r="M128">
        <v>0.3</v>
      </c>
      <c r="N128">
        <v>0.2</v>
      </c>
      <c r="O128">
        <v>0.9</v>
      </c>
      <c r="P128">
        <v>0.26700000000000002</v>
      </c>
      <c r="Q128">
        <v>0.5</v>
      </c>
      <c r="R128">
        <v>1.5</v>
      </c>
      <c r="S128">
        <v>0.32</v>
      </c>
      <c r="T128">
        <v>0.35</v>
      </c>
      <c r="U128">
        <v>0.2</v>
      </c>
      <c r="V128">
        <v>0.2</v>
      </c>
      <c r="W128">
        <v>0.75</v>
      </c>
      <c r="X128">
        <v>0.2</v>
      </c>
      <c r="Y128">
        <v>1.3</v>
      </c>
      <c r="Z128">
        <v>1.5</v>
      </c>
      <c r="AA128">
        <v>0.4</v>
      </c>
      <c r="AB128">
        <v>0.1</v>
      </c>
      <c r="AC128">
        <v>0.2</v>
      </c>
      <c r="AD128">
        <v>0.5</v>
      </c>
      <c r="AE128">
        <v>0.9</v>
      </c>
      <c r="AF128">
        <v>1.8</v>
      </c>
      <c r="AG128">
        <f>IF(IFERROR(VLOOKUP(C128,'2017'!$C:$AF,3,FALSE),1) = 1, 1, 0)</f>
        <v>1</v>
      </c>
    </row>
    <row r="129" spans="1:33" x14ac:dyDescent="0.2">
      <c r="A129">
        <v>128</v>
      </c>
      <c r="B129" t="s">
        <v>1808</v>
      </c>
      <c r="C129" t="s">
        <v>1809</v>
      </c>
      <c r="D129" t="str">
        <f>_xlfn.CONCAT(C129,"-2016")</f>
        <v>eddieja01-2016</v>
      </c>
      <c r="E129" t="s">
        <v>35</v>
      </c>
      <c r="F129">
        <v>24</v>
      </c>
      <c r="G129" t="s">
        <v>46</v>
      </c>
      <c r="H129">
        <v>26</v>
      </c>
      <c r="I129">
        <v>0</v>
      </c>
      <c r="J129">
        <v>5.7</v>
      </c>
      <c r="K129">
        <v>0.8</v>
      </c>
      <c r="L129">
        <v>2.5</v>
      </c>
      <c r="M129">
        <v>0.308</v>
      </c>
      <c r="N129">
        <v>0.6</v>
      </c>
      <c r="O129">
        <v>1.8</v>
      </c>
      <c r="P129">
        <v>0.31900000000000001</v>
      </c>
      <c r="Q129">
        <v>0.2</v>
      </c>
      <c r="R129">
        <v>0.7</v>
      </c>
      <c r="S129">
        <v>0.27800000000000002</v>
      </c>
      <c r="T129">
        <v>0.42299999999999999</v>
      </c>
      <c r="U129">
        <v>0.3</v>
      </c>
      <c r="V129">
        <v>0.3</v>
      </c>
      <c r="W129">
        <v>1</v>
      </c>
      <c r="X129">
        <v>0.1</v>
      </c>
      <c r="Y129">
        <v>0.8</v>
      </c>
      <c r="Z129">
        <v>0.9</v>
      </c>
      <c r="AA129">
        <v>0.2</v>
      </c>
      <c r="AB129">
        <v>0.2</v>
      </c>
      <c r="AC129">
        <v>0</v>
      </c>
      <c r="AD129">
        <v>0</v>
      </c>
      <c r="AE129">
        <v>0.2</v>
      </c>
      <c r="AF129">
        <v>2.4</v>
      </c>
      <c r="AG129">
        <f>IF(IFERROR(VLOOKUP(C129,'2017'!$C:$AF,3,FALSE),1) = 1, 1, 0)</f>
        <v>0</v>
      </c>
    </row>
    <row r="130" spans="1:33" x14ac:dyDescent="0.2">
      <c r="A130">
        <v>129</v>
      </c>
      <c r="B130" t="s">
        <v>332</v>
      </c>
      <c r="C130" t="s">
        <v>333</v>
      </c>
      <c r="D130" t="str">
        <f>_xlfn.CONCAT(C130,"-2016")</f>
        <v>ellinwa01-2016</v>
      </c>
      <c r="E130" t="s">
        <v>30</v>
      </c>
      <c r="F130">
        <v>28</v>
      </c>
      <c r="G130" t="s">
        <v>1312</v>
      </c>
      <c r="H130">
        <v>76</v>
      </c>
      <c r="I130">
        <v>41</v>
      </c>
      <c r="J130">
        <v>21.3</v>
      </c>
      <c r="K130">
        <v>2.9</v>
      </c>
      <c r="L130">
        <v>7.4</v>
      </c>
      <c r="M130">
        <v>0.38900000000000001</v>
      </c>
      <c r="N130">
        <v>1.3</v>
      </c>
      <c r="O130">
        <v>3.5</v>
      </c>
      <c r="P130">
        <v>0.35799999999999998</v>
      </c>
      <c r="Q130">
        <v>1.6</v>
      </c>
      <c r="R130">
        <v>3.9</v>
      </c>
      <c r="S130">
        <v>0.41599999999999998</v>
      </c>
      <c r="T130">
        <v>0.47399999999999998</v>
      </c>
      <c r="U130">
        <v>0.7</v>
      </c>
      <c r="V130">
        <v>0.8</v>
      </c>
      <c r="W130">
        <v>0.85699999999999998</v>
      </c>
      <c r="X130">
        <v>0.3</v>
      </c>
      <c r="Y130">
        <v>2</v>
      </c>
      <c r="Z130">
        <v>2.2999999999999998</v>
      </c>
      <c r="AA130">
        <v>1.1000000000000001</v>
      </c>
      <c r="AB130">
        <v>0.6</v>
      </c>
      <c r="AC130">
        <v>0.1</v>
      </c>
      <c r="AD130">
        <v>0.6</v>
      </c>
      <c r="AE130">
        <v>1.1000000000000001</v>
      </c>
      <c r="AF130">
        <v>7.7</v>
      </c>
      <c r="AG130">
        <f>IF(IFERROR(VLOOKUP(C130,'2017'!$C:$AF,3,FALSE),1) = 1, 1, 0)</f>
        <v>0</v>
      </c>
    </row>
    <row r="131" spans="1:33" x14ac:dyDescent="0.2">
      <c r="A131">
        <v>130</v>
      </c>
      <c r="B131" t="s">
        <v>334</v>
      </c>
      <c r="C131" t="s">
        <v>335</v>
      </c>
      <c r="D131" t="str">
        <f>_xlfn.CONCAT(C131,"-2016")</f>
        <v>ellismo01-2016</v>
      </c>
      <c r="E131" t="s">
        <v>30</v>
      </c>
      <c r="F131">
        <v>30</v>
      </c>
      <c r="G131" t="s">
        <v>65</v>
      </c>
      <c r="H131">
        <v>81</v>
      </c>
      <c r="I131">
        <v>81</v>
      </c>
      <c r="J131">
        <v>33.799999999999997</v>
      </c>
      <c r="K131">
        <v>5.4</v>
      </c>
      <c r="L131">
        <v>12.6</v>
      </c>
      <c r="M131">
        <v>0.42699999999999999</v>
      </c>
      <c r="N131">
        <v>1.1000000000000001</v>
      </c>
      <c r="O131">
        <v>3.5</v>
      </c>
      <c r="P131">
        <v>0.309</v>
      </c>
      <c r="Q131">
        <v>4.3</v>
      </c>
      <c r="R131">
        <v>9.1</v>
      </c>
      <c r="S131">
        <v>0.47199999999999998</v>
      </c>
      <c r="T131">
        <v>0.47</v>
      </c>
      <c r="U131">
        <v>2</v>
      </c>
      <c r="V131">
        <v>2.5</v>
      </c>
      <c r="W131">
        <v>0.78600000000000003</v>
      </c>
      <c r="X131">
        <v>0.5</v>
      </c>
      <c r="Y131">
        <v>2.8</v>
      </c>
      <c r="Z131">
        <v>3.3</v>
      </c>
      <c r="AA131">
        <v>4.7</v>
      </c>
      <c r="AB131">
        <v>1.9</v>
      </c>
      <c r="AC131">
        <v>0.5</v>
      </c>
      <c r="AD131">
        <v>2.5</v>
      </c>
      <c r="AE131">
        <v>2.1</v>
      </c>
      <c r="AF131">
        <v>13.8</v>
      </c>
      <c r="AG131">
        <f>IF(IFERROR(VLOOKUP(C131,'2017'!$C:$AF,3,FALSE),1) = 1, 1, 0)</f>
        <v>0</v>
      </c>
    </row>
    <row r="132" spans="1:33" x14ac:dyDescent="0.2">
      <c r="A132">
        <v>131</v>
      </c>
      <c r="B132" t="s">
        <v>1658</v>
      </c>
      <c r="C132" t="s">
        <v>1659</v>
      </c>
      <c r="D132" t="str">
        <f>_xlfn.CONCAT(C132,"-2016")</f>
        <v>ennisja01-2016</v>
      </c>
      <c r="E132" t="s">
        <v>35</v>
      </c>
      <c r="F132">
        <v>25</v>
      </c>
      <c r="G132" t="s">
        <v>39</v>
      </c>
      <c r="H132">
        <v>22</v>
      </c>
      <c r="I132">
        <v>5</v>
      </c>
      <c r="J132">
        <v>15</v>
      </c>
      <c r="K132">
        <v>2.5</v>
      </c>
      <c r="L132">
        <v>5.0999999999999996</v>
      </c>
      <c r="M132">
        <v>0.47799999999999998</v>
      </c>
      <c r="N132">
        <v>1.2</v>
      </c>
      <c r="O132">
        <v>2.6</v>
      </c>
      <c r="P132">
        <v>0.44800000000000001</v>
      </c>
      <c r="Q132">
        <v>1.3</v>
      </c>
      <c r="R132">
        <v>2.5</v>
      </c>
      <c r="S132">
        <v>0.50900000000000001</v>
      </c>
      <c r="T132">
        <v>0.59299999999999997</v>
      </c>
      <c r="U132">
        <v>1.1000000000000001</v>
      </c>
      <c r="V132">
        <v>1.5</v>
      </c>
      <c r="W132">
        <v>0.73499999999999999</v>
      </c>
      <c r="X132">
        <v>1</v>
      </c>
      <c r="Y132">
        <v>1</v>
      </c>
      <c r="Z132">
        <v>1.9</v>
      </c>
      <c r="AA132">
        <v>1</v>
      </c>
      <c r="AB132">
        <v>0.7</v>
      </c>
      <c r="AC132">
        <v>0.2</v>
      </c>
      <c r="AD132">
        <v>0.9</v>
      </c>
      <c r="AE132">
        <v>1.3</v>
      </c>
      <c r="AF132">
        <v>7.2</v>
      </c>
      <c r="AG132">
        <f>IF(IFERROR(VLOOKUP(C132,'2017'!$C:$AF,3,FALSE),1) = 1, 1, 0)</f>
        <v>0</v>
      </c>
    </row>
    <row r="133" spans="1:33" x14ac:dyDescent="0.2">
      <c r="A133">
        <v>132</v>
      </c>
      <c r="B133" t="s">
        <v>1660</v>
      </c>
      <c r="C133" t="s">
        <v>1661</v>
      </c>
      <c r="D133" t="str">
        <f>_xlfn.CONCAT(C133,"-2016")</f>
        <v>ennisty01-2016</v>
      </c>
      <c r="E133" t="s">
        <v>38</v>
      </c>
      <c r="F133">
        <v>21</v>
      </c>
      <c r="G133" t="s">
        <v>56</v>
      </c>
      <c r="H133">
        <v>46</v>
      </c>
      <c r="I133">
        <v>7</v>
      </c>
      <c r="J133">
        <v>14.2</v>
      </c>
      <c r="K133">
        <v>1.8</v>
      </c>
      <c r="L133">
        <v>4.0999999999999996</v>
      </c>
      <c r="M133">
        <v>0.44900000000000001</v>
      </c>
      <c r="N133">
        <v>0.3</v>
      </c>
      <c r="O133">
        <v>0.8</v>
      </c>
      <c r="P133">
        <v>0.33300000000000002</v>
      </c>
      <c r="Q133">
        <v>1.5</v>
      </c>
      <c r="R133">
        <v>3.2</v>
      </c>
      <c r="S133">
        <v>0.48</v>
      </c>
      <c r="T133">
        <v>0.48399999999999999</v>
      </c>
      <c r="U133">
        <v>0.5</v>
      </c>
      <c r="V133">
        <v>0.7</v>
      </c>
      <c r="W133">
        <v>0.73499999999999999</v>
      </c>
      <c r="X133">
        <v>0.3</v>
      </c>
      <c r="Y133">
        <v>1.3</v>
      </c>
      <c r="Z133">
        <v>1.6</v>
      </c>
      <c r="AA133">
        <v>2.1</v>
      </c>
      <c r="AB133">
        <v>0.5</v>
      </c>
      <c r="AC133">
        <v>0</v>
      </c>
      <c r="AD133">
        <v>1</v>
      </c>
      <c r="AE133">
        <v>1.4</v>
      </c>
      <c r="AF133">
        <v>4.5</v>
      </c>
      <c r="AG133">
        <f>IF(IFERROR(VLOOKUP(C133,'2017'!$C:$AF,3,FALSE),1) = 1, 1, 0)</f>
        <v>0</v>
      </c>
    </row>
    <row r="134" spans="1:33" x14ac:dyDescent="0.2">
      <c r="A134">
        <v>133</v>
      </c>
      <c r="B134" t="s">
        <v>342</v>
      </c>
      <c r="C134" t="s">
        <v>343</v>
      </c>
      <c r="D134" t="str">
        <f>_xlfn.CONCAT(C134,"-2016")</f>
        <v>evansje01-2016</v>
      </c>
      <c r="E134" t="s">
        <v>35</v>
      </c>
      <c r="F134">
        <v>28</v>
      </c>
      <c r="G134" t="s">
        <v>54</v>
      </c>
      <c r="H134">
        <v>30</v>
      </c>
      <c r="I134">
        <v>2</v>
      </c>
      <c r="J134">
        <v>8.4</v>
      </c>
      <c r="K134">
        <v>0.9</v>
      </c>
      <c r="L134">
        <v>1.6</v>
      </c>
      <c r="M134">
        <v>0.54200000000000004</v>
      </c>
      <c r="N134">
        <v>0.1</v>
      </c>
      <c r="O134">
        <v>0.5</v>
      </c>
      <c r="P134">
        <v>0.25</v>
      </c>
      <c r="Q134">
        <v>0.7</v>
      </c>
      <c r="R134">
        <v>1.1000000000000001</v>
      </c>
      <c r="S134">
        <v>0.68799999999999994</v>
      </c>
      <c r="T134">
        <v>0.58299999999999996</v>
      </c>
      <c r="U134">
        <v>0.5</v>
      </c>
      <c r="V134">
        <v>0.7</v>
      </c>
      <c r="W134">
        <v>0.71399999999999997</v>
      </c>
      <c r="X134">
        <v>0.4</v>
      </c>
      <c r="Y134">
        <v>1.4</v>
      </c>
      <c r="Z134">
        <v>1.8</v>
      </c>
      <c r="AA134">
        <v>0.1</v>
      </c>
      <c r="AB134">
        <v>0.2</v>
      </c>
      <c r="AC134">
        <v>0.3</v>
      </c>
      <c r="AD134">
        <v>0.2</v>
      </c>
      <c r="AE134">
        <v>0.6</v>
      </c>
      <c r="AF134">
        <v>2.4</v>
      </c>
      <c r="AG134">
        <f>IF(IFERROR(VLOOKUP(C134,'2017'!$C:$AF,3,FALSE),1) = 1, 1, 0)</f>
        <v>1</v>
      </c>
    </row>
    <row r="135" spans="1:33" x14ac:dyDescent="0.2">
      <c r="A135">
        <v>134</v>
      </c>
      <c r="B135" t="s">
        <v>348</v>
      </c>
      <c r="C135" t="s">
        <v>349</v>
      </c>
      <c r="D135" t="str">
        <f>_xlfn.CONCAT(C135,"-2016")</f>
        <v>evansty01-2016</v>
      </c>
      <c r="E135" t="s">
        <v>30</v>
      </c>
      <c r="F135">
        <v>26</v>
      </c>
      <c r="G135" t="s">
        <v>1459</v>
      </c>
      <c r="H135">
        <v>25</v>
      </c>
      <c r="I135">
        <v>25</v>
      </c>
      <c r="J135">
        <v>30.6</v>
      </c>
      <c r="K135">
        <v>5.4</v>
      </c>
      <c r="L135">
        <v>12.6</v>
      </c>
      <c r="M135">
        <v>0.433</v>
      </c>
      <c r="N135">
        <v>1.3</v>
      </c>
      <c r="O135">
        <v>3.4</v>
      </c>
      <c r="P135">
        <v>0.38800000000000001</v>
      </c>
      <c r="Q135">
        <v>4.0999999999999996</v>
      </c>
      <c r="R135">
        <v>9.1999999999999993</v>
      </c>
      <c r="S135">
        <v>0.45</v>
      </c>
      <c r="T135">
        <v>0.48599999999999999</v>
      </c>
      <c r="U135">
        <v>3</v>
      </c>
      <c r="V135">
        <v>3.7</v>
      </c>
      <c r="W135">
        <v>0.79600000000000004</v>
      </c>
      <c r="X135">
        <v>0.8</v>
      </c>
      <c r="Y135">
        <v>4.4000000000000004</v>
      </c>
      <c r="Z135">
        <v>5.2</v>
      </c>
      <c r="AA135">
        <v>6.6</v>
      </c>
      <c r="AB135">
        <v>1.3</v>
      </c>
      <c r="AC135">
        <v>0.3</v>
      </c>
      <c r="AD135">
        <v>2.9</v>
      </c>
      <c r="AE135">
        <v>2.6</v>
      </c>
      <c r="AF135">
        <v>15.2</v>
      </c>
      <c r="AG135">
        <f>IF(IFERROR(VLOOKUP(C135,'2017'!$C:$AF,3,FALSE),1) = 1, 1, 0)</f>
        <v>0</v>
      </c>
    </row>
    <row r="136" spans="1:33" x14ac:dyDescent="0.2">
      <c r="A136">
        <v>135</v>
      </c>
      <c r="B136" t="s">
        <v>1329</v>
      </c>
      <c r="C136" t="s">
        <v>1330</v>
      </c>
      <c r="D136" t="str">
        <f>_xlfn.CONCAT(C136,"-2016")</f>
        <v>ezelife01-2016</v>
      </c>
      <c r="E136" t="s">
        <v>32</v>
      </c>
      <c r="F136">
        <v>26</v>
      </c>
      <c r="G136" t="s">
        <v>52</v>
      </c>
      <c r="H136">
        <v>46</v>
      </c>
      <c r="I136">
        <v>13</v>
      </c>
      <c r="J136">
        <v>16.7</v>
      </c>
      <c r="K136">
        <v>2.7</v>
      </c>
      <c r="L136">
        <v>5</v>
      </c>
      <c r="M136">
        <v>0.54800000000000004</v>
      </c>
      <c r="N136">
        <v>0</v>
      </c>
      <c r="O136">
        <v>0</v>
      </c>
      <c r="Q136">
        <v>2.7</v>
      </c>
      <c r="R136">
        <v>5</v>
      </c>
      <c r="S136">
        <v>0.54800000000000004</v>
      </c>
      <c r="T136">
        <v>0.54800000000000004</v>
      </c>
      <c r="U136">
        <v>1.5</v>
      </c>
      <c r="V136">
        <v>2.9</v>
      </c>
      <c r="W136">
        <v>0.53</v>
      </c>
      <c r="X136">
        <v>2</v>
      </c>
      <c r="Y136">
        <v>3.6</v>
      </c>
      <c r="Z136">
        <v>5.6</v>
      </c>
      <c r="AA136">
        <v>0.7</v>
      </c>
      <c r="AB136">
        <v>0.4</v>
      </c>
      <c r="AC136">
        <v>1.1000000000000001</v>
      </c>
      <c r="AD136">
        <v>0.8</v>
      </c>
      <c r="AE136">
        <v>2</v>
      </c>
      <c r="AF136">
        <v>7</v>
      </c>
      <c r="AG136">
        <f>IF(IFERROR(VLOOKUP(C136,'2017'!$C:$AF,3,FALSE),1) = 1, 1, 0)</f>
        <v>1</v>
      </c>
    </row>
    <row r="137" spans="1:33" x14ac:dyDescent="0.2">
      <c r="A137">
        <v>136</v>
      </c>
      <c r="B137" t="s">
        <v>1154</v>
      </c>
      <c r="C137" t="s">
        <v>1155</v>
      </c>
      <c r="D137" t="str">
        <f>_xlfn.CONCAT(C137,"-2016")</f>
        <v>farieke01-2016</v>
      </c>
      <c r="E137" t="s">
        <v>28</v>
      </c>
      <c r="F137">
        <v>26</v>
      </c>
      <c r="G137" t="s">
        <v>31</v>
      </c>
      <c r="H137">
        <v>67</v>
      </c>
      <c r="I137">
        <v>64</v>
      </c>
      <c r="J137">
        <v>25.3</v>
      </c>
      <c r="K137">
        <v>5.2</v>
      </c>
      <c r="L137">
        <v>9.3000000000000007</v>
      </c>
      <c r="M137">
        <v>0.55800000000000005</v>
      </c>
      <c r="N137">
        <v>0</v>
      </c>
      <c r="O137">
        <v>0</v>
      </c>
      <c r="P137">
        <v>0.5</v>
      </c>
      <c r="Q137">
        <v>5.2</v>
      </c>
      <c r="R137">
        <v>9.3000000000000007</v>
      </c>
      <c r="S137">
        <v>0.55800000000000005</v>
      </c>
      <c r="T137">
        <v>0.55800000000000005</v>
      </c>
      <c r="U137">
        <v>2</v>
      </c>
      <c r="V137">
        <v>3.3</v>
      </c>
      <c r="W137">
        <v>0.61299999999999999</v>
      </c>
      <c r="X137">
        <v>3.5</v>
      </c>
      <c r="Y137">
        <v>5.2</v>
      </c>
      <c r="Z137">
        <v>8.6999999999999993</v>
      </c>
      <c r="AA137">
        <v>1.2</v>
      </c>
      <c r="AB137">
        <v>0.5</v>
      </c>
      <c r="AC137">
        <v>0.9</v>
      </c>
      <c r="AD137">
        <v>1.4</v>
      </c>
      <c r="AE137">
        <v>2.5</v>
      </c>
      <c r="AF137">
        <v>12.5</v>
      </c>
      <c r="AG137">
        <f>IF(IFERROR(VLOOKUP(C137,'2017'!$C:$AF,3,FALSE),1) = 1, 1, 0)</f>
        <v>0</v>
      </c>
    </row>
    <row r="138" spans="1:33" x14ac:dyDescent="0.2">
      <c r="A138">
        <v>137</v>
      </c>
      <c r="B138" t="s">
        <v>354</v>
      </c>
      <c r="C138" t="s">
        <v>355</v>
      </c>
      <c r="D138" t="str">
        <f>_xlfn.CONCAT(C138,"-2016")</f>
        <v>farmajo01-2016</v>
      </c>
      <c r="E138" t="s">
        <v>38</v>
      </c>
      <c r="F138">
        <v>29</v>
      </c>
      <c r="G138" t="s">
        <v>50</v>
      </c>
      <c r="H138">
        <v>12</v>
      </c>
      <c r="I138">
        <v>10</v>
      </c>
      <c r="J138">
        <v>24.3</v>
      </c>
      <c r="K138">
        <v>3.5</v>
      </c>
      <c r="L138">
        <v>8.3000000000000007</v>
      </c>
      <c r="M138">
        <v>0.42</v>
      </c>
      <c r="N138">
        <v>1.3</v>
      </c>
      <c r="O138">
        <v>3.8</v>
      </c>
      <c r="P138">
        <v>0.35599999999999998</v>
      </c>
      <c r="Q138">
        <v>2.2000000000000002</v>
      </c>
      <c r="R138">
        <v>4.5999999999999996</v>
      </c>
      <c r="S138">
        <v>0.47299999999999998</v>
      </c>
      <c r="T138">
        <v>0.5</v>
      </c>
      <c r="U138">
        <v>0.8</v>
      </c>
      <c r="V138">
        <v>0.8</v>
      </c>
      <c r="W138">
        <v>1</v>
      </c>
      <c r="X138">
        <v>0.3</v>
      </c>
      <c r="Y138">
        <v>1.8</v>
      </c>
      <c r="Z138">
        <v>2.1</v>
      </c>
      <c r="AA138">
        <v>3.1</v>
      </c>
      <c r="AB138">
        <v>1.3</v>
      </c>
      <c r="AC138">
        <v>0.2</v>
      </c>
      <c r="AD138">
        <v>1.5</v>
      </c>
      <c r="AE138">
        <v>1.8</v>
      </c>
      <c r="AF138">
        <v>9.1999999999999993</v>
      </c>
      <c r="AG138">
        <f>IF(IFERROR(VLOOKUP(C138,'2017'!$C:$AF,3,FALSE),1) = 1, 1, 0)</f>
        <v>0</v>
      </c>
    </row>
    <row r="139" spans="1:33" x14ac:dyDescent="0.2">
      <c r="A139">
        <v>138</v>
      </c>
      <c r="B139" t="s">
        <v>356</v>
      </c>
      <c r="C139" t="s">
        <v>357</v>
      </c>
      <c r="D139" t="str">
        <f>_xlfn.CONCAT(C139,"-2016")</f>
        <v>favorde01-2016</v>
      </c>
      <c r="E139" t="s">
        <v>28</v>
      </c>
      <c r="F139">
        <v>24</v>
      </c>
      <c r="G139" t="s">
        <v>60</v>
      </c>
      <c r="H139">
        <v>62</v>
      </c>
      <c r="I139">
        <v>59</v>
      </c>
      <c r="J139">
        <v>32</v>
      </c>
      <c r="K139">
        <v>6.7</v>
      </c>
      <c r="L139">
        <v>13.1</v>
      </c>
      <c r="M139">
        <v>0.51500000000000001</v>
      </c>
      <c r="N139">
        <v>0</v>
      </c>
      <c r="O139">
        <v>0.1</v>
      </c>
      <c r="P139">
        <v>0</v>
      </c>
      <c r="Q139">
        <v>6.7</v>
      </c>
      <c r="R139">
        <v>13</v>
      </c>
      <c r="S139">
        <v>0.51800000000000002</v>
      </c>
      <c r="T139">
        <v>0.51500000000000001</v>
      </c>
      <c r="U139">
        <v>2.9</v>
      </c>
      <c r="V139">
        <v>4.0999999999999996</v>
      </c>
      <c r="W139">
        <v>0.70899999999999996</v>
      </c>
      <c r="X139">
        <v>2.7</v>
      </c>
      <c r="Y139">
        <v>5.4</v>
      </c>
      <c r="Z139">
        <v>8.1</v>
      </c>
      <c r="AA139">
        <v>1.5</v>
      </c>
      <c r="AB139">
        <v>1.2</v>
      </c>
      <c r="AC139">
        <v>1.5</v>
      </c>
      <c r="AD139">
        <v>1.7</v>
      </c>
      <c r="AE139">
        <v>2.4</v>
      </c>
      <c r="AF139">
        <v>16.399999999999999</v>
      </c>
      <c r="AG139">
        <f>IF(IFERROR(VLOOKUP(C139,'2017'!$C:$AF,3,FALSE),1) = 1, 1, 0)</f>
        <v>0</v>
      </c>
    </row>
    <row r="140" spans="1:33" x14ac:dyDescent="0.2">
      <c r="A140">
        <v>139</v>
      </c>
      <c r="B140" t="s">
        <v>1810</v>
      </c>
      <c r="C140" t="s">
        <v>1811</v>
      </c>
      <c r="D140" t="str">
        <f>_xlfn.CONCAT(C140,"-2016")</f>
        <v>feliccr01-2016</v>
      </c>
      <c r="E140" t="s">
        <v>32</v>
      </c>
      <c r="F140">
        <v>23</v>
      </c>
      <c r="G140" t="s">
        <v>36</v>
      </c>
      <c r="H140">
        <v>31</v>
      </c>
      <c r="I140">
        <v>4</v>
      </c>
      <c r="J140">
        <v>10.4</v>
      </c>
      <c r="K140">
        <v>1.3</v>
      </c>
      <c r="L140">
        <v>2.2999999999999998</v>
      </c>
      <c r="M140">
        <v>0.55600000000000005</v>
      </c>
      <c r="N140">
        <v>0</v>
      </c>
      <c r="O140">
        <v>0.1</v>
      </c>
      <c r="P140">
        <v>0</v>
      </c>
      <c r="Q140">
        <v>1.3</v>
      </c>
      <c r="R140">
        <v>2.2000000000000002</v>
      </c>
      <c r="S140">
        <v>0.58799999999999997</v>
      </c>
      <c r="T140">
        <v>0.55600000000000005</v>
      </c>
      <c r="U140">
        <v>0.8</v>
      </c>
      <c r="V140">
        <v>1.1000000000000001</v>
      </c>
      <c r="W140">
        <v>0.71399999999999997</v>
      </c>
      <c r="X140">
        <v>1</v>
      </c>
      <c r="Y140">
        <v>2.2999999999999998</v>
      </c>
      <c r="Z140">
        <v>3.3</v>
      </c>
      <c r="AA140">
        <v>0.8</v>
      </c>
      <c r="AB140">
        <v>0.2</v>
      </c>
      <c r="AC140">
        <v>0.4</v>
      </c>
      <c r="AD140">
        <v>0.4</v>
      </c>
      <c r="AE140">
        <v>1</v>
      </c>
      <c r="AF140">
        <v>3.4</v>
      </c>
      <c r="AG140">
        <f>IF(IFERROR(VLOOKUP(C140,'2017'!$C:$AF,3,FALSE),1) = 1, 1, 0)</f>
        <v>0</v>
      </c>
    </row>
    <row r="141" spans="1:33" x14ac:dyDescent="0.2">
      <c r="A141">
        <v>140</v>
      </c>
      <c r="B141" t="s">
        <v>358</v>
      </c>
      <c r="C141" t="s">
        <v>359</v>
      </c>
      <c r="D141" t="str">
        <f>_xlfn.CONCAT(C141,"-2016")</f>
        <v>feltora01-2016</v>
      </c>
      <c r="E141" t="s">
        <v>38</v>
      </c>
      <c r="F141">
        <v>31</v>
      </c>
      <c r="G141" t="s">
        <v>54</v>
      </c>
      <c r="H141">
        <v>80</v>
      </c>
      <c r="I141">
        <v>31</v>
      </c>
      <c r="J141">
        <v>27.4</v>
      </c>
      <c r="K141">
        <v>3.5</v>
      </c>
      <c r="L141">
        <v>8.5</v>
      </c>
      <c r="M141">
        <v>0.40600000000000003</v>
      </c>
      <c r="N141">
        <v>0.8</v>
      </c>
      <c r="O141">
        <v>2.7</v>
      </c>
      <c r="P141">
        <v>0.28199999999999997</v>
      </c>
      <c r="Q141">
        <v>2.7</v>
      </c>
      <c r="R141">
        <v>5.9</v>
      </c>
      <c r="S141">
        <v>0.46300000000000002</v>
      </c>
      <c r="T141">
        <v>0.45</v>
      </c>
      <c r="U141">
        <v>1.9</v>
      </c>
      <c r="V141">
        <v>2.2000000000000002</v>
      </c>
      <c r="W141">
        <v>0.84699999999999998</v>
      </c>
      <c r="X141">
        <v>0.5</v>
      </c>
      <c r="Y141">
        <v>2.8</v>
      </c>
      <c r="Z141">
        <v>3.2</v>
      </c>
      <c r="AA141">
        <v>3.6</v>
      </c>
      <c r="AB141">
        <v>0.9</v>
      </c>
      <c r="AC141">
        <v>0.2</v>
      </c>
      <c r="AD141">
        <v>1.5</v>
      </c>
      <c r="AE141">
        <v>1.8</v>
      </c>
      <c r="AF141">
        <v>9.5</v>
      </c>
      <c r="AG141">
        <f>IF(IFERROR(VLOOKUP(C141,'2017'!$C:$AF,3,FALSE),1) = 1, 1, 0)</f>
        <v>0</v>
      </c>
    </row>
    <row r="142" spans="1:33" x14ac:dyDescent="0.2">
      <c r="A142">
        <v>141</v>
      </c>
      <c r="B142" t="s">
        <v>1331</v>
      </c>
      <c r="C142" t="s">
        <v>1332</v>
      </c>
      <c r="D142" t="str">
        <f>_xlfn.CONCAT(C142,"-2016")</f>
        <v>fournev01-2016</v>
      </c>
      <c r="E142" t="s">
        <v>35</v>
      </c>
      <c r="F142">
        <v>23</v>
      </c>
      <c r="G142" t="s">
        <v>45</v>
      </c>
      <c r="H142">
        <v>79</v>
      </c>
      <c r="I142">
        <v>71</v>
      </c>
      <c r="J142">
        <v>32.5</v>
      </c>
      <c r="K142">
        <v>5.4</v>
      </c>
      <c r="L142">
        <v>11.8</v>
      </c>
      <c r="M142">
        <v>0.46200000000000002</v>
      </c>
      <c r="N142">
        <v>2</v>
      </c>
      <c r="O142">
        <v>4.9000000000000004</v>
      </c>
      <c r="P142">
        <v>0.4</v>
      </c>
      <c r="Q142">
        <v>3.5</v>
      </c>
      <c r="R142">
        <v>6.8</v>
      </c>
      <c r="S142">
        <v>0.50600000000000001</v>
      </c>
      <c r="T142">
        <v>0.54600000000000004</v>
      </c>
      <c r="U142">
        <v>2.5</v>
      </c>
      <c r="V142">
        <v>3</v>
      </c>
      <c r="W142">
        <v>0.83599999999999997</v>
      </c>
      <c r="X142">
        <v>0.4</v>
      </c>
      <c r="Y142">
        <v>2.4</v>
      </c>
      <c r="Z142">
        <v>2.8</v>
      </c>
      <c r="AA142">
        <v>2.7</v>
      </c>
      <c r="AB142">
        <v>1.2</v>
      </c>
      <c r="AC142">
        <v>0</v>
      </c>
      <c r="AD142">
        <v>1.7</v>
      </c>
      <c r="AE142">
        <v>2.7</v>
      </c>
      <c r="AF142">
        <v>15.4</v>
      </c>
      <c r="AG142">
        <f>IF(IFERROR(VLOOKUP(C142,'2017'!$C:$AF,3,FALSE),1) = 1, 1, 0)</f>
        <v>0</v>
      </c>
    </row>
    <row r="143" spans="1:33" x14ac:dyDescent="0.2">
      <c r="A143">
        <v>142</v>
      </c>
      <c r="B143" t="s">
        <v>376</v>
      </c>
      <c r="C143" t="s">
        <v>377</v>
      </c>
      <c r="D143" t="str">
        <f>_xlfn.CONCAT(C143,"-2016")</f>
        <v>foyera01-2016</v>
      </c>
      <c r="E143" t="s">
        <v>30</v>
      </c>
      <c r="F143">
        <v>32</v>
      </c>
      <c r="G143" t="s">
        <v>39</v>
      </c>
      <c r="H143">
        <v>81</v>
      </c>
      <c r="I143">
        <v>8</v>
      </c>
      <c r="J143">
        <v>20.3</v>
      </c>
      <c r="K143">
        <v>2.1</v>
      </c>
      <c r="L143">
        <v>6</v>
      </c>
      <c r="M143">
        <v>0.35099999999999998</v>
      </c>
      <c r="N143">
        <v>0.9</v>
      </c>
      <c r="O143">
        <v>3.1</v>
      </c>
      <c r="P143">
        <v>0.3</v>
      </c>
      <c r="Q143">
        <v>1.2</v>
      </c>
      <c r="R143">
        <v>2.9</v>
      </c>
      <c r="S143">
        <v>0.40500000000000003</v>
      </c>
      <c r="T143">
        <v>0.42799999999999999</v>
      </c>
      <c r="U143">
        <v>0.8</v>
      </c>
      <c r="V143">
        <v>0.9</v>
      </c>
      <c r="W143">
        <v>0.82399999999999995</v>
      </c>
      <c r="X143">
        <v>0.3</v>
      </c>
      <c r="Y143">
        <v>1.6</v>
      </c>
      <c r="Z143">
        <v>1.9</v>
      </c>
      <c r="AA143">
        <v>2</v>
      </c>
      <c r="AB143">
        <v>0.5</v>
      </c>
      <c r="AC143">
        <v>0.4</v>
      </c>
      <c r="AD143">
        <v>1.1000000000000001</v>
      </c>
      <c r="AE143">
        <v>1.6</v>
      </c>
      <c r="AF143">
        <v>5.9</v>
      </c>
      <c r="AG143">
        <f>IF(IFERROR(VLOOKUP(C143,'2017'!$C:$AF,3,FALSE),1) = 1, 1, 0)</f>
        <v>0</v>
      </c>
    </row>
    <row r="144" spans="1:33" x14ac:dyDescent="0.2">
      <c r="A144">
        <v>143</v>
      </c>
      <c r="B144" t="s">
        <v>1664</v>
      </c>
      <c r="C144" t="s">
        <v>1665</v>
      </c>
      <c r="D144" t="str">
        <f>_xlfn.CONCAT(C144,"-2016")</f>
        <v>fraziti01-2016</v>
      </c>
      <c r="E144" t="s">
        <v>38</v>
      </c>
      <c r="F144">
        <v>25</v>
      </c>
      <c r="G144" t="s">
        <v>39</v>
      </c>
      <c r="H144">
        <v>51</v>
      </c>
      <c r="I144">
        <v>2</v>
      </c>
      <c r="J144">
        <v>14.5</v>
      </c>
      <c r="K144">
        <v>1.9</v>
      </c>
      <c r="L144">
        <v>4.5</v>
      </c>
      <c r="M144">
        <v>0.41899999999999998</v>
      </c>
      <c r="N144">
        <v>0.3</v>
      </c>
      <c r="O144">
        <v>0.9</v>
      </c>
      <c r="P144">
        <v>0.33300000000000002</v>
      </c>
      <c r="Q144">
        <v>1.6</v>
      </c>
      <c r="R144">
        <v>3.5</v>
      </c>
      <c r="S144">
        <v>0.442</v>
      </c>
      <c r="T144">
        <v>0.45400000000000001</v>
      </c>
      <c r="U144">
        <v>1</v>
      </c>
      <c r="V144">
        <v>1.5</v>
      </c>
      <c r="W144">
        <v>0.71599999999999997</v>
      </c>
      <c r="X144">
        <v>0.5</v>
      </c>
      <c r="Y144">
        <v>1.6</v>
      </c>
      <c r="Z144">
        <v>2.2000000000000002</v>
      </c>
      <c r="AA144">
        <v>3.2</v>
      </c>
      <c r="AB144">
        <v>0.6</v>
      </c>
      <c r="AC144">
        <v>0</v>
      </c>
      <c r="AD144">
        <v>1.3</v>
      </c>
      <c r="AE144">
        <v>1.4</v>
      </c>
      <c r="AF144">
        <v>5.0999999999999996</v>
      </c>
      <c r="AG144">
        <f>IF(IFERROR(VLOOKUP(C144,'2017'!$C:$AF,3,FALSE),1) = 1, 1, 0)</f>
        <v>0</v>
      </c>
    </row>
    <row r="145" spans="1:33" x14ac:dyDescent="0.2">
      <c r="A145">
        <v>144</v>
      </c>
      <c r="B145" t="s">
        <v>1160</v>
      </c>
      <c r="C145" t="s">
        <v>1161</v>
      </c>
      <c r="D145" t="str">
        <f>_xlfn.CONCAT(C145,"-2016")</f>
        <v>fredeji01-2016</v>
      </c>
      <c r="E145" t="s">
        <v>30</v>
      </c>
      <c r="F145">
        <v>26</v>
      </c>
      <c r="G145" t="s">
        <v>39</v>
      </c>
      <c r="H145">
        <v>6</v>
      </c>
      <c r="I145">
        <v>0</v>
      </c>
      <c r="J145">
        <v>3</v>
      </c>
      <c r="K145">
        <v>0.3</v>
      </c>
      <c r="L145">
        <v>0.8</v>
      </c>
      <c r="M145">
        <v>0.4</v>
      </c>
      <c r="N145">
        <v>0.2</v>
      </c>
      <c r="O145">
        <v>0.3</v>
      </c>
      <c r="P145">
        <v>0.5</v>
      </c>
      <c r="Q145">
        <v>0.2</v>
      </c>
      <c r="R145">
        <v>0.5</v>
      </c>
      <c r="S145">
        <v>0.33300000000000002</v>
      </c>
      <c r="T145">
        <v>0.5</v>
      </c>
      <c r="U145">
        <v>0.7</v>
      </c>
      <c r="V145">
        <v>0.8</v>
      </c>
      <c r="W145">
        <v>0.8</v>
      </c>
      <c r="X145">
        <v>0</v>
      </c>
      <c r="Y145">
        <v>0</v>
      </c>
      <c r="Z145">
        <v>0</v>
      </c>
      <c r="AA145">
        <v>0.2</v>
      </c>
      <c r="AB145">
        <v>0.2</v>
      </c>
      <c r="AC145">
        <v>0</v>
      </c>
      <c r="AD145">
        <v>0.3</v>
      </c>
      <c r="AE145">
        <v>0.3</v>
      </c>
      <c r="AF145">
        <v>1.5</v>
      </c>
      <c r="AG145">
        <f>IF(IFERROR(VLOOKUP(C145,'2017'!$C:$AF,3,FALSE),1) = 1, 1, 0)</f>
        <v>1</v>
      </c>
    </row>
    <row r="146" spans="1:33" x14ac:dyDescent="0.2">
      <c r="A146">
        <v>145</v>
      </c>
      <c r="B146" t="s">
        <v>378</v>
      </c>
      <c r="C146" t="s">
        <v>379</v>
      </c>
      <c r="D146" t="str">
        <f>_xlfn.CONCAT(C146,"-2016")</f>
        <v>fryech01-2016</v>
      </c>
      <c r="E146" t="s">
        <v>47</v>
      </c>
      <c r="F146">
        <v>32</v>
      </c>
      <c r="G146" t="s">
        <v>39</v>
      </c>
      <c r="H146">
        <v>70</v>
      </c>
      <c r="I146">
        <v>32</v>
      </c>
      <c r="J146">
        <v>17.100000000000001</v>
      </c>
      <c r="K146">
        <v>2.2000000000000002</v>
      </c>
      <c r="L146">
        <v>5</v>
      </c>
      <c r="M146">
        <v>0.438</v>
      </c>
      <c r="N146">
        <v>1.3</v>
      </c>
      <c r="O146">
        <v>3.4</v>
      </c>
      <c r="P146">
        <v>0.38700000000000001</v>
      </c>
      <c r="Q146">
        <v>0.9</v>
      </c>
      <c r="R146">
        <v>1.6</v>
      </c>
      <c r="S146">
        <v>0.54500000000000004</v>
      </c>
      <c r="T146">
        <v>0.56899999999999995</v>
      </c>
      <c r="U146">
        <v>0.4</v>
      </c>
      <c r="V146">
        <v>0.5</v>
      </c>
      <c r="W146">
        <v>0.85699999999999998</v>
      </c>
      <c r="X146">
        <v>0.5</v>
      </c>
      <c r="Y146">
        <v>2.8</v>
      </c>
      <c r="Z146">
        <v>3.3</v>
      </c>
      <c r="AA146">
        <v>1</v>
      </c>
      <c r="AB146">
        <v>0.4</v>
      </c>
      <c r="AC146">
        <v>0.4</v>
      </c>
      <c r="AD146">
        <v>0.6</v>
      </c>
      <c r="AE146">
        <v>1.8</v>
      </c>
      <c r="AF146">
        <v>6.1</v>
      </c>
      <c r="AG146">
        <f>IF(IFERROR(VLOOKUP(C146,'2017'!$C:$AF,3,FALSE),1) = 1, 1, 0)</f>
        <v>0</v>
      </c>
    </row>
    <row r="147" spans="1:33" x14ac:dyDescent="0.2">
      <c r="A147">
        <v>146</v>
      </c>
      <c r="B147" t="s">
        <v>384</v>
      </c>
      <c r="C147" t="s">
        <v>385</v>
      </c>
      <c r="D147" t="str">
        <f>_xlfn.CONCAT(C147,"-2016")</f>
        <v>gallida01-2016</v>
      </c>
      <c r="E147" t="s">
        <v>35</v>
      </c>
      <c r="F147">
        <v>27</v>
      </c>
      <c r="G147" t="s">
        <v>31</v>
      </c>
      <c r="H147">
        <v>53</v>
      </c>
      <c r="I147">
        <v>53</v>
      </c>
      <c r="J147">
        <v>34.700000000000003</v>
      </c>
      <c r="K147">
        <v>5.4</v>
      </c>
      <c r="L147">
        <v>13.2</v>
      </c>
      <c r="M147">
        <v>0.41</v>
      </c>
      <c r="N147">
        <v>1.6</v>
      </c>
      <c r="O147">
        <v>4.5</v>
      </c>
      <c r="P147">
        <v>0.36399999999999999</v>
      </c>
      <c r="Q147">
        <v>3.8</v>
      </c>
      <c r="R147">
        <v>8.6999999999999993</v>
      </c>
      <c r="S147">
        <v>0.434</v>
      </c>
      <c r="T147">
        <v>0.47199999999999998</v>
      </c>
      <c r="U147">
        <v>7.1</v>
      </c>
      <c r="V147">
        <v>8.1999999999999993</v>
      </c>
      <c r="W147">
        <v>0.86799999999999999</v>
      </c>
      <c r="X147">
        <v>1</v>
      </c>
      <c r="Y147">
        <v>4.3</v>
      </c>
      <c r="Z147">
        <v>5.3</v>
      </c>
      <c r="AA147">
        <v>2.5</v>
      </c>
      <c r="AB147">
        <v>0.8</v>
      </c>
      <c r="AC147">
        <v>0.4</v>
      </c>
      <c r="AD147">
        <v>1.5</v>
      </c>
      <c r="AE147">
        <v>1.6</v>
      </c>
      <c r="AF147">
        <v>19.5</v>
      </c>
      <c r="AG147">
        <f>IF(IFERROR(VLOOKUP(C147,'2017'!$C:$AF,3,FALSE),1) = 1, 1, 0)</f>
        <v>0</v>
      </c>
    </row>
    <row r="148" spans="1:33" x14ac:dyDescent="0.2">
      <c r="A148">
        <v>147</v>
      </c>
      <c r="B148" t="s">
        <v>1666</v>
      </c>
      <c r="C148" t="s">
        <v>1667</v>
      </c>
      <c r="D148" t="str">
        <f>_xlfn.CONCAT(C148,"-2016")</f>
        <v>gallola01-2016</v>
      </c>
      <c r="E148" t="s">
        <v>38</v>
      </c>
      <c r="F148">
        <v>24</v>
      </c>
      <c r="G148" t="s">
        <v>55</v>
      </c>
      <c r="H148">
        <v>82</v>
      </c>
      <c r="I148">
        <v>7</v>
      </c>
      <c r="J148">
        <v>24.8</v>
      </c>
      <c r="K148">
        <v>2.8</v>
      </c>
      <c r="L148">
        <v>7.2</v>
      </c>
      <c r="M148">
        <v>0.39300000000000002</v>
      </c>
      <c r="N148">
        <v>0.9</v>
      </c>
      <c r="O148">
        <v>2.7</v>
      </c>
      <c r="P148">
        <v>0.34399999999999997</v>
      </c>
      <c r="Q148">
        <v>1.9</v>
      </c>
      <c r="R148">
        <v>4.4000000000000004</v>
      </c>
      <c r="S148">
        <v>0.42299999999999999</v>
      </c>
      <c r="T148">
        <v>0.45800000000000002</v>
      </c>
      <c r="U148">
        <v>1</v>
      </c>
      <c r="V148">
        <v>1.4</v>
      </c>
      <c r="W148">
        <v>0.754</v>
      </c>
      <c r="X148">
        <v>0.5</v>
      </c>
      <c r="Y148">
        <v>3</v>
      </c>
      <c r="Z148">
        <v>3.5</v>
      </c>
      <c r="AA148">
        <v>2.5</v>
      </c>
      <c r="AB148">
        <v>0.9</v>
      </c>
      <c r="AC148">
        <v>0.3</v>
      </c>
      <c r="AD148">
        <v>0.7</v>
      </c>
      <c r="AE148">
        <v>2.2000000000000002</v>
      </c>
      <c r="AF148">
        <v>7.6</v>
      </c>
      <c r="AG148">
        <f>IF(IFERROR(VLOOKUP(C148,'2017'!$C:$AF,3,FALSE),1) = 1, 1, 0)</f>
        <v>0</v>
      </c>
    </row>
    <row r="149" spans="1:33" x14ac:dyDescent="0.2">
      <c r="A149">
        <v>148</v>
      </c>
      <c r="B149" t="s">
        <v>388</v>
      </c>
      <c r="C149" t="s">
        <v>389</v>
      </c>
      <c r="D149" t="str">
        <f>_xlfn.CONCAT(C149,"-2016")</f>
        <v>garneke01-2016</v>
      </c>
      <c r="E149" t="s">
        <v>28</v>
      </c>
      <c r="F149">
        <v>39</v>
      </c>
      <c r="G149" t="s">
        <v>62</v>
      </c>
      <c r="H149">
        <v>38</v>
      </c>
      <c r="I149">
        <v>38</v>
      </c>
      <c r="J149">
        <v>14.6</v>
      </c>
      <c r="K149">
        <v>1.4</v>
      </c>
      <c r="L149">
        <v>3</v>
      </c>
      <c r="M149">
        <v>0.47</v>
      </c>
      <c r="N149">
        <v>0</v>
      </c>
      <c r="O149">
        <v>0</v>
      </c>
      <c r="P149">
        <v>0</v>
      </c>
      <c r="Q149">
        <v>1.4</v>
      </c>
      <c r="R149">
        <v>3</v>
      </c>
      <c r="S149">
        <v>0.47399999999999998</v>
      </c>
      <c r="T149">
        <v>0.47</v>
      </c>
      <c r="U149">
        <v>0.4</v>
      </c>
      <c r="V149">
        <v>0.6</v>
      </c>
      <c r="W149">
        <v>0.66700000000000004</v>
      </c>
      <c r="X149">
        <v>0.4</v>
      </c>
      <c r="Y149">
        <v>3.6</v>
      </c>
      <c r="Z149">
        <v>3.9</v>
      </c>
      <c r="AA149">
        <v>1.6</v>
      </c>
      <c r="AB149">
        <v>0.7</v>
      </c>
      <c r="AC149">
        <v>0.3</v>
      </c>
      <c r="AD149">
        <v>0.4</v>
      </c>
      <c r="AE149">
        <v>1.8</v>
      </c>
      <c r="AF149">
        <v>3.2</v>
      </c>
      <c r="AG149">
        <f>IF(IFERROR(VLOOKUP(C149,'2017'!$C:$AF,3,FALSE),1) = 1, 1, 0)</f>
        <v>1</v>
      </c>
    </row>
    <row r="150" spans="1:33" x14ac:dyDescent="0.2">
      <c r="A150">
        <v>149</v>
      </c>
      <c r="B150" t="s">
        <v>390</v>
      </c>
      <c r="C150" t="s">
        <v>391</v>
      </c>
      <c r="D150" t="str">
        <f>_xlfn.CONCAT(C150,"-2016")</f>
        <v>gasolma01-2016</v>
      </c>
      <c r="E150" t="s">
        <v>32</v>
      </c>
      <c r="F150">
        <v>31</v>
      </c>
      <c r="G150" t="s">
        <v>50</v>
      </c>
      <c r="H150">
        <v>52</v>
      </c>
      <c r="I150">
        <v>52</v>
      </c>
      <c r="J150">
        <v>34.4</v>
      </c>
      <c r="K150">
        <v>6.3</v>
      </c>
      <c r="L150">
        <v>13.6</v>
      </c>
      <c r="M150">
        <v>0.46400000000000002</v>
      </c>
      <c r="N150">
        <v>0</v>
      </c>
      <c r="O150">
        <v>0.1</v>
      </c>
      <c r="P150">
        <v>0.66700000000000004</v>
      </c>
      <c r="Q150">
        <v>6.3</v>
      </c>
      <c r="R150">
        <v>13.5</v>
      </c>
      <c r="S150">
        <v>0.46300000000000002</v>
      </c>
      <c r="T150">
        <v>0.46500000000000002</v>
      </c>
      <c r="U150">
        <v>3.9</v>
      </c>
      <c r="V150">
        <v>4.7</v>
      </c>
      <c r="W150">
        <v>0.82899999999999996</v>
      </c>
      <c r="X150">
        <v>1.1000000000000001</v>
      </c>
      <c r="Y150">
        <v>5.8</v>
      </c>
      <c r="Z150">
        <v>7</v>
      </c>
      <c r="AA150">
        <v>3.8</v>
      </c>
      <c r="AB150">
        <v>1</v>
      </c>
      <c r="AC150">
        <v>1.3</v>
      </c>
      <c r="AD150">
        <v>2.2999999999999998</v>
      </c>
      <c r="AE150">
        <v>2.7</v>
      </c>
      <c r="AF150">
        <v>16.600000000000001</v>
      </c>
      <c r="AG150">
        <f>IF(IFERROR(VLOOKUP(C150,'2017'!$C:$AF,3,FALSE),1) = 1, 1, 0)</f>
        <v>0</v>
      </c>
    </row>
    <row r="151" spans="1:33" x14ac:dyDescent="0.2">
      <c r="A151">
        <v>150</v>
      </c>
      <c r="B151" t="s">
        <v>392</v>
      </c>
      <c r="C151" t="s">
        <v>393</v>
      </c>
      <c r="D151" t="str">
        <f>_xlfn.CONCAT(C151,"-2016")</f>
        <v>gasolpa01-2016</v>
      </c>
      <c r="E151" t="s">
        <v>32</v>
      </c>
      <c r="F151">
        <v>35</v>
      </c>
      <c r="G151" t="s">
        <v>36</v>
      </c>
      <c r="H151">
        <v>72</v>
      </c>
      <c r="I151">
        <v>72</v>
      </c>
      <c r="J151">
        <v>31.8</v>
      </c>
      <c r="K151">
        <v>6.5</v>
      </c>
      <c r="L151">
        <v>13.8</v>
      </c>
      <c r="M151">
        <v>0.46899999999999997</v>
      </c>
      <c r="N151">
        <v>0.3</v>
      </c>
      <c r="O151">
        <v>1</v>
      </c>
      <c r="P151">
        <v>0.34799999999999998</v>
      </c>
      <c r="Q151">
        <v>6.2</v>
      </c>
      <c r="R151">
        <v>12.9</v>
      </c>
      <c r="S151">
        <v>0.47799999999999998</v>
      </c>
      <c r="T151">
        <v>0.48099999999999998</v>
      </c>
      <c r="U151">
        <v>3.2</v>
      </c>
      <c r="V151">
        <v>4</v>
      </c>
      <c r="W151">
        <v>0.79200000000000004</v>
      </c>
      <c r="X151">
        <v>2.2000000000000002</v>
      </c>
      <c r="Y151">
        <v>8.9</v>
      </c>
      <c r="Z151">
        <v>11</v>
      </c>
      <c r="AA151">
        <v>4.0999999999999996</v>
      </c>
      <c r="AB151">
        <v>0.6</v>
      </c>
      <c r="AC151">
        <v>2</v>
      </c>
      <c r="AD151">
        <v>2.2999999999999998</v>
      </c>
      <c r="AE151">
        <v>2.1</v>
      </c>
      <c r="AF151">
        <v>16.5</v>
      </c>
      <c r="AG151">
        <f>IF(IFERROR(VLOOKUP(C151,'2017'!$C:$AF,3,FALSE),1) = 1, 1, 0)</f>
        <v>0</v>
      </c>
    </row>
    <row r="152" spans="1:33" x14ac:dyDescent="0.2">
      <c r="A152">
        <v>151</v>
      </c>
      <c r="B152" t="s">
        <v>394</v>
      </c>
      <c r="C152" t="s">
        <v>395</v>
      </c>
      <c r="D152" t="str">
        <f>_xlfn.CONCAT(C152,"-2016")</f>
        <v>gayru01-2016</v>
      </c>
      <c r="E152" t="s">
        <v>35</v>
      </c>
      <c r="F152">
        <v>29</v>
      </c>
      <c r="G152" t="s">
        <v>49</v>
      </c>
      <c r="H152">
        <v>70</v>
      </c>
      <c r="I152">
        <v>70</v>
      </c>
      <c r="J152">
        <v>34</v>
      </c>
      <c r="K152">
        <v>6.7</v>
      </c>
      <c r="L152">
        <v>14.4</v>
      </c>
      <c r="M152">
        <v>0.46300000000000002</v>
      </c>
      <c r="N152">
        <v>1.1000000000000001</v>
      </c>
      <c r="O152">
        <v>3.1</v>
      </c>
      <c r="P152">
        <v>0.34399999999999997</v>
      </c>
      <c r="Q152">
        <v>5.6</v>
      </c>
      <c r="R152">
        <v>11.3</v>
      </c>
      <c r="S152">
        <v>0.495</v>
      </c>
      <c r="T152">
        <v>0.5</v>
      </c>
      <c r="U152">
        <v>2.8</v>
      </c>
      <c r="V152">
        <v>3.6</v>
      </c>
      <c r="W152">
        <v>0.78</v>
      </c>
      <c r="X152">
        <v>1.5</v>
      </c>
      <c r="Y152">
        <v>5</v>
      </c>
      <c r="Z152">
        <v>6.5</v>
      </c>
      <c r="AA152">
        <v>1.7</v>
      </c>
      <c r="AB152">
        <v>1.4</v>
      </c>
      <c r="AC152">
        <v>0.7</v>
      </c>
      <c r="AD152">
        <v>2</v>
      </c>
      <c r="AE152">
        <v>2.6</v>
      </c>
      <c r="AF152">
        <v>17.2</v>
      </c>
      <c r="AG152">
        <f>IF(IFERROR(VLOOKUP(C152,'2017'!$C:$AF,3,FALSE),1) = 1, 1, 0)</f>
        <v>0</v>
      </c>
    </row>
    <row r="153" spans="1:33" x14ac:dyDescent="0.2">
      <c r="A153">
        <v>152</v>
      </c>
      <c r="B153" t="s">
        <v>396</v>
      </c>
      <c r="C153" t="s">
        <v>397</v>
      </c>
      <c r="D153" t="str">
        <f>_xlfn.CONCAT(C153,"-2016")</f>
        <v>geeal01-2016</v>
      </c>
      <c r="E153" t="s">
        <v>35</v>
      </c>
      <c r="F153">
        <v>28</v>
      </c>
      <c r="G153" t="s">
        <v>1459</v>
      </c>
      <c r="H153">
        <v>73</v>
      </c>
      <c r="I153">
        <v>38</v>
      </c>
      <c r="J153">
        <v>22.4</v>
      </c>
      <c r="K153">
        <v>1.8</v>
      </c>
      <c r="L153">
        <v>3.5</v>
      </c>
      <c r="M153">
        <v>0.51800000000000002</v>
      </c>
      <c r="N153">
        <v>0.2</v>
      </c>
      <c r="O153">
        <v>0.8</v>
      </c>
      <c r="P153">
        <v>0.28299999999999997</v>
      </c>
      <c r="Q153">
        <v>1.6</v>
      </c>
      <c r="R153">
        <v>2.7</v>
      </c>
      <c r="S153">
        <v>0.59</v>
      </c>
      <c r="T153">
        <v>0.55100000000000005</v>
      </c>
      <c r="U153">
        <v>0.6</v>
      </c>
      <c r="V153">
        <v>0.9</v>
      </c>
      <c r="W153">
        <v>0.66700000000000004</v>
      </c>
      <c r="X153">
        <v>0.8</v>
      </c>
      <c r="Y153">
        <v>2.5</v>
      </c>
      <c r="Z153">
        <v>3.4</v>
      </c>
      <c r="AA153">
        <v>1</v>
      </c>
      <c r="AB153">
        <v>0.9</v>
      </c>
      <c r="AC153">
        <v>0.2</v>
      </c>
      <c r="AD153">
        <v>0.8</v>
      </c>
      <c r="AE153">
        <v>2.2999999999999998</v>
      </c>
      <c r="AF153">
        <v>4.5</v>
      </c>
      <c r="AG153">
        <f>IF(IFERROR(VLOOKUP(C153,'2017'!$C:$AF,3,FALSE),1) = 1, 1, 0)</f>
        <v>0</v>
      </c>
    </row>
    <row r="154" spans="1:33" x14ac:dyDescent="0.2">
      <c r="A154">
        <v>153</v>
      </c>
      <c r="B154" t="s">
        <v>398</v>
      </c>
      <c r="C154" t="s">
        <v>399</v>
      </c>
      <c r="D154" t="str">
        <f>_xlfn.CONCAT(C154,"-2016")</f>
        <v>georgpa01-2016</v>
      </c>
      <c r="E154" t="s">
        <v>35</v>
      </c>
      <c r="F154">
        <v>25</v>
      </c>
      <c r="G154" t="s">
        <v>65</v>
      </c>
      <c r="H154">
        <v>81</v>
      </c>
      <c r="I154">
        <v>81</v>
      </c>
      <c r="J154">
        <v>34.799999999999997</v>
      </c>
      <c r="K154">
        <v>7.5</v>
      </c>
      <c r="L154">
        <v>17.899999999999999</v>
      </c>
      <c r="M154">
        <v>0.41799999999999998</v>
      </c>
      <c r="N154">
        <v>2.6</v>
      </c>
      <c r="O154">
        <v>7</v>
      </c>
      <c r="P154">
        <v>0.371</v>
      </c>
      <c r="Q154">
        <v>4.9000000000000004</v>
      </c>
      <c r="R154">
        <v>10.9</v>
      </c>
      <c r="S154">
        <v>0.44700000000000001</v>
      </c>
      <c r="T154">
        <v>0.49</v>
      </c>
      <c r="U154">
        <v>5.6</v>
      </c>
      <c r="V154">
        <v>6.5</v>
      </c>
      <c r="W154">
        <v>0.86</v>
      </c>
      <c r="X154">
        <v>1</v>
      </c>
      <c r="Y154">
        <v>6</v>
      </c>
      <c r="Z154">
        <v>7</v>
      </c>
      <c r="AA154">
        <v>4.0999999999999996</v>
      </c>
      <c r="AB154">
        <v>1.9</v>
      </c>
      <c r="AC154">
        <v>0.4</v>
      </c>
      <c r="AD154">
        <v>3.3</v>
      </c>
      <c r="AE154">
        <v>2.8</v>
      </c>
      <c r="AF154">
        <v>23.1</v>
      </c>
      <c r="AG154">
        <f>IF(IFERROR(VLOOKUP(C154,'2017'!$C:$AF,3,FALSE),1) = 1, 1, 0)</f>
        <v>0</v>
      </c>
    </row>
    <row r="155" spans="1:33" x14ac:dyDescent="0.2">
      <c r="A155">
        <v>154</v>
      </c>
      <c r="B155" t="s">
        <v>402</v>
      </c>
      <c r="C155" t="s">
        <v>403</v>
      </c>
      <c r="D155" t="str">
        <f>_xlfn.CONCAT(C155,"-2016")</f>
        <v>gibsota01-2016</v>
      </c>
      <c r="E155" t="s">
        <v>28</v>
      </c>
      <c r="F155">
        <v>30</v>
      </c>
      <c r="G155" t="s">
        <v>36</v>
      </c>
      <c r="H155">
        <v>73</v>
      </c>
      <c r="I155">
        <v>55</v>
      </c>
      <c r="J155">
        <v>26.5</v>
      </c>
      <c r="K155">
        <v>3.6</v>
      </c>
      <c r="L155">
        <v>6.8</v>
      </c>
      <c r="M155">
        <v>0.52600000000000002</v>
      </c>
      <c r="N155">
        <v>0</v>
      </c>
      <c r="O155">
        <v>0</v>
      </c>
      <c r="P155">
        <v>0</v>
      </c>
      <c r="Q155">
        <v>3.6</v>
      </c>
      <c r="R155">
        <v>6.8</v>
      </c>
      <c r="S155">
        <v>0.52900000000000003</v>
      </c>
      <c r="T155">
        <v>0.52600000000000002</v>
      </c>
      <c r="U155">
        <v>1.4</v>
      </c>
      <c r="V155">
        <v>2</v>
      </c>
      <c r="W155">
        <v>0.69199999999999995</v>
      </c>
      <c r="X155">
        <v>2.8</v>
      </c>
      <c r="Y155">
        <v>4.0999999999999996</v>
      </c>
      <c r="Z155">
        <v>6.9</v>
      </c>
      <c r="AA155">
        <v>1.5</v>
      </c>
      <c r="AB155">
        <v>0.6</v>
      </c>
      <c r="AC155">
        <v>1.1000000000000001</v>
      </c>
      <c r="AD155">
        <v>1.1000000000000001</v>
      </c>
      <c r="AE155">
        <v>2.5</v>
      </c>
      <c r="AF155">
        <v>8.6</v>
      </c>
      <c r="AG155">
        <f>IF(IFERROR(VLOOKUP(C155,'2017'!$C:$AF,3,FALSE),1) = 1, 1, 0)</f>
        <v>0</v>
      </c>
    </row>
    <row r="156" spans="1:33" x14ac:dyDescent="0.2">
      <c r="A156">
        <v>155</v>
      </c>
      <c r="B156" t="s">
        <v>404</v>
      </c>
      <c r="C156" t="s">
        <v>405</v>
      </c>
      <c r="D156" t="str">
        <f>_xlfn.CONCAT(C156,"-2016")</f>
        <v>ginobma01-2016</v>
      </c>
      <c r="E156" t="s">
        <v>30</v>
      </c>
      <c r="F156">
        <v>38</v>
      </c>
      <c r="G156" t="s">
        <v>58</v>
      </c>
      <c r="H156">
        <v>58</v>
      </c>
      <c r="I156">
        <v>0</v>
      </c>
      <c r="J156">
        <v>19.600000000000001</v>
      </c>
      <c r="K156">
        <v>3.4</v>
      </c>
      <c r="L156">
        <v>7.5</v>
      </c>
      <c r="M156">
        <v>0.45300000000000001</v>
      </c>
      <c r="N156">
        <v>1.2</v>
      </c>
      <c r="O156">
        <v>3.1</v>
      </c>
      <c r="P156">
        <v>0.39100000000000001</v>
      </c>
      <c r="Q156">
        <v>2.2000000000000002</v>
      </c>
      <c r="R156">
        <v>4.4000000000000004</v>
      </c>
      <c r="S156">
        <v>0.496</v>
      </c>
      <c r="T156">
        <v>0.53300000000000003</v>
      </c>
      <c r="U156">
        <v>1.6</v>
      </c>
      <c r="V156">
        <v>1.9</v>
      </c>
      <c r="W156">
        <v>0.81299999999999994</v>
      </c>
      <c r="X156">
        <v>0.4</v>
      </c>
      <c r="Y156">
        <v>2.1</v>
      </c>
      <c r="Z156">
        <v>2.5</v>
      </c>
      <c r="AA156">
        <v>3.1</v>
      </c>
      <c r="AB156">
        <v>1.1000000000000001</v>
      </c>
      <c r="AC156">
        <v>0.2</v>
      </c>
      <c r="AD156">
        <v>1.7</v>
      </c>
      <c r="AE156">
        <v>1.7</v>
      </c>
      <c r="AF156">
        <v>9.6</v>
      </c>
      <c r="AG156">
        <f>IF(IFERROR(VLOOKUP(C156,'2017'!$C:$AF,3,FALSE),1) = 1, 1, 0)</f>
        <v>0</v>
      </c>
    </row>
    <row r="157" spans="1:33" x14ac:dyDescent="0.2">
      <c r="A157">
        <v>156</v>
      </c>
      <c r="B157" t="s">
        <v>1516</v>
      </c>
      <c r="C157" t="s">
        <v>1517</v>
      </c>
      <c r="D157" t="str">
        <f>_xlfn.CONCAT(C157,"-2016")</f>
        <v>goberru01-2016</v>
      </c>
      <c r="E157" t="s">
        <v>32</v>
      </c>
      <c r="F157">
        <v>23</v>
      </c>
      <c r="G157" t="s">
        <v>60</v>
      </c>
      <c r="H157">
        <v>61</v>
      </c>
      <c r="I157">
        <v>60</v>
      </c>
      <c r="J157">
        <v>31.7</v>
      </c>
      <c r="K157">
        <v>3.2</v>
      </c>
      <c r="L157">
        <v>5.8</v>
      </c>
      <c r="M157">
        <v>0.55900000000000005</v>
      </c>
      <c r="N157">
        <v>0</v>
      </c>
      <c r="O157">
        <v>0</v>
      </c>
      <c r="Q157">
        <v>3.2</v>
      </c>
      <c r="R157">
        <v>5.8</v>
      </c>
      <c r="S157">
        <v>0.55900000000000005</v>
      </c>
      <c r="T157">
        <v>0.55900000000000005</v>
      </c>
      <c r="U157">
        <v>2.6</v>
      </c>
      <c r="V157">
        <v>4.5999999999999996</v>
      </c>
      <c r="W157">
        <v>0.56899999999999995</v>
      </c>
      <c r="X157">
        <v>3.4</v>
      </c>
      <c r="Y157">
        <v>7.5</v>
      </c>
      <c r="Z157">
        <v>11</v>
      </c>
      <c r="AA157">
        <v>1.5</v>
      </c>
      <c r="AB157">
        <v>0.7</v>
      </c>
      <c r="AC157">
        <v>2.2000000000000002</v>
      </c>
      <c r="AD157">
        <v>1.9</v>
      </c>
      <c r="AE157">
        <v>2.7</v>
      </c>
      <c r="AF157">
        <v>9.1</v>
      </c>
      <c r="AG157">
        <f>IF(IFERROR(VLOOKUP(C157,'2017'!$C:$AF,3,FALSE),1) = 1, 1, 0)</f>
        <v>0</v>
      </c>
    </row>
    <row r="158" spans="1:33" x14ac:dyDescent="0.2">
      <c r="A158">
        <v>157</v>
      </c>
      <c r="B158" t="s">
        <v>408</v>
      </c>
      <c r="C158" t="s">
        <v>409</v>
      </c>
      <c r="D158" t="str">
        <f>_xlfn.CONCAT(C158,"-2016")</f>
        <v>goodedr01-2016</v>
      </c>
      <c r="E158" t="s">
        <v>28</v>
      </c>
      <c r="F158">
        <v>34</v>
      </c>
      <c r="G158" t="s">
        <v>46</v>
      </c>
      <c r="H158">
        <v>30</v>
      </c>
      <c r="I158">
        <v>0</v>
      </c>
      <c r="J158">
        <v>10.199999999999999</v>
      </c>
      <c r="K158">
        <v>1.1000000000000001</v>
      </c>
      <c r="L158">
        <v>3.4</v>
      </c>
      <c r="M158">
        <v>0.32</v>
      </c>
      <c r="N158">
        <v>0.2</v>
      </c>
      <c r="O158">
        <v>1.4</v>
      </c>
      <c r="P158">
        <v>0.17100000000000001</v>
      </c>
      <c r="Q158">
        <v>0.9</v>
      </c>
      <c r="R158">
        <v>2.1</v>
      </c>
      <c r="S158">
        <v>0.41899999999999998</v>
      </c>
      <c r="T158">
        <v>0.35399999999999998</v>
      </c>
      <c r="U158">
        <v>0.3</v>
      </c>
      <c r="V158">
        <v>0.5</v>
      </c>
      <c r="W158">
        <v>0.64300000000000002</v>
      </c>
      <c r="X158">
        <v>0.9</v>
      </c>
      <c r="Y158">
        <v>1.9</v>
      </c>
      <c r="Z158">
        <v>2.8</v>
      </c>
      <c r="AA158">
        <v>0.4</v>
      </c>
      <c r="AB158">
        <v>0.3</v>
      </c>
      <c r="AC158">
        <v>0.4</v>
      </c>
      <c r="AD158">
        <v>0.4</v>
      </c>
      <c r="AE158">
        <v>1.3</v>
      </c>
      <c r="AF158">
        <v>2.7</v>
      </c>
      <c r="AG158">
        <f>IF(IFERROR(VLOOKUP(C158,'2017'!$C:$AF,3,FALSE),1) = 1, 1, 0)</f>
        <v>1</v>
      </c>
    </row>
    <row r="159" spans="1:33" x14ac:dyDescent="0.2">
      <c r="A159">
        <v>158</v>
      </c>
      <c r="B159" t="s">
        <v>1518</v>
      </c>
      <c r="C159" t="s">
        <v>1519</v>
      </c>
      <c r="D159" t="str">
        <f>_xlfn.CONCAT(C159,"-2016")</f>
        <v>goodwar01-2016</v>
      </c>
      <c r="E159" t="s">
        <v>38</v>
      </c>
      <c r="F159">
        <v>21</v>
      </c>
      <c r="G159" t="s">
        <v>42</v>
      </c>
      <c r="H159">
        <v>57</v>
      </c>
      <c r="I159">
        <v>13</v>
      </c>
      <c r="J159">
        <v>19.5</v>
      </c>
      <c r="K159">
        <v>3.1</v>
      </c>
      <c r="L159">
        <v>7.4</v>
      </c>
      <c r="M159">
        <v>0.41699999999999998</v>
      </c>
      <c r="N159">
        <v>0.4</v>
      </c>
      <c r="O159">
        <v>1.7</v>
      </c>
      <c r="P159">
        <v>0.23200000000000001</v>
      </c>
      <c r="Q159">
        <v>2.7</v>
      </c>
      <c r="R159">
        <v>5.7</v>
      </c>
      <c r="S159">
        <v>0.47399999999999998</v>
      </c>
      <c r="T159">
        <v>0.44400000000000001</v>
      </c>
      <c r="U159">
        <v>2.2999999999999998</v>
      </c>
      <c r="V159">
        <v>3.4</v>
      </c>
      <c r="W159">
        <v>0.67400000000000004</v>
      </c>
      <c r="X159">
        <v>0.5</v>
      </c>
      <c r="Y159">
        <v>2</v>
      </c>
      <c r="Z159">
        <v>2.5</v>
      </c>
      <c r="AA159">
        <v>2.1</v>
      </c>
      <c r="AB159">
        <v>0.5</v>
      </c>
      <c r="AC159">
        <v>0.2</v>
      </c>
      <c r="AD159">
        <v>1.8</v>
      </c>
      <c r="AE159">
        <v>1.5</v>
      </c>
      <c r="AF159">
        <v>8.9</v>
      </c>
      <c r="AG159">
        <f>IF(IFERROR(VLOOKUP(C159,'2017'!$C:$AF,3,FALSE),1) = 1, 1, 0)</f>
        <v>0</v>
      </c>
    </row>
    <row r="160" spans="1:33" x14ac:dyDescent="0.2">
      <c r="A160">
        <v>159</v>
      </c>
      <c r="B160" t="s">
        <v>1668</v>
      </c>
      <c r="C160" t="s">
        <v>1669</v>
      </c>
      <c r="D160" t="str">
        <f>_xlfn.CONCAT(C160,"-2016")</f>
        <v>gordoaa01-2016</v>
      </c>
      <c r="E160" t="s">
        <v>28</v>
      </c>
      <c r="F160">
        <v>20</v>
      </c>
      <c r="G160" t="s">
        <v>45</v>
      </c>
      <c r="H160">
        <v>78</v>
      </c>
      <c r="I160">
        <v>37</v>
      </c>
      <c r="J160">
        <v>23.9</v>
      </c>
      <c r="K160">
        <v>3.5</v>
      </c>
      <c r="L160">
        <v>7.4</v>
      </c>
      <c r="M160">
        <v>0.47299999999999998</v>
      </c>
      <c r="N160">
        <v>0.5</v>
      </c>
      <c r="O160">
        <v>1.8</v>
      </c>
      <c r="P160">
        <v>0.29599999999999999</v>
      </c>
      <c r="Q160">
        <v>3</v>
      </c>
      <c r="R160">
        <v>5.6</v>
      </c>
      <c r="S160">
        <v>0.53100000000000003</v>
      </c>
      <c r="T160">
        <v>0.50900000000000001</v>
      </c>
      <c r="U160">
        <v>1.7</v>
      </c>
      <c r="V160">
        <v>2.5</v>
      </c>
      <c r="W160">
        <v>0.66800000000000004</v>
      </c>
      <c r="X160">
        <v>2</v>
      </c>
      <c r="Y160">
        <v>4.5</v>
      </c>
      <c r="Z160">
        <v>6.5</v>
      </c>
      <c r="AA160">
        <v>1.6</v>
      </c>
      <c r="AB160">
        <v>0.8</v>
      </c>
      <c r="AC160">
        <v>0.7</v>
      </c>
      <c r="AD160">
        <v>0.8</v>
      </c>
      <c r="AE160">
        <v>2</v>
      </c>
      <c r="AF160">
        <v>9.1999999999999993</v>
      </c>
      <c r="AG160">
        <f>IF(IFERROR(VLOOKUP(C160,'2017'!$C:$AF,3,FALSE),1) = 1, 1, 0)</f>
        <v>0</v>
      </c>
    </row>
    <row r="161" spans="1:33" x14ac:dyDescent="0.2">
      <c r="A161">
        <v>160</v>
      </c>
      <c r="B161" t="s">
        <v>412</v>
      </c>
      <c r="C161" t="s">
        <v>413</v>
      </c>
      <c r="D161" t="str">
        <f>_xlfn.CONCAT(C161,"-2016")</f>
        <v>gordoer01-2016</v>
      </c>
      <c r="E161" t="s">
        <v>30</v>
      </c>
      <c r="F161">
        <v>27</v>
      </c>
      <c r="G161" t="s">
        <v>1459</v>
      </c>
      <c r="H161">
        <v>45</v>
      </c>
      <c r="I161">
        <v>44</v>
      </c>
      <c r="J161">
        <v>32.9</v>
      </c>
      <c r="K161">
        <v>5.0999999999999996</v>
      </c>
      <c r="L161">
        <v>12.3</v>
      </c>
      <c r="M161">
        <v>0.41799999999999998</v>
      </c>
      <c r="N161">
        <v>2.5</v>
      </c>
      <c r="O161">
        <v>6.5</v>
      </c>
      <c r="P161">
        <v>0.38400000000000001</v>
      </c>
      <c r="Q161">
        <v>2.6</v>
      </c>
      <c r="R161">
        <v>5.7</v>
      </c>
      <c r="S161">
        <v>0.45700000000000002</v>
      </c>
      <c r="T161">
        <v>0.52100000000000002</v>
      </c>
      <c r="U161">
        <v>2.5</v>
      </c>
      <c r="V161">
        <v>2.8</v>
      </c>
      <c r="W161">
        <v>0.88800000000000001</v>
      </c>
      <c r="X161">
        <v>0.2</v>
      </c>
      <c r="Y161">
        <v>2</v>
      </c>
      <c r="Z161">
        <v>2.2000000000000002</v>
      </c>
      <c r="AA161">
        <v>2.7</v>
      </c>
      <c r="AB161">
        <v>1</v>
      </c>
      <c r="AC161">
        <v>0.3</v>
      </c>
      <c r="AD161">
        <v>1.6</v>
      </c>
      <c r="AE161">
        <v>2.2000000000000002</v>
      </c>
      <c r="AF161">
        <v>15.2</v>
      </c>
      <c r="AG161">
        <f>IF(IFERROR(VLOOKUP(C161,'2017'!$C:$AF,3,FALSE),1) = 1, 1, 0)</f>
        <v>0</v>
      </c>
    </row>
    <row r="162" spans="1:33" x14ac:dyDescent="0.2">
      <c r="A162">
        <v>161</v>
      </c>
      <c r="B162" t="s">
        <v>414</v>
      </c>
      <c r="C162" t="s">
        <v>415</v>
      </c>
      <c r="D162" t="str">
        <f>_xlfn.CONCAT(C162,"-2016")</f>
        <v>gortama01-2016</v>
      </c>
      <c r="E162" t="s">
        <v>32</v>
      </c>
      <c r="F162">
        <v>31</v>
      </c>
      <c r="G162" t="s">
        <v>46</v>
      </c>
      <c r="H162">
        <v>75</v>
      </c>
      <c r="I162">
        <v>74</v>
      </c>
      <c r="J162">
        <v>30.1</v>
      </c>
      <c r="K162">
        <v>5.8</v>
      </c>
      <c r="L162">
        <v>10.199999999999999</v>
      </c>
      <c r="M162">
        <v>0.56699999999999995</v>
      </c>
      <c r="N162">
        <v>0</v>
      </c>
      <c r="O162">
        <v>0</v>
      </c>
      <c r="P162">
        <v>0</v>
      </c>
      <c r="Q162">
        <v>5.8</v>
      </c>
      <c r="R162">
        <v>10.199999999999999</v>
      </c>
      <c r="S162">
        <v>0.56699999999999995</v>
      </c>
      <c r="T162">
        <v>0.56699999999999995</v>
      </c>
      <c r="U162">
        <v>1.9</v>
      </c>
      <c r="V162">
        <v>2.8</v>
      </c>
      <c r="W162">
        <v>0.70499999999999996</v>
      </c>
      <c r="X162">
        <v>3</v>
      </c>
      <c r="Y162">
        <v>6.9</v>
      </c>
      <c r="Z162">
        <v>9.9</v>
      </c>
      <c r="AA162">
        <v>1.4</v>
      </c>
      <c r="AB162">
        <v>0.6</v>
      </c>
      <c r="AC162">
        <v>1.3</v>
      </c>
      <c r="AD162">
        <v>1.6</v>
      </c>
      <c r="AE162">
        <v>2.6</v>
      </c>
      <c r="AF162">
        <v>13.5</v>
      </c>
      <c r="AG162">
        <f>IF(IFERROR(VLOOKUP(C162,'2017'!$C:$AF,3,FALSE),1) = 1, 1, 0)</f>
        <v>0</v>
      </c>
    </row>
    <row r="163" spans="1:33" x14ac:dyDescent="0.2">
      <c r="A163">
        <v>162</v>
      </c>
      <c r="B163" t="s">
        <v>1164</v>
      </c>
      <c r="C163" t="s">
        <v>1165</v>
      </c>
      <c r="D163" t="str">
        <f>_xlfn.CONCAT(C163,"-2016")</f>
        <v>goudean01-2016</v>
      </c>
      <c r="E163" t="s">
        <v>38</v>
      </c>
      <c r="F163">
        <v>27</v>
      </c>
      <c r="G163" t="s">
        <v>43</v>
      </c>
      <c r="H163">
        <v>8</v>
      </c>
      <c r="I163">
        <v>0</v>
      </c>
      <c r="J163">
        <v>6.3</v>
      </c>
      <c r="K163">
        <v>1.1000000000000001</v>
      </c>
      <c r="L163">
        <v>2.5</v>
      </c>
      <c r="M163">
        <v>0.45</v>
      </c>
      <c r="N163">
        <v>0.1</v>
      </c>
      <c r="O163">
        <v>1.1000000000000001</v>
      </c>
      <c r="P163">
        <v>0.111</v>
      </c>
      <c r="Q163">
        <v>1</v>
      </c>
      <c r="R163">
        <v>1.4</v>
      </c>
      <c r="S163">
        <v>0.72699999999999998</v>
      </c>
      <c r="T163">
        <v>0.47499999999999998</v>
      </c>
      <c r="U163">
        <v>0.4</v>
      </c>
      <c r="V163">
        <v>0.5</v>
      </c>
      <c r="W163">
        <v>0.75</v>
      </c>
      <c r="X163">
        <v>0.1</v>
      </c>
      <c r="Y163">
        <v>0.1</v>
      </c>
      <c r="Z163">
        <v>0.3</v>
      </c>
      <c r="AA163">
        <v>0.5</v>
      </c>
      <c r="AB163">
        <v>0.8</v>
      </c>
      <c r="AC163">
        <v>0.3</v>
      </c>
      <c r="AD163">
        <v>0.9</v>
      </c>
      <c r="AE163">
        <v>0.5</v>
      </c>
      <c r="AF163">
        <v>2.8</v>
      </c>
      <c r="AG163">
        <f>IF(IFERROR(VLOOKUP(C163,'2017'!$C:$AF,3,FALSE),1) = 1, 1, 0)</f>
        <v>1</v>
      </c>
    </row>
    <row r="164" spans="1:33" x14ac:dyDescent="0.2">
      <c r="A164">
        <v>163</v>
      </c>
      <c r="B164" t="s">
        <v>1672</v>
      </c>
      <c r="C164" t="s">
        <v>1673</v>
      </c>
      <c r="D164" t="str">
        <f>_xlfn.CONCAT(C164,"-2016")</f>
        <v>grantje01-2016</v>
      </c>
      <c r="E164" t="s">
        <v>28</v>
      </c>
      <c r="F164">
        <v>21</v>
      </c>
      <c r="G164" t="s">
        <v>61</v>
      </c>
      <c r="H164">
        <v>77</v>
      </c>
      <c r="I164">
        <v>52</v>
      </c>
      <c r="J164">
        <v>26.8</v>
      </c>
      <c r="K164">
        <v>3.3</v>
      </c>
      <c r="L164">
        <v>7.8</v>
      </c>
      <c r="M164">
        <v>0.41899999999999998</v>
      </c>
      <c r="N164">
        <v>0.5</v>
      </c>
      <c r="O164">
        <v>1.9</v>
      </c>
      <c r="P164">
        <v>0.24</v>
      </c>
      <c r="Q164">
        <v>2.8</v>
      </c>
      <c r="R164">
        <v>5.9</v>
      </c>
      <c r="S164">
        <v>0.47699999999999998</v>
      </c>
      <c r="T164">
        <v>0.44800000000000001</v>
      </c>
      <c r="U164">
        <v>2.8</v>
      </c>
      <c r="V164">
        <v>4.2</v>
      </c>
      <c r="W164">
        <v>0.65800000000000003</v>
      </c>
      <c r="X164">
        <v>1.3</v>
      </c>
      <c r="Y164">
        <v>3.4</v>
      </c>
      <c r="Z164">
        <v>4.7</v>
      </c>
      <c r="AA164">
        <v>1.8</v>
      </c>
      <c r="AB164">
        <v>0.7</v>
      </c>
      <c r="AC164">
        <v>1.6</v>
      </c>
      <c r="AD164">
        <v>1.4</v>
      </c>
      <c r="AE164">
        <v>2.8</v>
      </c>
      <c r="AF164">
        <v>9.6999999999999993</v>
      </c>
      <c r="AG164">
        <f>IF(IFERROR(VLOOKUP(C164,'2017'!$C:$AF,3,FALSE),1) = 1, 1, 0)</f>
        <v>0</v>
      </c>
    </row>
    <row r="165" spans="1:33" x14ac:dyDescent="0.2">
      <c r="A165">
        <v>164</v>
      </c>
      <c r="B165" t="s">
        <v>1812</v>
      </c>
      <c r="C165" t="s">
        <v>1813</v>
      </c>
      <c r="D165" t="str">
        <f>_xlfn.CONCAT(C165,"-2016")</f>
        <v>grantje02-2016</v>
      </c>
      <c r="E165" t="s">
        <v>38</v>
      </c>
      <c r="F165">
        <v>23</v>
      </c>
      <c r="G165" t="s">
        <v>55</v>
      </c>
      <c r="H165">
        <v>76</v>
      </c>
      <c r="I165">
        <v>6</v>
      </c>
      <c r="J165">
        <v>16.600000000000001</v>
      </c>
      <c r="K165">
        <v>2</v>
      </c>
      <c r="L165">
        <v>5.0999999999999996</v>
      </c>
      <c r="M165">
        <v>0.39400000000000002</v>
      </c>
      <c r="N165">
        <v>0.3</v>
      </c>
      <c r="O165">
        <v>1.3</v>
      </c>
      <c r="P165">
        <v>0.22</v>
      </c>
      <c r="Q165">
        <v>1.7</v>
      </c>
      <c r="R165">
        <v>3.8</v>
      </c>
      <c r="S165">
        <v>0.45400000000000001</v>
      </c>
      <c r="T165">
        <v>0.42199999999999999</v>
      </c>
      <c r="U165">
        <v>1.3</v>
      </c>
      <c r="V165">
        <v>1.6</v>
      </c>
      <c r="W165">
        <v>0.78</v>
      </c>
      <c r="X165">
        <v>0.3</v>
      </c>
      <c r="Y165">
        <v>1.6</v>
      </c>
      <c r="Z165">
        <v>1.9</v>
      </c>
      <c r="AA165">
        <v>2.2999999999999998</v>
      </c>
      <c r="AB165">
        <v>0.7</v>
      </c>
      <c r="AC165">
        <v>0.1</v>
      </c>
      <c r="AD165">
        <v>1.1000000000000001</v>
      </c>
      <c r="AE165">
        <v>1.3</v>
      </c>
      <c r="AF165">
        <v>5.6</v>
      </c>
      <c r="AG165">
        <f>IF(IFERROR(VLOOKUP(C165,'2017'!$C:$AF,3,FALSE),1) = 1, 1, 0)</f>
        <v>0</v>
      </c>
    </row>
    <row r="166" spans="1:33" x14ac:dyDescent="0.2">
      <c r="A166">
        <v>165</v>
      </c>
      <c r="B166" t="s">
        <v>424</v>
      </c>
      <c r="C166" t="s">
        <v>425</v>
      </c>
      <c r="D166" t="str">
        <f>_xlfn.CONCAT(C166,"-2016")</f>
        <v>greenda02-2016</v>
      </c>
      <c r="E166" t="s">
        <v>30</v>
      </c>
      <c r="F166">
        <v>28</v>
      </c>
      <c r="G166" t="s">
        <v>58</v>
      </c>
      <c r="H166">
        <v>79</v>
      </c>
      <c r="I166">
        <v>79</v>
      </c>
      <c r="J166">
        <v>26.1</v>
      </c>
      <c r="K166">
        <v>2.7</v>
      </c>
      <c r="L166">
        <v>7.1</v>
      </c>
      <c r="M166">
        <v>0.376</v>
      </c>
      <c r="N166">
        <v>1.5</v>
      </c>
      <c r="O166">
        <v>4.4000000000000004</v>
      </c>
      <c r="P166">
        <v>0.33200000000000002</v>
      </c>
      <c r="Q166">
        <v>1.2</v>
      </c>
      <c r="R166">
        <v>2.7</v>
      </c>
      <c r="S166">
        <v>0.44800000000000001</v>
      </c>
      <c r="T166">
        <v>0.48</v>
      </c>
      <c r="U166">
        <v>0.4</v>
      </c>
      <c r="V166">
        <v>0.6</v>
      </c>
      <c r="W166">
        <v>0.73899999999999999</v>
      </c>
      <c r="X166">
        <v>0.6</v>
      </c>
      <c r="Y166">
        <v>3.2</v>
      </c>
      <c r="Z166">
        <v>3.8</v>
      </c>
      <c r="AA166">
        <v>1.8</v>
      </c>
      <c r="AB166">
        <v>1</v>
      </c>
      <c r="AC166">
        <v>0.8</v>
      </c>
      <c r="AD166">
        <v>0.9</v>
      </c>
      <c r="AE166">
        <v>1.8</v>
      </c>
      <c r="AF166">
        <v>7.2</v>
      </c>
      <c r="AG166">
        <f>IF(IFERROR(VLOOKUP(C166,'2017'!$C:$AF,3,FALSE),1) = 1, 1, 0)</f>
        <v>0</v>
      </c>
    </row>
    <row r="167" spans="1:33" x14ac:dyDescent="0.2">
      <c r="A167">
        <v>166</v>
      </c>
      <c r="B167" t="s">
        <v>1339</v>
      </c>
      <c r="C167" t="s">
        <v>1340</v>
      </c>
      <c r="D167" t="str">
        <f>_xlfn.CONCAT(C167,"-2016")</f>
        <v>greendr01-2016</v>
      </c>
      <c r="E167" t="s">
        <v>28</v>
      </c>
      <c r="F167">
        <v>25</v>
      </c>
      <c r="G167" t="s">
        <v>52</v>
      </c>
      <c r="H167">
        <v>81</v>
      </c>
      <c r="I167">
        <v>81</v>
      </c>
      <c r="J167">
        <v>34.700000000000003</v>
      </c>
      <c r="K167">
        <v>5</v>
      </c>
      <c r="L167">
        <v>10.1</v>
      </c>
      <c r="M167">
        <v>0.49</v>
      </c>
      <c r="N167">
        <v>1.2</v>
      </c>
      <c r="O167">
        <v>3.2</v>
      </c>
      <c r="P167">
        <v>0.38800000000000001</v>
      </c>
      <c r="Q167">
        <v>3.7</v>
      </c>
      <c r="R167">
        <v>6.9</v>
      </c>
      <c r="S167">
        <v>0.53700000000000003</v>
      </c>
      <c r="T167">
        <v>0.55100000000000005</v>
      </c>
      <c r="U167">
        <v>2.8</v>
      </c>
      <c r="V167">
        <v>4.0999999999999996</v>
      </c>
      <c r="W167">
        <v>0.69599999999999995</v>
      </c>
      <c r="X167">
        <v>1.7</v>
      </c>
      <c r="Y167">
        <v>7.8</v>
      </c>
      <c r="Z167">
        <v>9.5</v>
      </c>
      <c r="AA167">
        <v>7.4</v>
      </c>
      <c r="AB167">
        <v>1.5</v>
      </c>
      <c r="AC167">
        <v>1.4</v>
      </c>
      <c r="AD167">
        <v>3.2</v>
      </c>
      <c r="AE167">
        <v>3</v>
      </c>
      <c r="AF167">
        <v>14</v>
      </c>
      <c r="AG167">
        <f>IF(IFERROR(VLOOKUP(C167,'2017'!$C:$AF,3,FALSE),1) = 1, 1, 0)</f>
        <v>0</v>
      </c>
    </row>
    <row r="168" spans="1:33" x14ac:dyDescent="0.2">
      <c r="A168">
        <v>167</v>
      </c>
      <c r="B168" t="s">
        <v>1674</v>
      </c>
      <c r="C168" t="s">
        <v>1675</v>
      </c>
      <c r="D168" t="str">
        <f>_xlfn.CONCAT(C168,"-2016")</f>
        <v>greener01-2016</v>
      </c>
      <c r="E168" t="s">
        <v>38</v>
      </c>
      <c r="F168">
        <v>24</v>
      </c>
      <c r="G168" t="s">
        <v>39</v>
      </c>
      <c r="H168">
        <v>9</v>
      </c>
      <c r="I168">
        <v>0</v>
      </c>
      <c r="J168">
        <v>4.7</v>
      </c>
      <c r="K168">
        <v>0.6</v>
      </c>
      <c r="L168">
        <v>1.4</v>
      </c>
      <c r="M168">
        <v>0.38500000000000001</v>
      </c>
      <c r="N168">
        <v>0.1</v>
      </c>
      <c r="O168">
        <v>0.6</v>
      </c>
      <c r="P168">
        <v>0.2</v>
      </c>
      <c r="Q168">
        <v>0.4</v>
      </c>
      <c r="R168">
        <v>0.9</v>
      </c>
      <c r="S168">
        <v>0.5</v>
      </c>
      <c r="T168">
        <v>0.42299999999999999</v>
      </c>
      <c r="U168">
        <v>0.2</v>
      </c>
      <c r="V168">
        <v>0.2</v>
      </c>
      <c r="W168">
        <v>1</v>
      </c>
      <c r="X168">
        <v>0.3</v>
      </c>
      <c r="Y168">
        <v>0.3</v>
      </c>
      <c r="Z168">
        <v>0.7</v>
      </c>
      <c r="AA168">
        <v>0.3</v>
      </c>
      <c r="AB168">
        <v>0.1</v>
      </c>
      <c r="AC168">
        <v>0</v>
      </c>
      <c r="AD168">
        <v>0</v>
      </c>
      <c r="AE168">
        <v>0.4</v>
      </c>
      <c r="AF168">
        <v>1.4</v>
      </c>
      <c r="AG168">
        <f>IF(IFERROR(VLOOKUP(C168,'2017'!$C:$AF,3,FALSE),1) = 1, 1, 0)</f>
        <v>1</v>
      </c>
    </row>
    <row r="169" spans="1:33" x14ac:dyDescent="0.2">
      <c r="A169">
        <v>168</v>
      </c>
      <c r="B169" t="s">
        <v>1166</v>
      </c>
      <c r="C169" t="s">
        <v>1167</v>
      </c>
      <c r="D169" t="str">
        <f>_xlfn.CONCAT(C169,"-2016")</f>
        <v>greenge01-2016</v>
      </c>
      <c r="E169" t="s">
        <v>30</v>
      </c>
      <c r="F169">
        <v>30</v>
      </c>
      <c r="G169" t="s">
        <v>41</v>
      </c>
      <c r="H169">
        <v>69</v>
      </c>
      <c r="I169">
        <v>14</v>
      </c>
      <c r="J169">
        <v>22.6</v>
      </c>
      <c r="K169">
        <v>3.3</v>
      </c>
      <c r="L169">
        <v>8.5</v>
      </c>
      <c r="M169">
        <v>0.39200000000000002</v>
      </c>
      <c r="N169">
        <v>1.2</v>
      </c>
      <c r="O169">
        <v>3.8</v>
      </c>
      <c r="P169">
        <v>0.32300000000000001</v>
      </c>
      <c r="Q169">
        <v>2.1</v>
      </c>
      <c r="R169">
        <v>4.7</v>
      </c>
      <c r="S169">
        <v>0.44600000000000001</v>
      </c>
      <c r="T169">
        <v>0.46300000000000002</v>
      </c>
      <c r="U169">
        <v>1</v>
      </c>
      <c r="V169">
        <v>1.3</v>
      </c>
      <c r="W169">
        <v>0.78300000000000003</v>
      </c>
      <c r="X169">
        <v>0.4</v>
      </c>
      <c r="Y169">
        <v>2</v>
      </c>
      <c r="Z169">
        <v>2.4</v>
      </c>
      <c r="AA169">
        <v>0.8</v>
      </c>
      <c r="AB169">
        <v>0.6</v>
      </c>
      <c r="AC169">
        <v>0.3</v>
      </c>
      <c r="AD169">
        <v>0.7</v>
      </c>
      <c r="AE169">
        <v>1.8</v>
      </c>
      <c r="AF169">
        <v>8.9</v>
      </c>
      <c r="AG169">
        <f>IF(IFERROR(VLOOKUP(C169,'2017'!$C:$AF,3,FALSE),1) = 1, 1, 0)</f>
        <v>0</v>
      </c>
    </row>
    <row r="170" spans="1:33" x14ac:dyDescent="0.2">
      <c r="A170">
        <v>169</v>
      </c>
      <c r="B170" t="s">
        <v>1676</v>
      </c>
      <c r="C170" t="s">
        <v>1677</v>
      </c>
      <c r="D170" t="str">
        <f>_xlfn.CONCAT(C170,"-2016")</f>
        <v>greenja01-2016</v>
      </c>
      <c r="E170" t="s">
        <v>28</v>
      </c>
      <c r="F170">
        <v>25</v>
      </c>
      <c r="G170" t="s">
        <v>50</v>
      </c>
      <c r="H170">
        <v>78</v>
      </c>
      <c r="I170">
        <v>15</v>
      </c>
      <c r="J170">
        <v>18.5</v>
      </c>
      <c r="K170">
        <v>2.9</v>
      </c>
      <c r="L170">
        <v>6.3</v>
      </c>
      <c r="M170">
        <v>0.46500000000000002</v>
      </c>
      <c r="N170">
        <v>0.2</v>
      </c>
      <c r="O170">
        <v>0.6</v>
      </c>
      <c r="P170">
        <v>0.33300000000000002</v>
      </c>
      <c r="Q170">
        <v>2.8</v>
      </c>
      <c r="R170">
        <v>5.8</v>
      </c>
      <c r="S170">
        <v>0.47799999999999998</v>
      </c>
      <c r="T170">
        <v>0.48</v>
      </c>
      <c r="U170">
        <v>1.3</v>
      </c>
      <c r="V170">
        <v>1.8</v>
      </c>
      <c r="W170">
        <v>0.752</v>
      </c>
      <c r="X170">
        <v>1.8</v>
      </c>
      <c r="Y170">
        <v>3</v>
      </c>
      <c r="Z170">
        <v>4.8</v>
      </c>
      <c r="AA170">
        <v>0.9</v>
      </c>
      <c r="AB170">
        <v>0.6</v>
      </c>
      <c r="AC170">
        <v>0.4</v>
      </c>
      <c r="AD170">
        <v>1.1000000000000001</v>
      </c>
      <c r="AE170">
        <v>2.4</v>
      </c>
      <c r="AF170">
        <v>7.4</v>
      </c>
      <c r="AG170">
        <f>IF(IFERROR(VLOOKUP(C170,'2017'!$C:$AF,3,FALSE),1) = 1, 1, 0)</f>
        <v>0</v>
      </c>
    </row>
    <row r="171" spans="1:33" x14ac:dyDescent="0.2">
      <c r="A171">
        <v>170</v>
      </c>
      <c r="B171" t="s">
        <v>426</v>
      </c>
      <c r="C171" t="s">
        <v>427</v>
      </c>
      <c r="D171" t="str">
        <f>_xlfn.CONCAT(C171,"-2016")</f>
        <v>greenje02-2016</v>
      </c>
      <c r="E171" t="s">
        <v>35</v>
      </c>
      <c r="F171">
        <v>29</v>
      </c>
      <c r="G171" t="s">
        <v>39</v>
      </c>
      <c r="H171">
        <v>80</v>
      </c>
      <c r="I171">
        <v>41</v>
      </c>
      <c r="J171">
        <v>28.2</v>
      </c>
      <c r="K171">
        <v>4.4000000000000004</v>
      </c>
      <c r="L171">
        <v>10.3</v>
      </c>
      <c r="M171">
        <v>0.43</v>
      </c>
      <c r="N171">
        <v>0.8</v>
      </c>
      <c r="O171">
        <v>2.7</v>
      </c>
      <c r="P171">
        <v>0.315</v>
      </c>
      <c r="Q171">
        <v>3.6</v>
      </c>
      <c r="R171">
        <v>7.6</v>
      </c>
      <c r="S171">
        <v>0.47</v>
      </c>
      <c r="T171">
        <v>0.47</v>
      </c>
      <c r="U171">
        <v>2.1</v>
      </c>
      <c r="V171">
        <v>2.8</v>
      </c>
      <c r="W171">
        <v>0.745</v>
      </c>
      <c r="X171">
        <v>0.9</v>
      </c>
      <c r="Y171">
        <v>3.2</v>
      </c>
      <c r="Z171">
        <v>4.2</v>
      </c>
      <c r="AA171">
        <v>1.7</v>
      </c>
      <c r="AB171">
        <v>0.7</v>
      </c>
      <c r="AC171">
        <v>0.5</v>
      </c>
      <c r="AD171">
        <v>1.2</v>
      </c>
      <c r="AE171">
        <v>2.1</v>
      </c>
      <c r="AF171">
        <v>11.7</v>
      </c>
      <c r="AG171">
        <f>IF(IFERROR(VLOOKUP(C171,'2017'!$C:$AF,3,FALSE),1) = 1, 1, 0)</f>
        <v>0</v>
      </c>
    </row>
    <row r="172" spans="1:33" x14ac:dyDescent="0.2">
      <c r="A172">
        <v>171</v>
      </c>
      <c r="B172" t="s">
        <v>434</v>
      </c>
      <c r="C172" t="s">
        <v>435</v>
      </c>
      <c r="D172" t="str">
        <f>_xlfn.CONCAT(C172,"-2016")</f>
        <v>griffbl01-2016</v>
      </c>
      <c r="E172" t="s">
        <v>28</v>
      </c>
      <c r="F172">
        <v>26</v>
      </c>
      <c r="G172" t="s">
        <v>59</v>
      </c>
      <c r="H172">
        <v>35</v>
      </c>
      <c r="I172">
        <v>35</v>
      </c>
      <c r="J172">
        <v>33.4</v>
      </c>
      <c r="K172">
        <v>8.6</v>
      </c>
      <c r="L172">
        <v>17.2</v>
      </c>
      <c r="M172">
        <v>0.499</v>
      </c>
      <c r="N172">
        <v>0.2</v>
      </c>
      <c r="O172">
        <v>0.5</v>
      </c>
      <c r="P172">
        <v>0.33300000000000002</v>
      </c>
      <c r="Q172">
        <v>8.4</v>
      </c>
      <c r="R172">
        <v>16.7</v>
      </c>
      <c r="S172">
        <v>0.504</v>
      </c>
      <c r="T172">
        <v>0.504</v>
      </c>
      <c r="U172">
        <v>4</v>
      </c>
      <c r="V172">
        <v>5.5</v>
      </c>
      <c r="W172">
        <v>0.72699999999999998</v>
      </c>
      <c r="X172">
        <v>1.5</v>
      </c>
      <c r="Y172">
        <v>6.9</v>
      </c>
      <c r="Z172">
        <v>8.4</v>
      </c>
      <c r="AA172">
        <v>4.9000000000000004</v>
      </c>
      <c r="AB172">
        <v>0.8</v>
      </c>
      <c r="AC172">
        <v>0.5</v>
      </c>
      <c r="AD172">
        <v>2.4</v>
      </c>
      <c r="AE172">
        <v>2.7</v>
      </c>
      <c r="AF172">
        <v>21.4</v>
      </c>
      <c r="AG172">
        <f>IF(IFERROR(VLOOKUP(C172,'2017'!$C:$AF,3,FALSE),1) = 1, 1, 0)</f>
        <v>0</v>
      </c>
    </row>
    <row r="173" spans="1:33" x14ac:dyDescent="0.2">
      <c r="A173">
        <v>172</v>
      </c>
      <c r="B173" t="s">
        <v>1520</v>
      </c>
      <c r="C173" t="s">
        <v>1521</v>
      </c>
      <c r="D173" t="str">
        <f>_xlfn.CONCAT(C173,"-2016")</f>
        <v>gutiejo01-2016</v>
      </c>
      <c r="E173" t="s">
        <v>38</v>
      </c>
      <c r="F173">
        <v>27</v>
      </c>
      <c r="G173" t="s">
        <v>1625</v>
      </c>
      <c r="H173">
        <v>12</v>
      </c>
      <c r="I173">
        <v>0</v>
      </c>
      <c r="J173">
        <v>5.3</v>
      </c>
      <c r="K173">
        <v>0.5</v>
      </c>
      <c r="L173">
        <v>0.9</v>
      </c>
      <c r="M173">
        <v>0.54500000000000004</v>
      </c>
      <c r="N173">
        <v>0</v>
      </c>
      <c r="O173">
        <v>0.2</v>
      </c>
      <c r="P173">
        <v>0</v>
      </c>
      <c r="Q173">
        <v>0.5</v>
      </c>
      <c r="R173">
        <v>0.8</v>
      </c>
      <c r="S173">
        <v>0.66700000000000004</v>
      </c>
      <c r="T173">
        <v>0.54500000000000004</v>
      </c>
      <c r="U173">
        <v>0.8</v>
      </c>
      <c r="V173">
        <v>0.9</v>
      </c>
      <c r="W173">
        <v>0.90900000000000003</v>
      </c>
      <c r="X173">
        <v>0</v>
      </c>
      <c r="Y173">
        <v>0.6</v>
      </c>
      <c r="Z173">
        <v>0.6</v>
      </c>
      <c r="AA173">
        <v>1.4</v>
      </c>
      <c r="AB173">
        <v>0.3</v>
      </c>
      <c r="AC173">
        <v>0</v>
      </c>
      <c r="AD173">
        <v>0.5</v>
      </c>
      <c r="AE173">
        <v>0.3</v>
      </c>
      <c r="AF173">
        <v>1.8</v>
      </c>
      <c r="AG173">
        <f>IF(IFERROR(VLOOKUP(C173,'2017'!$C:$AF,3,FALSE),1) = 1, 1, 0)</f>
        <v>1</v>
      </c>
    </row>
    <row r="174" spans="1:33" x14ac:dyDescent="0.2">
      <c r="A174">
        <v>173</v>
      </c>
      <c r="B174" t="s">
        <v>1678</v>
      </c>
      <c r="C174" t="s">
        <v>1679</v>
      </c>
      <c r="D174" t="str">
        <f>_xlfn.CONCAT(C174,"-2016")</f>
        <v>hairspj02-2016</v>
      </c>
      <c r="E174" t="s">
        <v>35</v>
      </c>
      <c r="F174">
        <v>23</v>
      </c>
      <c r="G174" t="s">
        <v>39</v>
      </c>
      <c r="H174">
        <v>66</v>
      </c>
      <c r="I174">
        <v>52</v>
      </c>
      <c r="J174">
        <v>19.899999999999999</v>
      </c>
      <c r="K174">
        <v>2.2000000000000002</v>
      </c>
      <c r="L174">
        <v>6.2</v>
      </c>
      <c r="M174">
        <v>0.35499999999999998</v>
      </c>
      <c r="N174">
        <v>1.1000000000000001</v>
      </c>
      <c r="O174">
        <v>3.7</v>
      </c>
      <c r="P174">
        <v>0.28999999999999998</v>
      </c>
      <c r="Q174">
        <v>1.1000000000000001</v>
      </c>
      <c r="R174">
        <v>2.5</v>
      </c>
      <c r="S174">
        <v>0.44900000000000001</v>
      </c>
      <c r="T174">
        <v>0.441</v>
      </c>
      <c r="U174">
        <v>0.8</v>
      </c>
      <c r="V174">
        <v>1</v>
      </c>
      <c r="W174">
        <v>0.78100000000000003</v>
      </c>
      <c r="X174">
        <v>0.4</v>
      </c>
      <c r="Y174">
        <v>2.2999999999999998</v>
      </c>
      <c r="Z174">
        <v>2.6</v>
      </c>
      <c r="AA174">
        <v>0.6</v>
      </c>
      <c r="AB174">
        <v>0.5</v>
      </c>
      <c r="AC174">
        <v>0.2</v>
      </c>
      <c r="AD174">
        <v>0.6</v>
      </c>
      <c r="AE174">
        <v>2.1</v>
      </c>
      <c r="AF174">
        <v>6.2</v>
      </c>
      <c r="AG174">
        <f>IF(IFERROR(VLOOKUP(C174,'2017'!$C:$AF,3,FALSE),1) = 1, 1, 0)</f>
        <v>1</v>
      </c>
    </row>
    <row r="175" spans="1:33" x14ac:dyDescent="0.2">
      <c r="A175">
        <v>174</v>
      </c>
      <c r="B175" t="s">
        <v>1168</v>
      </c>
      <c r="C175" t="s">
        <v>1169</v>
      </c>
      <c r="D175" t="str">
        <f>_xlfn.CONCAT(C175,"-2016")</f>
        <v>hamiljo02-2016</v>
      </c>
      <c r="E175" t="s">
        <v>35</v>
      </c>
      <c r="F175">
        <v>25</v>
      </c>
      <c r="G175" t="s">
        <v>1459</v>
      </c>
      <c r="H175">
        <v>11</v>
      </c>
      <c r="I175">
        <v>4</v>
      </c>
      <c r="J175">
        <v>27.6</v>
      </c>
      <c r="K175">
        <v>4.5</v>
      </c>
      <c r="L175">
        <v>10.5</v>
      </c>
      <c r="M175">
        <v>0.42199999999999999</v>
      </c>
      <c r="N175">
        <v>1.2</v>
      </c>
      <c r="O175">
        <v>4.0999999999999996</v>
      </c>
      <c r="P175">
        <v>0.28899999999999998</v>
      </c>
      <c r="Q175">
        <v>3.3</v>
      </c>
      <c r="R175">
        <v>6.5</v>
      </c>
      <c r="S175">
        <v>0.50700000000000001</v>
      </c>
      <c r="T175">
        <v>0.47799999999999998</v>
      </c>
      <c r="U175">
        <v>1.3</v>
      </c>
      <c r="V175">
        <v>1.9</v>
      </c>
      <c r="W175">
        <v>0.66700000000000004</v>
      </c>
      <c r="X175">
        <v>1.1000000000000001</v>
      </c>
      <c r="Y175">
        <v>4.5</v>
      </c>
      <c r="Z175">
        <v>5.6</v>
      </c>
      <c r="AA175">
        <v>2.2999999999999998</v>
      </c>
      <c r="AB175">
        <v>0.7</v>
      </c>
      <c r="AC175">
        <v>0.3</v>
      </c>
      <c r="AD175">
        <v>1.5</v>
      </c>
      <c r="AE175">
        <v>2.2000000000000002</v>
      </c>
      <c r="AF175">
        <v>11.4</v>
      </c>
      <c r="AG175">
        <f>IF(IFERROR(VLOOKUP(C175,'2017'!$C:$AF,3,FALSE),1) = 1, 1, 0)</f>
        <v>1</v>
      </c>
    </row>
    <row r="176" spans="1:33" x14ac:dyDescent="0.2">
      <c r="A176">
        <v>175</v>
      </c>
      <c r="B176" t="s">
        <v>440</v>
      </c>
      <c r="C176" t="s">
        <v>441</v>
      </c>
      <c r="D176" t="str">
        <f>_xlfn.CONCAT(C176,"-2016")</f>
        <v>hansbty01-2016</v>
      </c>
      <c r="E176" t="s">
        <v>28</v>
      </c>
      <c r="F176">
        <v>30</v>
      </c>
      <c r="G176" t="s">
        <v>1625</v>
      </c>
      <c r="H176">
        <v>44</v>
      </c>
      <c r="I176">
        <v>0</v>
      </c>
      <c r="J176">
        <v>7.8</v>
      </c>
      <c r="K176">
        <v>0.7</v>
      </c>
      <c r="L176">
        <v>1.6</v>
      </c>
      <c r="M176">
        <v>0.45100000000000001</v>
      </c>
      <c r="N176">
        <v>0</v>
      </c>
      <c r="O176">
        <v>0.1</v>
      </c>
      <c r="P176">
        <v>0.66700000000000004</v>
      </c>
      <c r="Q176">
        <v>0.7</v>
      </c>
      <c r="R176">
        <v>1.5</v>
      </c>
      <c r="S176">
        <v>0.441</v>
      </c>
      <c r="T176">
        <v>0.46500000000000002</v>
      </c>
      <c r="U176">
        <v>0.9</v>
      </c>
      <c r="V176">
        <v>1.5</v>
      </c>
      <c r="W176">
        <v>0.58499999999999996</v>
      </c>
      <c r="X176">
        <v>0.9</v>
      </c>
      <c r="Y176">
        <v>1.1000000000000001</v>
      </c>
      <c r="Z176">
        <v>2</v>
      </c>
      <c r="AA176">
        <v>0.2</v>
      </c>
      <c r="AB176">
        <v>0.3</v>
      </c>
      <c r="AC176">
        <v>0.2</v>
      </c>
      <c r="AD176">
        <v>0.3</v>
      </c>
      <c r="AE176">
        <v>1.3</v>
      </c>
      <c r="AF176">
        <v>2.4</v>
      </c>
      <c r="AG176">
        <f>IF(IFERROR(VLOOKUP(C176,'2017'!$C:$AF,3,FALSE),1) = 1, 1, 0)</f>
        <v>1</v>
      </c>
    </row>
    <row r="177" spans="1:33" x14ac:dyDescent="0.2">
      <c r="A177">
        <v>176</v>
      </c>
      <c r="B177" t="s">
        <v>1524</v>
      </c>
      <c r="C177" t="s">
        <v>1525</v>
      </c>
      <c r="D177" t="str">
        <f>_xlfn.CONCAT(C177,"-2016")</f>
        <v>hardati02-2016</v>
      </c>
      <c r="E177" t="s">
        <v>30</v>
      </c>
      <c r="F177">
        <v>23</v>
      </c>
      <c r="G177" t="s">
        <v>57</v>
      </c>
      <c r="H177">
        <v>51</v>
      </c>
      <c r="I177">
        <v>1</v>
      </c>
      <c r="J177">
        <v>16.899999999999999</v>
      </c>
      <c r="K177">
        <v>2.2000000000000002</v>
      </c>
      <c r="L177">
        <v>5.2</v>
      </c>
      <c r="M177">
        <v>0.43</v>
      </c>
      <c r="N177">
        <v>0.9</v>
      </c>
      <c r="O177">
        <v>2.8</v>
      </c>
      <c r="P177">
        <v>0.33800000000000002</v>
      </c>
      <c r="Q177">
        <v>1.3</v>
      </c>
      <c r="R177">
        <v>2.4</v>
      </c>
      <c r="S177">
        <v>0.53700000000000003</v>
      </c>
      <c r="T177">
        <v>0.52100000000000002</v>
      </c>
      <c r="U177">
        <v>1</v>
      </c>
      <c r="V177">
        <v>1.1000000000000001</v>
      </c>
      <c r="W177">
        <v>0.89300000000000002</v>
      </c>
      <c r="X177">
        <v>0.1</v>
      </c>
      <c r="Y177">
        <v>1.5</v>
      </c>
      <c r="Z177">
        <v>1.7</v>
      </c>
      <c r="AA177">
        <v>1</v>
      </c>
      <c r="AB177">
        <v>0.4</v>
      </c>
      <c r="AC177">
        <v>0.1</v>
      </c>
      <c r="AD177">
        <v>0.5</v>
      </c>
      <c r="AE177">
        <v>0.9</v>
      </c>
      <c r="AF177">
        <v>6.4</v>
      </c>
      <c r="AG177">
        <f>IF(IFERROR(VLOOKUP(C177,'2017'!$C:$AF,3,FALSE),1) = 1, 1, 0)</f>
        <v>0</v>
      </c>
    </row>
    <row r="178" spans="1:33" x14ac:dyDescent="0.2">
      <c r="A178">
        <v>177</v>
      </c>
      <c r="B178" t="s">
        <v>444</v>
      </c>
      <c r="C178" t="s">
        <v>445</v>
      </c>
      <c r="D178" t="str">
        <f>_xlfn.CONCAT(C178,"-2016")</f>
        <v>hardeja01-2016</v>
      </c>
      <c r="E178" t="s">
        <v>30</v>
      </c>
      <c r="F178">
        <v>26</v>
      </c>
      <c r="G178" t="s">
        <v>43</v>
      </c>
      <c r="H178">
        <v>82</v>
      </c>
      <c r="I178">
        <v>82</v>
      </c>
      <c r="J178">
        <v>38.1</v>
      </c>
      <c r="K178">
        <v>8.6999999999999993</v>
      </c>
      <c r="L178">
        <v>19.7</v>
      </c>
      <c r="M178">
        <v>0.439</v>
      </c>
      <c r="N178">
        <v>2.9</v>
      </c>
      <c r="O178">
        <v>8</v>
      </c>
      <c r="P178">
        <v>0.35899999999999999</v>
      </c>
      <c r="Q178">
        <v>5.8</v>
      </c>
      <c r="R178">
        <v>11.7</v>
      </c>
      <c r="S178">
        <v>0.49399999999999999</v>
      </c>
      <c r="T178">
        <v>0.51200000000000001</v>
      </c>
      <c r="U178">
        <v>8.8000000000000007</v>
      </c>
      <c r="V178">
        <v>10.199999999999999</v>
      </c>
      <c r="W178">
        <v>0.86</v>
      </c>
      <c r="X178">
        <v>0.8</v>
      </c>
      <c r="Y178">
        <v>5.3</v>
      </c>
      <c r="Z178">
        <v>6.1</v>
      </c>
      <c r="AA178">
        <v>7.5</v>
      </c>
      <c r="AB178">
        <v>1.7</v>
      </c>
      <c r="AC178">
        <v>0.6</v>
      </c>
      <c r="AD178">
        <v>4.5999999999999996</v>
      </c>
      <c r="AE178">
        <v>2.8</v>
      </c>
      <c r="AF178">
        <v>29</v>
      </c>
      <c r="AG178">
        <f>IF(IFERROR(VLOOKUP(C178,'2017'!$C:$AF,3,FALSE),1) = 1, 1, 0)</f>
        <v>0</v>
      </c>
    </row>
    <row r="179" spans="1:33" x14ac:dyDescent="0.2">
      <c r="A179">
        <v>178</v>
      </c>
      <c r="B179" t="s">
        <v>1343</v>
      </c>
      <c r="C179" t="s">
        <v>1344</v>
      </c>
      <c r="D179" t="str">
        <f>_xlfn.CONCAT(C179,"-2016")</f>
        <v>harklma01-2016</v>
      </c>
      <c r="E179" t="s">
        <v>35</v>
      </c>
      <c r="F179">
        <v>22</v>
      </c>
      <c r="G179" t="s">
        <v>34</v>
      </c>
      <c r="H179">
        <v>78</v>
      </c>
      <c r="I179">
        <v>14</v>
      </c>
      <c r="J179">
        <v>18.7</v>
      </c>
      <c r="K179">
        <v>2.5</v>
      </c>
      <c r="L179">
        <v>5.3</v>
      </c>
      <c r="M179">
        <v>0.47399999999999998</v>
      </c>
      <c r="N179">
        <v>0.5</v>
      </c>
      <c r="O179">
        <v>1.8</v>
      </c>
      <c r="P179">
        <v>0.27900000000000003</v>
      </c>
      <c r="Q179">
        <v>2</v>
      </c>
      <c r="R179">
        <v>3.5</v>
      </c>
      <c r="S179">
        <v>0.57599999999999996</v>
      </c>
      <c r="T179">
        <v>0.52200000000000002</v>
      </c>
      <c r="U179">
        <v>0.9</v>
      </c>
      <c r="V179">
        <v>1.4</v>
      </c>
      <c r="W179">
        <v>0.622</v>
      </c>
      <c r="X179">
        <v>1.3</v>
      </c>
      <c r="Y179">
        <v>2.2999999999999998</v>
      </c>
      <c r="Z179">
        <v>3.6</v>
      </c>
      <c r="AA179">
        <v>0.9</v>
      </c>
      <c r="AB179">
        <v>0.6</v>
      </c>
      <c r="AC179">
        <v>0.4</v>
      </c>
      <c r="AD179">
        <v>0.8</v>
      </c>
      <c r="AE179">
        <v>1.6</v>
      </c>
      <c r="AF179">
        <v>6.4</v>
      </c>
      <c r="AG179">
        <f>IF(IFERROR(VLOOKUP(C179,'2017'!$C:$AF,3,FALSE),1) = 1, 1, 0)</f>
        <v>0</v>
      </c>
    </row>
    <row r="180" spans="1:33" x14ac:dyDescent="0.2">
      <c r="A180">
        <v>179</v>
      </c>
      <c r="B180" t="s">
        <v>1170</v>
      </c>
      <c r="C180" t="s">
        <v>1171</v>
      </c>
      <c r="D180" t="str">
        <f>_xlfn.CONCAT(C180,"-2016")</f>
        <v>harpeju01-2016</v>
      </c>
      <c r="E180" t="s">
        <v>28</v>
      </c>
      <c r="F180">
        <v>26</v>
      </c>
      <c r="G180" t="s">
        <v>51</v>
      </c>
      <c r="H180">
        <v>5</v>
      </c>
      <c r="I180">
        <v>0</v>
      </c>
      <c r="J180">
        <v>7</v>
      </c>
      <c r="K180">
        <v>0.8</v>
      </c>
      <c r="L180">
        <v>2</v>
      </c>
      <c r="M180">
        <v>0.4</v>
      </c>
      <c r="N180">
        <v>0.8</v>
      </c>
      <c r="O180">
        <v>1.8</v>
      </c>
      <c r="P180">
        <v>0.44400000000000001</v>
      </c>
      <c r="Q180">
        <v>0</v>
      </c>
      <c r="R180">
        <v>0.2</v>
      </c>
      <c r="S180">
        <v>0</v>
      </c>
      <c r="T180">
        <v>0.6</v>
      </c>
      <c r="U180">
        <v>0.2</v>
      </c>
      <c r="V180">
        <v>0.4</v>
      </c>
      <c r="W180">
        <v>0.5</v>
      </c>
      <c r="X180">
        <v>0</v>
      </c>
      <c r="Y180">
        <v>0.2</v>
      </c>
      <c r="Z180">
        <v>0.2</v>
      </c>
      <c r="AA180">
        <v>0</v>
      </c>
      <c r="AB180">
        <v>0.2</v>
      </c>
      <c r="AC180">
        <v>0</v>
      </c>
      <c r="AD180">
        <v>0.4</v>
      </c>
      <c r="AE180">
        <v>0.6</v>
      </c>
      <c r="AF180">
        <v>2.6</v>
      </c>
      <c r="AG180">
        <f>IF(IFERROR(VLOOKUP(C180,'2017'!$C:$AF,3,FALSE),1) = 1, 1, 0)</f>
        <v>0</v>
      </c>
    </row>
    <row r="181" spans="1:33" x14ac:dyDescent="0.2">
      <c r="A181">
        <v>180</v>
      </c>
      <c r="B181" t="s">
        <v>1814</v>
      </c>
      <c r="C181" t="s">
        <v>1815</v>
      </c>
      <c r="D181" t="str">
        <f>_xlfn.CONCAT(C181,"-2016")</f>
        <v>harremo01-2016</v>
      </c>
      <c r="E181" t="s">
        <v>28</v>
      </c>
      <c r="F181">
        <v>22</v>
      </c>
      <c r="G181" t="s">
        <v>43</v>
      </c>
      <c r="H181">
        <v>39</v>
      </c>
      <c r="I181">
        <v>1</v>
      </c>
      <c r="J181">
        <v>9.6999999999999993</v>
      </c>
      <c r="K181">
        <v>1.5</v>
      </c>
      <c r="L181">
        <v>2.2999999999999998</v>
      </c>
      <c r="M181">
        <v>0.64400000000000002</v>
      </c>
      <c r="N181">
        <v>0</v>
      </c>
      <c r="O181">
        <v>0</v>
      </c>
      <c r="P181">
        <v>0</v>
      </c>
      <c r="Q181">
        <v>1.5</v>
      </c>
      <c r="R181">
        <v>2.2999999999999998</v>
      </c>
      <c r="S181">
        <v>0.65200000000000002</v>
      </c>
      <c r="T181">
        <v>0.64400000000000002</v>
      </c>
      <c r="U181">
        <v>0.6</v>
      </c>
      <c r="V181">
        <v>1.2</v>
      </c>
      <c r="W181">
        <v>0.52200000000000002</v>
      </c>
      <c r="X181">
        <v>0.6</v>
      </c>
      <c r="Y181">
        <v>1</v>
      </c>
      <c r="Z181">
        <v>1.7</v>
      </c>
      <c r="AA181">
        <v>0.4</v>
      </c>
      <c r="AB181">
        <v>0.3</v>
      </c>
      <c r="AC181">
        <v>0.3</v>
      </c>
      <c r="AD181">
        <v>0.4</v>
      </c>
      <c r="AE181">
        <v>1.2</v>
      </c>
      <c r="AF181">
        <v>3.6</v>
      </c>
      <c r="AG181">
        <f>IF(IFERROR(VLOOKUP(C181,'2017'!$C:$AF,3,FALSE),1) = 1, 1, 0)</f>
        <v>0</v>
      </c>
    </row>
    <row r="182" spans="1:33" x14ac:dyDescent="0.2">
      <c r="A182">
        <v>181</v>
      </c>
      <c r="B182" t="s">
        <v>448</v>
      </c>
      <c r="C182" t="s">
        <v>449</v>
      </c>
      <c r="D182" t="str">
        <f>_xlfn.CONCAT(C182,"-2016")</f>
        <v>harride01-2016</v>
      </c>
      <c r="E182" t="s">
        <v>38</v>
      </c>
      <c r="F182">
        <v>32</v>
      </c>
      <c r="G182" t="s">
        <v>54</v>
      </c>
      <c r="H182">
        <v>64</v>
      </c>
      <c r="I182">
        <v>0</v>
      </c>
      <c r="J182">
        <v>20</v>
      </c>
      <c r="K182">
        <v>2.6</v>
      </c>
      <c r="L182">
        <v>5.8</v>
      </c>
      <c r="M182">
        <v>0.44700000000000001</v>
      </c>
      <c r="N182">
        <v>0.8</v>
      </c>
      <c r="O182">
        <v>2.5</v>
      </c>
      <c r="P182">
        <v>0.32900000000000001</v>
      </c>
      <c r="Q182">
        <v>1.8</v>
      </c>
      <c r="R182">
        <v>3.4</v>
      </c>
      <c r="S182">
        <v>0.53200000000000003</v>
      </c>
      <c r="T182">
        <v>0.51600000000000001</v>
      </c>
      <c r="U182">
        <v>1.6</v>
      </c>
      <c r="V182">
        <v>2.2000000000000002</v>
      </c>
      <c r="W182">
        <v>0.72099999999999997</v>
      </c>
      <c r="X182">
        <v>0.3</v>
      </c>
      <c r="Y182">
        <v>1.9</v>
      </c>
      <c r="Z182">
        <v>2.2000000000000002</v>
      </c>
      <c r="AA182">
        <v>1.8</v>
      </c>
      <c r="AB182">
        <v>0.9</v>
      </c>
      <c r="AC182">
        <v>0.2</v>
      </c>
      <c r="AD182">
        <v>1</v>
      </c>
      <c r="AE182">
        <v>1.9</v>
      </c>
      <c r="AF182">
        <v>7.6</v>
      </c>
      <c r="AG182">
        <f>IF(IFERROR(VLOOKUP(C182,'2017'!$C:$AF,3,FALSE),1) = 1, 1, 0)</f>
        <v>0</v>
      </c>
    </row>
    <row r="183" spans="1:33" x14ac:dyDescent="0.2">
      <c r="A183">
        <v>182</v>
      </c>
      <c r="B183" t="s">
        <v>1680</v>
      </c>
      <c r="C183" t="s">
        <v>1681</v>
      </c>
      <c r="D183" t="str">
        <f>_xlfn.CONCAT(C183,"-2016")</f>
        <v>harriga01-2016</v>
      </c>
      <c r="E183" t="s">
        <v>30</v>
      </c>
      <c r="F183">
        <v>21</v>
      </c>
      <c r="G183" t="s">
        <v>31</v>
      </c>
      <c r="H183">
        <v>76</v>
      </c>
      <c r="I183">
        <v>76</v>
      </c>
      <c r="J183">
        <v>32.1</v>
      </c>
      <c r="K183">
        <v>4.7</v>
      </c>
      <c r="L183">
        <v>10.1</v>
      </c>
      <c r="M183">
        <v>0.46899999999999997</v>
      </c>
      <c r="N183">
        <v>1.4</v>
      </c>
      <c r="O183">
        <v>3.9</v>
      </c>
      <c r="P183">
        <v>0.35399999999999998</v>
      </c>
      <c r="Q183">
        <v>3.3</v>
      </c>
      <c r="R183">
        <v>6.2</v>
      </c>
      <c r="S183">
        <v>0.54300000000000004</v>
      </c>
      <c r="T183">
        <v>0.53800000000000003</v>
      </c>
      <c r="U183">
        <v>1.4</v>
      </c>
      <c r="V183">
        <v>1.8</v>
      </c>
      <c r="W183">
        <v>0.82</v>
      </c>
      <c r="X183">
        <v>0.7</v>
      </c>
      <c r="Y183">
        <v>2.2000000000000002</v>
      </c>
      <c r="Z183">
        <v>2.9</v>
      </c>
      <c r="AA183">
        <v>1.9</v>
      </c>
      <c r="AB183">
        <v>1.3</v>
      </c>
      <c r="AC183">
        <v>0.2</v>
      </c>
      <c r="AD183">
        <v>1.3</v>
      </c>
      <c r="AE183">
        <v>1.9</v>
      </c>
      <c r="AF183">
        <v>12.3</v>
      </c>
      <c r="AG183">
        <f>IF(IFERROR(VLOOKUP(C183,'2017'!$C:$AF,3,FALSE),1) = 1, 1, 0)</f>
        <v>0</v>
      </c>
    </row>
    <row r="184" spans="1:33" x14ac:dyDescent="0.2">
      <c r="A184">
        <v>183</v>
      </c>
      <c r="B184" t="s">
        <v>1682</v>
      </c>
      <c r="C184" t="s">
        <v>1683</v>
      </c>
      <c r="D184" t="str">
        <f>_xlfn.CONCAT(C184,"-2016")</f>
        <v>harrijo01-2016</v>
      </c>
      <c r="E184" t="s">
        <v>30</v>
      </c>
      <c r="F184">
        <v>24</v>
      </c>
      <c r="G184" t="s">
        <v>66</v>
      </c>
      <c r="H184">
        <v>5</v>
      </c>
      <c r="I184">
        <v>0</v>
      </c>
      <c r="J184">
        <v>3</v>
      </c>
      <c r="K184">
        <v>0.2</v>
      </c>
      <c r="L184">
        <v>0.8</v>
      </c>
      <c r="M184">
        <v>0.25</v>
      </c>
      <c r="N184">
        <v>0.2</v>
      </c>
      <c r="O184">
        <v>0.8</v>
      </c>
      <c r="P184">
        <v>0.25</v>
      </c>
      <c r="Q184">
        <v>0</v>
      </c>
      <c r="R184">
        <v>0</v>
      </c>
      <c r="T184">
        <v>0.375</v>
      </c>
      <c r="U184">
        <v>0</v>
      </c>
      <c r="V184">
        <v>0</v>
      </c>
      <c r="X184">
        <v>0</v>
      </c>
      <c r="Y184">
        <v>0.6</v>
      </c>
      <c r="Z184">
        <v>0.6</v>
      </c>
      <c r="AA184">
        <v>0.4</v>
      </c>
      <c r="AB184">
        <v>0</v>
      </c>
      <c r="AC184">
        <v>0</v>
      </c>
      <c r="AD184">
        <v>0.2</v>
      </c>
      <c r="AE184">
        <v>0.2</v>
      </c>
      <c r="AF184">
        <v>0.6</v>
      </c>
      <c r="AG184">
        <f>IF(IFERROR(VLOOKUP(C184,'2017'!$C:$AF,3,FALSE),1) = 1, 1, 0)</f>
        <v>0</v>
      </c>
    </row>
    <row r="185" spans="1:33" x14ac:dyDescent="0.2">
      <c r="A185">
        <v>184</v>
      </c>
      <c r="B185" t="s">
        <v>1176</v>
      </c>
      <c r="C185" t="s">
        <v>1177</v>
      </c>
      <c r="D185" t="str">
        <f>_xlfn.CONCAT(C185,"-2016")</f>
        <v>harrito02-2016</v>
      </c>
      <c r="E185" t="s">
        <v>28</v>
      </c>
      <c r="F185">
        <v>23</v>
      </c>
      <c r="G185" t="s">
        <v>39</v>
      </c>
      <c r="H185">
        <v>76</v>
      </c>
      <c r="I185">
        <v>74</v>
      </c>
      <c r="J185">
        <v>33.1</v>
      </c>
      <c r="K185">
        <v>5.5</v>
      </c>
      <c r="L185">
        <v>11.7</v>
      </c>
      <c r="M185">
        <v>0.46899999999999997</v>
      </c>
      <c r="N185">
        <v>1.1000000000000001</v>
      </c>
      <c r="O185">
        <v>3.1</v>
      </c>
      <c r="P185">
        <v>0.33500000000000002</v>
      </c>
      <c r="Q185">
        <v>4.4000000000000004</v>
      </c>
      <c r="R185">
        <v>8.6</v>
      </c>
      <c r="S185">
        <v>0.51800000000000002</v>
      </c>
      <c r="T185">
        <v>0.51400000000000001</v>
      </c>
      <c r="U185">
        <v>2.7</v>
      </c>
      <c r="V185">
        <v>3.2</v>
      </c>
      <c r="W185">
        <v>0.83099999999999996</v>
      </c>
      <c r="X185">
        <v>1.3</v>
      </c>
      <c r="Y185">
        <v>5.4</v>
      </c>
      <c r="Z185">
        <v>6.7</v>
      </c>
      <c r="AA185">
        <v>2.2000000000000002</v>
      </c>
      <c r="AB185">
        <v>0.9</v>
      </c>
      <c r="AC185">
        <v>0.5</v>
      </c>
      <c r="AD185">
        <v>1.4</v>
      </c>
      <c r="AE185">
        <v>2</v>
      </c>
      <c r="AF185">
        <v>14.7</v>
      </c>
      <c r="AG185">
        <f>IF(IFERROR(VLOOKUP(C185,'2017'!$C:$AF,3,FALSE),1) = 1, 1, 0)</f>
        <v>0</v>
      </c>
    </row>
    <row r="186" spans="1:33" x14ac:dyDescent="0.2">
      <c r="A186">
        <v>185</v>
      </c>
      <c r="B186" t="s">
        <v>1816</v>
      </c>
      <c r="C186" t="s">
        <v>1817</v>
      </c>
      <c r="D186" t="str">
        <f>_xlfn.CONCAT(C186,"-2016")</f>
        <v>harriaa01-2016</v>
      </c>
      <c r="E186" t="s">
        <v>30</v>
      </c>
      <c r="F186">
        <v>21</v>
      </c>
      <c r="G186" t="s">
        <v>1625</v>
      </c>
      <c r="H186">
        <v>21</v>
      </c>
      <c r="I186">
        <v>0</v>
      </c>
      <c r="J186">
        <v>4.4000000000000004</v>
      </c>
      <c r="K186">
        <v>0.2</v>
      </c>
      <c r="L186">
        <v>0.9</v>
      </c>
      <c r="M186">
        <v>0.26300000000000001</v>
      </c>
      <c r="N186">
        <v>0.1</v>
      </c>
      <c r="O186">
        <v>0.5</v>
      </c>
      <c r="P186">
        <v>0.3</v>
      </c>
      <c r="Q186">
        <v>0.1</v>
      </c>
      <c r="R186">
        <v>0.4</v>
      </c>
      <c r="S186">
        <v>0.222</v>
      </c>
      <c r="T186">
        <v>0.34200000000000003</v>
      </c>
      <c r="U186">
        <v>0.2</v>
      </c>
      <c r="V186">
        <v>0.6</v>
      </c>
      <c r="W186">
        <v>0.41699999999999998</v>
      </c>
      <c r="X186">
        <v>0.2</v>
      </c>
      <c r="Y186">
        <v>0.5</v>
      </c>
      <c r="Z186">
        <v>0.7</v>
      </c>
      <c r="AA186">
        <v>0.1</v>
      </c>
      <c r="AB186">
        <v>0.3</v>
      </c>
      <c r="AC186">
        <v>0</v>
      </c>
      <c r="AD186">
        <v>0.2</v>
      </c>
      <c r="AE186">
        <v>0.5</v>
      </c>
      <c r="AF186">
        <v>0.9</v>
      </c>
      <c r="AG186">
        <f>IF(IFERROR(VLOOKUP(C186,'2017'!$C:$AF,3,FALSE),1) = 1, 1, 0)</f>
        <v>0</v>
      </c>
    </row>
    <row r="187" spans="1:33" x14ac:dyDescent="0.2">
      <c r="A187">
        <v>186</v>
      </c>
      <c r="B187" t="s">
        <v>454</v>
      </c>
      <c r="C187" t="s">
        <v>455</v>
      </c>
      <c r="D187" t="str">
        <f>_xlfn.CONCAT(C187,"-2016")</f>
        <v>hasleud01-2016</v>
      </c>
      <c r="E187" t="s">
        <v>28</v>
      </c>
      <c r="F187">
        <v>35</v>
      </c>
      <c r="G187" t="s">
        <v>41</v>
      </c>
      <c r="H187">
        <v>37</v>
      </c>
      <c r="I187">
        <v>0</v>
      </c>
      <c r="J187">
        <v>7</v>
      </c>
      <c r="K187">
        <v>0.6</v>
      </c>
      <c r="L187">
        <v>1.6</v>
      </c>
      <c r="M187">
        <v>0.377</v>
      </c>
      <c r="N187">
        <v>0</v>
      </c>
      <c r="O187">
        <v>0.2</v>
      </c>
      <c r="P187">
        <v>0.111</v>
      </c>
      <c r="Q187">
        <v>0.6</v>
      </c>
      <c r="R187">
        <v>1.4</v>
      </c>
      <c r="S187">
        <v>0.42299999999999999</v>
      </c>
      <c r="T187">
        <v>0.38500000000000001</v>
      </c>
      <c r="U187">
        <v>0.3</v>
      </c>
      <c r="V187">
        <v>0.4</v>
      </c>
      <c r="W187">
        <v>0.75</v>
      </c>
      <c r="X187">
        <v>0.3</v>
      </c>
      <c r="Y187">
        <v>1.8</v>
      </c>
      <c r="Z187">
        <v>2</v>
      </c>
      <c r="AA187">
        <v>0.4</v>
      </c>
      <c r="AB187">
        <v>0.1</v>
      </c>
      <c r="AC187">
        <v>0.1</v>
      </c>
      <c r="AD187">
        <v>0.1</v>
      </c>
      <c r="AE187">
        <v>0.7</v>
      </c>
      <c r="AF187">
        <v>1.6</v>
      </c>
      <c r="AG187">
        <f>IF(IFERROR(VLOOKUP(C187,'2017'!$C:$AF,3,FALSE),1) = 1, 1, 0)</f>
        <v>0</v>
      </c>
    </row>
    <row r="188" spans="1:33" x14ac:dyDescent="0.2">
      <c r="A188">
        <v>187</v>
      </c>
      <c r="B188" t="s">
        <v>456</v>
      </c>
      <c r="C188" t="s">
        <v>457</v>
      </c>
      <c r="D188" t="str">
        <f>_xlfn.CONCAT(C188,"-2016")</f>
        <v>hawessp01-2016</v>
      </c>
      <c r="E188" t="s">
        <v>28</v>
      </c>
      <c r="F188">
        <v>27</v>
      </c>
      <c r="G188" t="s">
        <v>1625</v>
      </c>
      <c r="H188">
        <v>57</v>
      </c>
      <c r="I188">
        <v>6</v>
      </c>
      <c r="J188">
        <v>18.2</v>
      </c>
      <c r="K188">
        <v>2.2000000000000002</v>
      </c>
      <c r="L188">
        <v>5.4</v>
      </c>
      <c r="M188">
        <v>0.40500000000000003</v>
      </c>
      <c r="N188">
        <v>0.7</v>
      </c>
      <c r="O188">
        <v>1.8</v>
      </c>
      <c r="P188">
        <v>0.373</v>
      </c>
      <c r="Q188">
        <v>1.5</v>
      </c>
      <c r="R188">
        <v>3.6</v>
      </c>
      <c r="S188">
        <v>0.42199999999999999</v>
      </c>
      <c r="T188">
        <v>0.46700000000000003</v>
      </c>
      <c r="U188">
        <v>0.9</v>
      </c>
      <c r="V188">
        <v>1.1000000000000001</v>
      </c>
      <c r="W188">
        <v>0.83099999999999996</v>
      </c>
      <c r="X188">
        <v>0.9</v>
      </c>
      <c r="Y188">
        <v>3.4</v>
      </c>
      <c r="Z188">
        <v>4.3</v>
      </c>
      <c r="AA188">
        <v>1.9</v>
      </c>
      <c r="AB188">
        <v>0.4</v>
      </c>
      <c r="AC188">
        <v>0.5</v>
      </c>
      <c r="AD188">
        <v>1</v>
      </c>
      <c r="AE188">
        <v>1.9</v>
      </c>
      <c r="AF188">
        <v>6</v>
      </c>
      <c r="AG188">
        <f>IF(IFERROR(VLOOKUP(C188,'2017'!$C:$AF,3,FALSE),1) = 1, 1, 0)</f>
        <v>0</v>
      </c>
    </row>
    <row r="189" spans="1:33" x14ac:dyDescent="0.2">
      <c r="A189">
        <v>188</v>
      </c>
      <c r="B189" t="s">
        <v>458</v>
      </c>
      <c r="C189" t="s">
        <v>459</v>
      </c>
      <c r="D189" t="str">
        <f>_xlfn.CONCAT(C189,"-2016")</f>
        <v>hayesch01-2016</v>
      </c>
      <c r="E189" t="s">
        <v>32</v>
      </c>
      <c r="F189">
        <v>32</v>
      </c>
      <c r="G189" t="s">
        <v>43</v>
      </c>
      <c r="H189">
        <v>2</v>
      </c>
      <c r="I189">
        <v>0</v>
      </c>
      <c r="J189">
        <v>12</v>
      </c>
      <c r="K189">
        <v>0.5</v>
      </c>
      <c r="L189">
        <v>1</v>
      </c>
      <c r="M189">
        <v>0.5</v>
      </c>
      <c r="N189">
        <v>0</v>
      </c>
      <c r="O189">
        <v>0</v>
      </c>
      <c r="Q189">
        <v>0.5</v>
      </c>
      <c r="R189">
        <v>1</v>
      </c>
      <c r="S189">
        <v>0.5</v>
      </c>
      <c r="T189">
        <v>0.5</v>
      </c>
      <c r="U189">
        <v>1</v>
      </c>
      <c r="V189">
        <v>1</v>
      </c>
      <c r="W189">
        <v>1</v>
      </c>
      <c r="X189">
        <v>0</v>
      </c>
      <c r="Y189">
        <v>4</v>
      </c>
      <c r="Z189">
        <v>4</v>
      </c>
      <c r="AA189">
        <v>1</v>
      </c>
      <c r="AB189">
        <v>0</v>
      </c>
      <c r="AC189">
        <v>0</v>
      </c>
      <c r="AD189">
        <v>1.5</v>
      </c>
      <c r="AE189">
        <v>3</v>
      </c>
      <c r="AF189">
        <v>2</v>
      </c>
      <c r="AG189">
        <f>IF(IFERROR(VLOOKUP(C189,'2017'!$C:$AF,3,FALSE),1) = 1, 1, 0)</f>
        <v>1</v>
      </c>
    </row>
    <row r="190" spans="1:33" x14ac:dyDescent="0.2">
      <c r="A190">
        <v>189</v>
      </c>
      <c r="B190" t="s">
        <v>460</v>
      </c>
      <c r="C190" t="s">
        <v>461</v>
      </c>
      <c r="D190" t="str">
        <f>_xlfn.CONCAT(C190,"-2016")</f>
        <v>haywago01-2016</v>
      </c>
      <c r="E190" t="s">
        <v>35</v>
      </c>
      <c r="F190">
        <v>25</v>
      </c>
      <c r="G190" t="s">
        <v>60</v>
      </c>
      <c r="H190">
        <v>80</v>
      </c>
      <c r="I190">
        <v>80</v>
      </c>
      <c r="J190">
        <v>36.200000000000003</v>
      </c>
      <c r="K190">
        <v>6.5</v>
      </c>
      <c r="L190">
        <v>15</v>
      </c>
      <c r="M190">
        <v>0.433</v>
      </c>
      <c r="N190">
        <v>1.8</v>
      </c>
      <c r="O190">
        <v>5.0999999999999996</v>
      </c>
      <c r="P190">
        <v>0.34899999999999998</v>
      </c>
      <c r="Q190">
        <v>4.7</v>
      </c>
      <c r="R190">
        <v>9.9</v>
      </c>
      <c r="S190">
        <v>0.47699999999999998</v>
      </c>
      <c r="T190">
        <v>0.49299999999999999</v>
      </c>
      <c r="U190">
        <v>4.9000000000000004</v>
      </c>
      <c r="V190">
        <v>6</v>
      </c>
      <c r="W190">
        <v>0.82399999999999995</v>
      </c>
      <c r="X190">
        <v>0.8</v>
      </c>
      <c r="Y190">
        <v>4.2</v>
      </c>
      <c r="Z190">
        <v>5</v>
      </c>
      <c r="AA190">
        <v>3.7</v>
      </c>
      <c r="AB190">
        <v>1.2</v>
      </c>
      <c r="AC190">
        <v>0.3</v>
      </c>
      <c r="AD190">
        <v>2.5</v>
      </c>
      <c r="AE190">
        <v>2.2999999999999998</v>
      </c>
      <c r="AF190">
        <v>19.7</v>
      </c>
      <c r="AG190">
        <f>IF(IFERROR(VLOOKUP(C190,'2017'!$C:$AF,3,FALSE),1) = 1, 1, 0)</f>
        <v>0</v>
      </c>
    </row>
    <row r="191" spans="1:33" x14ac:dyDescent="0.2">
      <c r="A191">
        <v>190</v>
      </c>
      <c r="B191" t="s">
        <v>468</v>
      </c>
      <c r="C191" t="s">
        <v>469</v>
      </c>
      <c r="D191" t="str">
        <f>_xlfn.CONCAT(C191,"-2016")</f>
        <v>hendege02-2016</v>
      </c>
      <c r="E191" t="s">
        <v>30</v>
      </c>
      <c r="F191">
        <v>28</v>
      </c>
      <c r="G191" t="s">
        <v>34</v>
      </c>
      <c r="H191">
        <v>72</v>
      </c>
      <c r="I191">
        <v>0</v>
      </c>
      <c r="J191">
        <v>19.899999999999999</v>
      </c>
      <c r="K191">
        <v>3.2</v>
      </c>
      <c r="L191">
        <v>7.3</v>
      </c>
      <c r="M191">
        <v>0.439</v>
      </c>
      <c r="N191">
        <v>0.7</v>
      </c>
      <c r="O191">
        <v>1.9</v>
      </c>
      <c r="P191">
        <v>0.35299999999999998</v>
      </c>
      <c r="Q191">
        <v>2.6</v>
      </c>
      <c r="R191">
        <v>5.5</v>
      </c>
      <c r="S191">
        <v>0.46800000000000003</v>
      </c>
      <c r="T191">
        <v>0.48399999999999999</v>
      </c>
      <c r="U191">
        <v>1.6</v>
      </c>
      <c r="V191">
        <v>2</v>
      </c>
      <c r="W191">
        <v>0.76700000000000002</v>
      </c>
      <c r="X191">
        <v>0.4</v>
      </c>
      <c r="Y191">
        <v>2.5</v>
      </c>
      <c r="Z191">
        <v>2.9</v>
      </c>
      <c r="AA191">
        <v>1</v>
      </c>
      <c r="AB191">
        <v>0.5</v>
      </c>
      <c r="AC191">
        <v>0.3</v>
      </c>
      <c r="AD191">
        <v>0.9</v>
      </c>
      <c r="AE191">
        <v>1.2</v>
      </c>
      <c r="AF191">
        <v>8.6999999999999993</v>
      </c>
      <c r="AG191">
        <f>IF(IFERROR(VLOOKUP(C191,'2017'!$C:$AF,3,FALSE),1) = 1, 1, 0)</f>
        <v>0</v>
      </c>
    </row>
    <row r="192" spans="1:33" x14ac:dyDescent="0.2">
      <c r="A192">
        <v>191</v>
      </c>
      <c r="B192" t="s">
        <v>1345</v>
      </c>
      <c r="C192" t="s">
        <v>1346</v>
      </c>
      <c r="D192" t="str">
        <f>_xlfn.CONCAT(C192,"-2016")</f>
        <v>hensojo01-2016</v>
      </c>
      <c r="E192" t="s">
        <v>32</v>
      </c>
      <c r="F192">
        <v>25</v>
      </c>
      <c r="G192" t="s">
        <v>56</v>
      </c>
      <c r="H192">
        <v>57</v>
      </c>
      <c r="I192">
        <v>1</v>
      </c>
      <c r="J192">
        <v>16.8</v>
      </c>
      <c r="K192">
        <v>2.9</v>
      </c>
      <c r="L192">
        <v>5.0999999999999996</v>
      </c>
      <c r="M192">
        <v>0.56399999999999995</v>
      </c>
      <c r="N192">
        <v>0</v>
      </c>
      <c r="O192">
        <v>0</v>
      </c>
      <c r="P192">
        <v>0</v>
      </c>
      <c r="Q192">
        <v>2.9</v>
      </c>
      <c r="R192">
        <v>5.0999999999999996</v>
      </c>
      <c r="S192">
        <v>0.56599999999999995</v>
      </c>
      <c r="T192">
        <v>0.56399999999999995</v>
      </c>
      <c r="U192">
        <v>1.2</v>
      </c>
      <c r="V192">
        <v>2.1</v>
      </c>
      <c r="W192">
        <v>0.59</v>
      </c>
      <c r="X192">
        <v>1.5</v>
      </c>
      <c r="Y192">
        <v>2.4</v>
      </c>
      <c r="Z192">
        <v>3.9</v>
      </c>
      <c r="AA192">
        <v>0.9</v>
      </c>
      <c r="AB192">
        <v>0.3</v>
      </c>
      <c r="AC192">
        <v>1.9</v>
      </c>
      <c r="AD192">
        <v>1.1000000000000001</v>
      </c>
      <c r="AE192">
        <v>2.2999999999999998</v>
      </c>
      <c r="AF192">
        <v>7</v>
      </c>
      <c r="AG192">
        <f>IF(IFERROR(VLOOKUP(C192,'2017'!$C:$AF,3,FALSE),1) = 1, 1, 0)</f>
        <v>0</v>
      </c>
    </row>
    <row r="193" spans="1:33" x14ac:dyDescent="0.2">
      <c r="A193">
        <v>192</v>
      </c>
      <c r="B193" t="s">
        <v>1818</v>
      </c>
      <c r="C193" t="s">
        <v>1819</v>
      </c>
      <c r="D193" t="str">
        <f>_xlfn.CONCAT(C193,"-2016")</f>
        <v>hezonma01-2016</v>
      </c>
      <c r="E193" t="s">
        <v>35</v>
      </c>
      <c r="F193">
        <v>20</v>
      </c>
      <c r="G193" t="s">
        <v>45</v>
      </c>
      <c r="H193">
        <v>79</v>
      </c>
      <c r="I193">
        <v>9</v>
      </c>
      <c r="J193">
        <v>17.899999999999999</v>
      </c>
      <c r="K193">
        <v>2.2999999999999998</v>
      </c>
      <c r="L193">
        <v>5.3</v>
      </c>
      <c r="M193">
        <v>0.433</v>
      </c>
      <c r="N193">
        <v>0.8</v>
      </c>
      <c r="O193">
        <v>2.4</v>
      </c>
      <c r="P193">
        <v>0.34899999999999998</v>
      </c>
      <c r="Q193">
        <v>1.4</v>
      </c>
      <c r="R193">
        <v>2.9</v>
      </c>
      <c r="S193">
        <v>0.504</v>
      </c>
      <c r="T193">
        <v>0.51300000000000001</v>
      </c>
      <c r="U193">
        <v>0.6</v>
      </c>
      <c r="V193">
        <v>0.7</v>
      </c>
      <c r="W193">
        <v>0.90700000000000003</v>
      </c>
      <c r="X193">
        <v>0.4</v>
      </c>
      <c r="Y193">
        <v>1.9</v>
      </c>
      <c r="Z193">
        <v>2.2000000000000002</v>
      </c>
      <c r="AA193">
        <v>1.4</v>
      </c>
      <c r="AB193">
        <v>0.5</v>
      </c>
      <c r="AC193">
        <v>0.2</v>
      </c>
      <c r="AD193">
        <v>1.2</v>
      </c>
      <c r="AE193">
        <v>1.6</v>
      </c>
      <c r="AF193">
        <v>6.1</v>
      </c>
      <c r="AG193">
        <f>IF(IFERROR(VLOOKUP(C193,'2017'!$C:$AF,3,FALSE),1) = 1, 1, 0)</f>
        <v>0</v>
      </c>
    </row>
    <row r="194" spans="1:33" x14ac:dyDescent="0.2">
      <c r="A194">
        <v>193</v>
      </c>
      <c r="B194" t="s">
        <v>472</v>
      </c>
      <c r="C194" t="s">
        <v>473</v>
      </c>
      <c r="D194" t="str">
        <f>_xlfn.CONCAT(C194,"-2016")</f>
        <v>hibbero01-2016</v>
      </c>
      <c r="E194" t="s">
        <v>32</v>
      </c>
      <c r="F194">
        <v>29</v>
      </c>
      <c r="G194" t="s">
        <v>63</v>
      </c>
      <c r="H194">
        <v>81</v>
      </c>
      <c r="I194">
        <v>81</v>
      </c>
      <c r="J194">
        <v>23.2</v>
      </c>
      <c r="K194">
        <v>2.2000000000000002</v>
      </c>
      <c r="L194">
        <v>5.0999999999999996</v>
      </c>
      <c r="M194">
        <v>0.443</v>
      </c>
      <c r="N194">
        <v>0</v>
      </c>
      <c r="O194">
        <v>0</v>
      </c>
      <c r="P194">
        <v>0</v>
      </c>
      <c r="Q194">
        <v>2.2000000000000002</v>
      </c>
      <c r="R194">
        <v>5</v>
      </c>
      <c r="S194">
        <v>0.44500000000000001</v>
      </c>
      <c r="T194">
        <v>0.443</v>
      </c>
      <c r="U194">
        <v>1.4</v>
      </c>
      <c r="V194">
        <v>1.8</v>
      </c>
      <c r="W194">
        <v>0.80700000000000005</v>
      </c>
      <c r="X194">
        <v>1.6</v>
      </c>
      <c r="Y194">
        <v>3.3</v>
      </c>
      <c r="Z194">
        <v>4.9000000000000004</v>
      </c>
      <c r="AA194">
        <v>1.2</v>
      </c>
      <c r="AB194">
        <v>0.4</v>
      </c>
      <c r="AC194">
        <v>1.4</v>
      </c>
      <c r="AD194">
        <v>0.9</v>
      </c>
      <c r="AE194">
        <v>3.1</v>
      </c>
      <c r="AF194">
        <v>5.9</v>
      </c>
      <c r="AG194">
        <f>IF(IFERROR(VLOOKUP(C194,'2017'!$C:$AF,3,FALSE),1) = 1, 1, 0)</f>
        <v>0</v>
      </c>
    </row>
    <row r="195" spans="1:33" x14ac:dyDescent="0.2">
      <c r="A195">
        <v>194</v>
      </c>
      <c r="B195" t="s">
        <v>474</v>
      </c>
      <c r="C195" t="s">
        <v>475</v>
      </c>
      <c r="D195" t="str">
        <f>_xlfn.CONCAT(C195,"-2016")</f>
        <v>hicksjj01-2016</v>
      </c>
      <c r="E195" t="s">
        <v>32</v>
      </c>
      <c r="F195">
        <v>27</v>
      </c>
      <c r="G195" t="s">
        <v>39</v>
      </c>
      <c r="H195">
        <v>35</v>
      </c>
      <c r="I195">
        <v>9</v>
      </c>
      <c r="J195">
        <v>12.5</v>
      </c>
      <c r="K195">
        <v>2.2999999999999998</v>
      </c>
      <c r="L195">
        <v>4.4000000000000004</v>
      </c>
      <c r="M195">
        <v>0.51600000000000001</v>
      </c>
      <c r="N195">
        <v>0</v>
      </c>
      <c r="O195">
        <v>0</v>
      </c>
      <c r="P195">
        <v>0</v>
      </c>
      <c r="Q195">
        <v>2.2999999999999998</v>
      </c>
      <c r="R195">
        <v>4.4000000000000004</v>
      </c>
      <c r="S195">
        <v>0.51900000000000002</v>
      </c>
      <c r="T195">
        <v>0.51600000000000001</v>
      </c>
      <c r="U195">
        <v>1.3</v>
      </c>
      <c r="V195">
        <v>2.9</v>
      </c>
      <c r="W195">
        <v>0.44700000000000001</v>
      </c>
      <c r="X195">
        <v>1.1000000000000001</v>
      </c>
      <c r="Y195">
        <v>2.7</v>
      </c>
      <c r="Z195">
        <v>3.8</v>
      </c>
      <c r="AA195">
        <v>0.7</v>
      </c>
      <c r="AB195">
        <v>0.4</v>
      </c>
      <c r="AC195">
        <v>0.4</v>
      </c>
      <c r="AD195">
        <v>0.7</v>
      </c>
      <c r="AE195">
        <v>1.3</v>
      </c>
      <c r="AF195">
        <v>5.9</v>
      </c>
      <c r="AG195">
        <f>IF(IFERROR(VLOOKUP(C195,'2017'!$C:$AF,3,FALSE),1) = 1, 1, 0)</f>
        <v>1</v>
      </c>
    </row>
    <row r="196" spans="1:33" x14ac:dyDescent="0.2">
      <c r="A196">
        <v>195</v>
      </c>
      <c r="B196" t="s">
        <v>476</v>
      </c>
      <c r="C196" t="s">
        <v>477</v>
      </c>
      <c r="D196" t="str">
        <f>_xlfn.CONCAT(C196,"-2016")</f>
        <v>hilarne01-2016</v>
      </c>
      <c r="E196" t="s">
        <v>28</v>
      </c>
      <c r="F196">
        <v>33</v>
      </c>
      <c r="G196" t="s">
        <v>46</v>
      </c>
      <c r="H196">
        <v>57</v>
      </c>
      <c r="I196">
        <v>11</v>
      </c>
      <c r="J196">
        <v>19.2</v>
      </c>
      <c r="K196">
        <v>3.7</v>
      </c>
      <c r="L196">
        <v>6.7</v>
      </c>
      <c r="M196">
        <v>0.54400000000000004</v>
      </c>
      <c r="N196">
        <v>0</v>
      </c>
      <c r="O196">
        <v>0.1</v>
      </c>
      <c r="P196">
        <v>0</v>
      </c>
      <c r="Q196">
        <v>3.7</v>
      </c>
      <c r="R196">
        <v>6.7</v>
      </c>
      <c r="S196">
        <v>0.54900000000000004</v>
      </c>
      <c r="T196">
        <v>0.54400000000000004</v>
      </c>
      <c r="U196">
        <v>1.9</v>
      </c>
      <c r="V196">
        <v>3.2</v>
      </c>
      <c r="W196">
        <v>0.57799999999999996</v>
      </c>
      <c r="X196">
        <v>0.9</v>
      </c>
      <c r="Y196">
        <v>3.6</v>
      </c>
      <c r="Z196">
        <v>4.5</v>
      </c>
      <c r="AA196">
        <v>1.7</v>
      </c>
      <c r="AB196">
        <v>0.9</v>
      </c>
      <c r="AC196">
        <v>0.5</v>
      </c>
      <c r="AD196">
        <v>1.3</v>
      </c>
      <c r="AE196">
        <v>2.7</v>
      </c>
      <c r="AF196">
        <v>9.1999999999999993</v>
      </c>
      <c r="AG196">
        <f>IF(IFERROR(VLOOKUP(C196,'2017'!$C:$AF,3,FALSE),1) = 1, 1, 0)</f>
        <v>0</v>
      </c>
    </row>
    <row r="197" spans="1:33" x14ac:dyDescent="0.2">
      <c r="A197">
        <v>196</v>
      </c>
      <c r="B197" t="s">
        <v>478</v>
      </c>
      <c r="C197" t="s">
        <v>479</v>
      </c>
      <c r="D197" t="str">
        <f>_xlfn.CONCAT(C197,"-2016")</f>
        <v>hillge01-2016</v>
      </c>
      <c r="E197" t="s">
        <v>38</v>
      </c>
      <c r="F197">
        <v>29</v>
      </c>
      <c r="G197" t="s">
        <v>65</v>
      </c>
      <c r="H197">
        <v>74</v>
      </c>
      <c r="I197">
        <v>73</v>
      </c>
      <c r="J197">
        <v>34.1</v>
      </c>
      <c r="K197">
        <v>4.4000000000000004</v>
      </c>
      <c r="L197">
        <v>10</v>
      </c>
      <c r="M197">
        <v>0.441</v>
      </c>
      <c r="N197">
        <v>1.7</v>
      </c>
      <c r="O197">
        <v>4.2</v>
      </c>
      <c r="P197">
        <v>0.40799999999999997</v>
      </c>
      <c r="Q197">
        <v>2.7</v>
      </c>
      <c r="R197">
        <v>5.7</v>
      </c>
      <c r="S197">
        <v>0.46600000000000003</v>
      </c>
      <c r="T197">
        <v>0.52800000000000002</v>
      </c>
      <c r="U197">
        <v>1.5</v>
      </c>
      <c r="V197">
        <v>2</v>
      </c>
      <c r="W197">
        <v>0.76</v>
      </c>
      <c r="X197">
        <v>0.8</v>
      </c>
      <c r="Y197">
        <v>3.2</v>
      </c>
      <c r="Z197">
        <v>4</v>
      </c>
      <c r="AA197">
        <v>3.5</v>
      </c>
      <c r="AB197">
        <v>1.1000000000000001</v>
      </c>
      <c r="AC197">
        <v>0.2</v>
      </c>
      <c r="AD197">
        <v>1.4</v>
      </c>
      <c r="AE197">
        <v>2</v>
      </c>
      <c r="AF197">
        <v>12.1</v>
      </c>
      <c r="AG197">
        <f>IF(IFERROR(VLOOKUP(C197,'2017'!$C:$AF,3,FALSE),1) = 1, 1, 0)</f>
        <v>0</v>
      </c>
    </row>
    <row r="198" spans="1:33" x14ac:dyDescent="0.2">
      <c r="A198">
        <v>197</v>
      </c>
      <c r="B198" t="s">
        <v>482</v>
      </c>
      <c r="C198" t="s">
        <v>483</v>
      </c>
      <c r="D198" t="str">
        <f>_xlfn.CONCAT(C198,"-2016")</f>
        <v>hilljo01-2016</v>
      </c>
      <c r="E198" t="s">
        <v>32</v>
      </c>
      <c r="F198">
        <v>28</v>
      </c>
      <c r="G198" t="s">
        <v>65</v>
      </c>
      <c r="H198">
        <v>73</v>
      </c>
      <c r="I198">
        <v>11</v>
      </c>
      <c r="J198">
        <v>20.7</v>
      </c>
      <c r="K198">
        <v>3.8</v>
      </c>
      <c r="L198">
        <v>7.5</v>
      </c>
      <c r="M198">
        <v>0.50600000000000001</v>
      </c>
      <c r="N198">
        <v>0</v>
      </c>
      <c r="O198">
        <v>0</v>
      </c>
      <c r="P198">
        <v>0</v>
      </c>
      <c r="Q198">
        <v>3.8</v>
      </c>
      <c r="R198">
        <v>7.5</v>
      </c>
      <c r="S198">
        <v>0.50700000000000001</v>
      </c>
      <c r="T198">
        <v>0.50600000000000001</v>
      </c>
      <c r="U198">
        <v>1.2</v>
      </c>
      <c r="V198">
        <v>1.7</v>
      </c>
      <c r="W198">
        <v>0.71199999999999997</v>
      </c>
      <c r="X198">
        <v>2.1</v>
      </c>
      <c r="Y198">
        <v>4</v>
      </c>
      <c r="Z198">
        <v>6.2</v>
      </c>
      <c r="AA198">
        <v>1.2</v>
      </c>
      <c r="AB198">
        <v>0.5</v>
      </c>
      <c r="AC198">
        <v>0.5</v>
      </c>
      <c r="AD198">
        <v>1.3</v>
      </c>
      <c r="AE198">
        <v>2.1</v>
      </c>
      <c r="AF198">
        <v>8.8000000000000007</v>
      </c>
      <c r="AG198">
        <f>IF(IFERROR(VLOOKUP(C198,'2017'!$C:$AF,3,FALSE),1) = 1, 1, 0)</f>
        <v>0</v>
      </c>
    </row>
    <row r="199" spans="1:33" x14ac:dyDescent="0.2">
      <c r="A199">
        <v>198</v>
      </c>
      <c r="B199" t="s">
        <v>1528</v>
      </c>
      <c r="C199" t="s">
        <v>1529</v>
      </c>
      <c r="D199" t="str">
        <f>_xlfn.CONCAT(C199,"-2016")</f>
        <v>hillso01-2016</v>
      </c>
      <c r="E199" t="s">
        <v>35</v>
      </c>
      <c r="F199">
        <v>24</v>
      </c>
      <c r="G199" t="s">
        <v>65</v>
      </c>
      <c r="H199">
        <v>59</v>
      </c>
      <c r="I199">
        <v>3</v>
      </c>
      <c r="J199">
        <v>14.7</v>
      </c>
      <c r="K199">
        <v>1.6</v>
      </c>
      <c r="L199">
        <v>3.5</v>
      </c>
      <c r="M199">
        <v>0.44700000000000001</v>
      </c>
      <c r="N199">
        <v>0.4</v>
      </c>
      <c r="O199">
        <v>1.3</v>
      </c>
      <c r="P199">
        <v>0.32400000000000001</v>
      </c>
      <c r="Q199">
        <v>1.2</v>
      </c>
      <c r="R199">
        <v>2.2999999999999998</v>
      </c>
      <c r="S199">
        <v>0.51500000000000001</v>
      </c>
      <c r="T199">
        <v>0.505</v>
      </c>
      <c r="U199">
        <v>0.6</v>
      </c>
      <c r="V199">
        <v>0.7</v>
      </c>
      <c r="W199">
        <v>0.85699999999999998</v>
      </c>
      <c r="X199">
        <v>0.7</v>
      </c>
      <c r="Y199">
        <v>2.2000000000000002</v>
      </c>
      <c r="Z199">
        <v>2.8</v>
      </c>
      <c r="AA199">
        <v>1</v>
      </c>
      <c r="AB199">
        <v>0.6</v>
      </c>
      <c r="AC199">
        <v>0.2</v>
      </c>
      <c r="AD199">
        <v>0.6</v>
      </c>
      <c r="AE199">
        <v>1.2</v>
      </c>
      <c r="AF199">
        <v>4.2</v>
      </c>
      <c r="AG199">
        <f>IF(IFERROR(VLOOKUP(C199,'2017'!$C:$AF,3,FALSE),1) = 1, 1, 0)</f>
        <v>0</v>
      </c>
    </row>
    <row r="200" spans="1:33" x14ac:dyDescent="0.2">
      <c r="A200">
        <v>199</v>
      </c>
      <c r="B200" t="s">
        <v>1820</v>
      </c>
      <c r="C200" t="s">
        <v>1821</v>
      </c>
      <c r="D200" t="str">
        <f>_xlfn.CONCAT(C200,"-2016")</f>
        <v>hillida01-2016</v>
      </c>
      <c r="E200" t="s">
        <v>30</v>
      </c>
      <c r="F200">
        <v>22</v>
      </c>
      <c r="G200" t="s">
        <v>51</v>
      </c>
      <c r="H200">
        <v>38</v>
      </c>
      <c r="I200">
        <v>2</v>
      </c>
      <c r="J200">
        <v>10.1</v>
      </c>
      <c r="K200">
        <v>1.4</v>
      </c>
      <c r="L200">
        <v>3.4</v>
      </c>
      <c r="M200">
        <v>0.39700000000000002</v>
      </c>
      <c r="N200">
        <v>0.5</v>
      </c>
      <c r="O200">
        <v>1.3</v>
      </c>
      <c r="P200">
        <v>0.38</v>
      </c>
      <c r="Q200">
        <v>0.9</v>
      </c>
      <c r="R200">
        <v>2.1</v>
      </c>
      <c r="S200">
        <v>0.40699999999999997</v>
      </c>
      <c r="T200">
        <v>0.46899999999999997</v>
      </c>
      <c r="U200">
        <v>0.8</v>
      </c>
      <c r="V200">
        <v>1.1000000000000001</v>
      </c>
      <c r="W200">
        <v>0.72499999999999998</v>
      </c>
      <c r="X200">
        <v>0.1</v>
      </c>
      <c r="Y200">
        <v>1.1000000000000001</v>
      </c>
      <c r="Z200">
        <v>1.2</v>
      </c>
      <c r="AA200">
        <v>0.7</v>
      </c>
      <c r="AB200">
        <v>0.2</v>
      </c>
      <c r="AC200">
        <v>0</v>
      </c>
      <c r="AD200">
        <v>0.5</v>
      </c>
      <c r="AE200">
        <v>0.7</v>
      </c>
      <c r="AF200">
        <v>4</v>
      </c>
      <c r="AG200">
        <f>IF(IFERROR(VLOOKUP(C200,'2017'!$C:$AF,3,FALSE),1) = 1, 1, 0)</f>
        <v>0</v>
      </c>
    </row>
    <row r="201" spans="1:33" x14ac:dyDescent="0.2">
      <c r="A201">
        <v>200</v>
      </c>
      <c r="B201" t="s">
        <v>484</v>
      </c>
      <c r="C201" t="s">
        <v>485</v>
      </c>
      <c r="D201" t="str">
        <f>_xlfn.CONCAT(C201,"-2016")</f>
        <v>hinriki01-2016</v>
      </c>
      <c r="E201" t="s">
        <v>38</v>
      </c>
      <c r="F201">
        <v>35</v>
      </c>
      <c r="G201" t="s">
        <v>39</v>
      </c>
      <c r="H201">
        <v>46</v>
      </c>
      <c r="I201">
        <v>7</v>
      </c>
      <c r="J201">
        <v>13.7</v>
      </c>
      <c r="K201">
        <v>1.1000000000000001</v>
      </c>
      <c r="L201">
        <v>2.8</v>
      </c>
      <c r="M201">
        <v>0.38</v>
      </c>
      <c r="N201">
        <v>0.5</v>
      </c>
      <c r="O201">
        <v>1.3</v>
      </c>
      <c r="P201">
        <v>0.38700000000000001</v>
      </c>
      <c r="Q201">
        <v>0.5</v>
      </c>
      <c r="R201">
        <v>1.5</v>
      </c>
      <c r="S201">
        <v>0.373</v>
      </c>
      <c r="T201">
        <v>0.47299999999999998</v>
      </c>
      <c r="U201">
        <v>0.3</v>
      </c>
      <c r="V201">
        <v>0.3</v>
      </c>
      <c r="W201">
        <v>0.93799999999999994</v>
      </c>
      <c r="X201">
        <v>0.2</v>
      </c>
      <c r="Y201">
        <v>1.3</v>
      </c>
      <c r="Z201">
        <v>1.5</v>
      </c>
      <c r="AA201">
        <v>1.6</v>
      </c>
      <c r="AB201">
        <v>0.3</v>
      </c>
      <c r="AC201">
        <v>0</v>
      </c>
      <c r="AD201">
        <v>0.7</v>
      </c>
      <c r="AE201">
        <v>1.4</v>
      </c>
      <c r="AF201">
        <v>3</v>
      </c>
      <c r="AG201">
        <f>IF(IFERROR(VLOOKUP(C201,'2017'!$C:$AF,3,FALSE),1) = 1, 1, 0)</f>
        <v>1</v>
      </c>
    </row>
    <row r="202" spans="1:33" x14ac:dyDescent="0.2">
      <c r="A202">
        <v>201</v>
      </c>
      <c r="B202" t="s">
        <v>486</v>
      </c>
      <c r="C202" t="s">
        <v>487</v>
      </c>
      <c r="D202" t="str">
        <f>_xlfn.CONCAT(C202,"-2016")</f>
        <v>holidjr01-2016</v>
      </c>
      <c r="E202" t="s">
        <v>38</v>
      </c>
      <c r="F202">
        <v>25</v>
      </c>
      <c r="G202" t="s">
        <v>1459</v>
      </c>
      <c r="H202">
        <v>65</v>
      </c>
      <c r="I202">
        <v>23</v>
      </c>
      <c r="J202">
        <v>28.2</v>
      </c>
      <c r="K202">
        <v>6.3</v>
      </c>
      <c r="L202">
        <v>14.4</v>
      </c>
      <c r="M202">
        <v>0.439</v>
      </c>
      <c r="N202">
        <v>1.3</v>
      </c>
      <c r="O202">
        <v>4</v>
      </c>
      <c r="P202">
        <v>0.33600000000000002</v>
      </c>
      <c r="Q202">
        <v>5</v>
      </c>
      <c r="R202">
        <v>10.4</v>
      </c>
      <c r="S202">
        <v>0.47799999999999998</v>
      </c>
      <c r="T202">
        <v>0.48499999999999999</v>
      </c>
      <c r="U202">
        <v>2.8</v>
      </c>
      <c r="V202">
        <v>3.3</v>
      </c>
      <c r="W202">
        <v>0.84299999999999997</v>
      </c>
      <c r="X202">
        <v>0.4</v>
      </c>
      <c r="Y202">
        <v>2.6</v>
      </c>
      <c r="Z202">
        <v>3</v>
      </c>
      <c r="AA202">
        <v>6</v>
      </c>
      <c r="AB202">
        <v>1.4</v>
      </c>
      <c r="AC202">
        <v>0.3</v>
      </c>
      <c r="AD202">
        <v>2.6</v>
      </c>
      <c r="AE202">
        <v>2.2999999999999998</v>
      </c>
      <c r="AF202">
        <v>16.8</v>
      </c>
      <c r="AG202">
        <f>IF(IFERROR(VLOOKUP(C202,'2017'!$C:$AF,3,FALSE),1) = 1, 1, 0)</f>
        <v>0</v>
      </c>
    </row>
    <row r="203" spans="1:33" x14ac:dyDescent="0.2">
      <c r="A203">
        <v>202</v>
      </c>
      <c r="B203" t="s">
        <v>1347</v>
      </c>
      <c r="C203" t="s">
        <v>1348</v>
      </c>
      <c r="D203" t="str">
        <f>_xlfn.CONCAT(C203,"-2016")</f>
        <v>holidju01-2016</v>
      </c>
      <c r="E203" t="s">
        <v>30</v>
      </c>
      <c r="F203">
        <v>26</v>
      </c>
      <c r="G203" t="s">
        <v>39</v>
      </c>
      <c r="H203">
        <v>53</v>
      </c>
      <c r="I203">
        <v>5</v>
      </c>
      <c r="J203">
        <v>14.6</v>
      </c>
      <c r="K203">
        <v>1.7</v>
      </c>
      <c r="L203">
        <v>4.3</v>
      </c>
      <c r="M203">
        <v>0.38600000000000001</v>
      </c>
      <c r="N203">
        <v>0.7</v>
      </c>
      <c r="O203">
        <v>2</v>
      </c>
      <c r="P203">
        <v>0.34300000000000003</v>
      </c>
      <c r="Q203">
        <v>1</v>
      </c>
      <c r="R203">
        <v>2.2999999999999998</v>
      </c>
      <c r="S203">
        <v>0.42299999999999999</v>
      </c>
      <c r="T203">
        <v>0.46500000000000002</v>
      </c>
      <c r="U203">
        <v>0.5</v>
      </c>
      <c r="V203">
        <v>0.7</v>
      </c>
      <c r="W203">
        <v>0.73</v>
      </c>
      <c r="X203">
        <v>0.2</v>
      </c>
      <c r="Y203">
        <v>1.5</v>
      </c>
      <c r="Z203">
        <v>1.7</v>
      </c>
      <c r="AA203">
        <v>1.1000000000000001</v>
      </c>
      <c r="AB203">
        <v>0.6</v>
      </c>
      <c r="AC203">
        <v>0.4</v>
      </c>
      <c r="AD203">
        <v>0.7</v>
      </c>
      <c r="AE203">
        <v>1.2</v>
      </c>
      <c r="AF203">
        <v>4.5</v>
      </c>
      <c r="AG203">
        <f>IF(IFERROR(VLOOKUP(C203,'2017'!$C:$AF,3,FALSE),1) = 1, 1, 0)</f>
        <v>0</v>
      </c>
    </row>
    <row r="204" spans="1:33" x14ac:dyDescent="0.2">
      <c r="A204">
        <v>203</v>
      </c>
      <c r="B204" t="s">
        <v>488</v>
      </c>
      <c r="C204" t="s">
        <v>489</v>
      </c>
      <c r="D204" t="str">
        <f>_xlfn.CONCAT(C204,"-2016")</f>
        <v>holliry01-2016</v>
      </c>
      <c r="E204" t="s">
        <v>32</v>
      </c>
      <c r="F204">
        <v>31</v>
      </c>
      <c r="G204" t="s">
        <v>39</v>
      </c>
      <c r="H204">
        <v>37</v>
      </c>
      <c r="I204">
        <v>12</v>
      </c>
      <c r="J204">
        <v>12.4</v>
      </c>
      <c r="K204">
        <v>1.3</v>
      </c>
      <c r="L204">
        <v>2.1</v>
      </c>
      <c r="M204">
        <v>0.62</v>
      </c>
      <c r="N204">
        <v>0</v>
      </c>
      <c r="O204">
        <v>0</v>
      </c>
      <c r="Q204">
        <v>1.3</v>
      </c>
      <c r="R204">
        <v>2.1</v>
      </c>
      <c r="S204">
        <v>0.62</v>
      </c>
      <c r="T204">
        <v>0.62</v>
      </c>
      <c r="U204">
        <v>0.7</v>
      </c>
      <c r="V204">
        <v>1.1000000000000001</v>
      </c>
      <c r="W204">
        <v>0.61899999999999999</v>
      </c>
      <c r="X204">
        <v>1.3</v>
      </c>
      <c r="Y204">
        <v>1.4</v>
      </c>
      <c r="Z204">
        <v>2.6</v>
      </c>
      <c r="AA204">
        <v>0.3</v>
      </c>
      <c r="AB204">
        <v>0.2</v>
      </c>
      <c r="AC204">
        <v>0.6</v>
      </c>
      <c r="AD204">
        <v>0.6</v>
      </c>
      <c r="AE204">
        <v>1.7</v>
      </c>
      <c r="AF204">
        <v>3.4</v>
      </c>
      <c r="AG204">
        <f>IF(IFERROR(VLOOKUP(C204,'2017'!$C:$AF,3,FALSE),1) = 1, 1, 0)</f>
        <v>1</v>
      </c>
    </row>
    <row r="205" spans="1:33" x14ac:dyDescent="0.2">
      <c r="A205">
        <v>204</v>
      </c>
      <c r="B205" t="s">
        <v>1822</v>
      </c>
      <c r="C205" t="s">
        <v>1823</v>
      </c>
      <c r="D205" t="str">
        <f>_xlfn.CONCAT(C205,"-2016")</f>
        <v>holliro01-2016</v>
      </c>
      <c r="E205" t="s">
        <v>35</v>
      </c>
      <c r="F205">
        <v>21</v>
      </c>
      <c r="G205" t="s">
        <v>1312</v>
      </c>
      <c r="H205">
        <v>29</v>
      </c>
      <c r="I205">
        <v>17</v>
      </c>
      <c r="J205">
        <v>21.2</v>
      </c>
      <c r="K205">
        <v>2.2000000000000002</v>
      </c>
      <c r="L205">
        <v>4.8</v>
      </c>
      <c r="M205">
        <v>0.45700000000000002</v>
      </c>
      <c r="N205">
        <v>0.1</v>
      </c>
      <c r="O205">
        <v>0.5</v>
      </c>
      <c r="P205">
        <v>0.28599999999999998</v>
      </c>
      <c r="Q205">
        <v>2</v>
      </c>
      <c r="R205">
        <v>4.3</v>
      </c>
      <c r="S205">
        <v>0.47599999999999998</v>
      </c>
      <c r="T205">
        <v>0.47099999999999997</v>
      </c>
      <c r="U205">
        <v>1.3</v>
      </c>
      <c r="V205">
        <v>1.8</v>
      </c>
      <c r="W205">
        <v>0.71199999999999997</v>
      </c>
      <c r="X205">
        <v>1.3</v>
      </c>
      <c r="Y205">
        <v>4</v>
      </c>
      <c r="Z205">
        <v>5.3</v>
      </c>
      <c r="AA205">
        <v>1.5</v>
      </c>
      <c r="AB205">
        <v>1.3</v>
      </c>
      <c r="AC205">
        <v>0.6</v>
      </c>
      <c r="AD205">
        <v>0.9</v>
      </c>
      <c r="AE205">
        <v>2.1</v>
      </c>
      <c r="AF205">
        <v>5.8</v>
      </c>
      <c r="AG205">
        <f>IF(IFERROR(VLOOKUP(C205,'2017'!$C:$AF,3,FALSE),1) = 1, 1, 0)</f>
        <v>0</v>
      </c>
    </row>
    <row r="206" spans="1:33" x14ac:dyDescent="0.2">
      <c r="A206">
        <v>205</v>
      </c>
      <c r="B206" t="s">
        <v>1824</v>
      </c>
      <c r="C206" t="s">
        <v>1825</v>
      </c>
      <c r="D206" t="str">
        <f>_xlfn.CONCAT(C206,"-2016")</f>
        <v>holmeri01-2016</v>
      </c>
      <c r="E206" t="s">
        <v>28</v>
      </c>
      <c r="F206">
        <v>22</v>
      </c>
      <c r="G206" t="s">
        <v>61</v>
      </c>
      <c r="H206">
        <v>51</v>
      </c>
      <c r="I206">
        <v>1</v>
      </c>
      <c r="J206">
        <v>13.8</v>
      </c>
      <c r="K206">
        <v>2.2000000000000002</v>
      </c>
      <c r="L206">
        <v>4.4000000000000004</v>
      </c>
      <c r="M206">
        <v>0.51400000000000001</v>
      </c>
      <c r="N206">
        <v>0.2</v>
      </c>
      <c r="O206">
        <v>0.9</v>
      </c>
      <c r="P206">
        <v>0.182</v>
      </c>
      <c r="Q206">
        <v>2.1</v>
      </c>
      <c r="R206">
        <v>3.5</v>
      </c>
      <c r="S206">
        <v>0.59599999999999997</v>
      </c>
      <c r="T206">
        <v>0.53200000000000003</v>
      </c>
      <c r="U206">
        <v>1</v>
      </c>
      <c r="V206">
        <v>1.5</v>
      </c>
      <c r="W206">
        <v>0.68899999999999995</v>
      </c>
      <c r="X206">
        <v>1.2</v>
      </c>
      <c r="Y206">
        <v>1.4</v>
      </c>
      <c r="Z206">
        <v>2.6</v>
      </c>
      <c r="AA206">
        <v>0.6</v>
      </c>
      <c r="AB206">
        <v>0.4</v>
      </c>
      <c r="AC206">
        <v>0.8</v>
      </c>
      <c r="AD206">
        <v>0.6</v>
      </c>
      <c r="AE206">
        <v>1.8</v>
      </c>
      <c r="AF206">
        <v>5.6</v>
      </c>
      <c r="AG206">
        <f>IF(IFERROR(VLOOKUP(C206,'2017'!$C:$AF,3,FALSE),1) = 1, 1, 0)</f>
        <v>0</v>
      </c>
    </row>
    <row r="207" spans="1:33" x14ac:dyDescent="0.2">
      <c r="A207">
        <v>206</v>
      </c>
      <c r="B207" t="s">
        <v>1684</v>
      </c>
      <c r="C207" t="s">
        <v>1685</v>
      </c>
      <c r="D207" t="str">
        <f>_xlfn.CONCAT(C207,"-2016")</f>
        <v>hoodro01-2016</v>
      </c>
      <c r="E207" t="s">
        <v>30</v>
      </c>
      <c r="F207">
        <v>23</v>
      </c>
      <c r="G207" t="s">
        <v>60</v>
      </c>
      <c r="H207">
        <v>79</v>
      </c>
      <c r="I207">
        <v>79</v>
      </c>
      <c r="J207">
        <v>32.200000000000003</v>
      </c>
      <c r="K207">
        <v>5.2</v>
      </c>
      <c r="L207">
        <v>12.3</v>
      </c>
      <c r="M207">
        <v>0.42</v>
      </c>
      <c r="N207">
        <v>2</v>
      </c>
      <c r="O207">
        <v>5.7</v>
      </c>
      <c r="P207">
        <v>0.35899999999999999</v>
      </c>
      <c r="Q207">
        <v>3.1</v>
      </c>
      <c r="R207">
        <v>6.6</v>
      </c>
      <c r="S207">
        <v>0.47199999999999998</v>
      </c>
      <c r="T207">
        <v>0.503</v>
      </c>
      <c r="U207">
        <v>2.2000000000000002</v>
      </c>
      <c r="V207">
        <v>2.5</v>
      </c>
      <c r="W207">
        <v>0.86</v>
      </c>
      <c r="X207">
        <v>0.5</v>
      </c>
      <c r="Y207">
        <v>2.9</v>
      </c>
      <c r="Z207">
        <v>3.4</v>
      </c>
      <c r="AA207">
        <v>2.7</v>
      </c>
      <c r="AB207">
        <v>0.9</v>
      </c>
      <c r="AC207">
        <v>0.2</v>
      </c>
      <c r="AD207">
        <v>1.6</v>
      </c>
      <c r="AE207">
        <v>2.6</v>
      </c>
      <c r="AF207">
        <v>14.5</v>
      </c>
      <c r="AG207">
        <f>IF(IFERROR(VLOOKUP(C207,'2017'!$C:$AF,3,FALSE),1) = 1, 1, 0)</f>
        <v>0</v>
      </c>
    </row>
    <row r="208" spans="1:33" x14ac:dyDescent="0.2">
      <c r="A208">
        <v>207</v>
      </c>
      <c r="B208" t="s">
        <v>490</v>
      </c>
      <c r="C208" t="s">
        <v>491</v>
      </c>
      <c r="D208" t="str">
        <f>_xlfn.CONCAT(C208,"-2016")</f>
        <v>horfoal01-2016</v>
      </c>
      <c r="E208" t="s">
        <v>32</v>
      </c>
      <c r="F208">
        <v>29</v>
      </c>
      <c r="G208" t="s">
        <v>57</v>
      </c>
      <c r="H208">
        <v>82</v>
      </c>
      <c r="I208">
        <v>82</v>
      </c>
      <c r="J208">
        <v>32.1</v>
      </c>
      <c r="K208">
        <v>6.5</v>
      </c>
      <c r="L208">
        <v>12.8</v>
      </c>
      <c r="M208">
        <v>0.505</v>
      </c>
      <c r="N208">
        <v>1.1000000000000001</v>
      </c>
      <c r="O208">
        <v>3.1</v>
      </c>
      <c r="P208">
        <v>0.34399999999999997</v>
      </c>
      <c r="Q208">
        <v>5.4</v>
      </c>
      <c r="R208">
        <v>9.6999999999999993</v>
      </c>
      <c r="S208">
        <v>0.55700000000000005</v>
      </c>
      <c r="T208">
        <v>0.54700000000000004</v>
      </c>
      <c r="U208">
        <v>1.3</v>
      </c>
      <c r="V208">
        <v>1.6</v>
      </c>
      <c r="W208">
        <v>0.79800000000000004</v>
      </c>
      <c r="X208">
        <v>1.8</v>
      </c>
      <c r="Y208">
        <v>5.5</v>
      </c>
      <c r="Z208">
        <v>7.3</v>
      </c>
      <c r="AA208">
        <v>3.2</v>
      </c>
      <c r="AB208">
        <v>0.8</v>
      </c>
      <c r="AC208">
        <v>1.5</v>
      </c>
      <c r="AD208">
        <v>1.3</v>
      </c>
      <c r="AE208">
        <v>2</v>
      </c>
      <c r="AF208">
        <v>15.2</v>
      </c>
      <c r="AG208">
        <f>IF(IFERROR(VLOOKUP(C208,'2017'!$C:$AF,3,FALSE),1) = 1, 1, 0)</f>
        <v>0</v>
      </c>
    </row>
    <row r="209" spans="1:33" x14ac:dyDescent="0.2">
      <c r="A209">
        <v>208</v>
      </c>
      <c r="B209" t="s">
        <v>494</v>
      </c>
      <c r="C209" t="s">
        <v>495</v>
      </c>
      <c r="D209" t="str">
        <f>_xlfn.CONCAT(C209,"-2016")</f>
        <v>howardw01-2016</v>
      </c>
      <c r="E209" t="s">
        <v>32</v>
      </c>
      <c r="F209">
        <v>30</v>
      </c>
      <c r="G209" t="s">
        <v>43</v>
      </c>
      <c r="H209">
        <v>71</v>
      </c>
      <c r="I209">
        <v>71</v>
      </c>
      <c r="J209">
        <v>32.1</v>
      </c>
      <c r="K209">
        <v>5.2</v>
      </c>
      <c r="L209">
        <v>8.5</v>
      </c>
      <c r="M209">
        <v>0.62</v>
      </c>
      <c r="N209">
        <v>0</v>
      </c>
      <c r="O209">
        <v>0.1</v>
      </c>
      <c r="P209">
        <v>0</v>
      </c>
      <c r="Q209">
        <v>5.2</v>
      </c>
      <c r="R209">
        <v>8.4</v>
      </c>
      <c r="S209">
        <v>0.626</v>
      </c>
      <c r="T209">
        <v>0.62</v>
      </c>
      <c r="U209">
        <v>3.3</v>
      </c>
      <c r="V209">
        <v>6.7</v>
      </c>
      <c r="W209">
        <v>0.48899999999999999</v>
      </c>
      <c r="X209">
        <v>3.4</v>
      </c>
      <c r="Y209">
        <v>8.4</v>
      </c>
      <c r="Z209">
        <v>11.8</v>
      </c>
      <c r="AA209">
        <v>1.4</v>
      </c>
      <c r="AB209">
        <v>1</v>
      </c>
      <c r="AC209">
        <v>1.6</v>
      </c>
      <c r="AD209">
        <v>2.2999999999999998</v>
      </c>
      <c r="AE209">
        <v>3.1</v>
      </c>
      <c r="AF209">
        <v>13.7</v>
      </c>
      <c r="AG209">
        <f>IF(IFERROR(VLOOKUP(C209,'2017'!$C:$AF,3,FALSE),1) = 1, 1, 0)</f>
        <v>0</v>
      </c>
    </row>
    <row r="210" spans="1:33" x14ac:dyDescent="0.2">
      <c r="A210">
        <v>209</v>
      </c>
      <c r="B210" t="s">
        <v>1826</v>
      </c>
      <c r="C210" t="s">
        <v>1827</v>
      </c>
      <c r="D210" t="str">
        <f>_xlfn.CONCAT(C210,"-2016")</f>
        <v>huertma01-2016</v>
      </c>
      <c r="E210" t="s">
        <v>38</v>
      </c>
      <c r="F210">
        <v>32</v>
      </c>
      <c r="G210" t="s">
        <v>63</v>
      </c>
      <c r="H210">
        <v>53</v>
      </c>
      <c r="I210">
        <v>0</v>
      </c>
      <c r="J210">
        <v>16.399999999999999</v>
      </c>
      <c r="K210">
        <v>1.8</v>
      </c>
      <c r="L210">
        <v>4.3</v>
      </c>
      <c r="M210">
        <v>0.42199999999999999</v>
      </c>
      <c r="N210">
        <v>0.3</v>
      </c>
      <c r="O210">
        <v>1.2</v>
      </c>
      <c r="P210">
        <v>0.26200000000000001</v>
      </c>
      <c r="Q210">
        <v>1.5</v>
      </c>
      <c r="R210">
        <v>3.2</v>
      </c>
      <c r="S210">
        <v>0.47899999999999998</v>
      </c>
      <c r="T210">
        <v>0.45700000000000002</v>
      </c>
      <c r="U210">
        <v>0.5</v>
      </c>
      <c r="V210">
        <v>0.5</v>
      </c>
      <c r="W210">
        <v>0.93100000000000005</v>
      </c>
      <c r="X210">
        <v>0.3</v>
      </c>
      <c r="Y210">
        <v>1.4</v>
      </c>
      <c r="Z210">
        <v>1.7</v>
      </c>
      <c r="AA210">
        <v>3.4</v>
      </c>
      <c r="AB210">
        <v>0.5</v>
      </c>
      <c r="AC210">
        <v>0.1</v>
      </c>
      <c r="AD210">
        <v>1.5</v>
      </c>
      <c r="AE210">
        <v>1.4</v>
      </c>
      <c r="AF210">
        <v>4.5</v>
      </c>
      <c r="AG210">
        <f>IF(IFERROR(VLOOKUP(C210,'2017'!$C:$AF,3,FALSE),1) = 1, 1, 0)</f>
        <v>0</v>
      </c>
    </row>
    <row r="211" spans="1:33" x14ac:dyDescent="0.2">
      <c r="A211">
        <v>210</v>
      </c>
      <c r="B211" t="s">
        <v>1828</v>
      </c>
      <c r="C211" t="s">
        <v>1829</v>
      </c>
      <c r="D211" t="str">
        <f>_xlfn.CONCAT(C211,"-2016")</f>
        <v>huestjo01-2016</v>
      </c>
      <c r="E211" t="s">
        <v>28</v>
      </c>
      <c r="F211">
        <v>24</v>
      </c>
      <c r="G211" t="s">
        <v>44</v>
      </c>
      <c r="H211">
        <v>5</v>
      </c>
      <c r="I211">
        <v>0</v>
      </c>
      <c r="J211">
        <v>11</v>
      </c>
      <c r="K211">
        <v>1</v>
      </c>
      <c r="L211">
        <v>2.4</v>
      </c>
      <c r="M211">
        <v>0.41699999999999998</v>
      </c>
      <c r="N211">
        <v>0.8</v>
      </c>
      <c r="O211">
        <v>1.2</v>
      </c>
      <c r="P211">
        <v>0.66700000000000004</v>
      </c>
      <c r="Q211">
        <v>0.2</v>
      </c>
      <c r="R211">
        <v>1.2</v>
      </c>
      <c r="S211">
        <v>0.16700000000000001</v>
      </c>
      <c r="T211">
        <v>0.58299999999999996</v>
      </c>
      <c r="U211">
        <v>0</v>
      </c>
      <c r="V211">
        <v>0.8</v>
      </c>
      <c r="W211">
        <v>0</v>
      </c>
      <c r="X211">
        <v>0.4</v>
      </c>
      <c r="Y211">
        <v>1.6</v>
      </c>
      <c r="Z211">
        <v>2</v>
      </c>
      <c r="AA211">
        <v>0</v>
      </c>
      <c r="AB211">
        <v>0.2</v>
      </c>
      <c r="AC211">
        <v>0.4</v>
      </c>
      <c r="AD211">
        <v>0.6</v>
      </c>
      <c r="AE211">
        <v>0.6</v>
      </c>
      <c r="AF211">
        <v>2.8</v>
      </c>
      <c r="AG211">
        <f>IF(IFERROR(VLOOKUP(C211,'2017'!$C:$AF,3,FALSE),1) = 1, 1, 0)</f>
        <v>0</v>
      </c>
    </row>
    <row r="212" spans="1:33" x14ac:dyDescent="0.2">
      <c r="A212">
        <v>211</v>
      </c>
      <c r="B212" t="s">
        <v>502</v>
      </c>
      <c r="C212" t="s">
        <v>503</v>
      </c>
      <c r="D212" t="str">
        <f>_xlfn.CONCAT(C212,"-2016")</f>
        <v>humphkr01-2016</v>
      </c>
      <c r="E212" t="s">
        <v>28</v>
      </c>
      <c r="F212">
        <v>30</v>
      </c>
      <c r="G212" t="s">
        <v>39</v>
      </c>
      <c r="H212">
        <v>53</v>
      </c>
      <c r="I212">
        <v>17</v>
      </c>
      <c r="J212">
        <v>15.8</v>
      </c>
      <c r="K212">
        <v>2.2999999999999998</v>
      </c>
      <c r="L212">
        <v>5.6</v>
      </c>
      <c r="M212">
        <v>0.41</v>
      </c>
      <c r="N212">
        <v>0.6</v>
      </c>
      <c r="O212">
        <v>2</v>
      </c>
      <c r="P212">
        <v>0.315</v>
      </c>
      <c r="Q212">
        <v>1.6</v>
      </c>
      <c r="R212">
        <v>3.5</v>
      </c>
      <c r="S212">
        <v>0.46500000000000002</v>
      </c>
      <c r="T212">
        <v>0.46800000000000003</v>
      </c>
      <c r="U212">
        <v>1.3</v>
      </c>
      <c r="V212">
        <v>1.6</v>
      </c>
      <c r="W212">
        <v>0.79800000000000004</v>
      </c>
      <c r="X212">
        <v>1.1000000000000001</v>
      </c>
      <c r="Y212">
        <v>3</v>
      </c>
      <c r="Z212">
        <v>4.0999999999999996</v>
      </c>
      <c r="AA212">
        <v>0.7</v>
      </c>
      <c r="AB212">
        <v>0.3</v>
      </c>
      <c r="AC212">
        <v>0.4</v>
      </c>
      <c r="AD212">
        <v>0.7</v>
      </c>
      <c r="AE212">
        <v>1.8</v>
      </c>
      <c r="AF212">
        <v>6.5</v>
      </c>
      <c r="AG212">
        <f>IF(IFERROR(VLOOKUP(C212,'2017'!$C:$AF,3,FALSE),1) = 1, 1, 0)</f>
        <v>0</v>
      </c>
    </row>
    <row r="213" spans="1:33" x14ac:dyDescent="0.2">
      <c r="A213">
        <v>212</v>
      </c>
      <c r="B213" t="s">
        <v>1830</v>
      </c>
      <c r="C213" t="s">
        <v>1831</v>
      </c>
      <c r="D213" t="str">
        <f>_xlfn.CONCAT(C213,"-2016")</f>
        <v>hunterj01-2016</v>
      </c>
      <c r="E213" t="s">
        <v>30</v>
      </c>
      <c r="F213">
        <v>22</v>
      </c>
      <c r="G213" t="s">
        <v>37</v>
      </c>
      <c r="H213">
        <v>36</v>
      </c>
      <c r="I213">
        <v>0</v>
      </c>
      <c r="J213">
        <v>8.8000000000000007</v>
      </c>
      <c r="K213">
        <v>1</v>
      </c>
      <c r="L213">
        <v>2.7</v>
      </c>
      <c r="M213">
        <v>0.36699999999999999</v>
      </c>
      <c r="N213">
        <v>0.5</v>
      </c>
      <c r="O213">
        <v>1.8</v>
      </c>
      <c r="P213">
        <v>0.30199999999999999</v>
      </c>
      <c r="Q213">
        <v>0.5</v>
      </c>
      <c r="R213">
        <v>1</v>
      </c>
      <c r="S213">
        <v>0.48599999999999999</v>
      </c>
      <c r="T213">
        <v>0.46400000000000002</v>
      </c>
      <c r="U213">
        <v>0.2</v>
      </c>
      <c r="V213">
        <v>0.2</v>
      </c>
      <c r="W213">
        <v>0.85699999999999998</v>
      </c>
      <c r="X213">
        <v>0.1</v>
      </c>
      <c r="Y213">
        <v>1</v>
      </c>
      <c r="Z213">
        <v>1</v>
      </c>
      <c r="AA213">
        <v>0.4</v>
      </c>
      <c r="AB213">
        <v>0.4</v>
      </c>
      <c r="AC213">
        <v>0.1</v>
      </c>
      <c r="AD213">
        <v>0.3</v>
      </c>
      <c r="AE213">
        <v>0.8</v>
      </c>
      <c r="AF213">
        <v>2.7</v>
      </c>
      <c r="AG213">
        <f>IF(IFERROR(VLOOKUP(C213,'2017'!$C:$AF,3,FALSE),1) = 1, 1, 0)</f>
        <v>0</v>
      </c>
    </row>
    <row r="214" spans="1:33" x14ac:dyDescent="0.2">
      <c r="A214">
        <v>213</v>
      </c>
      <c r="B214" t="s">
        <v>504</v>
      </c>
      <c r="C214" t="s">
        <v>505</v>
      </c>
      <c r="D214" t="str">
        <f>_xlfn.CONCAT(C214,"-2016")</f>
        <v>ibakase01-2016</v>
      </c>
      <c r="E214" t="s">
        <v>28</v>
      </c>
      <c r="F214">
        <v>26</v>
      </c>
      <c r="G214" t="s">
        <v>44</v>
      </c>
      <c r="H214">
        <v>78</v>
      </c>
      <c r="I214">
        <v>78</v>
      </c>
      <c r="J214">
        <v>32.1</v>
      </c>
      <c r="K214">
        <v>5.3</v>
      </c>
      <c r="L214">
        <v>11.1</v>
      </c>
      <c r="M214">
        <v>0.47899999999999998</v>
      </c>
      <c r="N214">
        <v>0.8</v>
      </c>
      <c r="O214">
        <v>2.4</v>
      </c>
      <c r="P214">
        <v>0.32600000000000001</v>
      </c>
      <c r="Q214">
        <v>4.5999999999999996</v>
      </c>
      <c r="R214">
        <v>8.8000000000000007</v>
      </c>
      <c r="S214">
        <v>0.52</v>
      </c>
      <c r="T214">
        <v>0.51300000000000001</v>
      </c>
      <c r="U214">
        <v>1.2</v>
      </c>
      <c r="V214">
        <v>1.6</v>
      </c>
      <c r="W214">
        <v>0.752</v>
      </c>
      <c r="X214">
        <v>1.8</v>
      </c>
      <c r="Y214">
        <v>5</v>
      </c>
      <c r="Z214">
        <v>6.8</v>
      </c>
      <c r="AA214">
        <v>0.8</v>
      </c>
      <c r="AB214">
        <v>0.5</v>
      </c>
      <c r="AC214">
        <v>1.9</v>
      </c>
      <c r="AD214">
        <v>1.4</v>
      </c>
      <c r="AE214">
        <v>2.7</v>
      </c>
      <c r="AF214">
        <v>12.6</v>
      </c>
      <c r="AG214">
        <f>IF(IFERROR(VLOOKUP(C214,'2017'!$C:$AF,3,FALSE),1) = 1, 1, 0)</f>
        <v>0</v>
      </c>
    </row>
    <row r="215" spans="1:33" x14ac:dyDescent="0.2">
      <c r="A215">
        <v>214</v>
      </c>
      <c r="B215" t="s">
        <v>506</v>
      </c>
      <c r="C215" t="s">
        <v>507</v>
      </c>
      <c r="D215" t="str">
        <f>_xlfn.CONCAT(C215,"-2016")</f>
        <v>iguodan01-2016</v>
      </c>
      <c r="E215" t="s">
        <v>35</v>
      </c>
      <c r="F215">
        <v>32</v>
      </c>
      <c r="G215" t="s">
        <v>52</v>
      </c>
      <c r="H215">
        <v>65</v>
      </c>
      <c r="I215">
        <v>1</v>
      </c>
      <c r="J215">
        <v>26.6</v>
      </c>
      <c r="K215">
        <v>2.7</v>
      </c>
      <c r="L215">
        <v>5.7</v>
      </c>
      <c r="M215">
        <v>0.47799999999999998</v>
      </c>
      <c r="N215">
        <v>0.8</v>
      </c>
      <c r="O215">
        <v>2.4</v>
      </c>
      <c r="P215">
        <v>0.35099999999999998</v>
      </c>
      <c r="Q215">
        <v>1.9</v>
      </c>
      <c r="R215">
        <v>3.3</v>
      </c>
      <c r="S215">
        <v>0.56999999999999995</v>
      </c>
      <c r="T215">
        <v>0.55200000000000005</v>
      </c>
      <c r="U215">
        <v>0.8</v>
      </c>
      <c r="V215">
        <v>1.3</v>
      </c>
      <c r="W215">
        <v>0.61399999999999999</v>
      </c>
      <c r="X215">
        <v>0.8</v>
      </c>
      <c r="Y215">
        <v>3.2</v>
      </c>
      <c r="Z215">
        <v>4</v>
      </c>
      <c r="AA215">
        <v>3.4</v>
      </c>
      <c r="AB215">
        <v>1.1000000000000001</v>
      </c>
      <c r="AC215">
        <v>0.3</v>
      </c>
      <c r="AD215">
        <v>1.2</v>
      </c>
      <c r="AE215">
        <v>1.6</v>
      </c>
      <c r="AF215">
        <v>7</v>
      </c>
      <c r="AG215">
        <f>IF(IFERROR(VLOOKUP(C215,'2017'!$C:$AF,3,FALSE),1) = 1, 1, 0)</f>
        <v>0</v>
      </c>
    </row>
    <row r="216" spans="1:33" x14ac:dyDescent="0.2">
      <c r="A216">
        <v>215</v>
      </c>
      <c r="B216" t="s">
        <v>512</v>
      </c>
      <c r="C216" t="s">
        <v>513</v>
      </c>
      <c r="D216" t="str">
        <f>_xlfn.CONCAT(C216,"-2016")</f>
        <v>ilyaser01-2016</v>
      </c>
      <c r="E216" t="s">
        <v>28</v>
      </c>
      <c r="F216">
        <v>28</v>
      </c>
      <c r="G216" t="s">
        <v>39</v>
      </c>
      <c r="H216">
        <v>74</v>
      </c>
      <c r="I216">
        <v>56</v>
      </c>
      <c r="J216">
        <v>25.4</v>
      </c>
      <c r="K216">
        <v>3.8</v>
      </c>
      <c r="L216">
        <v>8.9</v>
      </c>
      <c r="M216">
        <v>0.42399999999999999</v>
      </c>
      <c r="N216">
        <v>1.3</v>
      </c>
      <c r="O216">
        <v>3.5</v>
      </c>
      <c r="P216">
        <v>0.371</v>
      </c>
      <c r="Q216">
        <v>2.5</v>
      </c>
      <c r="R216">
        <v>5.4</v>
      </c>
      <c r="S216">
        <v>0.45800000000000002</v>
      </c>
      <c r="T216">
        <v>0.496</v>
      </c>
      <c r="U216">
        <v>1.5</v>
      </c>
      <c r="V216">
        <v>2.1</v>
      </c>
      <c r="W216">
        <v>0.72099999999999997</v>
      </c>
      <c r="X216">
        <v>1.9</v>
      </c>
      <c r="Y216">
        <v>3.5</v>
      </c>
      <c r="Z216">
        <v>5.4</v>
      </c>
      <c r="AA216">
        <v>0.9</v>
      </c>
      <c r="AB216">
        <v>0.7</v>
      </c>
      <c r="AC216">
        <v>0.4</v>
      </c>
      <c r="AD216">
        <v>1</v>
      </c>
      <c r="AE216">
        <v>2.2999999999999998</v>
      </c>
      <c r="AF216">
        <v>10.4</v>
      </c>
      <c r="AG216">
        <f>IF(IFERROR(VLOOKUP(C216,'2017'!$C:$AF,3,FALSE),1) = 1, 1, 0)</f>
        <v>0</v>
      </c>
    </row>
    <row r="217" spans="1:33" x14ac:dyDescent="0.2">
      <c r="A217">
        <v>216</v>
      </c>
      <c r="B217" t="s">
        <v>1686</v>
      </c>
      <c r="C217" t="s">
        <v>1687</v>
      </c>
      <c r="D217" t="str">
        <f>_xlfn.CONCAT(C217,"-2016")</f>
        <v>inglejo01-2016</v>
      </c>
      <c r="E217" t="s">
        <v>35</v>
      </c>
      <c r="F217">
        <v>28</v>
      </c>
      <c r="G217" t="s">
        <v>60</v>
      </c>
      <c r="H217">
        <v>81</v>
      </c>
      <c r="I217">
        <v>2</v>
      </c>
      <c r="J217">
        <v>15.3</v>
      </c>
      <c r="K217">
        <v>1.5</v>
      </c>
      <c r="L217">
        <v>3.6</v>
      </c>
      <c r="M217">
        <v>0.42599999999999999</v>
      </c>
      <c r="N217">
        <v>1</v>
      </c>
      <c r="O217">
        <v>2.6</v>
      </c>
      <c r="P217">
        <v>0.38600000000000001</v>
      </c>
      <c r="Q217">
        <v>0.5</v>
      </c>
      <c r="R217">
        <v>1</v>
      </c>
      <c r="S217">
        <v>0.53100000000000003</v>
      </c>
      <c r="T217">
        <v>0.56499999999999995</v>
      </c>
      <c r="U217">
        <v>0.2</v>
      </c>
      <c r="V217">
        <v>0.2</v>
      </c>
      <c r="W217">
        <v>0.72199999999999998</v>
      </c>
      <c r="X217">
        <v>0.2</v>
      </c>
      <c r="Y217">
        <v>1.6</v>
      </c>
      <c r="Z217">
        <v>1.9</v>
      </c>
      <c r="AA217">
        <v>1.2</v>
      </c>
      <c r="AB217">
        <v>0.7</v>
      </c>
      <c r="AC217">
        <v>0</v>
      </c>
      <c r="AD217">
        <v>0.8</v>
      </c>
      <c r="AE217">
        <v>1.2</v>
      </c>
      <c r="AF217">
        <v>4.2</v>
      </c>
      <c r="AG217">
        <f>IF(IFERROR(VLOOKUP(C217,'2017'!$C:$AF,3,FALSE),1) = 1, 1, 0)</f>
        <v>0</v>
      </c>
    </row>
    <row r="218" spans="1:33" x14ac:dyDescent="0.2">
      <c r="A218">
        <v>217</v>
      </c>
      <c r="B218" t="s">
        <v>1832</v>
      </c>
      <c r="C218" t="s">
        <v>1833</v>
      </c>
      <c r="D218" t="str">
        <f>_xlfn.CONCAT(C218,"-2016")</f>
        <v>inglida01-2016</v>
      </c>
      <c r="E218" t="s">
        <v>35</v>
      </c>
      <c r="F218">
        <v>20</v>
      </c>
      <c r="G218" t="s">
        <v>56</v>
      </c>
      <c r="H218">
        <v>20</v>
      </c>
      <c r="I218">
        <v>1</v>
      </c>
      <c r="J218">
        <v>7.8</v>
      </c>
      <c r="K218">
        <v>0.7</v>
      </c>
      <c r="L218">
        <v>1.9</v>
      </c>
      <c r="M218">
        <v>0.35099999999999998</v>
      </c>
      <c r="N218">
        <v>0.2</v>
      </c>
      <c r="O218">
        <v>0.7</v>
      </c>
      <c r="P218">
        <v>0.23100000000000001</v>
      </c>
      <c r="Q218">
        <v>0.5</v>
      </c>
      <c r="R218">
        <v>1.2</v>
      </c>
      <c r="S218">
        <v>0.41699999999999998</v>
      </c>
      <c r="T218">
        <v>0.39200000000000002</v>
      </c>
      <c r="U218">
        <v>0.4</v>
      </c>
      <c r="V218">
        <v>0.4</v>
      </c>
      <c r="W218">
        <v>0.875</v>
      </c>
      <c r="X218">
        <v>0.1</v>
      </c>
      <c r="Y218">
        <v>1.5</v>
      </c>
      <c r="Z218">
        <v>1.6</v>
      </c>
      <c r="AA218">
        <v>0.5</v>
      </c>
      <c r="AB218">
        <v>0.3</v>
      </c>
      <c r="AC218">
        <v>0.2</v>
      </c>
      <c r="AD218">
        <v>0.6</v>
      </c>
      <c r="AE218">
        <v>0.6</v>
      </c>
      <c r="AF218">
        <v>1.8</v>
      </c>
      <c r="AG218">
        <f>IF(IFERROR(VLOOKUP(C218,'2017'!$C:$AF,3,FALSE),1) = 1, 1, 0)</f>
        <v>1</v>
      </c>
    </row>
    <row r="219" spans="1:33" x14ac:dyDescent="0.2">
      <c r="A219">
        <v>218</v>
      </c>
      <c r="B219" t="s">
        <v>1186</v>
      </c>
      <c r="C219" t="s">
        <v>1187</v>
      </c>
      <c r="D219" t="str">
        <f>_xlfn.CONCAT(C219,"-2016")</f>
        <v>irvinky01-2016</v>
      </c>
      <c r="E219" t="s">
        <v>38</v>
      </c>
      <c r="F219">
        <v>23</v>
      </c>
      <c r="G219" t="s">
        <v>66</v>
      </c>
      <c r="H219">
        <v>53</v>
      </c>
      <c r="I219">
        <v>53</v>
      </c>
      <c r="J219">
        <v>31.5</v>
      </c>
      <c r="K219">
        <v>7.4</v>
      </c>
      <c r="L219">
        <v>16.600000000000001</v>
      </c>
      <c r="M219">
        <v>0.44800000000000001</v>
      </c>
      <c r="N219">
        <v>1.6</v>
      </c>
      <c r="O219">
        <v>4.9000000000000004</v>
      </c>
      <c r="P219">
        <v>0.32100000000000001</v>
      </c>
      <c r="Q219">
        <v>5.8</v>
      </c>
      <c r="R219">
        <v>11.6</v>
      </c>
      <c r="S219">
        <v>0.502</v>
      </c>
      <c r="T219">
        <v>0.496</v>
      </c>
      <c r="U219">
        <v>3.2</v>
      </c>
      <c r="V219">
        <v>3.6</v>
      </c>
      <c r="W219">
        <v>0.88500000000000001</v>
      </c>
      <c r="X219">
        <v>0.8</v>
      </c>
      <c r="Y219">
        <v>2.1</v>
      </c>
      <c r="Z219">
        <v>3</v>
      </c>
      <c r="AA219">
        <v>4.7</v>
      </c>
      <c r="AB219">
        <v>1.1000000000000001</v>
      </c>
      <c r="AC219">
        <v>0.3</v>
      </c>
      <c r="AD219">
        <v>2.2999999999999998</v>
      </c>
      <c r="AE219">
        <v>2</v>
      </c>
      <c r="AF219">
        <v>19.600000000000001</v>
      </c>
      <c r="AG219">
        <f>IF(IFERROR(VLOOKUP(C219,'2017'!$C:$AF,3,FALSE),1) = 1, 1, 0)</f>
        <v>0</v>
      </c>
    </row>
    <row r="220" spans="1:33" x14ac:dyDescent="0.2">
      <c r="A220">
        <v>219</v>
      </c>
      <c r="B220" t="s">
        <v>516</v>
      </c>
      <c r="C220" t="s">
        <v>517</v>
      </c>
      <c r="D220" t="str">
        <f>_xlfn.CONCAT(C220,"-2016")</f>
        <v>jackja01-2016</v>
      </c>
      <c r="E220" t="s">
        <v>38</v>
      </c>
      <c r="F220">
        <v>32</v>
      </c>
      <c r="G220" t="s">
        <v>1312</v>
      </c>
      <c r="H220">
        <v>32</v>
      </c>
      <c r="I220">
        <v>32</v>
      </c>
      <c r="J220">
        <v>32.1</v>
      </c>
      <c r="K220">
        <v>4.4000000000000004</v>
      </c>
      <c r="L220">
        <v>11.2</v>
      </c>
      <c r="M220">
        <v>0.39100000000000001</v>
      </c>
      <c r="N220">
        <v>1</v>
      </c>
      <c r="O220">
        <v>3.2</v>
      </c>
      <c r="P220">
        <v>0.30399999999999999</v>
      </c>
      <c r="Q220">
        <v>3.4</v>
      </c>
      <c r="R220">
        <v>8</v>
      </c>
      <c r="S220">
        <v>0.42599999999999999</v>
      </c>
      <c r="T220">
        <v>0.434</v>
      </c>
      <c r="U220">
        <v>3.1</v>
      </c>
      <c r="V220">
        <v>3.5</v>
      </c>
      <c r="W220">
        <v>0.89300000000000002</v>
      </c>
      <c r="X220">
        <v>0.3</v>
      </c>
      <c r="Y220">
        <v>4</v>
      </c>
      <c r="Z220">
        <v>4.3</v>
      </c>
      <c r="AA220">
        <v>7.4</v>
      </c>
      <c r="AB220">
        <v>1.1000000000000001</v>
      </c>
      <c r="AC220">
        <v>0.2</v>
      </c>
      <c r="AD220">
        <v>2.9</v>
      </c>
      <c r="AE220">
        <v>2.4</v>
      </c>
      <c r="AF220">
        <v>12.8</v>
      </c>
      <c r="AG220">
        <f>IF(IFERROR(VLOOKUP(C220,'2017'!$C:$AF,3,FALSE),1) = 1, 1, 0)</f>
        <v>0</v>
      </c>
    </row>
    <row r="221" spans="1:33" x14ac:dyDescent="0.2">
      <c r="A221">
        <v>220</v>
      </c>
      <c r="B221" t="s">
        <v>1188</v>
      </c>
      <c r="C221" t="s">
        <v>1189</v>
      </c>
      <c r="D221" t="str">
        <f>_xlfn.CONCAT(C221,"-2016")</f>
        <v>jacksre01-2016</v>
      </c>
      <c r="E221" t="s">
        <v>38</v>
      </c>
      <c r="F221">
        <v>25</v>
      </c>
      <c r="G221" t="s">
        <v>51</v>
      </c>
      <c r="H221">
        <v>79</v>
      </c>
      <c r="I221">
        <v>79</v>
      </c>
      <c r="J221">
        <v>30.7</v>
      </c>
      <c r="K221">
        <v>6.8</v>
      </c>
      <c r="L221">
        <v>15.7</v>
      </c>
      <c r="M221">
        <v>0.434</v>
      </c>
      <c r="N221">
        <v>1.5</v>
      </c>
      <c r="O221">
        <v>4.2</v>
      </c>
      <c r="P221">
        <v>0.35299999999999998</v>
      </c>
      <c r="Q221">
        <v>5.3</v>
      </c>
      <c r="R221">
        <v>11.5</v>
      </c>
      <c r="S221">
        <v>0.46400000000000002</v>
      </c>
      <c r="T221">
        <v>0.48199999999999998</v>
      </c>
      <c r="U221">
        <v>3.7</v>
      </c>
      <c r="V221">
        <v>4.3</v>
      </c>
      <c r="W221">
        <v>0.86399999999999999</v>
      </c>
      <c r="X221">
        <v>0.7</v>
      </c>
      <c r="Y221">
        <v>2.5</v>
      </c>
      <c r="Z221">
        <v>3.2</v>
      </c>
      <c r="AA221">
        <v>6.2</v>
      </c>
      <c r="AB221">
        <v>0.7</v>
      </c>
      <c r="AC221">
        <v>0.1</v>
      </c>
      <c r="AD221">
        <v>2.8</v>
      </c>
      <c r="AE221">
        <v>2.4</v>
      </c>
      <c r="AF221">
        <v>18.8</v>
      </c>
      <c r="AG221">
        <f>IF(IFERROR(VLOOKUP(C221,'2017'!$C:$AF,3,FALSE),1) = 1, 1, 0)</f>
        <v>0</v>
      </c>
    </row>
    <row r="222" spans="1:33" x14ac:dyDescent="0.2">
      <c r="A222">
        <v>221</v>
      </c>
      <c r="B222" t="s">
        <v>524</v>
      </c>
      <c r="C222" t="s">
        <v>525</v>
      </c>
      <c r="D222" t="str">
        <f>_xlfn.CONCAT(C222,"-2016")</f>
        <v>jamesle01-2016</v>
      </c>
      <c r="E222" t="s">
        <v>35</v>
      </c>
      <c r="F222">
        <v>31</v>
      </c>
      <c r="G222" t="s">
        <v>66</v>
      </c>
      <c r="H222">
        <v>76</v>
      </c>
      <c r="I222">
        <v>76</v>
      </c>
      <c r="J222">
        <v>35.6</v>
      </c>
      <c r="K222">
        <v>9.6999999999999993</v>
      </c>
      <c r="L222">
        <v>18.600000000000001</v>
      </c>
      <c r="M222">
        <v>0.52</v>
      </c>
      <c r="N222">
        <v>1.1000000000000001</v>
      </c>
      <c r="O222">
        <v>3.7</v>
      </c>
      <c r="P222">
        <v>0.309</v>
      </c>
      <c r="Q222">
        <v>8.6</v>
      </c>
      <c r="R222">
        <v>14.9</v>
      </c>
      <c r="S222">
        <v>0.57299999999999995</v>
      </c>
      <c r="T222">
        <v>0.55100000000000005</v>
      </c>
      <c r="U222">
        <v>4.7</v>
      </c>
      <c r="V222">
        <v>6.5</v>
      </c>
      <c r="W222">
        <v>0.73099999999999998</v>
      </c>
      <c r="X222">
        <v>1.5</v>
      </c>
      <c r="Y222">
        <v>6</v>
      </c>
      <c r="Z222">
        <v>7.4</v>
      </c>
      <c r="AA222">
        <v>6.8</v>
      </c>
      <c r="AB222">
        <v>1.4</v>
      </c>
      <c r="AC222">
        <v>0.6</v>
      </c>
      <c r="AD222">
        <v>3.3</v>
      </c>
      <c r="AE222">
        <v>1.9</v>
      </c>
      <c r="AF222">
        <v>25.3</v>
      </c>
      <c r="AG222">
        <f>IF(IFERROR(VLOOKUP(C222,'2017'!$C:$AF,3,FALSE),1) = 1, 1, 0)</f>
        <v>0</v>
      </c>
    </row>
    <row r="223" spans="1:33" x14ac:dyDescent="0.2">
      <c r="A223">
        <v>222</v>
      </c>
      <c r="B223" t="s">
        <v>530</v>
      </c>
      <c r="C223" t="s">
        <v>531</v>
      </c>
      <c r="D223" t="str">
        <f>_xlfn.CONCAT(C223,"-2016")</f>
        <v>jeffeal01-2016</v>
      </c>
      <c r="E223" t="s">
        <v>32</v>
      </c>
      <c r="F223">
        <v>31</v>
      </c>
      <c r="G223" t="s">
        <v>1625</v>
      </c>
      <c r="H223">
        <v>47</v>
      </c>
      <c r="I223">
        <v>18</v>
      </c>
      <c r="J223">
        <v>23.3</v>
      </c>
      <c r="K223">
        <v>5.2</v>
      </c>
      <c r="L223">
        <v>10.7</v>
      </c>
      <c r="M223">
        <v>0.48499999999999999</v>
      </c>
      <c r="N223">
        <v>0</v>
      </c>
      <c r="O223">
        <v>0</v>
      </c>
      <c r="Q223">
        <v>5.2</v>
      </c>
      <c r="R223">
        <v>10.7</v>
      </c>
      <c r="S223">
        <v>0.48499999999999999</v>
      </c>
      <c r="T223">
        <v>0.48499999999999999</v>
      </c>
      <c r="U223">
        <v>1.5</v>
      </c>
      <c r="V223">
        <v>2.4</v>
      </c>
      <c r="W223">
        <v>0.64900000000000002</v>
      </c>
      <c r="X223">
        <v>1.2</v>
      </c>
      <c r="Y223">
        <v>5.2</v>
      </c>
      <c r="Z223">
        <v>6.4</v>
      </c>
      <c r="AA223">
        <v>1.5</v>
      </c>
      <c r="AB223">
        <v>0.6</v>
      </c>
      <c r="AC223">
        <v>0.9</v>
      </c>
      <c r="AD223">
        <v>0.7</v>
      </c>
      <c r="AE223">
        <v>2.5</v>
      </c>
      <c r="AF223">
        <v>12</v>
      </c>
      <c r="AG223">
        <f>IF(IFERROR(VLOOKUP(C223,'2017'!$C:$AF,3,FALSE),1) = 1, 1, 0)</f>
        <v>0</v>
      </c>
    </row>
    <row r="224" spans="1:33" x14ac:dyDescent="0.2">
      <c r="A224">
        <v>223</v>
      </c>
      <c r="B224" t="s">
        <v>1688</v>
      </c>
      <c r="C224" t="s">
        <v>1689</v>
      </c>
      <c r="D224" t="str">
        <f>_xlfn.CONCAT(C224,"-2016")</f>
        <v>jeffeco01-2016</v>
      </c>
      <c r="E224" t="s">
        <v>28</v>
      </c>
      <c r="F224">
        <v>25</v>
      </c>
      <c r="G224" t="s">
        <v>42</v>
      </c>
      <c r="H224">
        <v>8</v>
      </c>
      <c r="I224">
        <v>0</v>
      </c>
      <c r="J224">
        <v>6.3</v>
      </c>
      <c r="K224">
        <v>1.1000000000000001</v>
      </c>
      <c r="L224">
        <v>2.8</v>
      </c>
      <c r="M224">
        <v>0.40899999999999997</v>
      </c>
      <c r="N224">
        <v>0</v>
      </c>
      <c r="O224">
        <v>0.1</v>
      </c>
      <c r="P224">
        <v>0</v>
      </c>
      <c r="Q224">
        <v>1.1000000000000001</v>
      </c>
      <c r="R224">
        <v>2.6</v>
      </c>
      <c r="S224">
        <v>0.42899999999999999</v>
      </c>
      <c r="T224">
        <v>0.40899999999999997</v>
      </c>
      <c r="U224">
        <v>0.5</v>
      </c>
      <c r="V224">
        <v>0.8</v>
      </c>
      <c r="W224">
        <v>0.66700000000000004</v>
      </c>
      <c r="X224">
        <v>0.8</v>
      </c>
      <c r="Y224">
        <v>1.3</v>
      </c>
      <c r="Z224">
        <v>2</v>
      </c>
      <c r="AA224">
        <v>0</v>
      </c>
      <c r="AB224">
        <v>0</v>
      </c>
      <c r="AC224">
        <v>0.1</v>
      </c>
      <c r="AD224">
        <v>0</v>
      </c>
      <c r="AE224">
        <v>1</v>
      </c>
      <c r="AF224">
        <v>2.8</v>
      </c>
      <c r="AG224">
        <f>IF(IFERROR(VLOOKUP(C224,'2017'!$C:$AF,3,FALSE),1) = 1, 1, 0)</f>
        <v>1</v>
      </c>
    </row>
    <row r="225" spans="1:33" x14ac:dyDescent="0.2">
      <c r="A225">
        <v>224</v>
      </c>
      <c r="B225" t="s">
        <v>532</v>
      </c>
      <c r="C225" t="s">
        <v>533</v>
      </c>
      <c r="D225" t="str">
        <f>_xlfn.CONCAT(C225,"-2016")</f>
        <v>jefferi01-2016</v>
      </c>
      <c r="E225" t="s">
        <v>35</v>
      </c>
      <c r="F225">
        <v>35</v>
      </c>
      <c r="G225" t="s">
        <v>66</v>
      </c>
      <c r="H225">
        <v>74</v>
      </c>
      <c r="I225">
        <v>5</v>
      </c>
      <c r="J225">
        <v>17.899999999999999</v>
      </c>
      <c r="K225">
        <v>1.9</v>
      </c>
      <c r="L225">
        <v>4.2</v>
      </c>
      <c r="M225">
        <v>0.45800000000000002</v>
      </c>
      <c r="N225">
        <v>0.9</v>
      </c>
      <c r="O225">
        <v>2.2999999999999998</v>
      </c>
      <c r="P225">
        <v>0.38200000000000001</v>
      </c>
      <c r="Q225">
        <v>1</v>
      </c>
      <c r="R225">
        <v>1.9</v>
      </c>
      <c r="S225">
        <v>0.55400000000000005</v>
      </c>
      <c r="T225">
        <v>0.56399999999999995</v>
      </c>
      <c r="U225">
        <v>0.8</v>
      </c>
      <c r="V225">
        <v>1.2</v>
      </c>
      <c r="W225">
        <v>0.66700000000000004</v>
      </c>
      <c r="X225">
        <v>0.2</v>
      </c>
      <c r="Y225">
        <v>1.5</v>
      </c>
      <c r="Z225">
        <v>1.7</v>
      </c>
      <c r="AA225">
        <v>0.8</v>
      </c>
      <c r="AB225">
        <v>0.4</v>
      </c>
      <c r="AC225">
        <v>0.2</v>
      </c>
      <c r="AD225">
        <v>0.6</v>
      </c>
      <c r="AE225">
        <v>1.7</v>
      </c>
      <c r="AF225">
        <v>5.5</v>
      </c>
      <c r="AG225">
        <f>IF(IFERROR(VLOOKUP(C225,'2017'!$C:$AF,3,FALSE),1) = 1, 1, 0)</f>
        <v>0</v>
      </c>
    </row>
    <row r="226" spans="1:33" x14ac:dyDescent="0.2">
      <c r="A226">
        <v>225</v>
      </c>
      <c r="B226" t="s">
        <v>1351</v>
      </c>
      <c r="C226" t="s">
        <v>1352</v>
      </c>
      <c r="D226" t="str">
        <f>_xlfn.CONCAT(C226,"-2016")</f>
        <v>jenkijo01-2016</v>
      </c>
      <c r="E226" t="s">
        <v>30</v>
      </c>
      <c r="F226">
        <v>24</v>
      </c>
      <c r="G226" t="s">
        <v>39</v>
      </c>
      <c r="H226">
        <v>43</v>
      </c>
      <c r="I226">
        <v>3</v>
      </c>
      <c r="J226">
        <v>11.2</v>
      </c>
      <c r="K226">
        <v>1.7</v>
      </c>
      <c r="L226">
        <v>3.7</v>
      </c>
      <c r="M226">
        <v>0.44400000000000001</v>
      </c>
      <c r="N226">
        <v>0.4</v>
      </c>
      <c r="O226">
        <v>1.2</v>
      </c>
      <c r="P226">
        <v>0.314</v>
      </c>
      <c r="Q226">
        <v>1.3</v>
      </c>
      <c r="R226">
        <v>2.5</v>
      </c>
      <c r="S226">
        <v>0.505</v>
      </c>
      <c r="T226">
        <v>0.49399999999999999</v>
      </c>
      <c r="U226">
        <v>0.5</v>
      </c>
      <c r="V226">
        <v>0.6</v>
      </c>
      <c r="W226">
        <v>0.83299999999999996</v>
      </c>
      <c r="X226">
        <v>0.2</v>
      </c>
      <c r="Y226">
        <v>1.1000000000000001</v>
      </c>
      <c r="Z226">
        <v>1.3</v>
      </c>
      <c r="AA226">
        <v>0.8</v>
      </c>
      <c r="AB226">
        <v>0.2</v>
      </c>
      <c r="AC226">
        <v>0</v>
      </c>
      <c r="AD226">
        <v>0.6</v>
      </c>
      <c r="AE226">
        <v>0.5</v>
      </c>
      <c r="AF226">
        <v>4.0999999999999996</v>
      </c>
      <c r="AG226">
        <f>IF(IFERROR(VLOOKUP(C226,'2017'!$C:$AF,3,FALSE),1) = 1, 1, 0)</f>
        <v>0</v>
      </c>
    </row>
    <row r="227" spans="1:33" x14ac:dyDescent="0.2">
      <c r="A227">
        <v>226</v>
      </c>
      <c r="B227" t="s">
        <v>536</v>
      </c>
      <c r="C227" t="s">
        <v>537</v>
      </c>
      <c r="D227" t="str">
        <f>_xlfn.CONCAT(C227,"-2016")</f>
        <v>jennibr01-2016</v>
      </c>
      <c r="E227" t="s">
        <v>38</v>
      </c>
      <c r="F227">
        <v>26</v>
      </c>
      <c r="G227" t="s">
        <v>39</v>
      </c>
      <c r="H227">
        <v>48</v>
      </c>
      <c r="I227">
        <v>7</v>
      </c>
      <c r="J227">
        <v>18.100000000000001</v>
      </c>
      <c r="K227">
        <v>2.2999999999999998</v>
      </c>
      <c r="L227">
        <v>6.3</v>
      </c>
      <c r="M227">
        <v>0.36799999999999999</v>
      </c>
      <c r="N227">
        <v>1.1000000000000001</v>
      </c>
      <c r="O227">
        <v>3.2</v>
      </c>
      <c r="P227">
        <v>0.32900000000000001</v>
      </c>
      <c r="Q227">
        <v>1.3</v>
      </c>
      <c r="R227">
        <v>3.1</v>
      </c>
      <c r="S227">
        <v>0.40899999999999997</v>
      </c>
      <c r="T227">
        <v>0.45200000000000001</v>
      </c>
      <c r="U227">
        <v>1.2</v>
      </c>
      <c r="V227">
        <v>1.6</v>
      </c>
      <c r="W227">
        <v>0.73099999999999998</v>
      </c>
      <c r="X227">
        <v>0.3</v>
      </c>
      <c r="Y227">
        <v>1.7</v>
      </c>
      <c r="Z227">
        <v>2</v>
      </c>
      <c r="AA227">
        <v>3.5</v>
      </c>
      <c r="AB227">
        <v>0.6</v>
      </c>
      <c r="AC227">
        <v>0.1</v>
      </c>
      <c r="AD227">
        <v>1.2</v>
      </c>
      <c r="AE227">
        <v>1.2</v>
      </c>
      <c r="AF227">
        <v>6.9</v>
      </c>
      <c r="AG227">
        <f>IF(IFERROR(VLOOKUP(C227,'2017'!$C:$AF,3,FALSE),1) = 1, 1, 0)</f>
        <v>0</v>
      </c>
    </row>
    <row r="228" spans="1:33" x14ac:dyDescent="0.2">
      <c r="A228">
        <v>227</v>
      </c>
      <c r="B228" t="s">
        <v>1056</v>
      </c>
      <c r="C228" t="s">
        <v>1057</v>
      </c>
      <c r="D228" t="str">
        <f>_xlfn.CONCAT(C228,"-2016")</f>
        <v>jerebjo01-2016</v>
      </c>
      <c r="E228" t="s">
        <v>28</v>
      </c>
      <c r="F228">
        <v>28</v>
      </c>
      <c r="G228" t="s">
        <v>37</v>
      </c>
      <c r="H228">
        <v>78</v>
      </c>
      <c r="I228">
        <v>0</v>
      </c>
      <c r="J228">
        <v>15.1</v>
      </c>
      <c r="K228">
        <v>1.5</v>
      </c>
      <c r="L228">
        <v>3.7</v>
      </c>
      <c r="M228">
        <v>0.41299999999999998</v>
      </c>
      <c r="N228">
        <v>0.6</v>
      </c>
      <c r="O228">
        <v>1.4</v>
      </c>
      <c r="P228">
        <v>0.39800000000000002</v>
      </c>
      <c r="Q228">
        <v>1</v>
      </c>
      <c r="R228">
        <v>2.2999999999999998</v>
      </c>
      <c r="S228">
        <v>0.42099999999999999</v>
      </c>
      <c r="T228">
        <v>0.48799999999999999</v>
      </c>
      <c r="U228">
        <v>0.8</v>
      </c>
      <c r="V228">
        <v>1</v>
      </c>
      <c r="W228">
        <v>0.78200000000000003</v>
      </c>
      <c r="X228">
        <v>1</v>
      </c>
      <c r="Y228">
        <v>2.7</v>
      </c>
      <c r="Z228">
        <v>3.7</v>
      </c>
      <c r="AA228">
        <v>0.8</v>
      </c>
      <c r="AB228">
        <v>0.3</v>
      </c>
      <c r="AC228">
        <v>0.3</v>
      </c>
      <c r="AD228">
        <v>0.7</v>
      </c>
      <c r="AE228">
        <v>1.8</v>
      </c>
      <c r="AF228">
        <v>4.4000000000000004</v>
      </c>
      <c r="AG228">
        <f>IF(IFERROR(VLOOKUP(C228,'2017'!$C:$AF,3,FALSE),1) = 1, 1, 0)</f>
        <v>0</v>
      </c>
    </row>
    <row r="229" spans="1:33" x14ac:dyDescent="0.2">
      <c r="A229">
        <v>228</v>
      </c>
      <c r="B229" t="s">
        <v>542</v>
      </c>
      <c r="C229" t="s">
        <v>543</v>
      </c>
      <c r="D229" t="str">
        <f>_xlfn.CONCAT(C229,"-2016")</f>
        <v>johnsam01-2016</v>
      </c>
      <c r="E229" t="s">
        <v>28</v>
      </c>
      <c r="F229">
        <v>28</v>
      </c>
      <c r="G229" t="s">
        <v>37</v>
      </c>
      <c r="H229">
        <v>79</v>
      </c>
      <c r="I229">
        <v>76</v>
      </c>
      <c r="J229">
        <v>22.8</v>
      </c>
      <c r="K229">
        <v>3.2</v>
      </c>
      <c r="L229">
        <v>5.4</v>
      </c>
      <c r="M229">
        <v>0.58499999999999996</v>
      </c>
      <c r="N229">
        <v>0.1</v>
      </c>
      <c r="O229">
        <v>0.5</v>
      </c>
      <c r="P229">
        <v>0.23300000000000001</v>
      </c>
      <c r="Q229">
        <v>3</v>
      </c>
      <c r="R229">
        <v>4.8</v>
      </c>
      <c r="S229">
        <v>0.624</v>
      </c>
      <c r="T229">
        <v>0.59599999999999997</v>
      </c>
      <c r="U229">
        <v>0.9</v>
      </c>
      <c r="V229">
        <v>1.5</v>
      </c>
      <c r="W229">
        <v>0.56999999999999995</v>
      </c>
      <c r="X229">
        <v>2.2999999999999998</v>
      </c>
      <c r="Y229">
        <v>4.0999999999999996</v>
      </c>
      <c r="Z229">
        <v>6.4</v>
      </c>
      <c r="AA229">
        <v>1.7</v>
      </c>
      <c r="AB229">
        <v>0.7</v>
      </c>
      <c r="AC229">
        <v>1.1000000000000001</v>
      </c>
      <c r="AD229">
        <v>1.2</v>
      </c>
      <c r="AE229">
        <v>2.7</v>
      </c>
      <c r="AF229">
        <v>7.3</v>
      </c>
      <c r="AG229">
        <f>IF(IFERROR(VLOOKUP(C229,'2017'!$C:$AF,3,FALSE),1) = 1, 1, 0)</f>
        <v>0</v>
      </c>
    </row>
    <row r="230" spans="1:33" x14ac:dyDescent="0.2">
      <c r="A230">
        <v>229</v>
      </c>
      <c r="B230" t="s">
        <v>546</v>
      </c>
      <c r="C230" t="s">
        <v>1353</v>
      </c>
      <c r="D230" t="str">
        <f>_xlfn.CONCAT(C230,"-2016")</f>
        <v>johnsch04-2016</v>
      </c>
      <c r="E230" t="s">
        <v>35</v>
      </c>
      <c r="F230">
        <v>25</v>
      </c>
      <c r="G230" t="s">
        <v>60</v>
      </c>
      <c r="H230">
        <v>70</v>
      </c>
      <c r="I230">
        <v>2</v>
      </c>
      <c r="J230">
        <v>12.2</v>
      </c>
      <c r="K230">
        <v>1</v>
      </c>
      <c r="L230">
        <v>2.8</v>
      </c>
      <c r="M230">
        <v>0.371</v>
      </c>
      <c r="N230">
        <v>0.4</v>
      </c>
      <c r="O230">
        <v>1.4</v>
      </c>
      <c r="P230">
        <v>0.27300000000000002</v>
      </c>
      <c r="Q230">
        <v>0.6</v>
      </c>
      <c r="R230">
        <v>1.4</v>
      </c>
      <c r="S230">
        <v>0.47399999999999998</v>
      </c>
      <c r="T230">
        <v>0.441</v>
      </c>
      <c r="U230">
        <v>0.5</v>
      </c>
      <c r="V230">
        <v>0.6</v>
      </c>
      <c r="W230">
        <v>0.81</v>
      </c>
      <c r="X230">
        <v>0.4</v>
      </c>
      <c r="Y230">
        <v>1.5</v>
      </c>
      <c r="Z230">
        <v>1.9</v>
      </c>
      <c r="AA230">
        <v>0.6</v>
      </c>
      <c r="AB230">
        <v>0.5</v>
      </c>
      <c r="AC230">
        <v>0.3</v>
      </c>
      <c r="AD230">
        <v>0.6</v>
      </c>
      <c r="AE230">
        <v>1.4</v>
      </c>
      <c r="AF230">
        <v>2.9</v>
      </c>
      <c r="AG230">
        <f>IF(IFERROR(VLOOKUP(C230,'2017'!$C:$AF,3,FALSE),1) = 1, 1, 0)</f>
        <v>1</v>
      </c>
    </row>
    <row r="231" spans="1:33" x14ac:dyDescent="0.2">
      <c r="A231">
        <v>230</v>
      </c>
      <c r="B231" t="s">
        <v>548</v>
      </c>
      <c r="C231" t="s">
        <v>549</v>
      </c>
      <c r="D231" t="str">
        <f>_xlfn.CONCAT(C231,"-2016")</f>
        <v>johnsja01-2016</v>
      </c>
      <c r="E231" t="s">
        <v>28</v>
      </c>
      <c r="F231">
        <v>28</v>
      </c>
      <c r="G231" t="s">
        <v>53</v>
      </c>
      <c r="H231">
        <v>57</v>
      </c>
      <c r="I231">
        <v>32</v>
      </c>
      <c r="J231">
        <v>16.2</v>
      </c>
      <c r="K231">
        <v>2</v>
      </c>
      <c r="L231">
        <v>4.2</v>
      </c>
      <c r="M231">
        <v>0.47499999999999998</v>
      </c>
      <c r="N231">
        <v>0.4</v>
      </c>
      <c r="O231">
        <v>1.2</v>
      </c>
      <c r="P231">
        <v>0.30299999999999999</v>
      </c>
      <c r="Q231">
        <v>1.6</v>
      </c>
      <c r="R231">
        <v>3.1</v>
      </c>
      <c r="S231">
        <v>0.54</v>
      </c>
      <c r="T231">
        <v>0.51700000000000002</v>
      </c>
      <c r="U231">
        <v>0.7</v>
      </c>
      <c r="V231">
        <v>1.2</v>
      </c>
      <c r="W231">
        <v>0.57399999999999995</v>
      </c>
      <c r="X231">
        <v>0.5</v>
      </c>
      <c r="Y231">
        <v>1.7</v>
      </c>
      <c r="Z231">
        <v>2.2000000000000002</v>
      </c>
      <c r="AA231">
        <v>1.2</v>
      </c>
      <c r="AB231">
        <v>0.5</v>
      </c>
      <c r="AC231">
        <v>0.6</v>
      </c>
      <c r="AD231">
        <v>0.9</v>
      </c>
      <c r="AE231">
        <v>1.5</v>
      </c>
      <c r="AF231">
        <v>5</v>
      </c>
      <c r="AG231">
        <f>IF(IFERROR(VLOOKUP(C231,'2017'!$C:$AF,3,FALSE),1) = 1, 1, 0)</f>
        <v>0</v>
      </c>
    </row>
    <row r="232" spans="1:33" x14ac:dyDescent="0.2">
      <c r="A232">
        <v>231</v>
      </c>
      <c r="B232" t="s">
        <v>550</v>
      </c>
      <c r="C232" t="s">
        <v>551</v>
      </c>
      <c r="D232" t="str">
        <f>_xlfn.CONCAT(C232,"-2016")</f>
        <v>johnsjo02-2016</v>
      </c>
      <c r="E232" t="s">
        <v>35</v>
      </c>
      <c r="F232">
        <v>34</v>
      </c>
      <c r="G232" t="s">
        <v>39</v>
      </c>
      <c r="H232">
        <v>81</v>
      </c>
      <c r="I232">
        <v>81</v>
      </c>
      <c r="J232">
        <v>33.4</v>
      </c>
      <c r="K232">
        <v>4.7</v>
      </c>
      <c r="L232">
        <v>10.6</v>
      </c>
      <c r="M232">
        <v>0.439</v>
      </c>
      <c r="N232">
        <v>1.5</v>
      </c>
      <c r="O232">
        <v>3.9</v>
      </c>
      <c r="P232">
        <v>0.38300000000000001</v>
      </c>
      <c r="Q232">
        <v>3.2</v>
      </c>
      <c r="R232">
        <v>6.7</v>
      </c>
      <c r="S232">
        <v>0.47099999999999997</v>
      </c>
      <c r="T232">
        <v>0.50900000000000001</v>
      </c>
      <c r="U232">
        <v>1.5</v>
      </c>
      <c r="V232">
        <v>1.8</v>
      </c>
      <c r="W232">
        <v>0.83099999999999996</v>
      </c>
      <c r="X232">
        <v>0.6</v>
      </c>
      <c r="Y232">
        <v>3</v>
      </c>
      <c r="Z232">
        <v>3.6</v>
      </c>
      <c r="AA232">
        <v>3.9</v>
      </c>
      <c r="AB232">
        <v>0.8</v>
      </c>
      <c r="AC232">
        <v>0</v>
      </c>
      <c r="AD232">
        <v>2</v>
      </c>
      <c r="AE232">
        <v>1.8</v>
      </c>
      <c r="AF232">
        <v>12.2</v>
      </c>
      <c r="AG232">
        <f>IF(IFERROR(VLOOKUP(C232,'2017'!$C:$AF,3,FALSE),1) = 1, 1, 0)</f>
        <v>0</v>
      </c>
    </row>
    <row r="233" spans="1:33" x14ac:dyDescent="0.2">
      <c r="A233">
        <v>232</v>
      </c>
      <c r="B233" t="s">
        <v>1354</v>
      </c>
      <c r="C233" t="s">
        <v>1355</v>
      </c>
      <c r="D233" t="str">
        <f>_xlfn.CONCAT(C233,"-2016")</f>
        <v>johnsor01-2016</v>
      </c>
      <c r="E233" t="s">
        <v>30</v>
      </c>
      <c r="F233">
        <v>26</v>
      </c>
      <c r="G233" t="s">
        <v>39</v>
      </c>
      <c r="H233">
        <v>7</v>
      </c>
      <c r="I233">
        <v>1</v>
      </c>
      <c r="J233">
        <v>14.4</v>
      </c>
      <c r="K233">
        <v>1.3</v>
      </c>
      <c r="L233">
        <v>4.9000000000000004</v>
      </c>
      <c r="M233">
        <v>0.26500000000000001</v>
      </c>
      <c r="N233">
        <v>0.3</v>
      </c>
      <c r="O233">
        <v>1.4</v>
      </c>
      <c r="P233">
        <v>0.2</v>
      </c>
      <c r="Q233">
        <v>1</v>
      </c>
      <c r="R233">
        <v>3.4</v>
      </c>
      <c r="S233">
        <v>0.29199999999999998</v>
      </c>
      <c r="T233">
        <v>0.29399999999999998</v>
      </c>
      <c r="U233">
        <v>0.9</v>
      </c>
      <c r="V233">
        <v>1.1000000000000001</v>
      </c>
      <c r="W233">
        <v>0.75</v>
      </c>
      <c r="X233">
        <v>0.6</v>
      </c>
      <c r="Y233">
        <v>1.6</v>
      </c>
      <c r="Z233">
        <v>2.1</v>
      </c>
      <c r="AA233">
        <v>0.3</v>
      </c>
      <c r="AB233">
        <v>0.4</v>
      </c>
      <c r="AC233">
        <v>0.4</v>
      </c>
      <c r="AD233">
        <v>0.6</v>
      </c>
      <c r="AE233">
        <v>1.3</v>
      </c>
      <c r="AF233">
        <v>3.7</v>
      </c>
      <c r="AG233">
        <f>IF(IFERROR(VLOOKUP(C233,'2017'!$C:$AF,3,FALSE),1) = 1, 1, 0)</f>
        <v>1</v>
      </c>
    </row>
    <row r="234" spans="1:33" x14ac:dyDescent="0.2">
      <c r="A234">
        <v>233</v>
      </c>
      <c r="B234" t="s">
        <v>1834</v>
      </c>
      <c r="C234" t="s">
        <v>1835</v>
      </c>
      <c r="D234" t="str">
        <f>_xlfn.CONCAT(C234,"-2016")</f>
        <v>johnsst04-2016</v>
      </c>
      <c r="E234" t="s">
        <v>35</v>
      </c>
      <c r="F234">
        <v>19</v>
      </c>
      <c r="G234" t="s">
        <v>51</v>
      </c>
      <c r="H234">
        <v>73</v>
      </c>
      <c r="I234">
        <v>6</v>
      </c>
      <c r="J234">
        <v>23.1</v>
      </c>
      <c r="K234">
        <v>3.1</v>
      </c>
      <c r="L234">
        <v>8.1999999999999993</v>
      </c>
      <c r="M234">
        <v>0.375</v>
      </c>
      <c r="N234">
        <v>0.9</v>
      </c>
      <c r="O234">
        <v>2.8</v>
      </c>
      <c r="P234">
        <v>0.307</v>
      </c>
      <c r="Q234">
        <v>2.2000000000000002</v>
      </c>
      <c r="R234">
        <v>5.4</v>
      </c>
      <c r="S234">
        <v>0.41</v>
      </c>
      <c r="T234">
        <v>0.42799999999999999</v>
      </c>
      <c r="U234">
        <v>1.1000000000000001</v>
      </c>
      <c r="V234">
        <v>1.4</v>
      </c>
      <c r="W234">
        <v>0.78400000000000003</v>
      </c>
      <c r="X234">
        <v>0.8</v>
      </c>
      <c r="Y234">
        <v>3.4</v>
      </c>
      <c r="Z234">
        <v>4.2</v>
      </c>
      <c r="AA234">
        <v>1.6</v>
      </c>
      <c r="AB234">
        <v>0.8</v>
      </c>
      <c r="AC234">
        <v>0.2</v>
      </c>
      <c r="AD234">
        <v>1.6</v>
      </c>
      <c r="AE234">
        <v>2.4</v>
      </c>
      <c r="AF234">
        <v>8.1</v>
      </c>
      <c r="AG234">
        <f>IF(IFERROR(VLOOKUP(C234,'2017'!$C:$AF,3,FALSE),1) = 1, 1, 0)</f>
        <v>0</v>
      </c>
    </row>
    <row r="235" spans="1:33" x14ac:dyDescent="0.2">
      <c r="A235">
        <v>234</v>
      </c>
      <c r="B235" t="s">
        <v>1694</v>
      </c>
      <c r="C235" t="s">
        <v>1695</v>
      </c>
      <c r="D235" t="str">
        <f>_xlfn.CONCAT(C235,"-2016")</f>
        <v>johnsty01-2016</v>
      </c>
      <c r="E235" t="s">
        <v>30</v>
      </c>
      <c r="F235">
        <v>23</v>
      </c>
      <c r="G235" t="s">
        <v>41</v>
      </c>
      <c r="H235">
        <v>36</v>
      </c>
      <c r="I235">
        <v>5</v>
      </c>
      <c r="J235">
        <v>24</v>
      </c>
      <c r="K235">
        <v>3.3</v>
      </c>
      <c r="L235">
        <v>6.8</v>
      </c>
      <c r="M235">
        <v>0.48599999999999999</v>
      </c>
      <c r="N235">
        <v>0.8</v>
      </c>
      <c r="O235">
        <v>2</v>
      </c>
      <c r="P235">
        <v>0.38</v>
      </c>
      <c r="Q235">
        <v>2.5</v>
      </c>
      <c r="R235">
        <v>4.8</v>
      </c>
      <c r="S235">
        <v>0.52900000000000003</v>
      </c>
      <c r="T235">
        <v>0.54100000000000004</v>
      </c>
      <c r="U235">
        <v>1.4</v>
      </c>
      <c r="V235">
        <v>1.8</v>
      </c>
      <c r="W235">
        <v>0.79700000000000004</v>
      </c>
      <c r="X235">
        <v>0.8</v>
      </c>
      <c r="Y235">
        <v>2.2999999999999998</v>
      </c>
      <c r="Z235">
        <v>3</v>
      </c>
      <c r="AA235">
        <v>2.2000000000000002</v>
      </c>
      <c r="AB235">
        <v>0.7</v>
      </c>
      <c r="AC235">
        <v>0.4</v>
      </c>
      <c r="AD235">
        <v>1.3</v>
      </c>
      <c r="AE235">
        <v>1.8</v>
      </c>
      <c r="AF235">
        <v>8.6999999999999993</v>
      </c>
      <c r="AG235">
        <f>IF(IFERROR(VLOOKUP(C235,'2017'!$C:$AF,3,FALSE),1) = 1, 1, 0)</f>
        <v>0</v>
      </c>
    </row>
    <row r="236" spans="1:33" x14ac:dyDescent="0.2">
      <c r="A236">
        <v>235</v>
      </c>
      <c r="B236" t="s">
        <v>554</v>
      </c>
      <c r="C236" t="s">
        <v>555</v>
      </c>
      <c r="D236" t="str">
        <f>_xlfn.CONCAT(C236,"-2016")</f>
        <v>johnswe01-2016</v>
      </c>
      <c r="E236" t="s">
        <v>35</v>
      </c>
      <c r="F236">
        <v>28</v>
      </c>
      <c r="G236" t="s">
        <v>59</v>
      </c>
      <c r="H236">
        <v>80</v>
      </c>
      <c r="I236">
        <v>9</v>
      </c>
      <c r="J236">
        <v>20.8</v>
      </c>
      <c r="K236">
        <v>2.6</v>
      </c>
      <c r="L236">
        <v>6.4</v>
      </c>
      <c r="M236">
        <v>0.40400000000000003</v>
      </c>
      <c r="N236">
        <v>1.3</v>
      </c>
      <c r="O236">
        <v>3.9</v>
      </c>
      <c r="P236">
        <v>0.33300000000000002</v>
      </c>
      <c r="Q236">
        <v>1.3</v>
      </c>
      <c r="R236">
        <v>2.6</v>
      </c>
      <c r="S236">
        <v>0.51</v>
      </c>
      <c r="T236">
        <v>0.504</v>
      </c>
      <c r="U236">
        <v>0.4</v>
      </c>
      <c r="V236">
        <v>0.6</v>
      </c>
      <c r="W236">
        <v>0.65200000000000002</v>
      </c>
      <c r="X236">
        <v>0.5</v>
      </c>
      <c r="Y236">
        <v>2.6</v>
      </c>
      <c r="Z236">
        <v>3.1</v>
      </c>
      <c r="AA236">
        <v>0.6</v>
      </c>
      <c r="AB236">
        <v>1.1000000000000001</v>
      </c>
      <c r="AC236">
        <v>0.7</v>
      </c>
      <c r="AD236">
        <v>0.7</v>
      </c>
      <c r="AE236">
        <v>2.2000000000000002</v>
      </c>
      <c r="AF236">
        <v>6.9</v>
      </c>
      <c r="AG236">
        <f>IF(IFERROR(VLOOKUP(C236,'2017'!$C:$AF,3,FALSE),1) = 1, 1, 0)</f>
        <v>0</v>
      </c>
    </row>
    <row r="237" spans="1:33" x14ac:dyDescent="0.2">
      <c r="A237">
        <v>236</v>
      </c>
      <c r="B237" t="s">
        <v>1836</v>
      </c>
      <c r="C237" t="s">
        <v>1837</v>
      </c>
      <c r="D237" t="str">
        <f>_xlfn.CONCAT(C237,"-2016")</f>
        <v>jokicni01-2016</v>
      </c>
      <c r="E237" t="s">
        <v>32</v>
      </c>
      <c r="F237">
        <v>20</v>
      </c>
      <c r="G237" t="s">
        <v>31</v>
      </c>
      <c r="H237">
        <v>80</v>
      </c>
      <c r="I237">
        <v>55</v>
      </c>
      <c r="J237">
        <v>21.7</v>
      </c>
      <c r="K237">
        <v>3.8</v>
      </c>
      <c r="L237">
        <v>7.5</v>
      </c>
      <c r="M237">
        <v>0.51200000000000001</v>
      </c>
      <c r="N237">
        <v>0.4</v>
      </c>
      <c r="O237">
        <v>1.1000000000000001</v>
      </c>
      <c r="P237">
        <v>0.33300000000000002</v>
      </c>
      <c r="Q237">
        <v>3.5</v>
      </c>
      <c r="R237">
        <v>6.5</v>
      </c>
      <c r="S237">
        <v>0.54100000000000004</v>
      </c>
      <c r="T237">
        <v>0.53500000000000003</v>
      </c>
      <c r="U237">
        <v>1.9</v>
      </c>
      <c r="V237">
        <v>2.4</v>
      </c>
      <c r="W237">
        <v>0.81100000000000005</v>
      </c>
      <c r="X237">
        <v>2.2999999999999998</v>
      </c>
      <c r="Y237">
        <v>4.7</v>
      </c>
      <c r="Z237">
        <v>7</v>
      </c>
      <c r="AA237">
        <v>2.4</v>
      </c>
      <c r="AB237">
        <v>1</v>
      </c>
      <c r="AC237">
        <v>0.6</v>
      </c>
      <c r="AD237">
        <v>1.3</v>
      </c>
      <c r="AE237">
        <v>2.6</v>
      </c>
      <c r="AF237">
        <v>10</v>
      </c>
      <c r="AG237">
        <f>IF(IFERROR(VLOOKUP(C237,'2017'!$C:$AF,3,FALSE),1) = 1, 1, 0)</f>
        <v>0</v>
      </c>
    </row>
    <row r="238" spans="1:33" x14ac:dyDescent="0.2">
      <c r="A238">
        <v>237</v>
      </c>
      <c r="B238" t="s">
        <v>556</v>
      </c>
      <c r="C238" t="s">
        <v>557</v>
      </c>
      <c r="D238" t="str">
        <f>_xlfn.CONCAT(C238,"-2016")</f>
        <v>jonesda02-2016</v>
      </c>
      <c r="E238" t="s">
        <v>35</v>
      </c>
      <c r="F238">
        <v>35</v>
      </c>
      <c r="G238" t="s">
        <v>66</v>
      </c>
      <c r="H238">
        <v>1</v>
      </c>
      <c r="I238">
        <v>0</v>
      </c>
      <c r="J238">
        <v>42</v>
      </c>
      <c r="K238">
        <v>6</v>
      </c>
      <c r="L238">
        <v>14</v>
      </c>
      <c r="M238">
        <v>0.42899999999999999</v>
      </c>
      <c r="N238">
        <v>1</v>
      </c>
      <c r="O238">
        <v>2</v>
      </c>
      <c r="P238">
        <v>0.5</v>
      </c>
      <c r="Q238">
        <v>5</v>
      </c>
      <c r="R238">
        <v>12</v>
      </c>
      <c r="S238">
        <v>0.41699999999999998</v>
      </c>
      <c r="T238">
        <v>0.46400000000000002</v>
      </c>
      <c r="U238">
        <v>0</v>
      </c>
      <c r="V238">
        <v>0</v>
      </c>
      <c r="X238">
        <v>1</v>
      </c>
      <c r="Y238">
        <v>4</v>
      </c>
      <c r="Z238">
        <v>5</v>
      </c>
      <c r="AA238">
        <v>2</v>
      </c>
      <c r="AB238">
        <v>1</v>
      </c>
      <c r="AC238">
        <v>2</v>
      </c>
      <c r="AD238">
        <v>0</v>
      </c>
      <c r="AE238">
        <v>6</v>
      </c>
      <c r="AF238">
        <v>13</v>
      </c>
      <c r="AG238">
        <f>IF(IFERROR(VLOOKUP(C238,'2017'!$C:$AF,3,FALSE),1) = 1, 1, 0)</f>
        <v>0</v>
      </c>
    </row>
    <row r="239" spans="1:33" x14ac:dyDescent="0.2">
      <c r="A239">
        <v>238</v>
      </c>
      <c r="B239" t="s">
        <v>560</v>
      </c>
      <c r="C239" t="s">
        <v>561</v>
      </c>
      <c r="D239" t="str">
        <f>_xlfn.CONCAT(C239,"-2016")</f>
        <v>jonesja02-2016</v>
      </c>
      <c r="E239" t="s">
        <v>35</v>
      </c>
      <c r="F239">
        <v>35</v>
      </c>
      <c r="G239" t="s">
        <v>66</v>
      </c>
      <c r="H239">
        <v>48</v>
      </c>
      <c r="I239">
        <v>0</v>
      </c>
      <c r="J239">
        <v>9.6</v>
      </c>
      <c r="K239">
        <v>1.2</v>
      </c>
      <c r="L239">
        <v>3</v>
      </c>
      <c r="M239">
        <v>0.40799999999999997</v>
      </c>
      <c r="N239">
        <v>0.9</v>
      </c>
      <c r="O239">
        <v>2.2000000000000002</v>
      </c>
      <c r="P239">
        <v>0.39400000000000002</v>
      </c>
      <c r="Q239">
        <v>0.4</v>
      </c>
      <c r="R239">
        <v>0.8</v>
      </c>
      <c r="S239">
        <v>0.44700000000000001</v>
      </c>
      <c r="T239">
        <v>0.55300000000000005</v>
      </c>
      <c r="U239">
        <v>0.4</v>
      </c>
      <c r="V239">
        <v>0.5</v>
      </c>
      <c r="W239">
        <v>0.80800000000000005</v>
      </c>
      <c r="X239">
        <v>0.2</v>
      </c>
      <c r="Y239">
        <v>0.9</v>
      </c>
      <c r="Z239">
        <v>1</v>
      </c>
      <c r="AA239">
        <v>0.3</v>
      </c>
      <c r="AB239">
        <v>0.2</v>
      </c>
      <c r="AC239">
        <v>0.2</v>
      </c>
      <c r="AD239">
        <v>0.3</v>
      </c>
      <c r="AE239">
        <v>1</v>
      </c>
      <c r="AF239">
        <v>3.7</v>
      </c>
      <c r="AG239">
        <f>IF(IFERROR(VLOOKUP(C239,'2017'!$C:$AF,3,FALSE),1) = 1, 1, 0)</f>
        <v>0</v>
      </c>
    </row>
    <row r="240" spans="1:33" x14ac:dyDescent="0.2">
      <c r="A240">
        <v>239</v>
      </c>
      <c r="B240" t="s">
        <v>1364</v>
      </c>
      <c r="C240" t="s">
        <v>1365</v>
      </c>
      <c r="D240" t="str">
        <f>_xlfn.CONCAT(C240,"-2016")</f>
        <v>joneste01-2016</v>
      </c>
      <c r="E240" t="s">
        <v>28</v>
      </c>
      <c r="F240">
        <v>24</v>
      </c>
      <c r="G240" t="s">
        <v>43</v>
      </c>
      <c r="H240">
        <v>50</v>
      </c>
      <c r="I240">
        <v>11</v>
      </c>
      <c r="J240">
        <v>20.9</v>
      </c>
      <c r="K240">
        <v>3.3</v>
      </c>
      <c r="L240">
        <v>7.3</v>
      </c>
      <c r="M240">
        <v>0.45200000000000001</v>
      </c>
      <c r="N240">
        <v>0.5</v>
      </c>
      <c r="O240">
        <v>1.6</v>
      </c>
      <c r="P240">
        <v>0.316</v>
      </c>
      <c r="Q240">
        <v>2.8</v>
      </c>
      <c r="R240">
        <v>5.8</v>
      </c>
      <c r="S240">
        <v>0.49</v>
      </c>
      <c r="T240">
        <v>0.48599999999999999</v>
      </c>
      <c r="U240">
        <v>1.5</v>
      </c>
      <c r="V240">
        <v>2.2999999999999998</v>
      </c>
      <c r="W240">
        <v>0.66400000000000003</v>
      </c>
      <c r="X240">
        <v>1.2</v>
      </c>
      <c r="Y240">
        <v>3</v>
      </c>
      <c r="Z240">
        <v>4.2</v>
      </c>
      <c r="AA240">
        <v>0.8</v>
      </c>
      <c r="AB240">
        <v>0.5</v>
      </c>
      <c r="AC240">
        <v>0.8</v>
      </c>
      <c r="AD240">
        <v>1</v>
      </c>
      <c r="AE240">
        <v>1.7</v>
      </c>
      <c r="AF240">
        <v>8.6999999999999993</v>
      </c>
      <c r="AG240">
        <f>IF(IFERROR(VLOOKUP(C240,'2017'!$C:$AF,3,FALSE),1) = 1, 1, 0)</f>
        <v>0</v>
      </c>
    </row>
    <row r="241" spans="1:33" x14ac:dyDescent="0.2">
      <c r="A241">
        <v>240</v>
      </c>
      <c r="B241" t="s">
        <v>1838</v>
      </c>
      <c r="C241" t="s">
        <v>1839</v>
      </c>
      <c r="D241" t="str">
        <f>_xlfn.CONCAT(C241,"-2016")</f>
        <v>jonesty01-2016</v>
      </c>
      <c r="E241" t="s">
        <v>38</v>
      </c>
      <c r="F241">
        <v>19</v>
      </c>
      <c r="G241" t="s">
        <v>62</v>
      </c>
      <c r="H241">
        <v>37</v>
      </c>
      <c r="I241">
        <v>0</v>
      </c>
      <c r="J241">
        <v>15.5</v>
      </c>
      <c r="K241">
        <v>1.5</v>
      </c>
      <c r="L241">
        <v>4.2</v>
      </c>
      <c r="M241">
        <v>0.35899999999999999</v>
      </c>
      <c r="N241">
        <v>0.4</v>
      </c>
      <c r="O241">
        <v>1.4</v>
      </c>
      <c r="P241">
        <v>0.30199999999999999</v>
      </c>
      <c r="Q241">
        <v>1.1000000000000001</v>
      </c>
      <c r="R241">
        <v>2.8</v>
      </c>
      <c r="S241">
        <v>0.38800000000000001</v>
      </c>
      <c r="T241">
        <v>0.41</v>
      </c>
      <c r="U241">
        <v>0.8</v>
      </c>
      <c r="V241">
        <v>1.1000000000000001</v>
      </c>
      <c r="W241">
        <v>0.71799999999999997</v>
      </c>
      <c r="X241">
        <v>0.2</v>
      </c>
      <c r="Y241">
        <v>1.1000000000000001</v>
      </c>
      <c r="Z241">
        <v>1.3</v>
      </c>
      <c r="AA241">
        <v>2.9</v>
      </c>
      <c r="AB241">
        <v>0.8</v>
      </c>
      <c r="AC241">
        <v>0.1</v>
      </c>
      <c r="AD241">
        <v>0.9</v>
      </c>
      <c r="AE241">
        <v>0.9</v>
      </c>
      <c r="AF241">
        <v>4.2</v>
      </c>
      <c r="AG241">
        <f>IF(IFERROR(VLOOKUP(C241,'2017'!$C:$AF,3,FALSE),1) = 1, 1, 0)</f>
        <v>0</v>
      </c>
    </row>
    <row r="242" spans="1:33" x14ac:dyDescent="0.2">
      <c r="A242">
        <v>241</v>
      </c>
      <c r="B242" t="s">
        <v>564</v>
      </c>
      <c r="C242" t="s">
        <v>565</v>
      </c>
      <c r="D242" t="str">
        <f>_xlfn.CONCAT(C242,"-2016")</f>
        <v>jordade01-2016</v>
      </c>
      <c r="E242" t="s">
        <v>32</v>
      </c>
      <c r="F242">
        <v>27</v>
      </c>
      <c r="G242" t="s">
        <v>59</v>
      </c>
      <c r="H242">
        <v>77</v>
      </c>
      <c r="I242">
        <v>77</v>
      </c>
      <c r="J242">
        <v>33.700000000000003</v>
      </c>
      <c r="K242">
        <v>4.5999999999999996</v>
      </c>
      <c r="L242">
        <v>6.6</v>
      </c>
      <c r="M242">
        <v>0.70299999999999996</v>
      </c>
      <c r="N242">
        <v>0</v>
      </c>
      <c r="O242">
        <v>0</v>
      </c>
      <c r="P242">
        <v>0</v>
      </c>
      <c r="Q242">
        <v>4.5999999999999996</v>
      </c>
      <c r="R242">
        <v>6.6</v>
      </c>
      <c r="S242">
        <v>0.70399999999999996</v>
      </c>
      <c r="T242">
        <v>0.70299999999999996</v>
      </c>
      <c r="U242">
        <v>3.5</v>
      </c>
      <c r="V242">
        <v>8</v>
      </c>
      <c r="W242">
        <v>0.43</v>
      </c>
      <c r="X242">
        <v>3.5</v>
      </c>
      <c r="Y242">
        <v>10.3</v>
      </c>
      <c r="Z242">
        <v>13.8</v>
      </c>
      <c r="AA242">
        <v>1.2</v>
      </c>
      <c r="AB242">
        <v>0.7</v>
      </c>
      <c r="AC242">
        <v>2.2999999999999998</v>
      </c>
      <c r="AD242">
        <v>1.4</v>
      </c>
      <c r="AE242">
        <v>2.7</v>
      </c>
      <c r="AF242">
        <v>12.7</v>
      </c>
      <c r="AG242">
        <f>IF(IFERROR(VLOOKUP(C242,'2017'!$C:$AF,3,FALSE),1) = 1, 1, 0)</f>
        <v>0</v>
      </c>
    </row>
    <row r="243" spans="1:33" x14ac:dyDescent="0.2">
      <c r="A243">
        <v>242</v>
      </c>
      <c r="B243" t="s">
        <v>1200</v>
      </c>
      <c r="C243" t="s">
        <v>1201</v>
      </c>
      <c r="D243" t="str">
        <f>_xlfn.CONCAT(C243,"-2016")</f>
        <v>josepco01-2016</v>
      </c>
      <c r="E243" t="s">
        <v>30</v>
      </c>
      <c r="F243">
        <v>24</v>
      </c>
      <c r="G243" t="s">
        <v>53</v>
      </c>
      <c r="H243">
        <v>80</v>
      </c>
      <c r="I243">
        <v>4</v>
      </c>
      <c r="J243">
        <v>25.6</v>
      </c>
      <c r="K243">
        <v>3.2</v>
      </c>
      <c r="L243">
        <v>7.3</v>
      </c>
      <c r="M243">
        <v>0.439</v>
      </c>
      <c r="N243">
        <v>0.4</v>
      </c>
      <c r="O243">
        <v>1.4</v>
      </c>
      <c r="P243">
        <v>0.27300000000000002</v>
      </c>
      <c r="Q243">
        <v>2.8</v>
      </c>
      <c r="R243">
        <v>5.9</v>
      </c>
      <c r="S243">
        <v>0.47799999999999998</v>
      </c>
      <c r="T243">
        <v>0.46500000000000002</v>
      </c>
      <c r="U243">
        <v>1.7</v>
      </c>
      <c r="V243">
        <v>2.2000000000000002</v>
      </c>
      <c r="W243">
        <v>0.76400000000000001</v>
      </c>
      <c r="X243">
        <v>0.5</v>
      </c>
      <c r="Y243">
        <v>2.1</v>
      </c>
      <c r="Z243">
        <v>2.6</v>
      </c>
      <c r="AA243">
        <v>3.1</v>
      </c>
      <c r="AB243">
        <v>0.8</v>
      </c>
      <c r="AC243">
        <v>0.3</v>
      </c>
      <c r="AD243">
        <v>1.3</v>
      </c>
      <c r="AE243">
        <v>1.6</v>
      </c>
      <c r="AF243">
        <v>8.5</v>
      </c>
      <c r="AG243">
        <f>IF(IFERROR(VLOOKUP(C243,'2017'!$C:$AF,3,FALSE),1) = 1, 1, 0)</f>
        <v>0</v>
      </c>
    </row>
    <row r="244" spans="1:33" x14ac:dyDescent="0.2">
      <c r="A244">
        <v>243</v>
      </c>
      <c r="B244" t="s">
        <v>566</v>
      </c>
      <c r="C244" t="s">
        <v>567</v>
      </c>
      <c r="D244" t="str">
        <f>_xlfn.CONCAT(C244,"-2016")</f>
        <v>kamanch01-2016</v>
      </c>
      <c r="E244" t="s">
        <v>32</v>
      </c>
      <c r="F244">
        <v>33</v>
      </c>
      <c r="G244" t="s">
        <v>34</v>
      </c>
      <c r="H244">
        <v>16</v>
      </c>
      <c r="I244">
        <v>2</v>
      </c>
      <c r="J244">
        <v>7</v>
      </c>
      <c r="K244">
        <v>1.3</v>
      </c>
      <c r="L244">
        <v>2.7</v>
      </c>
      <c r="M244">
        <v>0.46500000000000002</v>
      </c>
      <c r="N244">
        <v>0.1</v>
      </c>
      <c r="O244">
        <v>0.3</v>
      </c>
      <c r="P244">
        <v>0.25</v>
      </c>
      <c r="Q244">
        <v>1.2</v>
      </c>
      <c r="R244">
        <v>2.4</v>
      </c>
      <c r="S244">
        <v>0.48699999999999999</v>
      </c>
      <c r="T244">
        <v>0.47699999999999998</v>
      </c>
      <c r="U244">
        <v>0.2</v>
      </c>
      <c r="V244">
        <v>0.2</v>
      </c>
      <c r="W244">
        <v>1</v>
      </c>
      <c r="X244">
        <v>0.4</v>
      </c>
      <c r="Y244">
        <v>1.1000000000000001</v>
      </c>
      <c r="Z244">
        <v>1.5</v>
      </c>
      <c r="AA244">
        <v>0.7</v>
      </c>
      <c r="AB244">
        <v>0.1</v>
      </c>
      <c r="AC244">
        <v>0.1</v>
      </c>
      <c r="AD244">
        <v>0.5</v>
      </c>
      <c r="AE244">
        <v>0.9</v>
      </c>
      <c r="AF244">
        <v>2.8</v>
      </c>
      <c r="AG244">
        <f>IF(IFERROR(VLOOKUP(C244,'2017'!$C:$AF,3,FALSE),1) = 1, 1, 0)</f>
        <v>1</v>
      </c>
    </row>
    <row r="245" spans="1:33" x14ac:dyDescent="0.2">
      <c r="A245">
        <v>244</v>
      </c>
      <c r="B245" t="s">
        <v>1840</v>
      </c>
      <c r="C245" t="s">
        <v>1841</v>
      </c>
      <c r="D245" t="str">
        <f>_xlfn.CONCAT(C245,"-2016")</f>
        <v>kaminfr01-2016</v>
      </c>
      <c r="E245" t="s">
        <v>32</v>
      </c>
      <c r="F245">
        <v>22</v>
      </c>
      <c r="G245" t="s">
        <v>1625</v>
      </c>
      <c r="H245">
        <v>81</v>
      </c>
      <c r="I245">
        <v>3</v>
      </c>
      <c r="J245">
        <v>21.1</v>
      </c>
      <c r="K245">
        <v>2.7</v>
      </c>
      <c r="L245">
        <v>6.5</v>
      </c>
      <c r="M245">
        <v>0.41</v>
      </c>
      <c r="N245">
        <v>0.8</v>
      </c>
      <c r="O245">
        <v>2.5</v>
      </c>
      <c r="P245">
        <v>0.33700000000000002</v>
      </c>
      <c r="Q245">
        <v>1.8</v>
      </c>
      <c r="R245">
        <v>4</v>
      </c>
      <c r="S245">
        <v>0.45500000000000002</v>
      </c>
      <c r="T245">
        <v>0.47399999999999998</v>
      </c>
      <c r="U245">
        <v>1.3</v>
      </c>
      <c r="V245">
        <v>1.8</v>
      </c>
      <c r="W245">
        <v>0.73</v>
      </c>
      <c r="X245">
        <v>0.9</v>
      </c>
      <c r="Y245">
        <v>3.3</v>
      </c>
      <c r="Z245">
        <v>4.0999999999999996</v>
      </c>
      <c r="AA245">
        <v>1.2</v>
      </c>
      <c r="AB245">
        <v>0.5</v>
      </c>
      <c r="AC245">
        <v>0.5</v>
      </c>
      <c r="AD245">
        <v>0.7</v>
      </c>
      <c r="AE245">
        <v>1.6</v>
      </c>
      <c r="AF245">
        <v>7.5</v>
      </c>
      <c r="AG245">
        <f>IF(IFERROR(VLOOKUP(C245,'2017'!$C:$AF,3,FALSE),1) = 1, 1, 0)</f>
        <v>0</v>
      </c>
    </row>
    <row r="246" spans="1:33" x14ac:dyDescent="0.2">
      <c r="A246">
        <v>245</v>
      </c>
      <c r="B246" t="s">
        <v>1202</v>
      </c>
      <c r="C246" t="s">
        <v>1203</v>
      </c>
      <c r="D246" t="str">
        <f>_xlfn.CONCAT(C246,"-2016")</f>
        <v>kanteen01-2016</v>
      </c>
      <c r="E246" t="s">
        <v>32</v>
      </c>
      <c r="F246">
        <v>23</v>
      </c>
      <c r="G246" t="s">
        <v>44</v>
      </c>
      <c r="H246">
        <v>82</v>
      </c>
      <c r="I246">
        <v>1</v>
      </c>
      <c r="J246">
        <v>21</v>
      </c>
      <c r="K246">
        <v>5</v>
      </c>
      <c r="L246">
        <v>8.8000000000000007</v>
      </c>
      <c r="M246">
        <v>0.57599999999999996</v>
      </c>
      <c r="N246">
        <v>0.1</v>
      </c>
      <c r="O246">
        <v>0.3</v>
      </c>
      <c r="P246">
        <v>0.47599999999999998</v>
      </c>
      <c r="Q246">
        <v>4.9000000000000004</v>
      </c>
      <c r="R246">
        <v>8.5</v>
      </c>
      <c r="S246">
        <v>0.57899999999999996</v>
      </c>
      <c r="T246">
        <v>0.58299999999999996</v>
      </c>
      <c r="U246">
        <v>2.4</v>
      </c>
      <c r="V246">
        <v>3.1</v>
      </c>
      <c r="W246">
        <v>0.79700000000000004</v>
      </c>
      <c r="X246">
        <v>3</v>
      </c>
      <c r="Y246">
        <v>5.0999999999999996</v>
      </c>
      <c r="Z246">
        <v>8.1</v>
      </c>
      <c r="AA246">
        <v>0.4</v>
      </c>
      <c r="AB246">
        <v>0.3</v>
      </c>
      <c r="AC246">
        <v>0.4</v>
      </c>
      <c r="AD246">
        <v>1.4</v>
      </c>
      <c r="AE246">
        <v>2</v>
      </c>
      <c r="AF246">
        <v>12.7</v>
      </c>
      <c r="AG246">
        <f>IF(IFERROR(VLOOKUP(C246,'2017'!$C:$AF,3,FALSE),1) = 1, 1, 0)</f>
        <v>0</v>
      </c>
    </row>
    <row r="247" spans="1:33" x14ac:dyDescent="0.2">
      <c r="A247">
        <v>246</v>
      </c>
      <c r="B247" t="s">
        <v>1534</v>
      </c>
      <c r="C247" t="s">
        <v>1535</v>
      </c>
      <c r="D247" t="str">
        <f>_xlfn.CONCAT(C247,"-2016")</f>
        <v>karasse01-2016</v>
      </c>
      <c r="E247" t="s">
        <v>35</v>
      </c>
      <c r="F247">
        <v>22</v>
      </c>
      <c r="G247" t="s">
        <v>1312</v>
      </c>
      <c r="H247">
        <v>40</v>
      </c>
      <c r="I247">
        <v>5</v>
      </c>
      <c r="J247">
        <v>10</v>
      </c>
      <c r="K247">
        <v>0.8</v>
      </c>
      <c r="L247">
        <v>1.9</v>
      </c>
      <c r="M247">
        <v>0.40500000000000003</v>
      </c>
      <c r="N247">
        <v>0.3</v>
      </c>
      <c r="O247">
        <v>0.9</v>
      </c>
      <c r="P247">
        <v>0.29699999999999999</v>
      </c>
      <c r="Q247">
        <v>0.5</v>
      </c>
      <c r="R247">
        <v>0.9</v>
      </c>
      <c r="S247">
        <v>0.51400000000000001</v>
      </c>
      <c r="T247">
        <v>0.48</v>
      </c>
      <c r="U247">
        <v>0.7</v>
      </c>
      <c r="V247">
        <v>0.7</v>
      </c>
      <c r="W247">
        <v>0.92900000000000005</v>
      </c>
      <c r="X247">
        <v>0.2</v>
      </c>
      <c r="Y247">
        <v>1.3</v>
      </c>
      <c r="Z247">
        <v>1.5</v>
      </c>
      <c r="AA247">
        <v>0.9</v>
      </c>
      <c r="AB247">
        <v>0.2</v>
      </c>
      <c r="AC247">
        <v>0.1</v>
      </c>
      <c r="AD247">
        <v>0.6</v>
      </c>
      <c r="AE247">
        <v>0.7</v>
      </c>
      <c r="AF247">
        <v>2.4</v>
      </c>
      <c r="AG247">
        <f>IF(IFERROR(VLOOKUP(C247,'2017'!$C:$AF,3,FALSE),1) = 1, 1, 0)</f>
        <v>1</v>
      </c>
    </row>
    <row r="248" spans="1:33" x14ac:dyDescent="0.2">
      <c r="A248">
        <v>247</v>
      </c>
      <c r="B248" t="s">
        <v>1842</v>
      </c>
      <c r="C248" t="s">
        <v>1843</v>
      </c>
      <c r="D248" t="str">
        <f>_xlfn.CONCAT(C248,"-2016")</f>
        <v>kaunsa01-2016</v>
      </c>
      <c r="E248" t="s">
        <v>32</v>
      </c>
      <c r="F248">
        <v>30</v>
      </c>
      <c r="G248" t="s">
        <v>66</v>
      </c>
      <c r="H248">
        <v>25</v>
      </c>
      <c r="I248">
        <v>0</v>
      </c>
      <c r="J248">
        <v>3.8</v>
      </c>
      <c r="K248">
        <v>0.4</v>
      </c>
      <c r="L248">
        <v>0.7</v>
      </c>
      <c r="M248">
        <v>0.52900000000000003</v>
      </c>
      <c r="N248">
        <v>0</v>
      </c>
      <c r="O248">
        <v>0</v>
      </c>
      <c r="Q248">
        <v>0.4</v>
      </c>
      <c r="R248">
        <v>0.7</v>
      </c>
      <c r="S248">
        <v>0.52900000000000003</v>
      </c>
      <c r="T248">
        <v>0.52900000000000003</v>
      </c>
      <c r="U248">
        <v>0.2</v>
      </c>
      <c r="V248">
        <v>0.4</v>
      </c>
      <c r="W248">
        <v>0.45500000000000002</v>
      </c>
      <c r="X248">
        <v>0.5</v>
      </c>
      <c r="Y248">
        <v>0.6</v>
      </c>
      <c r="Z248">
        <v>1</v>
      </c>
      <c r="AA248">
        <v>0.1</v>
      </c>
      <c r="AB248">
        <v>0.2</v>
      </c>
      <c r="AC248">
        <v>0.2</v>
      </c>
      <c r="AD248">
        <v>0.3</v>
      </c>
      <c r="AE248">
        <v>0.4</v>
      </c>
      <c r="AF248">
        <v>0.9</v>
      </c>
      <c r="AG248">
        <f>IF(IFERROR(VLOOKUP(C248,'2017'!$C:$AF,3,FALSE),1) = 1, 1, 0)</f>
        <v>1</v>
      </c>
    </row>
    <row r="249" spans="1:33" x14ac:dyDescent="0.2">
      <c r="A249">
        <v>248</v>
      </c>
      <c r="B249" t="s">
        <v>1536</v>
      </c>
      <c r="C249" t="s">
        <v>1537</v>
      </c>
      <c r="D249" t="str">
        <f>_xlfn.CONCAT(C249,"-2016")</f>
        <v>kellyry01-2016</v>
      </c>
      <c r="E249" t="s">
        <v>28</v>
      </c>
      <c r="F249">
        <v>24</v>
      </c>
      <c r="G249" t="s">
        <v>63</v>
      </c>
      <c r="H249">
        <v>36</v>
      </c>
      <c r="I249">
        <v>0</v>
      </c>
      <c r="J249">
        <v>13.1</v>
      </c>
      <c r="K249">
        <v>1.5</v>
      </c>
      <c r="L249">
        <v>4.0999999999999996</v>
      </c>
      <c r="M249">
        <v>0.36899999999999999</v>
      </c>
      <c r="N249">
        <v>0.1</v>
      </c>
      <c r="O249">
        <v>1</v>
      </c>
      <c r="P249">
        <v>0.13500000000000001</v>
      </c>
      <c r="Q249">
        <v>1.4</v>
      </c>
      <c r="R249">
        <v>3.1</v>
      </c>
      <c r="S249">
        <v>0.44600000000000001</v>
      </c>
      <c r="T249">
        <v>0.38600000000000001</v>
      </c>
      <c r="U249">
        <v>1</v>
      </c>
      <c r="V249">
        <v>1.5</v>
      </c>
      <c r="W249">
        <v>0.68500000000000005</v>
      </c>
      <c r="X249">
        <v>0.6</v>
      </c>
      <c r="Y249">
        <v>2.8</v>
      </c>
      <c r="Z249">
        <v>3.4</v>
      </c>
      <c r="AA249">
        <v>0.6</v>
      </c>
      <c r="AB249">
        <v>0.4</v>
      </c>
      <c r="AC249">
        <v>0.3</v>
      </c>
      <c r="AD249">
        <v>0.5</v>
      </c>
      <c r="AE249">
        <v>1.1000000000000001</v>
      </c>
      <c r="AF249">
        <v>4.2</v>
      </c>
      <c r="AG249">
        <f>IF(IFERROR(VLOOKUP(C249,'2017'!$C:$AF,3,FALSE),1) = 1, 1, 0)</f>
        <v>0</v>
      </c>
    </row>
    <row r="250" spans="1:33" x14ac:dyDescent="0.2">
      <c r="A250">
        <v>249</v>
      </c>
      <c r="B250" t="s">
        <v>1368</v>
      </c>
      <c r="C250" t="s">
        <v>1369</v>
      </c>
      <c r="D250" t="str">
        <f>_xlfn.CONCAT(C250,"-2016")</f>
        <v>kiddgmi01-2016</v>
      </c>
      <c r="E250" t="s">
        <v>35</v>
      </c>
      <c r="F250">
        <v>22</v>
      </c>
      <c r="G250" t="s">
        <v>1625</v>
      </c>
      <c r="H250">
        <v>7</v>
      </c>
      <c r="I250">
        <v>7</v>
      </c>
      <c r="J250">
        <v>29.3</v>
      </c>
      <c r="K250">
        <v>4.7</v>
      </c>
      <c r="L250">
        <v>8.6999999999999993</v>
      </c>
      <c r="M250">
        <v>0.54100000000000004</v>
      </c>
      <c r="N250">
        <v>0.4</v>
      </c>
      <c r="O250">
        <v>1</v>
      </c>
      <c r="P250">
        <v>0.42899999999999999</v>
      </c>
      <c r="Q250">
        <v>4.3</v>
      </c>
      <c r="R250">
        <v>7.7</v>
      </c>
      <c r="S250">
        <v>0.55600000000000005</v>
      </c>
      <c r="T250">
        <v>0.56599999999999995</v>
      </c>
      <c r="U250">
        <v>2.9</v>
      </c>
      <c r="V250">
        <v>4.0999999999999996</v>
      </c>
      <c r="W250">
        <v>0.69</v>
      </c>
      <c r="X250">
        <v>1.7</v>
      </c>
      <c r="Y250">
        <v>4.7</v>
      </c>
      <c r="Z250">
        <v>6.4</v>
      </c>
      <c r="AA250">
        <v>1.3</v>
      </c>
      <c r="AB250">
        <v>0.4</v>
      </c>
      <c r="AC250">
        <v>0.4</v>
      </c>
      <c r="AD250">
        <v>1.1000000000000001</v>
      </c>
      <c r="AE250">
        <v>1.3</v>
      </c>
      <c r="AF250">
        <v>12.7</v>
      </c>
      <c r="AG250">
        <f>IF(IFERROR(VLOOKUP(C250,'2017'!$C:$AF,3,FALSE),1) = 1, 1, 0)</f>
        <v>0</v>
      </c>
    </row>
    <row r="251" spans="1:33" x14ac:dyDescent="0.2">
      <c r="A251">
        <v>250</v>
      </c>
      <c r="B251" t="s">
        <v>1696</v>
      </c>
      <c r="C251" t="s">
        <v>1697</v>
      </c>
      <c r="D251" t="str">
        <f>_xlfn.CONCAT(C251,"-2016")</f>
        <v>kilpase01-2016</v>
      </c>
      <c r="E251" t="s">
        <v>30</v>
      </c>
      <c r="F251">
        <v>26</v>
      </c>
      <c r="G251" t="s">
        <v>39</v>
      </c>
      <c r="H251">
        <v>31</v>
      </c>
      <c r="I251">
        <v>0</v>
      </c>
      <c r="J251">
        <v>19.899999999999999</v>
      </c>
      <c r="K251">
        <v>4</v>
      </c>
      <c r="L251">
        <v>8.6999999999999993</v>
      </c>
      <c r="M251">
        <v>0.45600000000000002</v>
      </c>
      <c r="N251">
        <v>1.3</v>
      </c>
      <c r="O251">
        <v>3.7</v>
      </c>
      <c r="P251">
        <v>0.34200000000000003</v>
      </c>
      <c r="Q251">
        <v>2.7</v>
      </c>
      <c r="R251">
        <v>5</v>
      </c>
      <c r="S251">
        <v>0.53800000000000003</v>
      </c>
      <c r="T251">
        <v>0.52800000000000002</v>
      </c>
      <c r="U251">
        <v>1.9</v>
      </c>
      <c r="V251">
        <v>2.2000000000000002</v>
      </c>
      <c r="W251">
        <v>0.89600000000000002</v>
      </c>
      <c r="X251">
        <v>0.4</v>
      </c>
      <c r="Y251">
        <v>1.4</v>
      </c>
      <c r="Z251">
        <v>1.8</v>
      </c>
      <c r="AA251">
        <v>0.9</v>
      </c>
      <c r="AB251">
        <v>0.4</v>
      </c>
      <c r="AC251">
        <v>0.1</v>
      </c>
      <c r="AD251">
        <v>1</v>
      </c>
      <c r="AE251">
        <v>1.2</v>
      </c>
      <c r="AF251">
        <v>11.1</v>
      </c>
      <c r="AG251">
        <f>IF(IFERROR(VLOOKUP(C251,'2017'!$C:$AF,3,FALSE),1) = 1, 1, 0)</f>
        <v>0</v>
      </c>
    </row>
    <row r="252" spans="1:33" x14ac:dyDescent="0.2">
      <c r="A252">
        <v>251</v>
      </c>
      <c r="B252" t="s">
        <v>1206</v>
      </c>
      <c r="C252" t="s">
        <v>1207</v>
      </c>
      <c r="D252" t="str">
        <f>_xlfn.CONCAT(C252,"-2016")</f>
        <v>knighbr03-2016</v>
      </c>
      <c r="E252" t="s">
        <v>30</v>
      </c>
      <c r="F252">
        <v>24</v>
      </c>
      <c r="G252" t="s">
        <v>42</v>
      </c>
      <c r="H252">
        <v>52</v>
      </c>
      <c r="I252">
        <v>50</v>
      </c>
      <c r="J252">
        <v>36</v>
      </c>
      <c r="K252">
        <v>7.1</v>
      </c>
      <c r="L252">
        <v>17.2</v>
      </c>
      <c r="M252">
        <v>0.41499999999999998</v>
      </c>
      <c r="N252">
        <v>2.2999999999999998</v>
      </c>
      <c r="O252">
        <v>6.8</v>
      </c>
      <c r="P252">
        <v>0.34200000000000003</v>
      </c>
      <c r="Q252">
        <v>4.8</v>
      </c>
      <c r="R252">
        <v>10.5</v>
      </c>
      <c r="S252">
        <v>0.46100000000000002</v>
      </c>
      <c r="T252">
        <v>0.48199999999999998</v>
      </c>
      <c r="U252">
        <v>3</v>
      </c>
      <c r="V252">
        <v>3.5</v>
      </c>
      <c r="W252">
        <v>0.85199999999999998</v>
      </c>
      <c r="X252">
        <v>0.7</v>
      </c>
      <c r="Y252">
        <v>3.2</v>
      </c>
      <c r="Z252">
        <v>3.9</v>
      </c>
      <c r="AA252">
        <v>5.0999999999999996</v>
      </c>
      <c r="AB252">
        <v>1.2</v>
      </c>
      <c r="AC252">
        <v>0.4</v>
      </c>
      <c r="AD252">
        <v>3.4</v>
      </c>
      <c r="AE252">
        <v>2.4</v>
      </c>
      <c r="AF252">
        <v>19.600000000000001</v>
      </c>
      <c r="AG252">
        <f>IF(IFERROR(VLOOKUP(C252,'2017'!$C:$AF,3,FALSE),1) = 1, 1, 0)</f>
        <v>0</v>
      </c>
    </row>
    <row r="253" spans="1:33" x14ac:dyDescent="0.2">
      <c r="A253">
        <v>252</v>
      </c>
      <c r="B253" t="s">
        <v>576</v>
      </c>
      <c r="C253" t="s">
        <v>577</v>
      </c>
      <c r="D253" t="str">
        <f>_xlfn.CONCAT(C253,"-2016")</f>
        <v>korveky01-2016</v>
      </c>
      <c r="E253" t="s">
        <v>30</v>
      </c>
      <c r="F253">
        <v>34</v>
      </c>
      <c r="G253" t="s">
        <v>57</v>
      </c>
      <c r="H253">
        <v>80</v>
      </c>
      <c r="I253">
        <v>80</v>
      </c>
      <c r="J253">
        <v>30</v>
      </c>
      <c r="K253">
        <v>3.4</v>
      </c>
      <c r="L253">
        <v>7.7</v>
      </c>
      <c r="M253">
        <v>0.435</v>
      </c>
      <c r="N253">
        <v>2</v>
      </c>
      <c r="O253">
        <v>5</v>
      </c>
      <c r="P253">
        <v>0.39800000000000002</v>
      </c>
      <c r="Q253">
        <v>1.4</v>
      </c>
      <c r="R253">
        <v>2.7</v>
      </c>
      <c r="S253">
        <v>0.502</v>
      </c>
      <c r="T253">
        <v>0.56299999999999994</v>
      </c>
      <c r="U253">
        <v>0.6</v>
      </c>
      <c r="V253">
        <v>0.7</v>
      </c>
      <c r="W253">
        <v>0.83299999999999996</v>
      </c>
      <c r="X253">
        <v>0.2</v>
      </c>
      <c r="Y253">
        <v>3.1</v>
      </c>
      <c r="Z253">
        <v>3.3</v>
      </c>
      <c r="AA253">
        <v>2.1</v>
      </c>
      <c r="AB253">
        <v>0.8</v>
      </c>
      <c r="AC253">
        <v>0.4</v>
      </c>
      <c r="AD253">
        <v>1.2</v>
      </c>
      <c r="AE253">
        <v>2</v>
      </c>
      <c r="AF253">
        <v>9.1999999999999993</v>
      </c>
      <c r="AG253">
        <f>IF(IFERROR(VLOOKUP(C253,'2017'!$C:$AF,3,FALSE),1) = 1, 1, 0)</f>
        <v>0</v>
      </c>
    </row>
    <row r="254" spans="1:33" x14ac:dyDescent="0.2">
      <c r="A254">
        <v>253</v>
      </c>
      <c r="B254" t="s">
        <v>578</v>
      </c>
      <c r="C254" t="s">
        <v>579</v>
      </c>
      <c r="D254" t="str">
        <f>_xlfn.CONCAT(C254,"-2016")</f>
        <v>koufoko01-2016</v>
      </c>
      <c r="E254" t="s">
        <v>32</v>
      </c>
      <c r="F254">
        <v>26</v>
      </c>
      <c r="G254" t="s">
        <v>49</v>
      </c>
      <c r="H254">
        <v>78</v>
      </c>
      <c r="I254">
        <v>14</v>
      </c>
      <c r="J254">
        <v>19</v>
      </c>
      <c r="K254">
        <v>3</v>
      </c>
      <c r="L254">
        <v>5.7</v>
      </c>
      <c r="M254">
        <v>0.53200000000000003</v>
      </c>
      <c r="N254">
        <v>0</v>
      </c>
      <c r="O254">
        <v>0</v>
      </c>
      <c r="Q254">
        <v>3</v>
      </c>
      <c r="R254">
        <v>5.7</v>
      </c>
      <c r="S254">
        <v>0.53200000000000003</v>
      </c>
      <c r="T254">
        <v>0.53200000000000003</v>
      </c>
      <c r="U254">
        <v>0.7</v>
      </c>
      <c r="V254">
        <v>1.3</v>
      </c>
      <c r="W254">
        <v>0.54800000000000004</v>
      </c>
      <c r="X254">
        <v>2.2000000000000002</v>
      </c>
      <c r="Y254">
        <v>3.3</v>
      </c>
      <c r="Z254">
        <v>5.4</v>
      </c>
      <c r="AA254">
        <v>0.4</v>
      </c>
      <c r="AB254">
        <v>0.5</v>
      </c>
      <c r="AC254">
        <v>0.9</v>
      </c>
      <c r="AD254">
        <v>0.6</v>
      </c>
      <c r="AE254">
        <v>2.4</v>
      </c>
      <c r="AF254">
        <v>6.8</v>
      </c>
      <c r="AG254">
        <f>IF(IFERROR(VLOOKUP(C254,'2017'!$C:$AF,3,FALSE),1) = 1, 1, 0)</f>
        <v>0</v>
      </c>
    </row>
    <row r="255" spans="1:33" x14ac:dyDescent="0.2">
      <c r="A255">
        <v>254</v>
      </c>
      <c r="B255" t="s">
        <v>1374</v>
      </c>
      <c r="C255" t="s">
        <v>1375</v>
      </c>
      <c r="D255" t="str">
        <f>_xlfn.CONCAT(C255,"-2016")</f>
        <v>lambje01-2016</v>
      </c>
      <c r="E255" t="s">
        <v>30</v>
      </c>
      <c r="F255">
        <v>23</v>
      </c>
      <c r="G255" t="s">
        <v>1625</v>
      </c>
      <c r="H255">
        <v>66</v>
      </c>
      <c r="I255">
        <v>0</v>
      </c>
      <c r="J255">
        <v>18.600000000000001</v>
      </c>
      <c r="K255">
        <v>3.5</v>
      </c>
      <c r="L255">
        <v>7.7</v>
      </c>
      <c r="M255">
        <v>0.45100000000000001</v>
      </c>
      <c r="N255">
        <v>0.8</v>
      </c>
      <c r="O255">
        <v>2.7</v>
      </c>
      <c r="P255">
        <v>0.309</v>
      </c>
      <c r="Q255">
        <v>2.6</v>
      </c>
      <c r="R255">
        <v>5</v>
      </c>
      <c r="S255">
        <v>0.52900000000000003</v>
      </c>
      <c r="T255">
        <v>0.50600000000000001</v>
      </c>
      <c r="U255">
        <v>1</v>
      </c>
      <c r="V255">
        <v>1.3</v>
      </c>
      <c r="W255">
        <v>0.72699999999999998</v>
      </c>
      <c r="X255">
        <v>0.7</v>
      </c>
      <c r="Y255">
        <v>3.2</v>
      </c>
      <c r="Z255">
        <v>3.8</v>
      </c>
      <c r="AA255">
        <v>1.2</v>
      </c>
      <c r="AB255">
        <v>0.6</v>
      </c>
      <c r="AC255">
        <v>0.5</v>
      </c>
      <c r="AD255">
        <v>0.8</v>
      </c>
      <c r="AE255">
        <v>1.6</v>
      </c>
      <c r="AF255">
        <v>8.8000000000000007</v>
      </c>
      <c r="AG255">
        <f>IF(IFERROR(VLOOKUP(C255,'2017'!$C:$AF,3,FALSE),1) = 1, 1, 0)</f>
        <v>0</v>
      </c>
    </row>
    <row r="256" spans="1:33" x14ac:dyDescent="0.2">
      <c r="A256">
        <v>255</v>
      </c>
      <c r="B256" t="s">
        <v>582</v>
      </c>
      <c r="C256" t="s">
        <v>583</v>
      </c>
      <c r="D256" t="str">
        <f>_xlfn.CONCAT(C256,"-2016")</f>
        <v>landrca01-2016</v>
      </c>
      <c r="E256" t="s">
        <v>28</v>
      </c>
      <c r="F256">
        <v>32</v>
      </c>
      <c r="G256" t="s">
        <v>61</v>
      </c>
      <c r="H256">
        <v>36</v>
      </c>
      <c r="I256">
        <v>12</v>
      </c>
      <c r="J256">
        <v>15.8</v>
      </c>
      <c r="K256">
        <v>3.9</v>
      </c>
      <c r="L256">
        <v>6.9</v>
      </c>
      <c r="M256">
        <v>0.55600000000000005</v>
      </c>
      <c r="N256">
        <v>0.2</v>
      </c>
      <c r="O256">
        <v>0.4</v>
      </c>
      <c r="P256">
        <v>0.46200000000000002</v>
      </c>
      <c r="Q256">
        <v>3.7</v>
      </c>
      <c r="R256">
        <v>6.6</v>
      </c>
      <c r="S256">
        <v>0.56100000000000005</v>
      </c>
      <c r="T256">
        <v>0.56799999999999995</v>
      </c>
      <c r="U256">
        <v>1.9</v>
      </c>
      <c r="V256">
        <v>2.5</v>
      </c>
      <c r="W256">
        <v>0.73599999999999999</v>
      </c>
      <c r="X256">
        <v>1.4</v>
      </c>
      <c r="Y256">
        <v>2.7</v>
      </c>
      <c r="Z256">
        <v>4.0999999999999996</v>
      </c>
      <c r="AA256">
        <v>0.9</v>
      </c>
      <c r="AB256">
        <v>0.3</v>
      </c>
      <c r="AC256">
        <v>0.3</v>
      </c>
      <c r="AD256">
        <v>0.6</v>
      </c>
      <c r="AE256">
        <v>1.9</v>
      </c>
      <c r="AF256">
        <v>9.8000000000000007</v>
      </c>
      <c r="AG256">
        <f>IF(IFERROR(VLOOKUP(C256,'2017'!$C:$AF,3,FALSE),1) = 1, 1, 0)</f>
        <v>1</v>
      </c>
    </row>
    <row r="257" spans="1:33" x14ac:dyDescent="0.2">
      <c r="A257">
        <v>256</v>
      </c>
      <c r="B257" t="s">
        <v>1540</v>
      </c>
      <c r="C257" t="s">
        <v>1541</v>
      </c>
      <c r="D257" t="str">
        <f>_xlfn.CONCAT(C257,"-2016")</f>
        <v>larkish01-2016</v>
      </c>
      <c r="E257" t="s">
        <v>38</v>
      </c>
      <c r="F257">
        <v>23</v>
      </c>
      <c r="G257" t="s">
        <v>1312</v>
      </c>
      <c r="H257">
        <v>78</v>
      </c>
      <c r="I257">
        <v>17</v>
      </c>
      <c r="J257">
        <v>22.4</v>
      </c>
      <c r="K257">
        <v>2.8</v>
      </c>
      <c r="L257">
        <v>6.4</v>
      </c>
      <c r="M257">
        <v>0.442</v>
      </c>
      <c r="N257">
        <v>0.5</v>
      </c>
      <c r="O257">
        <v>1.4</v>
      </c>
      <c r="P257">
        <v>0.36099999999999999</v>
      </c>
      <c r="Q257">
        <v>2.2999999999999998</v>
      </c>
      <c r="R257">
        <v>5.0999999999999996</v>
      </c>
      <c r="S257">
        <v>0.46400000000000002</v>
      </c>
      <c r="T257">
        <v>0.48099999999999998</v>
      </c>
      <c r="U257">
        <v>1.1000000000000001</v>
      </c>
      <c r="V257">
        <v>1.4</v>
      </c>
      <c r="W257">
        <v>0.77600000000000002</v>
      </c>
      <c r="X257">
        <v>0.4</v>
      </c>
      <c r="Y257">
        <v>1.9</v>
      </c>
      <c r="Z257">
        <v>2.2999999999999998</v>
      </c>
      <c r="AA257">
        <v>4.4000000000000004</v>
      </c>
      <c r="AB257">
        <v>1.2</v>
      </c>
      <c r="AC257">
        <v>0.2</v>
      </c>
      <c r="AD257">
        <v>1.9</v>
      </c>
      <c r="AE257">
        <v>1.6</v>
      </c>
      <c r="AF257">
        <v>7.3</v>
      </c>
      <c r="AG257">
        <f>IF(IFERROR(VLOOKUP(C257,'2017'!$C:$AF,3,FALSE),1) = 1, 1, 0)</f>
        <v>1</v>
      </c>
    </row>
    <row r="258" spans="1:33" x14ac:dyDescent="0.2">
      <c r="A258">
        <v>257</v>
      </c>
      <c r="B258" t="s">
        <v>1700</v>
      </c>
      <c r="C258" t="s">
        <v>1701</v>
      </c>
      <c r="D258" t="str">
        <f>_xlfn.CONCAT(C258,"-2016")</f>
        <v>lauvejo01-2016</v>
      </c>
      <c r="E258" t="s">
        <v>32</v>
      </c>
      <c r="F258">
        <v>24</v>
      </c>
      <c r="G258" t="s">
        <v>31</v>
      </c>
      <c r="H258">
        <v>59</v>
      </c>
      <c r="I258">
        <v>15</v>
      </c>
      <c r="J258">
        <v>17.600000000000001</v>
      </c>
      <c r="K258">
        <v>3.3</v>
      </c>
      <c r="L258">
        <v>6.4</v>
      </c>
      <c r="M258">
        <v>0.51300000000000001</v>
      </c>
      <c r="N258">
        <v>0.2</v>
      </c>
      <c r="O258">
        <v>0.9</v>
      </c>
      <c r="P258">
        <v>0.245</v>
      </c>
      <c r="Q258">
        <v>3.1</v>
      </c>
      <c r="R258">
        <v>5.5</v>
      </c>
      <c r="S258">
        <v>0.55700000000000005</v>
      </c>
      <c r="T258">
        <v>0.53</v>
      </c>
      <c r="U258">
        <v>1.1000000000000001</v>
      </c>
      <c r="V258">
        <v>1.2</v>
      </c>
      <c r="W258">
        <v>0.89900000000000002</v>
      </c>
      <c r="X258">
        <v>1.3</v>
      </c>
      <c r="Y258">
        <v>3.6</v>
      </c>
      <c r="Z258">
        <v>4.9000000000000004</v>
      </c>
      <c r="AA258">
        <v>0.9</v>
      </c>
      <c r="AB258">
        <v>0.2</v>
      </c>
      <c r="AC258">
        <v>0.3</v>
      </c>
      <c r="AD258">
        <v>0.9</v>
      </c>
      <c r="AE258">
        <v>1.9</v>
      </c>
      <c r="AF258">
        <v>7.9</v>
      </c>
      <c r="AG258">
        <f>IF(IFERROR(VLOOKUP(C258,'2017'!$C:$AF,3,FALSE),1) = 1, 1, 0)</f>
        <v>0</v>
      </c>
    </row>
    <row r="259" spans="1:33" x14ac:dyDescent="0.2">
      <c r="A259">
        <v>258</v>
      </c>
      <c r="B259" t="s">
        <v>1702</v>
      </c>
      <c r="C259" t="s">
        <v>1703</v>
      </c>
      <c r="D259" t="str">
        <f>_xlfn.CONCAT(C259,"-2016")</f>
        <v>lavinza01-2016</v>
      </c>
      <c r="E259" t="s">
        <v>30</v>
      </c>
      <c r="F259">
        <v>20</v>
      </c>
      <c r="G259" t="s">
        <v>62</v>
      </c>
      <c r="H259">
        <v>82</v>
      </c>
      <c r="I259">
        <v>33</v>
      </c>
      <c r="J259">
        <v>28</v>
      </c>
      <c r="K259">
        <v>5.3</v>
      </c>
      <c r="L259">
        <v>11.7</v>
      </c>
      <c r="M259">
        <v>0.45200000000000001</v>
      </c>
      <c r="N259">
        <v>1.5</v>
      </c>
      <c r="O259">
        <v>3.9</v>
      </c>
      <c r="P259">
        <v>0.38900000000000001</v>
      </c>
      <c r="Q259">
        <v>3.8</v>
      </c>
      <c r="R259">
        <v>7.8</v>
      </c>
      <c r="S259">
        <v>0.48199999999999998</v>
      </c>
      <c r="T259">
        <v>0.51600000000000001</v>
      </c>
      <c r="U259">
        <v>2</v>
      </c>
      <c r="V259">
        <v>2.5</v>
      </c>
      <c r="W259">
        <v>0.79300000000000004</v>
      </c>
      <c r="X259">
        <v>0.3</v>
      </c>
      <c r="Y259">
        <v>2.5</v>
      </c>
      <c r="Z259">
        <v>2.8</v>
      </c>
      <c r="AA259">
        <v>3.1</v>
      </c>
      <c r="AB259">
        <v>0.8</v>
      </c>
      <c r="AC259">
        <v>0.2</v>
      </c>
      <c r="AD259">
        <v>1.9</v>
      </c>
      <c r="AE259">
        <v>2.4</v>
      </c>
      <c r="AF259">
        <v>14</v>
      </c>
      <c r="AG259">
        <f>IF(IFERROR(VLOOKUP(C259,'2017'!$C:$AF,3,FALSE),1) = 1, 1, 0)</f>
        <v>0</v>
      </c>
    </row>
    <row r="260" spans="1:33" x14ac:dyDescent="0.2">
      <c r="A260">
        <v>259</v>
      </c>
      <c r="B260" t="s">
        <v>588</v>
      </c>
      <c r="C260" t="s">
        <v>589</v>
      </c>
      <c r="D260" t="str">
        <f>_xlfn.CONCAT(C260,"-2016")</f>
        <v>lawsoty01-2016</v>
      </c>
      <c r="E260" t="s">
        <v>38</v>
      </c>
      <c r="F260">
        <v>28</v>
      </c>
      <c r="G260" t="s">
        <v>39</v>
      </c>
      <c r="H260">
        <v>66</v>
      </c>
      <c r="I260">
        <v>13</v>
      </c>
      <c r="J260">
        <v>21.4</v>
      </c>
      <c r="K260">
        <v>2.1</v>
      </c>
      <c r="L260">
        <v>5.4</v>
      </c>
      <c r="M260">
        <v>0.39300000000000002</v>
      </c>
      <c r="N260">
        <v>0.5</v>
      </c>
      <c r="O260">
        <v>1.6</v>
      </c>
      <c r="P260">
        <v>0.33300000000000002</v>
      </c>
      <c r="Q260">
        <v>1.6</v>
      </c>
      <c r="R260">
        <v>3.7</v>
      </c>
      <c r="S260">
        <v>0.41899999999999998</v>
      </c>
      <c r="T260">
        <v>0.44400000000000001</v>
      </c>
      <c r="U260">
        <v>0.9</v>
      </c>
      <c r="V260">
        <v>1.3</v>
      </c>
      <c r="W260">
        <v>0.68600000000000005</v>
      </c>
      <c r="X260">
        <v>0.4</v>
      </c>
      <c r="Y260">
        <v>1.4</v>
      </c>
      <c r="Z260">
        <v>1.8</v>
      </c>
      <c r="AA260">
        <v>3.6</v>
      </c>
      <c r="AB260">
        <v>0.8</v>
      </c>
      <c r="AC260">
        <v>0.1</v>
      </c>
      <c r="AD260">
        <v>1.4</v>
      </c>
      <c r="AE260">
        <v>1.3</v>
      </c>
      <c r="AF260">
        <v>5.7</v>
      </c>
      <c r="AG260">
        <f>IF(IFERROR(VLOOKUP(C260,'2017'!$C:$AF,3,FALSE),1) = 1, 1, 0)</f>
        <v>0</v>
      </c>
    </row>
    <row r="261" spans="1:33" x14ac:dyDescent="0.2">
      <c r="A261">
        <v>260</v>
      </c>
      <c r="B261" t="s">
        <v>590</v>
      </c>
      <c r="C261" t="s">
        <v>591</v>
      </c>
      <c r="D261" t="str">
        <f>_xlfn.CONCAT(C261,"-2016")</f>
        <v>leeco01-2016</v>
      </c>
      <c r="E261" t="s">
        <v>30</v>
      </c>
      <c r="F261">
        <v>30</v>
      </c>
      <c r="G261" t="s">
        <v>39</v>
      </c>
      <c r="H261">
        <v>79</v>
      </c>
      <c r="I261">
        <v>65</v>
      </c>
      <c r="J261">
        <v>29.5</v>
      </c>
      <c r="K261">
        <v>3.7</v>
      </c>
      <c r="L261">
        <v>8.1</v>
      </c>
      <c r="M261">
        <v>0.45400000000000001</v>
      </c>
      <c r="N261">
        <v>1</v>
      </c>
      <c r="O261">
        <v>2.7</v>
      </c>
      <c r="P261">
        <v>0.378</v>
      </c>
      <c r="Q261">
        <v>2.6</v>
      </c>
      <c r="R261">
        <v>5.3</v>
      </c>
      <c r="S261">
        <v>0.49299999999999999</v>
      </c>
      <c r="T261">
        <v>0.51800000000000002</v>
      </c>
      <c r="U261">
        <v>1.3</v>
      </c>
      <c r="V261">
        <v>1.5</v>
      </c>
      <c r="W261">
        <v>0.83899999999999997</v>
      </c>
      <c r="X261">
        <v>0.4</v>
      </c>
      <c r="Y261">
        <v>2.2000000000000002</v>
      </c>
      <c r="Z261">
        <v>2.6</v>
      </c>
      <c r="AA261">
        <v>1.7</v>
      </c>
      <c r="AB261">
        <v>1.1000000000000001</v>
      </c>
      <c r="AC261">
        <v>0.4</v>
      </c>
      <c r="AD261">
        <v>0.9</v>
      </c>
      <c r="AE261">
        <v>1.7</v>
      </c>
      <c r="AF261">
        <v>9.6</v>
      </c>
      <c r="AG261">
        <f>IF(IFERROR(VLOOKUP(C261,'2017'!$C:$AF,3,FALSE),1) = 1, 1, 0)</f>
        <v>0</v>
      </c>
    </row>
    <row r="262" spans="1:33" x14ac:dyDescent="0.2">
      <c r="A262">
        <v>261</v>
      </c>
      <c r="B262" t="s">
        <v>592</v>
      </c>
      <c r="C262" t="s">
        <v>593</v>
      </c>
      <c r="D262" t="str">
        <f>_xlfn.CONCAT(C262,"-2016")</f>
        <v>leeda02-2016</v>
      </c>
      <c r="E262" t="s">
        <v>28</v>
      </c>
      <c r="F262">
        <v>32</v>
      </c>
      <c r="G262" t="s">
        <v>39</v>
      </c>
      <c r="H262">
        <v>55</v>
      </c>
      <c r="I262">
        <v>5</v>
      </c>
      <c r="J262">
        <v>16.399999999999999</v>
      </c>
      <c r="K262">
        <v>3.2</v>
      </c>
      <c r="L262">
        <v>6.1</v>
      </c>
      <c r="M262">
        <v>0.53100000000000003</v>
      </c>
      <c r="N262">
        <v>0</v>
      </c>
      <c r="O262">
        <v>0</v>
      </c>
      <c r="P262">
        <v>0</v>
      </c>
      <c r="Q262">
        <v>3.2</v>
      </c>
      <c r="R262">
        <v>6.1</v>
      </c>
      <c r="S262">
        <v>0.53300000000000003</v>
      </c>
      <c r="T262">
        <v>0.53100000000000003</v>
      </c>
      <c r="U262">
        <v>1.3</v>
      </c>
      <c r="V262">
        <v>1.7</v>
      </c>
      <c r="W262">
        <v>0.76300000000000001</v>
      </c>
      <c r="X262">
        <v>1.8</v>
      </c>
      <c r="Y262">
        <v>3.7</v>
      </c>
      <c r="Z262">
        <v>5.5</v>
      </c>
      <c r="AA262">
        <v>1.5</v>
      </c>
      <c r="AB262">
        <v>0.4</v>
      </c>
      <c r="AC262">
        <v>0.5</v>
      </c>
      <c r="AD262">
        <v>1.2</v>
      </c>
      <c r="AE262">
        <v>2.1</v>
      </c>
      <c r="AF262">
        <v>7.8</v>
      </c>
      <c r="AG262">
        <f>IF(IFERROR(VLOOKUP(C262,'2017'!$C:$AF,3,FALSE),1) = 1, 1, 0)</f>
        <v>0</v>
      </c>
    </row>
    <row r="263" spans="1:33" x14ac:dyDescent="0.2">
      <c r="A263">
        <v>262</v>
      </c>
      <c r="B263" t="s">
        <v>1544</v>
      </c>
      <c r="C263" t="s">
        <v>1545</v>
      </c>
      <c r="D263" t="str">
        <f>_xlfn.CONCAT(C263,"-2016")</f>
        <v>lenal01-2016</v>
      </c>
      <c r="E263" t="s">
        <v>32</v>
      </c>
      <c r="F263">
        <v>22</v>
      </c>
      <c r="G263" t="s">
        <v>42</v>
      </c>
      <c r="H263">
        <v>78</v>
      </c>
      <c r="I263">
        <v>46</v>
      </c>
      <c r="J263">
        <v>23.3</v>
      </c>
      <c r="K263">
        <v>3.4</v>
      </c>
      <c r="L263">
        <v>8</v>
      </c>
      <c r="M263">
        <v>0.42299999999999999</v>
      </c>
      <c r="N263">
        <v>0</v>
      </c>
      <c r="O263">
        <v>0.1</v>
      </c>
      <c r="P263">
        <v>0.14299999999999999</v>
      </c>
      <c r="Q263">
        <v>3.4</v>
      </c>
      <c r="R263">
        <v>7.9</v>
      </c>
      <c r="S263">
        <v>0.42599999999999999</v>
      </c>
      <c r="T263">
        <v>0.42399999999999999</v>
      </c>
      <c r="U263">
        <v>2.2000000000000002</v>
      </c>
      <c r="V263">
        <v>3.1</v>
      </c>
      <c r="W263">
        <v>0.72799999999999998</v>
      </c>
      <c r="X263">
        <v>2.2999999999999998</v>
      </c>
      <c r="Y263">
        <v>5.3</v>
      </c>
      <c r="Z263">
        <v>7.6</v>
      </c>
      <c r="AA263">
        <v>1.2</v>
      </c>
      <c r="AB263">
        <v>0.5</v>
      </c>
      <c r="AC263">
        <v>0.8</v>
      </c>
      <c r="AD263">
        <v>1.9</v>
      </c>
      <c r="AE263">
        <v>2.9</v>
      </c>
      <c r="AF263">
        <v>9</v>
      </c>
      <c r="AG263">
        <f>IF(IFERROR(VLOOKUP(C263,'2017'!$C:$AF,3,FALSE),1) = 1, 1, 0)</f>
        <v>0</v>
      </c>
    </row>
    <row r="264" spans="1:33" x14ac:dyDescent="0.2">
      <c r="A264">
        <v>263</v>
      </c>
      <c r="B264" t="s">
        <v>1210</v>
      </c>
      <c r="C264" t="s">
        <v>1211</v>
      </c>
      <c r="D264" t="str">
        <f>_xlfn.CONCAT(C264,"-2016")</f>
        <v>leonaka01-2016</v>
      </c>
      <c r="E264" t="s">
        <v>35</v>
      </c>
      <c r="F264">
        <v>24</v>
      </c>
      <c r="G264" t="s">
        <v>58</v>
      </c>
      <c r="H264">
        <v>72</v>
      </c>
      <c r="I264">
        <v>72</v>
      </c>
      <c r="J264">
        <v>33.1</v>
      </c>
      <c r="K264">
        <v>7.7</v>
      </c>
      <c r="L264">
        <v>15.1</v>
      </c>
      <c r="M264">
        <v>0.50600000000000001</v>
      </c>
      <c r="N264">
        <v>1.8</v>
      </c>
      <c r="O264">
        <v>4</v>
      </c>
      <c r="P264">
        <v>0.443</v>
      </c>
      <c r="Q264">
        <v>5.9</v>
      </c>
      <c r="R264">
        <v>11.1</v>
      </c>
      <c r="S264">
        <v>0.52800000000000002</v>
      </c>
      <c r="T264">
        <v>0.56499999999999995</v>
      </c>
      <c r="U264">
        <v>4.0999999999999996</v>
      </c>
      <c r="V264">
        <v>4.5999999999999996</v>
      </c>
      <c r="W264">
        <v>0.874</v>
      </c>
      <c r="X264">
        <v>1.3</v>
      </c>
      <c r="Y264">
        <v>5.5</v>
      </c>
      <c r="Z264">
        <v>6.8</v>
      </c>
      <c r="AA264">
        <v>2.6</v>
      </c>
      <c r="AB264">
        <v>1.8</v>
      </c>
      <c r="AC264">
        <v>1</v>
      </c>
      <c r="AD264">
        <v>1.5</v>
      </c>
      <c r="AE264">
        <v>1.8</v>
      </c>
      <c r="AF264">
        <v>21.2</v>
      </c>
      <c r="AG264">
        <f>IF(IFERROR(VLOOKUP(C264,'2017'!$C:$AF,3,FALSE),1) = 1, 1, 0)</f>
        <v>0</v>
      </c>
    </row>
    <row r="265" spans="1:33" x14ac:dyDescent="0.2">
      <c r="A265">
        <v>264</v>
      </c>
      <c r="B265" t="s">
        <v>1376</v>
      </c>
      <c r="C265" t="s">
        <v>1377</v>
      </c>
      <c r="D265" t="str">
        <f>_xlfn.CONCAT(C265,"-2016")</f>
        <v>leoname01-2016</v>
      </c>
      <c r="E265" t="s">
        <v>28</v>
      </c>
      <c r="F265">
        <v>23</v>
      </c>
      <c r="G265" t="s">
        <v>34</v>
      </c>
      <c r="H265">
        <v>61</v>
      </c>
      <c r="I265">
        <v>10</v>
      </c>
      <c r="J265">
        <v>21.9</v>
      </c>
      <c r="K265">
        <v>3.2</v>
      </c>
      <c r="L265">
        <v>7.1</v>
      </c>
      <c r="M265">
        <v>0.44800000000000001</v>
      </c>
      <c r="N265">
        <v>1.4</v>
      </c>
      <c r="O265">
        <v>3.7</v>
      </c>
      <c r="P265">
        <v>0.377</v>
      </c>
      <c r="Q265">
        <v>1.8</v>
      </c>
      <c r="R265">
        <v>3.4</v>
      </c>
      <c r="S265">
        <v>0.52700000000000002</v>
      </c>
      <c r="T265">
        <v>0.54700000000000004</v>
      </c>
      <c r="U265">
        <v>0.6</v>
      </c>
      <c r="V265">
        <v>0.8</v>
      </c>
      <c r="W265">
        <v>0.76100000000000001</v>
      </c>
      <c r="X265">
        <v>0.8</v>
      </c>
      <c r="Y265">
        <v>4.3</v>
      </c>
      <c r="Z265">
        <v>5.0999999999999996</v>
      </c>
      <c r="AA265">
        <v>1.5</v>
      </c>
      <c r="AB265">
        <v>0.1</v>
      </c>
      <c r="AC265">
        <v>0.3</v>
      </c>
      <c r="AD265">
        <v>1.3</v>
      </c>
      <c r="AE265">
        <v>3</v>
      </c>
      <c r="AF265">
        <v>8.4</v>
      </c>
      <c r="AG265">
        <f>IF(IFERROR(VLOOKUP(C265,'2017'!$C:$AF,3,FALSE),1) = 1, 1, 0)</f>
        <v>0</v>
      </c>
    </row>
    <row r="266" spans="1:33" x14ac:dyDescent="0.2">
      <c r="A266">
        <v>265</v>
      </c>
      <c r="B266" t="s">
        <v>1214</v>
      </c>
      <c r="C266" t="s">
        <v>1215</v>
      </c>
      <c r="D266" t="str">
        <f>_xlfn.CONCAT(C266,"-2016")</f>
        <v>leuerjo01-2016</v>
      </c>
      <c r="E266" t="s">
        <v>28</v>
      </c>
      <c r="F266">
        <v>26</v>
      </c>
      <c r="G266" t="s">
        <v>42</v>
      </c>
      <c r="H266">
        <v>67</v>
      </c>
      <c r="I266">
        <v>27</v>
      </c>
      <c r="J266">
        <v>18.7</v>
      </c>
      <c r="K266">
        <v>3.3</v>
      </c>
      <c r="L266">
        <v>7</v>
      </c>
      <c r="M266">
        <v>0.48099999999999998</v>
      </c>
      <c r="N266">
        <v>0.6</v>
      </c>
      <c r="O266">
        <v>1.6</v>
      </c>
      <c r="P266">
        <v>0.38200000000000001</v>
      </c>
      <c r="Q266">
        <v>2.7</v>
      </c>
      <c r="R266">
        <v>5.3</v>
      </c>
      <c r="S266">
        <v>0.51100000000000001</v>
      </c>
      <c r="T266">
        <v>0.52600000000000002</v>
      </c>
      <c r="U266">
        <v>1.1000000000000001</v>
      </c>
      <c r="V266">
        <v>1.5</v>
      </c>
      <c r="W266">
        <v>0.76200000000000001</v>
      </c>
      <c r="X266">
        <v>1.1000000000000001</v>
      </c>
      <c r="Y266">
        <v>4.4000000000000004</v>
      </c>
      <c r="Z266">
        <v>5.6</v>
      </c>
      <c r="AA266">
        <v>1.1000000000000001</v>
      </c>
      <c r="AB266">
        <v>0.6</v>
      </c>
      <c r="AC266">
        <v>0.4</v>
      </c>
      <c r="AD266">
        <v>1.1000000000000001</v>
      </c>
      <c r="AE266">
        <v>1.9</v>
      </c>
      <c r="AF266">
        <v>8.5</v>
      </c>
      <c r="AG266">
        <f>IF(IFERROR(VLOOKUP(C266,'2017'!$C:$AF,3,FALSE),1) = 1, 1, 0)</f>
        <v>0</v>
      </c>
    </row>
    <row r="267" spans="1:33" x14ac:dyDescent="0.2">
      <c r="A267">
        <v>266</v>
      </c>
      <c r="B267" t="s">
        <v>1378</v>
      </c>
      <c r="C267" t="s">
        <v>1379</v>
      </c>
      <c r="D267" t="str">
        <f>_xlfn.CONCAT(C267,"-2016")</f>
        <v>lillada01-2016</v>
      </c>
      <c r="E267" t="s">
        <v>38</v>
      </c>
      <c r="F267">
        <v>25</v>
      </c>
      <c r="G267" t="s">
        <v>34</v>
      </c>
      <c r="H267">
        <v>75</v>
      </c>
      <c r="I267">
        <v>75</v>
      </c>
      <c r="J267">
        <v>35.700000000000003</v>
      </c>
      <c r="K267">
        <v>8.1999999999999993</v>
      </c>
      <c r="L267">
        <v>19.7</v>
      </c>
      <c r="M267">
        <v>0.41899999999999998</v>
      </c>
      <c r="N267">
        <v>3.1</v>
      </c>
      <c r="O267">
        <v>8.1</v>
      </c>
      <c r="P267">
        <v>0.375</v>
      </c>
      <c r="Q267">
        <v>5.2</v>
      </c>
      <c r="R267">
        <v>11.5</v>
      </c>
      <c r="S267">
        <v>0.45</v>
      </c>
      <c r="T267">
        <v>0.497</v>
      </c>
      <c r="U267">
        <v>5.5</v>
      </c>
      <c r="V267">
        <v>6.2</v>
      </c>
      <c r="W267">
        <v>0.89200000000000002</v>
      </c>
      <c r="X267">
        <v>0.6</v>
      </c>
      <c r="Y267">
        <v>3.4</v>
      </c>
      <c r="Z267">
        <v>4</v>
      </c>
      <c r="AA267">
        <v>6.8</v>
      </c>
      <c r="AB267">
        <v>0.9</v>
      </c>
      <c r="AC267">
        <v>0.4</v>
      </c>
      <c r="AD267">
        <v>3.2</v>
      </c>
      <c r="AE267">
        <v>2.2000000000000002</v>
      </c>
      <c r="AF267">
        <v>25.1</v>
      </c>
      <c r="AG267">
        <f>IF(IFERROR(VLOOKUP(C267,'2017'!$C:$AF,3,FALSE),1) = 1, 1, 0)</f>
        <v>0</v>
      </c>
    </row>
    <row r="268" spans="1:33" x14ac:dyDescent="0.2">
      <c r="A268">
        <v>267</v>
      </c>
      <c r="B268" t="s">
        <v>596</v>
      </c>
      <c r="C268" t="s">
        <v>597</v>
      </c>
      <c r="D268" t="str">
        <f>_xlfn.CONCAT(C268,"-2016")</f>
        <v>linje01-2016</v>
      </c>
      <c r="E268" t="s">
        <v>30</v>
      </c>
      <c r="F268">
        <v>27</v>
      </c>
      <c r="G268" t="s">
        <v>1625</v>
      </c>
      <c r="H268">
        <v>78</v>
      </c>
      <c r="I268">
        <v>13</v>
      </c>
      <c r="J268">
        <v>26.3</v>
      </c>
      <c r="K268">
        <v>3.8</v>
      </c>
      <c r="L268">
        <v>9.3000000000000007</v>
      </c>
      <c r="M268">
        <v>0.41199999999999998</v>
      </c>
      <c r="N268">
        <v>1</v>
      </c>
      <c r="O268">
        <v>2.9</v>
      </c>
      <c r="P268">
        <v>0.33600000000000002</v>
      </c>
      <c r="Q268">
        <v>2.9</v>
      </c>
      <c r="R268">
        <v>6.4</v>
      </c>
      <c r="S268">
        <v>0.44600000000000001</v>
      </c>
      <c r="T268">
        <v>0.46400000000000002</v>
      </c>
      <c r="U268">
        <v>3.1</v>
      </c>
      <c r="V268">
        <v>3.7</v>
      </c>
      <c r="W268">
        <v>0.81499999999999995</v>
      </c>
      <c r="X268">
        <v>0.5</v>
      </c>
      <c r="Y268">
        <v>2.7</v>
      </c>
      <c r="Z268">
        <v>3.2</v>
      </c>
      <c r="AA268">
        <v>3</v>
      </c>
      <c r="AB268">
        <v>0.7</v>
      </c>
      <c r="AC268">
        <v>0.5</v>
      </c>
      <c r="AD268">
        <v>1.9</v>
      </c>
      <c r="AE268">
        <v>2.1</v>
      </c>
      <c r="AF268">
        <v>11.7</v>
      </c>
      <c r="AG268">
        <f>IF(IFERROR(VLOOKUP(C268,'2017'!$C:$AF,3,FALSE),1) = 1, 1, 0)</f>
        <v>0</v>
      </c>
    </row>
    <row r="269" spans="1:33" x14ac:dyDescent="0.2">
      <c r="A269">
        <v>268</v>
      </c>
      <c r="B269" t="s">
        <v>598</v>
      </c>
      <c r="C269" t="s">
        <v>599</v>
      </c>
      <c r="D269" t="str">
        <f>_xlfn.CONCAT(C269,"-2016")</f>
        <v>livinsh01-2016</v>
      </c>
      <c r="E269" t="s">
        <v>38</v>
      </c>
      <c r="F269">
        <v>30</v>
      </c>
      <c r="G269" t="s">
        <v>52</v>
      </c>
      <c r="H269">
        <v>78</v>
      </c>
      <c r="I269">
        <v>3</v>
      </c>
      <c r="J269">
        <v>19.5</v>
      </c>
      <c r="K269">
        <v>2.6</v>
      </c>
      <c r="L269">
        <v>4.9000000000000004</v>
      </c>
      <c r="M269">
        <v>0.53600000000000003</v>
      </c>
      <c r="N269">
        <v>0</v>
      </c>
      <c r="O269">
        <v>0.2</v>
      </c>
      <c r="P269">
        <v>0.16700000000000001</v>
      </c>
      <c r="Q269">
        <v>2.6</v>
      </c>
      <c r="R269">
        <v>4.7</v>
      </c>
      <c r="S269">
        <v>0.54800000000000004</v>
      </c>
      <c r="T269">
        <v>0.53800000000000003</v>
      </c>
      <c r="U269">
        <v>1</v>
      </c>
      <c r="V269">
        <v>1.2</v>
      </c>
      <c r="W269">
        <v>0.86</v>
      </c>
      <c r="X269">
        <v>0.5</v>
      </c>
      <c r="Y269">
        <v>1.6</v>
      </c>
      <c r="Z269">
        <v>2.2000000000000002</v>
      </c>
      <c r="AA269">
        <v>3</v>
      </c>
      <c r="AB269">
        <v>0.7</v>
      </c>
      <c r="AC269">
        <v>0.3</v>
      </c>
      <c r="AD269">
        <v>1</v>
      </c>
      <c r="AE269">
        <v>1.8</v>
      </c>
      <c r="AF269">
        <v>6.3</v>
      </c>
      <c r="AG269">
        <f>IF(IFERROR(VLOOKUP(C269,'2017'!$C:$AF,3,FALSE),1) = 1, 1, 0)</f>
        <v>0</v>
      </c>
    </row>
    <row r="270" spans="1:33" x14ac:dyDescent="0.2">
      <c r="A270">
        <v>269</v>
      </c>
      <c r="B270" t="s">
        <v>1844</v>
      </c>
      <c r="C270" t="s">
        <v>1845</v>
      </c>
      <c r="D270" t="str">
        <f>_xlfn.CONCAT(C270,"-2016")</f>
        <v>looneke01-2016</v>
      </c>
      <c r="E270" t="s">
        <v>28</v>
      </c>
      <c r="F270">
        <v>19</v>
      </c>
      <c r="G270" t="s">
        <v>52</v>
      </c>
      <c r="H270">
        <v>5</v>
      </c>
      <c r="I270">
        <v>0</v>
      </c>
      <c r="J270">
        <v>4.2</v>
      </c>
      <c r="K270">
        <v>0.8</v>
      </c>
      <c r="L270">
        <v>1.4</v>
      </c>
      <c r="M270">
        <v>0.57099999999999995</v>
      </c>
      <c r="N270">
        <v>0.2</v>
      </c>
      <c r="O270">
        <v>0.4</v>
      </c>
      <c r="P270">
        <v>0.5</v>
      </c>
      <c r="Q270">
        <v>0.6</v>
      </c>
      <c r="R270">
        <v>1</v>
      </c>
      <c r="S270">
        <v>0.6</v>
      </c>
      <c r="T270">
        <v>0.64300000000000002</v>
      </c>
      <c r="U270">
        <v>0</v>
      </c>
      <c r="V270">
        <v>0</v>
      </c>
      <c r="X270">
        <v>0.8</v>
      </c>
      <c r="Y270">
        <v>1.2</v>
      </c>
      <c r="Z270">
        <v>2</v>
      </c>
      <c r="AA270">
        <v>0</v>
      </c>
      <c r="AB270">
        <v>0</v>
      </c>
      <c r="AC270">
        <v>0</v>
      </c>
      <c r="AD270">
        <v>0.2</v>
      </c>
      <c r="AE270">
        <v>0.4</v>
      </c>
      <c r="AF270">
        <v>1.8</v>
      </c>
      <c r="AG270">
        <f>IF(IFERROR(VLOOKUP(C270,'2017'!$C:$AF,3,FALSE),1) = 1, 1, 0)</f>
        <v>0</v>
      </c>
    </row>
    <row r="271" spans="1:33" x14ac:dyDescent="0.2">
      <c r="A271">
        <v>270</v>
      </c>
      <c r="B271" t="s">
        <v>600</v>
      </c>
      <c r="C271" t="s">
        <v>601</v>
      </c>
      <c r="D271" t="str">
        <f>_xlfn.CONCAT(C271,"-2016")</f>
        <v>lopezbr01-2016</v>
      </c>
      <c r="E271" t="s">
        <v>32</v>
      </c>
      <c r="F271">
        <v>27</v>
      </c>
      <c r="G271" t="s">
        <v>1312</v>
      </c>
      <c r="H271">
        <v>73</v>
      </c>
      <c r="I271">
        <v>73</v>
      </c>
      <c r="J271">
        <v>33.700000000000003</v>
      </c>
      <c r="K271">
        <v>8.1</v>
      </c>
      <c r="L271">
        <v>15.8</v>
      </c>
      <c r="M271">
        <v>0.51100000000000001</v>
      </c>
      <c r="N271">
        <v>0</v>
      </c>
      <c r="O271">
        <v>0.2</v>
      </c>
      <c r="P271">
        <v>0.14299999999999999</v>
      </c>
      <c r="Q271">
        <v>8.1</v>
      </c>
      <c r="R271">
        <v>15.7</v>
      </c>
      <c r="S271">
        <v>0.51500000000000001</v>
      </c>
      <c r="T271">
        <v>0.51200000000000001</v>
      </c>
      <c r="U271">
        <v>4.3</v>
      </c>
      <c r="V271">
        <v>5.5</v>
      </c>
      <c r="W271">
        <v>0.78700000000000003</v>
      </c>
      <c r="X271">
        <v>2.8</v>
      </c>
      <c r="Y271">
        <v>5.0999999999999996</v>
      </c>
      <c r="Z271">
        <v>7.8</v>
      </c>
      <c r="AA271">
        <v>2</v>
      </c>
      <c r="AB271">
        <v>0.8</v>
      </c>
      <c r="AC271">
        <v>1.7</v>
      </c>
      <c r="AD271">
        <v>2.4</v>
      </c>
      <c r="AE271">
        <v>2.9</v>
      </c>
      <c r="AF271">
        <v>20.6</v>
      </c>
      <c r="AG271">
        <f>IF(IFERROR(VLOOKUP(C271,'2017'!$C:$AF,3,FALSE),1) = 1, 1, 0)</f>
        <v>0</v>
      </c>
    </row>
    <row r="272" spans="1:33" x14ac:dyDescent="0.2">
      <c r="A272">
        <v>271</v>
      </c>
      <c r="B272" t="s">
        <v>602</v>
      </c>
      <c r="C272" t="s">
        <v>603</v>
      </c>
      <c r="D272" t="str">
        <f>_xlfn.CONCAT(C272,"-2016")</f>
        <v>lopezro01-2016</v>
      </c>
      <c r="E272" t="s">
        <v>32</v>
      </c>
      <c r="F272">
        <v>27</v>
      </c>
      <c r="G272" t="s">
        <v>55</v>
      </c>
      <c r="H272">
        <v>82</v>
      </c>
      <c r="I272">
        <v>82</v>
      </c>
      <c r="J272">
        <v>27.1</v>
      </c>
      <c r="K272">
        <v>4.4000000000000004</v>
      </c>
      <c r="L272">
        <v>8.1</v>
      </c>
      <c r="M272">
        <v>0.53900000000000003</v>
      </c>
      <c r="N272">
        <v>0</v>
      </c>
      <c r="O272">
        <v>0</v>
      </c>
      <c r="P272">
        <v>0</v>
      </c>
      <c r="Q272">
        <v>4.4000000000000004</v>
      </c>
      <c r="R272">
        <v>8.1</v>
      </c>
      <c r="S272">
        <v>0.54</v>
      </c>
      <c r="T272">
        <v>0.53900000000000003</v>
      </c>
      <c r="U272">
        <v>1.6</v>
      </c>
      <c r="V272">
        <v>2</v>
      </c>
      <c r="W272">
        <v>0.79500000000000004</v>
      </c>
      <c r="X272">
        <v>3.3</v>
      </c>
      <c r="Y272">
        <v>4.0999999999999996</v>
      </c>
      <c r="Z272">
        <v>7.3</v>
      </c>
      <c r="AA272">
        <v>1.4</v>
      </c>
      <c r="AB272">
        <v>0.2</v>
      </c>
      <c r="AC272">
        <v>1.6</v>
      </c>
      <c r="AD272">
        <v>1.6</v>
      </c>
      <c r="AE272">
        <v>2.2000000000000002</v>
      </c>
      <c r="AF272">
        <v>10.3</v>
      </c>
      <c r="AG272">
        <f>IF(IFERROR(VLOOKUP(C272,'2017'!$C:$AF,3,FALSE),1) = 1, 1, 0)</f>
        <v>0</v>
      </c>
    </row>
    <row r="273" spans="1:33" x14ac:dyDescent="0.2">
      <c r="A273">
        <v>272</v>
      </c>
      <c r="B273" t="s">
        <v>604</v>
      </c>
      <c r="C273" t="s">
        <v>605</v>
      </c>
      <c r="D273" t="str">
        <f>_xlfn.CONCAT(C273,"-2016")</f>
        <v>loveke01-2016</v>
      </c>
      <c r="E273" t="s">
        <v>28</v>
      </c>
      <c r="F273">
        <v>27</v>
      </c>
      <c r="G273" t="s">
        <v>66</v>
      </c>
      <c r="H273">
        <v>77</v>
      </c>
      <c r="I273">
        <v>77</v>
      </c>
      <c r="J273">
        <v>31.5</v>
      </c>
      <c r="K273">
        <v>5.3</v>
      </c>
      <c r="L273">
        <v>12.7</v>
      </c>
      <c r="M273">
        <v>0.41899999999999998</v>
      </c>
      <c r="N273">
        <v>2.1</v>
      </c>
      <c r="O273">
        <v>5.7</v>
      </c>
      <c r="P273">
        <v>0.36</v>
      </c>
      <c r="Q273">
        <v>3.3</v>
      </c>
      <c r="R273">
        <v>7</v>
      </c>
      <c r="S273">
        <v>0.46700000000000003</v>
      </c>
      <c r="T273">
        <v>0.499</v>
      </c>
      <c r="U273">
        <v>3.4</v>
      </c>
      <c r="V273">
        <v>4.0999999999999996</v>
      </c>
      <c r="W273">
        <v>0.82199999999999995</v>
      </c>
      <c r="X273">
        <v>1.9</v>
      </c>
      <c r="Y273">
        <v>8</v>
      </c>
      <c r="Z273">
        <v>9.9</v>
      </c>
      <c r="AA273">
        <v>2.4</v>
      </c>
      <c r="AB273">
        <v>0.8</v>
      </c>
      <c r="AC273">
        <v>0.5</v>
      </c>
      <c r="AD273">
        <v>1.8</v>
      </c>
      <c r="AE273">
        <v>2.1</v>
      </c>
      <c r="AF273">
        <v>16</v>
      </c>
      <c r="AG273">
        <f>IF(IFERROR(VLOOKUP(C273,'2017'!$C:$AF,3,FALSE),1) = 1, 1, 0)</f>
        <v>0</v>
      </c>
    </row>
    <row r="274" spans="1:33" x14ac:dyDescent="0.2">
      <c r="A274">
        <v>273</v>
      </c>
      <c r="B274" t="s">
        <v>606</v>
      </c>
      <c r="C274" t="s">
        <v>607</v>
      </c>
      <c r="D274" t="str">
        <f>_xlfn.CONCAT(C274,"-2016")</f>
        <v>lowryky01-2016</v>
      </c>
      <c r="E274" t="s">
        <v>38</v>
      </c>
      <c r="F274">
        <v>29</v>
      </c>
      <c r="G274" t="s">
        <v>53</v>
      </c>
      <c r="H274">
        <v>77</v>
      </c>
      <c r="I274">
        <v>77</v>
      </c>
      <c r="J274">
        <v>37</v>
      </c>
      <c r="K274">
        <v>6.6</v>
      </c>
      <c r="L274">
        <v>15.6</v>
      </c>
      <c r="M274">
        <v>0.42699999999999999</v>
      </c>
      <c r="N274">
        <v>2.8</v>
      </c>
      <c r="O274">
        <v>7.1</v>
      </c>
      <c r="P274">
        <v>0.38800000000000001</v>
      </c>
      <c r="Q274">
        <v>3.9</v>
      </c>
      <c r="R274">
        <v>8.5</v>
      </c>
      <c r="S274">
        <v>0.46100000000000002</v>
      </c>
      <c r="T274">
        <v>0.51600000000000001</v>
      </c>
      <c r="U274">
        <v>5.2</v>
      </c>
      <c r="V274">
        <v>6.4</v>
      </c>
      <c r="W274">
        <v>0.81100000000000005</v>
      </c>
      <c r="X274">
        <v>0.7</v>
      </c>
      <c r="Y274">
        <v>4</v>
      </c>
      <c r="Z274">
        <v>4.7</v>
      </c>
      <c r="AA274">
        <v>6.4</v>
      </c>
      <c r="AB274">
        <v>2.1</v>
      </c>
      <c r="AC274">
        <v>0.4</v>
      </c>
      <c r="AD274">
        <v>2.9</v>
      </c>
      <c r="AE274">
        <v>2.7</v>
      </c>
      <c r="AF274">
        <v>21.2</v>
      </c>
      <c r="AG274">
        <f>IF(IFERROR(VLOOKUP(C274,'2017'!$C:$AF,3,FALSE),1) = 1, 1, 0)</f>
        <v>0</v>
      </c>
    </row>
    <row r="275" spans="1:33" x14ac:dyDescent="0.2">
      <c r="A275">
        <v>274</v>
      </c>
      <c r="B275" t="s">
        <v>1846</v>
      </c>
      <c r="C275" t="s">
        <v>1847</v>
      </c>
      <c r="D275" t="str">
        <f>_xlfn.CONCAT(C275,"-2016")</f>
        <v>lylestr01-2016</v>
      </c>
      <c r="E275" t="s">
        <v>28</v>
      </c>
      <c r="F275">
        <v>20</v>
      </c>
      <c r="G275" t="s">
        <v>60</v>
      </c>
      <c r="H275">
        <v>80</v>
      </c>
      <c r="I275">
        <v>33</v>
      </c>
      <c r="J275">
        <v>17.3</v>
      </c>
      <c r="K275">
        <v>2.4</v>
      </c>
      <c r="L275">
        <v>5.5</v>
      </c>
      <c r="M275">
        <v>0.438</v>
      </c>
      <c r="N275">
        <v>0.6</v>
      </c>
      <c r="O275">
        <v>1.6</v>
      </c>
      <c r="P275">
        <v>0.38300000000000001</v>
      </c>
      <c r="Q275">
        <v>1.8</v>
      </c>
      <c r="R275">
        <v>3.9</v>
      </c>
      <c r="S275">
        <v>0.46100000000000002</v>
      </c>
      <c r="T275">
        <v>0.49399999999999999</v>
      </c>
      <c r="U275">
        <v>0.7</v>
      </c>
      <c r="V275">
        <v>1</v>
      </c>
      <c r="W275">
        <v>0.69499999999999995</v>
      </c>
      <c r="X275">
        <v>0.7</v>
      </c>
      <c r="Y275">
        <v>3</v>
      </c>
      <c r="Z275">
        <v>3.7</v>
      </c>
      <c r="AA275">
        <v>0.7</v>
      </c>
      <c r="AB275">
        <v>0.3</v>
      </c>
      <c r="AC275">
        <v>0.2</v>
      </c>
      <c r="AD275">
        <v>0.8</v>
      </c>
      <c r="AE275">
        <v>1.4</v>
      </c>
      <c r="AF275">
        <v>6.1</v>
      </c>
      <c r="AG275">
        <f>IF(IFERROR(VLOOKUP(C275,'2017'!$C:$AF,3,FALSE),1) = 1, 1, 0)</f>
        <v>0</v>
      </c>
    </row>
    <row r="276" spans="1:33" x14ac:dyDescent="0.2">
      <c r="A276">
        <v>275</v>
      </c>
      <c r="B276" t="s">
        <v>1218</v>
      </c>
      <c r="C276" t="s">
        <v>1219</v>
      </c>
      <c r="D276" t="str">
        <f>_xlfn.CONCAT(C276,"-2016")</f>
        <v>macksh01-2016</v>
      </c>
      <c r="E276" t="s">
        <v>38</v>
      </c>
      <c r="F276">
        <v>25</v>
      </c>
      <c r="G276" t="s">
        <v>39</v>
      </c>
      <c r="H276">
        <v>52</v>
      </c>
      <c r="I276">
        <v>27</v>
      </c>
      <c r="J276">
        <v>20.3</v>
      </c>
      <c r="K276">
        <v>3.5</v>
      </c>
      <c r="L276">
        <v>8</v>
      </c>
      <c r="M276">
        <v>0.439</v>
      </c>
      <c r="N276">
        <v>0.8</v>
      </c>
      <c r="O276">
        <v>2.4</v>
      </c>
      <c r="P276">
        <v>0.312</v>
      </c>
      <c r="Q276">
        <v>2.8</v>
      </c>
      <c r="R276">
        <v>5.6</v>
      </c>
      <c r="S276">
        <v>0.49299999999999999</v>
      </c>
      <c r="T276">
        <v>0.48599999999999999</v>
      </c>
      <c r="U276">
        <v>0.9</v>
      </c>
      <c r="V276">
        <v>1.2</v>
      </c>
      <c r="W276">
        <v>0.73799999999999999</v>
      </c>
      <c r="X276">
        <v>0.3</v>
      </c>
      <c r="Y276">
        <v>2.2000000000000002</v>
      </c>
      <c r="Z276">
        <v>2.5</v>
      </c>
      <c r="AA276">
        <v>3.6</v>
      </c>
      <c r="AB276">
        <v>0.7</v>
      </c>
      <c r="AC276">
        <v>0.1</v>
      </c>
      <c r="AD276">
        <v>1.8</v>
      </c>
      <c r="AE276">
        <v>1.4</v>
      </c>
      <c r="AF276">
        <v>8.6</v>
      </c>
      <c r="AG276">
        <f>IF(IFERROR(VLOOKUP(C276,'2017'!$C:$AF,3,FALSE),1) = 1, 1, 0)</f>
        <v>0</v>
      </c>
    </row>
    <row r="277" spans="1:33" x14ac:dyDescent="0.2">
      <c r="A277">
        <v>276</v>
      </c>
      <c r="B277" t="s">
        <v>614</v>
      </c>
      <c r="C277" t="s">
        <v>615</v>
      </c>
      <c r="D277" t="str">
        <f>_xlfn.CONCAT(C277,"-2016")</f>
        <v>mahinia01-2016</v>
      </c>
      <c r="E277" t="s">
        <v>32</v>
      </c>
      <c r="F277">
        <v>29</v>
      </c>
      <c r="G277" t="s">
        <v>65</v>
      </c>
      <c r="H277">
        <v>71</v>
      </c>
      <c r="I277">
        <v>71</v>
      </c>
      <c r="J277">
        <v>25.6</v>
      </c>
      <c r="K277">
        <v>3.7</v>
      </c>
      <c r="L277">
        <v>6.3</v>
      </c>
      <c r="M277">
        <v>0.58899999999999997</v>
      </c>
      <c r="N277">
        <v>0</v>
      </c>
      <c r="O277">
        <v>0</v>
      </c>
      <c r="Q277">
        <v>3.7</v>
      </c>
      <c r="R277">
        <v>6.3</v>
      </c>
      <c r="S277">
        <v>0.58899999999999997</v>
      </c>
      <c r="T277">
        <v>0.58899999999999997</v>
      </c>
      <c r="U277">
        <v>1.9</v>
      </c>
      <c r="V277">
        <v>3.2</v>
      </c>
      <c r="W277">
        <v>0.58699999999999997</v>
      </c>
      <c r="X277">
        <v>1.9</v>
      </c>
      <c r="Y277">
        <v>5.2</v>
      </c>
      <c r="Z277">
        <v>7.1</v>
      </c>
      <c r="AA277">
        <v>1.5</v>
      </c>
      <c r="AB277">
        <v>0.9</v>
      </c>
      <c r="AC277">
        <v>1.1000000000000001</v>
      </c>
      <c r="AD277">
        <v>1.4</v>
      </c>
      <c r="AE277">
        <v>3.1</v>
      </c>
      <c r="AF277">
        <v>9.3000000000000007</v>
      </c>
      <c r="AG277">
        <f>IF(IFERROR(VLOOKUP(C277,'2017'!$C:$AF,3,FALSE),1) = 1, 1, 0)</f>
        <v>0</v>
      </c>
    </row>
    <row r="278" spans="1:33" x14ac:dyDescent="0.2">
      <c r="A278">
        <v>277</v>
      </c>
      <c r="B278" t="s">
        <v>1706</v>
      </c>
      <c r="C278" t="s">
        <v>1707</v>
      </c>
      <c r="D278" t="str">
        <f>_xlfn.CONCAT(C278,"-2016")</f>
        <v>marblde01-2016</v>
      </c>
      <c r="E278" t="s">
        <v>30</v>
      </c>
      <c r="F278">
        <v>23</v>
      </c>
      <c r="G278" t="s">
        <v>45</v>
      </c>
      <c r="H278">
        <v>28</v>
      </c>
      <c r="I278">
        <v>0</v>
      </c>
      <c r="J278">
        <v>8.9</v>
      </c>
      <c r="K278">
        <v>0.8</v>
      </c>
      <c r="L278">
        <v>2.5</v>
      </c>
      <c r="M278">
        <v>0.29599999999999999</v>
      </c>
      <c r="N278">
        <v>0.3</v>
      </c>
      <c r="O278">
        <v>1.1000000000000001</v>
      </c>
      <c r="P278">
        <v>0.25</v>
      </c>
      <c r="Q278">
        <v>0.5</v>
      </c>
      <c r="R278">
        <v>1.4</v>
      </c>
      <c r="S278">
        <v>0.33300000000000002</v>
      </c>
      <c r="T278">
        <v>0.35199999999999998</v>
      </c>
      <c r="U278">
        <v>0.4</v>
      </c>
      <c r="V278">
        <v>0.9</v>
      </c>
      <c r="W278">
        <v>0.41699999999999998</v>
      </c>
      <c r="X278">
        <v>0.2</v>
      </c>
      <c r="Y278">
        <v>1.1000000000000001</v>
      </c>
      <c r="Z278">
        <v>1.4</v>
      </c>
      <c r="AA278">
        <v>0.4</v>
      </c>
      <c r="AB278">
        <v>0.5</v>
      </c>
      <c r="AC278">
        <v>0</v>
      </c>
      <c r="AD278">
        <v>0.3</v>
      </c>
      <c r="AE278">
        <v>0.9</v>
      </c>
      <c r="AF278">
        <v>2.1</v>
      </c>
      <c r="AG278">
        <f>IF(IFERROR(VLOOKUP(C278,'2017'!$C:$AF,3,FALSE),1) = 1, 1, 0)</f>
        <v>1</v>
      </c>
    </row>
    <row r="279" spans="1:33" x14ac:dyDescent="0.2">
      <c r="A279">
        <v>278</v>
      </c>
      <c r="B279" t="s">
        <v>1848</v>
      </c>
      <c r="C279" t="s">
        <v>1849</v>
      </c>
      <c r="D279" t="str">
        <f>_xlfn.CONCAT(C279,"-2016")</f>
        <v>marjabo01-2016</v>
      </c>
      <c r="E279" t="s">
        <v>32</v>
      </c>
      <c r="F279">
        <v>27</v>
      </c>
      <c r="G279" t="s">
        <v>58</v>
      </c>
      <c r="H279">
        <v>54</v>
      </c>
      <c r="I279">
        <v>4</v>
      </c>
      <c r="J279">
        <v>9.4</v>
      </c>
      <c r="K279">
        <v>1.9</v>
      </c>
      <c r="L279">
        <v>3.2</v>
      </c>
      <c r="M279">
        <v>0.60299999999999998</v>
      </c>
      <c r="N279">
        <v>0</v>
      </c>
      <c r="O279">
        <v>0</v>
      </c>
      <c r="Q279">
        <v>1.9</v>
      </c>
      <c r="R279">
        <v>3.2</v>
      </c>
      <c r="S279">
        <v>0.60299999999999998</v>
      </c>
      <c r="T279">
        <v>0.60299999999999998</v>
      </c>
      <c r="U279">
        <v>1.6</v>
      </c>
      <c r="V279">
        <v>2.1</v>
      </c>
      <c r="W279">
        <v>0.76300000000000001</v>
      </c>
      <c r="X279">
        <v>1.4</v>
      </c>
      <c r="Y279">
        <v>2.2000000000000002</v>
      </c>
      <c r="Z279">
        <v>3.6</v>
      </c>
      <c r="AA279">
        <v>0.4</v>
      </c>
      <c r="AB279">
        <v>0.2</v>
      </c>
      <c r="AC279">
        <v>0.4</v>
      </c>
      <c r="AD279">
        <v>0.5</v>
      </c>
      <c r="AE279">
        <v>1</v>
      </c>
      <c r="AF279">
        <v>5.5</v>
      </c>
      <c r="AG279">
        <f>IF(IFERROR(VLOOKUP(C279,'2017'!$C:$AF,3,FALSE),1) = 1, 1, 0)</f>
        <v>0</v>
      </c>
    </row>
    <row r="280" spans="1:33" x14ac:dyDescent="0.2">
      <c r="A280">
        <v>279</v>
      </c>
      <c r="B280" t="s">
        <v>1382</v>
      </c>
      <c r="C280" t="s">
        <v>1383</v>
      </c>
      <c r="D280" t="str">
        <f>_xlfn.CONCAT(C280,"-2016")</f>
        <v>marshke01-2016</v>
      </c>
      <c r="E280" t="s">
        <v>38</v>
      </c>
      <c r="F280">
        <v>24</v>
      </c>
      <c r="G280" t="s">
        <v>61</v>
      </c>
      <c r="H280">
        <v>30</v>
      </c>
      <c r="I280">
        <v>6</v>
      </c>
      <c r="J280">
        <v>13.3</v>
      </c>
      <c r="K280">
        <v>1.4</v>
      </c>
      <c r="L280">
        <v>3.9</v>
      </c>
      <c r="M280">
        <v>0.36399999999999999</v>
      </c>
      <c r="N280">
        <v>0.5</v>
      </c>
      <c r="O280">
        <v>1.6</v>
      </c>
      <c r="P280">
        <v>0.32700000000000001</v>
      </c>
      <c r="Q280">
        <v>0.9</v>
      </c>
      <c r="R280">
        <v>2.2999999999999998</v>
      </c>
      <c r="S280">
        <v>0.39100000000000001</v>
      </c>
      <c r="T280">
        <v>0.432</v>
      </c>
      <c r="U280">
        <v>0.3</v>
      </c>
      <c r="V280">
        <v>0.4</v>
      </c>
      <c r="W280">
        <v>0.69199999999999995</v>
      </c>
      <c r="X280">
        <v>0.1</v>
      </c>
      <c r="Y280">
        <v>0.9</v>
      </c>
      <c r="Z280">
        <v>0.9</v>
      </c>
      <c r="AA280">
        <v>2.4</v>
      </c>
      <c r="AB280">
        <v>0.5</v>
      </c>
      <c r="AC280">
        <v>0.1</v>
      </c>
      <c r="AD280">
        <v>1.4</v>
      </c>
      <c r="AE280">
        <v>1</v>
      </c>
      <c r="AF280">
        <v>3.7</v>
      </c>
      <c r="AG280">
        <f>IF(IFERROR(VLOOKUP(C280,'2017'!$C:$AF,3,FALSE),1) = 1, 1, 0)</f>
        <v>1</v>
      </c>
    </row>
    <row r="281" spans="1:33" x14ac:dyDescent="0.2">
      <c r="A281">
        <v>280</v>
      </c>
      <c r="B281" t="s">
        <v>1850</v>
      </c>
      <c r="C281" t="s">
        <v>1851</v>
      </c>
      <c r="D281" t="str">
        <f>_xlfn.CONCAT(C281,"-2016")</f>
        <v>martija01-2016</v>
      </c>
      <c r="E281" t="s">
        <v>28</v>
      </c>
      <c r="F281">
        <v>21</v>
      </c>
      <c r="G281" t="s">
        <v>50</v>
      </c>
      <c r="H281">
        <v>27</v>
      </c>
      <c r="I281">
        <v>0</v>
      </c>
      <c r="J281">
        <v>14.1</v>
      </c>
      <c r="K281">
        <v>2</v>
      </c>
      <c r="L281">
        <v>4.3</v>
      </c>
      <c r="M281">
        <v>0.46600000000000003</v>
      </c>
      <c r="N281">
        <v>0</v>
      </c>
      <c r="O281">
        <v>0.1</v>
      </c>
      <c r="P281">
        <v>0</v>
      </c>
      <c r="Q281">
        <v>2</v>
      </c>
      <c r="R281">
        <v>4.2</v>
      </c>
      <c r="S281">
        <v>0.47399999999999998</v>
      </c>
      <c r="T281">
        <v>0.46600000000000003</v>
      </c>
      <c r="U281">
        <v>1.7</v>
      </c>
      <c r="V281">
        <v>2.2999999999999998</v>
      </c>
      <c r="W281">
        <v>0.72599999999999998</v>
      </c>
      <c r="X281">
        <v>1.4</v>
      </c>
      <c r="Y281">
        <v>1.7</v>
      </c>
      <c r="Z281">
        <v>3.2</v>
      </c>
      <c r="AA281">
        <v>0.6</v>
      </c>
      <c r="AB281">
        <v>0.3</v>
      </c>
      <c r="AC281">
        <v>0.3</v>
      </c>
      <c r="AD281">
        <v>0.7</v>
      </c>
      <c r="AE281">
        <v>2.1</v>
      </c>
      <c r="AF281">
        <v>5.7</v>
      </c>
      <c r="AG281">
        <f>IF(IFERROR(VLOOKUP(C281,'2017'!$C:$AF,3,FALSE),1) = 1, 1, 0)</f>
        <v>0</v>
      </c>
    </row>
    <row r="282" spans="1:33" x14ac:dyDescent="0.2">
      <c r="A282">
        <v>281</v>
      </c>
      <c r="B282" t="s">
        <v>624</v>
      </c>
      <c r="C282" t="s">
        <v>625</v>
      </c>
      <c r="D282" t="str">
        <f>_xlfn.CONCAT(C282,"-2016")</f>
        <v>martike02-2016</v>
      </c>
      <c r="E282" t="s">
        <v>30</v>
      </c>
      <c r="F282">
        <v>32</v>
      </c>
      <c r="G282" t="s">
        <v>39</v>
      </c>
      <c r="H282">
        <v>55</v>
      </c>
      <c r="I282">
        <v>13</v>
      </c>
      <c r="J282">
        <v>19.899999999999999</v>
      </c>
      <c r="K282">
        <v>2.8</v>
      </c>
      <c r="L282">
        <v>7.6</v>
      </c>
      <c r="M282">
        <v>0.372</v>
      </c>
      <c r="N282">
        <v>0.9</v>
      </c>
      <c r="O282">
        <v>2.5</v>
      </c>
      <c r="P282">
        <v>0.36</v>
      </c>
      <c r="Q282">
        <v>1.9</v>
      </c>
      <c r="R282">
        <v>5.0999999999999996</v>
      </c>
      <c r="S282">
        <v>0.378</v>
      </c>
      <c r="T282">
        <v>0.43099999999999999</v>
      </c>
      <c r="U282">
        <v>2.8</v>
      </c>
      <c r="V282">
        <v>3.1</v>
      </c>
      <c r="W282">
        <v>0.89</v>
      </c>
      <c r="X282">
        <v>0.3</v>
      </c>
      <c r="Y282">
        <v>1.7</v>
      </c>
      <c r="Z282">
        <v>2</v>
      </c>
      <c r="AA282">
        <v>1.1000000000000001</v>
      </c>
      <c r="AB282">
        <v>0.5</v>
      </c>
      <c r="AC282">
        <v>0.1</v>
      </c>
      <c r="AD282">
        <v>1</v>
      </c>
      <c r="AE282">
        <v>1.5</v>
      </c>
      <c r="AF282">
        <v>9.3000000000000007</v>
      </c>
      <c r="AG282">
        <f>IF(IFERROR(VLOOKUP(C282,'2017'!$C:$AF,3,FALSE),1) = 1, 1, 0)</f>
        <v>1</v>
      </c>
    </row>
    <row r="283" spans="1:33" x14ac:dyDescent="0.2">
      <c r="A283">
        <v>282</v>
      </c>
      <c r="B283" t="s">
        <v>628</v>
      </c>
      <c r="C283" t="s">
        <v>629</v>
      </c>
      <c r="D283" t="str">
        <f>_xlfn.CONCAT(C283,"-2016")</f>
        <v>matthwe02-2016</v>
      </c>
      <c r="E283" t="s">
        <v>35</v>
      </c>
      <c r="F283">
        <v>29</v>
      </c>
      <c r="G283" t="s">
        <v>54</v>
      </c>
      <c r="H283">
        <v>78</v>
      </c>
      <c r="I283">
        <v>78</v>
      </c>
      <c r="J283">
        <v>33.9</v>
      </c>
      <c r="K283">
        <v>4.2</v>
      </c>
      <c r="L283">
        <v>10.9</v>
      </c>
      <c r="M283">
        <v>0.38800000000000001</v>
      </c>
      <c r="N283">
        <v>2.4</v>
      </c>
      <c r="O283">
        <v>6.7</v>
      </c>
      <c r="P283">
        <v>0.36</v>
      </c>
      <c r="Q283">
        <v>1.8</v>
      </c>
      <c r="R283">
        <v>4.2</v>
      </c>
      <c r="S283">
        <v>0.432</v>
      </c>
      <c r="T283">
        <v>0.498</v>
      </c>
      <c r="U283">
        <v>1.6</v>
      </c>
      <c r="V283">
        <v>1.9</v>
      </c>
      <c r="W283">
        <v>0.86299999999999999</v>
      </c>
      <c r="X283">
        <v>0.3</v>
      </c>
      <c r="Y283">
        <v>2.7</v>
      </c>
      <c r="Z283">
        <v>3.1</v>
      </c>
      <c r="AA283">
        <v>1.9</v>
      </c>
      <c r="AB283">
        <v>1</v>
      </c>
      <c r="AC283">
        <v>0.2</v>
      </c>
      <c r="AD283">
        <v>1</v>
      </c>
      <c r="AE283">
        <v>2.2999999999999998</v>
      </c>
      <c r="AF283">
        <v>12.5</v>
      </c>
      <c r="AG283">
        <f>IF(IFERROR(VLOOKUP(C283,'2017'!$C:$AF,3,FALSE),1) = 1, 1, 0)</f>
        <v>0</v>
      </c>
    </row>
    <row r="284" spans="1:33" x14ac:dyDescent="0.2">
      <c r="A284">
        <v>283</v>
      </c>
      <c r="B284" t="s">
        <v>634</v>
      </c>
      <c r="C284" t="s">
        <v>635</v>
      </c>
      <c r="D284" t="str">
        <f>_xlfn.CONCAT(C284,"-2016")</f>
        <v>mayooj01-2016</v>
      </c>
      <c r="E284" t="s">
        <v>30</v>
      </c>
      <c r="F284">
        <v>28</v>
      </c>
      <c r="G284" t="s">
        <v>56</v>
      </c>
      <c r="H284">
        <v>41</v>
      </c>
      <c r="I284">
        <v>24</v>
      </c>
      <c r="J284">
        <v>26.6</v>
      </c>
      <c r="K284">
        <v>2.9</v>
      </c>
      <c r="L284">
        <v>7.8</v>
      </c>
      <c r="M284">
        <v>0.371</v>
      </c>
      <c r="N284">
        <v>1.3</v>
      </c>
      <c r="O284">
        <v>4</v>
      </c>
      <c r="P284">
        <v>0.32100000000000001</v>
      </c>
      <c r="Q284">
        <v>1.6</v>
      </c>
      <c r="R284">
        <v>3.9</v>
      </c>
      <c r="S284">
        <v>0.42099999999999999</v>
      </c>
      <c r="T284">
        <v>0.45200000000000001</v>
      </c>
      <c r="U284">
        <v>0.8</v>
      </c>
      <c r="V284">
        <v>1</v>
      </c>
      <c r="W284">
        <v>0.77500000000000002</v>
      </c>
      <c r="X284">
        <v>0.3</v>
      </c>
      <c r="Y284">
        <v>2.2000000000000002</v>
      </c>
      <c r="Z284">
        <v>2.6</v>
      </c>
      <c r="AA284">
        <v>2.9</v>
      </c>
      <c r="AB284">
        <v>1.2</v>
      </c>
      <c r="AC284">
        <v>0.2</v>
      </c>
      <c r="AD284">
        <v>1.8</v>
      </c>
      <c r="AE284">
        <v>3.1</v>
      </c>
      <c r="AF284">
        <v>7.8</v>
      </c>
      <c r="AG284">
        <f>IF(IFERROR(VLOOKUP(C284,'2017'!$C:$AF,3,FALSE),1) = 1, 1, 0)</f>
        <v>1</v>
      </c>
    </row>
    <row r="285" spans="1:33" x14ac:dyDescent="0.2">
      <c r="A285">
        <v>284</v>
      </c>
      <c r="B285" t="s">
        <v>636</v>
      </c>
      <c r="C285" t="s">
        <v>637</v>
      </c>
      <c r="D285" t="str">
        <f>_xlfn.CONCAT(C285,"-2016")</f>
        <v>mbahalu01-2016</v>
      </c>
      <c r="E285" t="s">
        <v>28</v>
      </c>
      <c r="F285">
        <v>29</v>
      </c>
      <c r="G285" t="s">
        <v>59</v>
      </c>
      <c r="H285">
        <v>75</v>
      </c>
      <c r="I285">
        <v>61</v>
      </c>
      <c r="J285">
        <v>17</v>
      </c>
      <c r="K285">
        <v>1.3</v>
      </c>
      <c r="L285">
        <v>2.8</v>
      </c>
      <c r="M285">
        <v>0.45400000000000001</v>
      </c>
      <c r="N285">
        <v>0.2</v>
      </c>
      <c r="O285">
        <v>0.5</v>
      </c>
      <c r="P285">
        <v>0.32500000000000001</v>
      </c>
      <c r="Q285">
        <v>1.1000000000000001</v>
      </c>
      <c r="R285">
        <v>2.2000000000000002</v>
      </c>
      <c r="S285">
        <v>0.48499999999999999</v>
      </c>
      <c r="T285">
        <v>0.48599999999999999</v>
      </c>
      <c r="U285">
        <v>0.4</v>
      </c>
      <c r="V285">
        <v>0.8</v>
      </c>
      <c r="W285">
        <v>0.52600000000000002</v>
      </c>
      <c r="X285">
        <v>0.8</v>
      </c>
      <c r="Y285">
        <v>1.5</v>
      </c>
      <c r="Z285">
        <v>2.2999999999999998</v>
      </c>
      <c r="AA285">
        <v>0.4</v>
      </c>
      <c r="AB285">
        <v>0.6</v>
      </c>
      <c r="AC285">
        <v>0.3</v>
      </c>
      <c r="AD285">
        <v>0.5</v>
      </c>
      <c r="AE285">
        <v>1.3</v>
      </c>
      <c r="AF285">
        <v>3.1</v>
      </c>
      <c r="AG285">
        <f>IF(IFERROR(VLOOKUP(C285,'2017'!$C:$AF,3,FALSE),1) = 1, 1, 0)</f>
        <v>0</v>
      </c>
    </row>
    <row r="286" spans="1:33" x14ac:dyDescent="0.2">
      <c r="A286">
        <v>285</v>
      </c>
      <c r="B286" t="s">
        <v>1708</v>
      </c>
      <c r="C286" t="s">
        <v>1709</v>
      </c>
      <c r="D286" t="str">
        <f>_xlfn.CONCAT(C286,"-2016")</f>
        <v>mcadoja01-2016</v>
      </c>
      <c r="E286" t="s">
        <v>28</v>
      </c>
      <c r="F286">
        <v>23</v>
      </c>
      <c r="G286" t="s">
        <v>52</v>
      </c>
      <c r="H286">
        <v>41</v>
      </c>
      <c r="I286">
        <v>1</v>
      </c>
      <c r="J286">
        <v>6.4</v>
      </c>
      <c r="K286">
        <v>1.1000000000000001</v>
      </c>
      <c r="L286">
        <v>2</v>
      </c>
      <c r="M286">
        <v>0.53600000000000003</v>
      </c>
      <c r="N286">
        <v>0</v>
      </c>
      <c r="O286">
        <v>0</v>
      </c>
      <c r="P286">
        <v>0.5</v>
      </c>
      <c r="Q286">
        <v>1.1000000000000001</v>
      </c>
      <c r="R286">
        <v>2</v>
      </c>
      <c r="S286">
        <v>0.53700000000000003</v>
      </c>
      <c r="T286">
        <v>0.54200000000000004</v>
      </c>
      <c r="U286">
        <v>0.6</v>
      </c>
      <c r="V286">
        <v>1.2</v>
      </c>
      <c r="W286">
        <v>0.53100000000000003</v>
      </c>
      <c r="X286">
        <v>0.7</v>
      </c>
      <c r="Y286">
        <v>0.7</v>
      </c>
      <c r="Z286">
        <v>1.4</v>
      </c>
      <c r="AA286">
        <v>0.4</v>
      </c>
      <c r="AB286">
        <v>0.2</v>
      </c>
      <c r="AC286">
        <v>0.2</v>
      </c>
      <c r="AD286">
        <v>0.4</v>
      </c>
      <c r="AE286">
        <v>1</v>
      </c>
      <c r="AF286">
        <v>2.9</v>
      </c>
      <c r="AG286">
        <f>IF(IFERROR(VLOOKUP(C286,'2017'!$C:$AF,3,FALSE),1) = 1, 1, 0)</f>
        <v>0</v>
      </c>
    </row>
    <row r="287" spans="1:33" x14ac:dyDescent="0.2">
      <c r="A287">
        <v>286</v>
      </c>
      <c r="B287" t="s">
        <v>1546</v>
      </c>
      <c r="C287" t="s">
        <v>1547</v>
      </c>
      <c r="D287" t="str">
        <f>_xlfn.CONCAT(C287,"-2016")</f>
        <v>mccalra01-2016</v>
      </c>
      <c r="E287" t="s">
        <v>38</v>
      </c>
      <c r="F287">
        <v>24</v>
      </c>
      <c r="G287" t="s">
        <v>39</v>
      </c>
      <c r="H287">
        <v>41</v>
      </c>
      <c r="I287">
        <v>6</v>
      </c>
      <c r="J287">
        <v>11.6</v>
      </c>
      <c r="K287">
        <v>1.3</v>
      </c>
      <c r="L287">
        <v>3.6</v>
      </c>
      <c r="M287">
        <v>0.377</v>
      </c>
      <c r="N287">
        <v>0.4</v>
      </c>
      <c r="O287">
        <v>1</v>
      </c>
      <c r="P287">
        <v>0.35699999999999998</v>
      </c>
      <c r="Q287">
        <v>1</v>
      </c>
      <c r="R287">
        <v>2.5</v>
      </c>
      <c r="S287">
        <v>0.38500000000000001</v>
      </c>
      <c r="T287">
        <v>0.42799999999999999</v>
      </c>
      <c r="U287">
        <v>0.3</v>
      </c>
      <c r="V287">
        <v>0.4</v>
      </c>
      <c r="W287">
        <v>0.8</v>
      </c>
      <c r="X287">
        <v>0.2</v>
      </c>
      <c r="Y287">
        <v>1</v>
      </c>
      <c r="Z287">
        <v>1.1000000000000001</v>
      </c>
      <c r="AA287">
        <v>1.5</v>
      </c>
      <c r="AB287">
        <v>0.3</v>
      </c>
      <c r="AC287">
        <v>0.2</v>
      </c>
      <c r="AD287">
        <v>0.6</v>
      </c>
      <c r="AE287">
        <v>0.7</v>
      </c>
      <c r="AF287">
        <v>3.3</v>
      </c>
      <c r="AG287">
        <f>IF(IFERROR(VLOOKUP(C287,'2017'!$C:$AF,3,FALSE),1) = 1, 1, 0)</f>
        <v>1</v>
      </c>
    </row>
    <row r="288" spans="1:33" x14ac:dyDescent="0.2">
      <c r="A288">
        <v>287</v>
      </c>
      <c r="B288" t="s">
        <v>1548</v>
      </c>
      <c r="C288" t="s">
        <v>1549</v>
      </c>
      <c r="D288" t="str">
        <f>_xlfn.CONCAT(C288,"-2016")</f>
        <v>mccolcj01-2016</v>
      </c>
      <c r="E288" t="s">
        <v>30</v>
      </c>
      <c r="F288">
        <v>24</v>
      </c>
      <c r="G288" t="s">
        <v>34</v>
      </c>
      <c r="H288">
        <v>80</v>
      </c>
      <c r="I288">
        <v>80</v>
      </c>
      <c r="J288">
        <v>34.799999999999997</v>
      </c>
      <c r="K288">
        <v>8</v>
      </c>
      <c r="L288">
        <v>17.899999999999999</v>
      </c>
      <c r="M288">
        <v>0.44800000000000001</v>
      </c>
      <c r="N288">
        <v>2.5</v>
      </c>
      <c r="O288">
        <v>5.9</v>
      </c>
      <c r="P288">
        <v>0.41699999999999998</v>
      </c>
      <c r="Q288">
        <v>5.6</v>
      </c>
      <c r="R288">
        <v>12</v>
      </c>
      <c r="S288">
        <v>0.46300000000000002</v>
      </c>
      <c r="T288">
        <v>0.51700000000000002</v>
      </c>
      <c r="U288">
        <v>2.2999999999999998</v>
      </c>
      <c r="V288">
        <v>2.8</v>
      </c>
      <c r="W288">
        <v>0.82699999999999996</v>
      </c>
      <c r="X288">
        <v>0.6</v>
      </c>
      <c r="Y288">
        <v>2.7</v>
      </c>
      <c r="Z288">
        <v>3.2</v>
      </c>
      <c r="AA288">
        <v>4.3</v>
      </c>
      <c r="AB288">
        <v>1.2</v>
      </c>
      <c r="AC288">
        <v>0.3</v>
      </c>
      <c r="AD288">
        <v>2.5</v>
      </c>
      <c r="AE288">
        <v>2.2999999999999998</v>
      </c>
      <c r="AF288">
        <v>20.8</v>
      </c>
      <c r="AG288">
        <f>IF(IFERROR(VLOOKUP(C288,'2017'!$C:$AF,3,FALSE),1) = 1, 1, 0)</f>
        <v>0</v>
      </c>
    </row>
    <row r="289" spans="1:33" x14ac:dyDescent="0.2">
      <c r="A289">
        <v>288</v>
      </c>
      <c r="B289" t="s">
        <v>1852</v>
      </c>
      <c r="C289" t="s">
        <v>1853</v>
      </c>
      <c r="D289" t="str">
        <f>_xlfn.CONCAT(C289,"-2016")</f>
        <v>mccontj01-2016</v>
      </c>
      <c r="E289" t="s">
        <v>38</v>
      </c>
      <c r="F289">
        <v>23</v>
      </c>
      <c r="G289" t="s">
        <v>61</v>
      </c>
      <c r="H289">
        <v>81</v>
      </c>
      <c r="I289">
        <v>17</v>
      </c>
      <c r="J289">
        <v>19.8</v>
      </c>
      <c r="K289">
        <v>2.7</v>
      </c>
      <c r="L289">
        <v>5.7</v>
      </c>
      <c r="M289">
        <v>0.47</v>
      </c>
      <c r="N289">
        <v>0.4</v>
      </c>
      <c r="O289">
        <v>1.1000000000000001</v>
      </c>
      <c r="P289">
        <v>0.34799999999999998</v>
      </c>
      <c r="Q289">
        <v>2.2999999999999998</v>
      </c>
      <c r="R289">
        <v>4.5999999999999996</v>
      </c>
      <c r="S289">
        <v>0.499</v>
      </c>
      <c r="T289">
        <v>0.503</v>
      </c>
      <c r="U289">
        <v>0.3</v>
      </c>
      <c r="V289">
        <v>0.5</v>
      </c>
      <c r="W289">
        <v>0.63400000000000001</v>
      </c>
      <c r="X289">
        <v>0.5</v>
      </c>
      <c r="Y289">
        <v>2.6</v>
      </c>
      <c r="Z289">
        <v>3.1</v>
      </c>
      <c r="AA289">
        <v>4.5</v>
      </c>
      <c r="AB289">
        <v>1.2</v>
      </c>
      <c r="AC289">
        <v>0.1</v>
      </c>
      <c r="AD289">
        <v>1.7</v>
      </c>
      <c r="AE289">
        <v>1.4</v>
      </c>
      <c r="AF289">
        <v>6.1</v>
      </c>
      <c r="AG289">
        <f>IF(IFERROR(VLOOKUP(C289,'2017'!$C:$AF,3,FALSE),1) = 1, 1, 0)</f>
        <v>0</v>
      </c>
    </row>
    <row r="290" spans="1:33" x14ac:dyDescent="0.2">
      <c r="A290">
        <v>289</v>
      </c>
      <c r="B290" t="s">
        <v>1854</v>
      </c>
      <c r="C290" t="s">
        <v>1855</v>
      </c>
      <c r="D290" t="str">
        <f>_xlfn.CONCAT(C290,"-2016")</f>
        <v>mcculch01-2016</v>
      </c>
      <c r="E290" t="s">
        <v>28</v>
      </c>
      <c r="F290">
        <v>20</v>
      </c>
      <c r="G290" t="s">
        <v>1312</v>
      </c>
      <c r="H290">
        <v>24</v>
      </c>
      <c r="I290">
        <v>4</v>
      </c>
      <c r="J290">
        <v>15.1</v>
      </c>
      <c r="K290">
        <v>1.8</v>
      </c>
      <c r="L290">
        <v>4.5</v>
      </c>
      <c r="M290">
        <v>0.40400000000000003</v>
      </c>
      <c r="N290">
        <v>0.5</v>
      </c>
      <c r="O290">
        <v>1.4</v>
      </c>
      <c r="P290">
        <v>0.38200000000000001</v>
      </c>
      <c r="Q290">
        <v>1.3</v>
      </c>
      <c r="R290">
        <v>3.1</v>
      </c>
      <c r="S290">
        <v>0.41299999999999998</v>
      </c>
      <c r="T290">
        <v>0.46300000000000002</v>
      </c>
      <c r="U290">
        <v>0.5</v>
      </c>
      <c r="V290">
        <v>1</v>
      </c>
      <c r="W290">
        <v>0.47799999999999998</v>
      </c>
      <c r="X290">
        <v>1</v>
      </c>
      <c r="Y290">
        <v>1.8</v>
      </c>
      <c r="Z290">
        <v>2.8</v>
      </c>
      <c r="AA290">
        <v>0.4</v>
      </c>
      <c r="AB290">
        <v>1.2</v>
      </c>
      <c r="AC290">
        <v>0.5</v>
      </c>
      <c r="AD290">
        <v>0.6</v>
      </c>
      <c r="AE290">
        <v>1.6</v>
      </c>
      <c r="AF290">
        <v>4.7</v>
      </c>
      <c r="AG290">
        <f>IF(IFERROR(VLOOKUP(C290,'2017'!$C:$AF,3,FALSE),1) = 1, 1, 0)</f>
        <v>0</v>
      </c>
    </row>
    <row r="291" spans="1:33" x14ac:dyDescent="0.2">
      <c r="A291">
        <v>290</v>
      </c>
      <c r="B291" t="s">
        <v>1710</v>
      </c>
      <c r="C291" t="s">
        <v>1711</v>
      </c>
      <c r="D291" t="str">
        <f>_xlfn.CONCAT(C291,"-2016")</f>
        <v>mcdankj01-2016</v>
      </c>
      <c r="E291" t="s">
        <v>35</v>
      </c>
      <c r="F291">
        <v>22</v>
      </c>
      <c r="G291" t="s">
        <v>43</v>
      </c>
      <c r="H291">
        <v>37</v>
      </c>
      <c r="I291">
        <v>1</v>
      </c>
      <c r="J291">
        <v>6.4</v>
      </c>
      <c r="K291">
        <v>0.8</v>
      </c>
      <c r="L291">
        <v>1.9</v>
      </c>
      <c r="M291">
        <v>0.40300000000000002</v>
      </c>
      <c r="N291">
        <v>0.2</v>
      </c>
      <c r="O291">
        <v>0.7</v>
      </c>
      <c r="P291">
        <v>0.28000000000000003</v>
      </c>
      <c r="Q291">
        <v>0.6</v>
      </c>
      <c r="R291">
        <v>1.3</v>
      </c>
      <c r="S291">
        <v>0.46800000000000003</v>
      </c>
      <c r="T291">
        <v>0.45100000000000001</v>
      </c>
      <c r="U291">
        <v>0.6</v>
      </c>
      <c r="V291">
        <v>0.8</v>
      </c>
      <c r="W291">
        <v>0.8</v>
      </c>
      <c r="X291">
        <v>0.4</v>
      </c>
      <c r="Y291">
        <v>0.7</v>
      </c>
      <c r="Z291">
        <v>1.1000000000000001</v>
      </c>
      <c r="AA291">
        <v>0.3</v>
      </c>
      <c r="AB291">
        <v>0.2</v>
      </c>
      <c r="AC291">
        <v>0.2</v>
      </c>
      <c r="AD291">
        <v>0.5</v>
      </c>
      <c r="AE291">
        <v>0.8</v>
      </c>
      <c r="AF291">
        <v>2.4</v>
      </c>
      <c r="AG291">
        <f>IF(IFERROR(VLOOKUP(C291,'2017'!$C:$AF,3,FALSE),1) = 1, 1, 0)</f>
        <v>0</v>
      </c>
    </row>
    <row r="292" spans="1:33" x14ac:dyDescent="0.2">
      <c r="A292">
        <v>291</v>
      </c>
      <c r="B292" t="s">
        <v>1712</v>
      </c>
      <c r="C292" t="s">
        <v>1713</v>
      </c>
      <c r="D292" t="str">
        <f>_xlfn.CONCAT(C292,"-2016")</f>
        <v>mcderdo01-2016</v>
      </c>
      <c r="E292" t="s">
        <v>35</v>
      </c>
      <c r="F292">
        <v>24</v>
      </c>
      <c r="G292" t="s">
        <v>36</v>
      </c>
      <c r="H292">
        <v>81</v>
      </c>
      <c r="I292">
        <v>4</v>
      </c>
      <c r="J292">
        <v>23</v>
      </c>
      <c r="K292">
        <v>3.6</v>
      </c>
      <c r="L292">
        <v>8</v>
      </c>
      <c r="M292">
        <v>0.45200000000000001</v>
      </c>
      <c r="N292">
        <v>1.4</v>
      </c>
      <c r="O292">
        <v>3.2</v>
      </c>
      <c r="P292">
        <v>0.42499999999999999</v>
      </c>
      <c r="Q292">
        <v>2.2000000000000002</v>
      </c>
      <c r="R292">
        <v>4.8</v>
      </c>
      <c r="S292">
        <v>0.47</v>
      </c>
      <c r="T292">
        <v>0.53700000000000003</v>
      </c>
      <c r="U292">
        <v>0.9</v>
      </c>
      <c r="V292">
        <v>1</v>
      </c>
      <c r="W292">
        <v>0.85699999999999998</v>
      </c>
      <c r="X292">
        <v>0.5</v>
      </c>
      <c r="Y292">
        <v>2</v>
      </c>
      <c r="Z292">
        <v>2.4</v>
      </c>
      <c r="AA292">
        <v>0.7</v>
      </c>
      <c r="AB292">
        <v>0.2</v>
      </c>
      <c r="AC292">
        <v>0.1</v>
      </c>
      <c r="AD292">
        <v>0.7</v>
      </c>
      <c r="AE292">
        <v>1.6</v>
      </c>
      <c r="AF292">
        <v>9.4</v>
      </c>
      <c r="AG292">
        <f>IF(IFERROR(VLOOKUP(C292,'2017'!$C:$AF,3,FALSE),1) = 1, 1, 0)</f>
        <v>0</v>
      </c>
    </row>
    <row r="293" spans="1:33" x14ac:dyDescent="0.2">
      <c r="A293">
        <v>292</v>
      </c>
      <c r="B293" t="s">
        <v>1714</v>
      </c>
      <c r="C293" t="s">
        <v>1715</v>
      </c>
      <c r="D293" t="str">
        <f>_xlfn.CONCAT(C293,"-2016")</f>
        <v>mcgarmi01-2016</v>
      </c>
      <c r="E293" t="s">
        <v>28</v>
      </c>
      <c r="F293">
        <v>23</v>
      </c>
      <c r="G293" t="s">
        <v>44</v>
      </c>
      <c r="H293">
        <v>20</v>
      </c>
      <c r="I293">
        <v>0</v>
      </c>
      <c r="J293">
        <v>3.6</v>
      </c>
      <c r="K293">
        <v>0.6</v>
      </c>
      <c r="L293">
        <v>1.2</v>
      </c>
      <c r="M293">
        <v>0.47799999999999998</v>
      </c>
      <c r="N293">
        <v>0</v>
      </c>
      <c r="O293">
        <v>0.2</v>
      </c>
      <c r="P293">
        <v>0</v>
      </c>
      <c r="Q293">
        <v>0.6</v>
      </c>
      <c r="R293">
        <v>1</v>
      </c>
      <c r="S293">
        <v>0.57899999999999996</v>
      </c>
      <c r="T293">
        <v>0.47799999999999998</v>
      </c>
      <c r="U293">
        <v>0.2</v>
      </c>
      <c r="V293">
        <v>0.5</v>
      </c>
      <c r="W293">
        <v>0.4</v>
      </c>
      <c r="X293">
        <v>0.2</v>
      </c>
      <c r="Y293">
        <v>0.7</v>
      </c>
      <c r="Z293">
        <v>0.9</v>
      </c>
      <c r="AA293">
        <v>0.2</v>
      </c>
      <c r="AB293">
        <v>0.1</v>
      </c>
      <c r="AC293">
        <v>0.1</v>
      </c>
      <c r="AD293">
        <v>0.4</v>
      </c>
      <c r="AE293">
        <v>0.5</v>
      </c>
      <c r="AF293">
        <v>1.3</v>
      </c>
      <c r="AG293">
        <f>IF(IFERROR(VLOOKUP(C293,'2017'!$C:$AF,3,FALSE),1) = 1, 1, 0)</f>
        <v>1</v>
      </c>
    </row>
    <row r="294" spans="1:33" x14ac:dyDescent="0.2">
      <c r="A294">
        <v>293</v>
      </c>
      <c r="B294" t="s">
        <v>640</v>
      </c>
      <c r="C294" t="s">
        <v>641</v>
      </c>
      <c r="D294" t="str">
        <f>_xlfn.CONCAT(C294,"-2016")</f>
        <v>mcgeeja01-2016</v>
      </c>
      <c r="E294" t="s">
        <v>32</v>
      </c>
      <c r="F294">
        <v>28</v>
      </c>
      <c r="G294" t="s">
        <v>54</v>
      </c>
      <c r="H294">
        <v>34</v>
      </c>
      <c r="I294">
        <v>2</v>
      </c>
      <c r="J294">
        <v>10.9</v>
      </c>
      <c r="K294">
        <v>2.2999999999999998</v>
      </c>
      <c r="L294">
        <v>3.9</v>
      </c>
      <c r="M294">
        <v>0.57499999999999996</v>
      </c>
      <c r="N294">
        <v>0</v>
      </c>
      <c r="O294">
        <v>0</v>
      </c>
      <c r="P294">
        <v>0</v>
      </c>
      <c r="Q294">
        <v>2.2999999999999998</v>
      </c>
      <c r="R294">
        <v>3.9</v>
      </c>
      <c r="S294">
        <v>0.57899999999999996</v>
      </c>
      <c r="T294">
        <v>0.57499999999999996</v>
      </c>
      <c r="U294">
        <v>0.5</v>
      </c>
      <c r="V294">
        <v>1.1000000000000001</v>
      </c>
      <c r="W294">
        <v>0.5</v>
      </c>
      <c r="X294">
        <v>1.6</v>
      </c>
      <c r="Y294">
        <v>2.4</v>
      </c>
      <c r="Z294">
        <v>3.9</v>
      </c>
      <c r="AA294">
        <v>0.1</v>
      </c>
      <c r="AB294">
        <v>0.1</v>
      </c>
      <c r="AC294">
        <v>0.8</v>
      </c>
      <c r="AD294">
        <v>0.6</v>
      </c>
      <c r="AE294">
        <v>1.4</v>
      </c>
      <c r="AF294">
        <v>5.0999999999999996</v>
      </c>
      <c r="AG294">
        <f>IF(IFERROR(VLOOKUP(C294,'2017'!$C:$AF,3,FALSE),1) = 1, 1, 0)</f>
        <v>0</v>
      </c>
    </row>
    <row r="295" spans="1:33" x14ac:dyDescent="0.2">
      <c r="A295">
        <v>294</v>
      </c>
      <c r="B295" t="s">
        <v>1550</v>
      </c>
      <c r="C295" t="s">
        <v>1551</v>
      </c>
      <c r="D295" t="str">
        <f>_xlfn.CONCAT(C295,"-2016")</f>
        <v>mclembe01-2016</v>
      </c>
      <c r="E295" t="s">
        <v>30</v>
      </c>
      <c r="F295">
        <v>22</v>
      </c>
      <c r="G295" t="s">
        <v>49</v>
      </c>
      <c r="H295">
        <v>68</v>
      </c>
      <c r="I295">
        <v>53</v>
      </c>
      <c r="J295">
        <v>21.2</v>
      </c>
      <c r="K295">
        <v>2.9</v>
      </c>
      <c r="L295">
        <v>6.7</v>
      </c>
      <c r="M295">
        <v>0.42899999999999999</v>
      </c>
      <c r="N295">
        <v>1</v>
      </c>
      <c r="O295">
        <v>2.7</v>
      </c>
      <c r="P295">
        <v>0.36199999999999999</v>
      </c>
      <c r="Q295">
        <v>1.9</v>
      </c>
      <c r="R295">
        <v>4</v>
      </c>
      <c r="S295">
        <v>0.47399999999999998</v>
      </c>
      <c r="T295">
        <v>0.502</v>
      </c>
      <c r="U295">
        <v>1.1000000000000001</v>
      </c>
      <c r="V295">
        <v>1.5</v>
      </c>
      <c r="W295">
        <v>0.71799999999999997</v>
      </c>
      <c r="X295">
        <v>0.5</v>
      </c>
      <c r="Y295">
        <v>1.7</v>
      </c>
      <c r="Z295">
        <v>2.2000000000000002</v>
      </c>
      <c r="AA295">
        <v>1.2</v>
      </c>
      <c r="AB295">
        <v>0.8</v>
      </c>
      <c r="AC295">
        <v>0.1</v>
      </c>
      <c r="AD295">
        <v>1.5</v>
      </c>
      <c r="AE295">
        <v>2.1</v>
      </c>
      <c r="AF295">
        <v>7.8</v>
      </c>
      <c r="AG295">
        <f>IF(IFERROR(VLOOKUP(C295,'2017'!$C:$AF,3,FALSE),1) = 1, 1, 0)</f>
        <v>0</v>
      </c>
    </row>
    <row r="296" spans="1:33" x14ac:dyDescent="0.2">
      <c r="A296">
        <v>295</v>
      </c>
      <c r="B296" t="s">
        <v>1856</v>
      </c>
      <c r="C296" t="s">
        <v>1857</v>
      </c>
      <c r="D296" t="str">
        <f>_xlfn.CONCAT(C296,"-2016")</f>
        <v>mcraejo01-2016</v>
      </c>
      <c r="E296" t="s">
        <v>38</v>
      </c>
      <c r="F296">
        <v>24</v>
      </c>
      <c r="G296" t="s">
        <v>39</v>
      </c>
      <c r="H296">
        <v>22</v>
      </c>
      <c r="I296">
        <v>1</v>
      </c>
      <c r="J296">
        <v>8.9</v>
      </c>
      <c r="K296">
        <v>1.5</v>
      </c>
      <c r="L296">
        <v>3.5</v>
      </c>
      <c r="M296">
        <v>0.436</v>
      </c>
      <c r="N296">
        <v>0.5</v>
      </c>
      <c r="O296">
        <v>1</v>
      </c>
      <c r="P296">
        <v>0.45500000000000002</v>
      </c>
      <c r="Q296">
        <v>1.1000000000000001</v>
      </c>
      <c r="R296">
        <v>2.5</v>
      </c>
      <c r="S296">
        <v>0.42899999999999999</v>
      </c>
      <c r="T296">
        <v>0.5</v>
      </c>
      <c r="U296">
        <v>1</v>
      </c>
      <c r="V296">
        <v>1.3</v>
      </c>
      <c r="W296">
        <v>0.75</v>
      </c>
      <c r="X296">
        <v>0.2</v>
      </c>
      <c r="Y296">
        <v>0.7</v>
      </c>
      <c r="Z296">
        <v>0.9</v>
      </c>
      <c r="AA296">
        <v>1.1000000000000001</v>
      </c>
      <c r="AB296">
        <v>0.1</v>
      </c>
      <c r="AC296">
        <v>0</v>
      </c>
      <c r="AD296">
        <v>0.7</v>
      </c>
      <c r="AE296">
        <v>0.8</v>
      </c>
      <c r="AF296">
        <v>4.5</v>
      </c>
      <c r="AG296">
        <f>IF(IFERROR(VLOOKUP(C296,'2017'!$C:$AF,3,FALSE),1) = 1, 1, 0)</f>
        <v>0</v>
      </c>
    </row>
    <row r="297" spans="1:33" x14ac:dyDescent="0.2">
      <c r="A297">
        <v>296</v>
      </c>
      <c r="B297" t="s">
        <v>646</v>
      </c>
      <c r="C297" t="s">
        <v>647</v>
      </c>
      <c r="D297" t="str">
        <f>_xlfn.CONCAT(C297,"-2016")</f>
        <v>mcrobjo01-2016</v>
      </c>
      <c r="E297" t="s">
        <v>28</v>
      </c>
      <c r="F297">
        <v>28</v>
      </c>
      <c r="G297" t="s">
        <v>41</v>
      </c>
      <c r="H297">
        <v>42</v>
      </c>
      <c r="I297">
        <v>1</v>
      </c>
      <c r="J297">
        <v>14.2</v>
      </c>
      <c r="K297">
        <v>1.3</v>
      </c>
      <c r="L297">
        <v>3.5</v>
      </c>
      <c r="M297">
        <v>0.372</v>
      </c>
      <c r="N297">
        <v>0.3</v>
      </c>
      <c r="O297">
        <v>1.2</v>
      </c>
      <c r="P297">
        <v>0.245</v>
      </c>
      <c r="Q297">
        <v>1</v>
      </c>
      <c r="R297">
        <v>2.4</v>
      </c>
      <c r="S297">
        <v>0.434</v>
      </c>
      <c r="T297">
        <v>0.41199999999999998</v>
      </c>
      <c r="U297">
        <v>0.7</v>
      </c>
      <c r="V297">
        <v>1</v>
      </c>
      <c r="W297">
        <v>0.7</v>
      </c>
      <c r="X297">
        <v>0.5</v>
      </c>
      <c r="Y297">
        <v>2</v>
      </c>
      <c r="Z297">
        <v>2.5</v>
      </c>
      <c r="AA297">
        <v>1.9</v>
      </c>
      <c r="AB297">
        <v>0.4</v>
      </c>
      <c r="AC297">
        <v>0.2</v>
      </c>
      <c r="AD297">
        <v>0.7</v>
      </c>
      <c r="AE297">
        <v>1.6</v>
      </c>
      <c r="AF297">
        <v>3.6</v>
      </c>
      <c r="AG297">
        <f>IF(IFERROR(VLOOKUP(C297,'2017'!$C:$AF,3,FALSE),1) = 1, 1, 0)</f>
        <v>0</v>
      </c>
    </row>
    <row r="298" spans="1:33" x14ac:dyDescent="0.2">
      <c r="A298">
        <v>297</v>
      </c>
      <c r="B298" t="s">
        <v>648</v>
      </c>
      <c r="C298" t="s">
        <v>649</v>
      </c>
      <c r="D298" t="str">
        <f>_xlfn.CONCAT(C298,"-2016")</f>
        <v>meeksjo01-2016</v>
      </c>
      <c r="E298" t="s">
        <v>30</v>
      </c>
      <c r="F298">
        <v>28</v>
      </c>
      <c r="G298" t="s">
        <v>51</v>
      </c>
      <c r="H298">
        <v>3</v>
      </c>
      <c r="I298">
        <v>0</v>
      </c>
      <c r="J298">
        <v>14.3</v>
      </c>
      <c r="K298">
        <v>2.2999999999999998</v>
      </c>
      <c r="L298">
        <v>6.7</v>
      </c>
      <c r="M298">
        <v>0.35</v>
      </c>
      <c r="N298">
        <v>1.3</v>
      </c>
      <c r="O298">
        <v>3</v>
      </c>
      <c r="P298">
        <v>0.44400000000000001</v>
      </c>
      <c r="Q298">
        <v>1</v>
      </c>
      <c r="R298">
        <v>3.7</v>
      </c>
      <c r="S298">
        <v>0.27300000000000002</v>
      </c>
      <c r="T298">
        <v>0.45</v>
      </c>
      <c r="U298">
        <v>1.3</v>
      </c>
      <c r="V298">
        <v>1.3</v>
      </c>
      <c r="W298">
        <v>1</v>
      </c>
      <c r="X298">
        <v>0.3</v>
      </c>
      <c r="Y298">
        <v>1.3</v>
      </c>
      <c r="Z298">
        <v>1.7</v>
      </c>
      <c r="AA298">
        <v>1</v>
      </c>
      <c r="AB298">
        <v>0</v>
      </c>
      <c r="AC298">
        <v>0</v>
      </c>
      <c r="AD298">
        <v>0.3</v>
      </c>
      <c r="AE298">
        <v>0.7</v>
      </c>
      <c r="AF298">
        <v>7.3</v>
      </c>
      <c r="AG298">
        <f>IF(IFERROR(VLOOKUP(C298,'2017'!$C:$AF,3,FALSE),1) = 1, 1, 0)</f>
        <v>0</v>
      </c>
    </row>
    <row r="299" spans="1:33" x14ac:dyDescent="0.2">
      <c r="A299">
        <v>298</v>
      </c>
      <c r="B299" t="s">
        <v>1858</v>
      </c>
      <c r="C299" t="s">
        <v>1859</v>
      </c>
      <c r="D299" t="str">
        <f>_xlfn.CONCAT(C299,"-2016")</f>
        <v>mejrisa01-2016</v>
      </c>
      <c r="E299" t="s">
        <v>32</v>
      </c>
      <c r="F299">
        <v>29</v>
      </c>
      <c r="G299" t="s">
        <v>54</v>
      </c>
      <c r="H299">
        <v>34</v>
      </c>
      <c r="I299">
        <v>6</v>
      </c>
      <c r="J299">
        <v>11.7</v>
      </c>
      <c r="K299">
        <v>1.4</v>
      </c>
      <c r="L299">
        <v>2.2999999999999998</v>
      </c>
      <c r="M299">
        <v>0.628</v>
      </c>
      <c r="N299">
        <v>0</v>
      </c>
      <c r="O299">
        <v>0</v>
      </c>
      <c r="P299">
        <v>0</v>
      </c>
      <c r="Q299">
        <v>1.4</v>
      </c>
      <c r="R299">
        <v>2.2999999999999998</v>
      </c>
      <c r="S299">
        <v>0.63600000000000001</v>
      </c>
      <c r="T299">
        <v>0.628</v>
      </c>
      <c r="U299">
        <v>0.8</v>
      </c>
      <c r="V299">
        <v>1.4</v>
      </c>
      <c r="W299">
        <v>0.58699999999999997</v>
      </c>
      <c r="X299">
        <v>1.2</v>
      </c>
      <c r="Y299">
        <v>2.4</v>
      </c>
      <c r="Z299">
        <v>3.6</v>
      </c>
      <c r="AA299">
        <v>0.3</v>
      </c>
      <c r="AB299">
        <v>0.2</v>
      </c>
      <c r="AC299">
        <v>1.1000000000000001</v>
      </c>
      <c r="AD299">
        <v>0.7</v>
      </c>
      <c r="AE299">
        <v>1.6</v>
      </c>
      <c r="AF299">
        <v>3.7</v>
      </c>
      <c r="AG299">
        <f>IF(IFERROR(VLOOKUP(C299,'2017'!$C:$AF,3,FALSE),1) = 1, 1, 0)</f>
        <v>0</v>
      </c>
    </row>
    <row r="300" spans="1:33" x14ac:dyDescent="0.2">
      <c r="A300">
        <v>299</v>
      </c>
      <c r="B300" t="s">
        <v>1860</v>
      </c>
      <c r="C300" t="s">
        <v>1861</v>
      </c>
      <c r="D300" t="str">
        <f>_xlfn.CONCAT(C300,"-2016")</f>
        <v>mickejo01-2016</v>
      </c>
      <c r="E300" t="s">
        <v>28</v>
      </c>
      <c r="F300">
        <v>21</v>
      </c>
      <c r="G300" t="s">
        <v>37</v>
      </c>
      <c r="H300">
        <v>16</v>
      </c>
      <c r="I300">
        <v>0</v>
      </c>
      <c r="J300">
        <v>3.6</v>
      </c>
      <c r="K300">
        <v>0.5</v>
      </c>
      <c r="L300">
        <v>1.4</v>
      </c>
      <c r="M300">
        <v>0.36399999999999999</v>
      </c>
      <c r="N300">
        <v>0</v>
      </c>
      <c r="O300">
        <v>0</v>
      </c>
      <c r="Q300">
        <v>0.5</v>
      </c>
      <c r="R300">
        <v>1.4</v>
      </c>
      <c r="S300">
        <v>0.36399999999999999</v>
      </c>
      <c r="T300">
        <v>0.36399999999999999</v>
      </c>
      <c r="U300">
        <v>0.3</v>
      </c>
      <c r="V300">
        <v>0.6</v>
      </c>
      <c r="W300">
        <v>0.5</v>
      </c>
      <c r="X300">
        <v>0.4</v>
      </c>
      <c r="Y300">
        <v>0.4</v>
      </c>
      <c r="Z300">
        <v>0.8</v>
      </c>
      <c r="AA300">
        <v>0.1</v>
      </c>
      <c r="AB300">
        <v>0</v>
      </c>
      <c r="AC300">
        <v>0.7</v>
      </c>
      <c r="AD300">
        <v>0.1</v>
      </c>
      <c r="AE300">
        <v>0.3</v>
      </c>
      <c r="AF300">
        <v>1.3</v>
      </c>
      <c r="AG300">
        <f>IF(IFERROR(VLOOKUP(C300,'2017'!$C:$AF,3,FALSE),1) = 1, 1, 0)</f>
        <v>0</v>
      </c>
    </row>
    <row r="301" spans="1:33" x14ac:dyDescent="0.2">
      <c r="A301">
        <v>300</v>
      </c>
      <c r="B301" t="s">
        <v>1386</v>
      </c>
      <c r="C301" t="s">
        <v>1387</v>
      </c>
      <c r="D301" t="str">
        <f>_xlfn.CONCAT(C301,"-2016")</f>
        <v>middlkh01-2016</v>
      </c>
      <c r="E301" t="s">
        <v>30</v>
      </c>
      <c r="F301">
        <v>24</v>
      </c>
      <c r="G301" t="s">
        <v>56</v>
      </c>
      <c r="H301">
        <v>79</v>
      </c>
      <c r="I301">
        <v>79</v>
      </c>
      <c r="J301">
        <v>36.1</v>
      </c>
      <c r="K301">
        <v>6.4</v>
      </c>
      <c r="L301">
        <v>14.5</v>
      </c>
      <c r="M301">
        <v>0.44400000000000001</v>
      </c>
      <c r="N301">
        <v>1.8</v>
      </c>
      <c r="O301">
        <v>4.5999999999999996</v>
      </c>
      <c r="P301">
        <v>0.39600000000000002</v>
      </c>
      <c r="Q301">
        <v>4.5999999999999996</v>
      </c>
      <c r="R301">
        <v>9.9</v>
      </c>
      <c r="S301">
        <v>0.46600000000000003</v>
      </c>
      <c r="T301">
        <v>0.50700000000000001</v>
      </c>
      <c r="U301">
        <v>3.5</v>
      </c>
      <c r="V301">
        <v>3.9</v>
      </c>
      <c r="W301">
        <v>0.88800000000000001</v>
      </c>
      <c r="X301">
        <v>0.6</v>
      </c>
      <c r="Y301">
        <v>3.3</v>
      </c>
      <c r="Z301">
        <v>3.8</v>
      </c>
      <c r="AA301">
        <v>4.2</v>
      </c>
      <c r="AB301">
        <v>1.7</v>
      </c>
      <c r="AC301">
        <v>0.2</v>
      </c>
      <c r="AD301">
        <v>2.2999999999999998</v>
      </c>
      <c r="AE301">
        <v>2.6</v>
      </c>
      <c r="AF301">
        <v>18.2</v>
      </c>
      <c r="AG301">
        <f>IF(IFERROR(VLOOKUP(C301,'2017'!$C:$AF,3,FALSE),1) = 1, 1, 0)</f>
        <v>0</v>
      </c>
    </row>
    <row r="302" spans="1:33" x14ac:dyDescent="0.2">
      <c r="A302">
        <v>301</v>
      </c>
      <c r="B302" t="s">
        <v>652</v>
      </c>
      <c r="C302" t="s">
        <v>653</v>
      </c>
      <c r="D302" t="str">
        <f>_xlfn.CONCAT(C302,"-2016")</f>
        <v>milescj01-2016</v>
      </c>
      <c r="E302" t="s">
        <v>35</v>
      </c>
      <c r="F302">
        <v>28</v>
      </c>
      <c r="G302" t="s">
        <v>65</v>
      </c>
      <c r="H302">
        <v>64</v>
      </c>
      <c r="I302">
        <v>24</v>
      </c>
      <c r="J302">
        <v>22.9</v>
      </c>
      <c r="K302">
        <v>4</v>
      </c>
      <c r="L302">
        <v>9.9</v>
      </c>
      <c r="M302">
        <v>0.40899999999999997</v>
      </c>
      <c r="N302">
        <v>2.2000000000000002</v>
      </c>
      <c r="O302">
        <v>6</v>
      </c>
      <c r="P302">
        <v>0.36699999999999999</v>
      </c>
      <c r="Q302">
        <v>1.8</v>
      </c>
      <c r="R302">
        <v>3.9</v>
      </c>
      <c r="S302">
        <v>0.47399999999999998</v>
      </c>
      <c r="T302">
        <v>0.52100000000000002</v>
      </c>
      <c r="U302">
        <v>1.5</v>
      </c>
      <c r="V302">
        <v>1.9</v>
      </c>
      <c r="W302">
        <v>0.75</v>
      </c>
      <c r="X302">
        <v>0.4</v>
      </c>
      <c r="Y302">
        <v>2.2999999999999998</v>
      </c>
      <c r="Z302">
        <v>2.7</v>
      </c>
      <c r="AA302">
        <v>1</v>
      </c>
      <c r="AB302">
        <v>0.8</v>
      </c>
      <c r="AC302">
        <v>0.5</v>
      </c>
      <c r="AD302">
        <v>1.1000000000000001</v>
      </c>
      <c r="AE302">
        <v>2.2000000000000002</v>
      </c>
      <c r="AF302">
        <v>11.8</v>
      </c>
      <c r="AG302">
        <f>IF(IFERROR(VLOOKUP(C302,'2017'!$C:$AF,3,FALSE),1) = 1, 1, 0)</f>
        <v>0</v>
      </c>
    </row>
    <row r="303" spans="1:33" x14ac:dyDescent="0.2">
      <c r="A303">
        <v>302</v>
      </c>
      <c r="B303" t="s">
        <v>656</v>
      </c>
      <c r="C303" t="s">
        <v>657</v>
      </c>
      <c r="D303" t="str">
        <f>_xlfn.CONCAT(C303,"-2016")</f>
        <v>millean02-2016</v>
      </c>
      <c r="E303" t="s">
        <v>38</v>
      </c>
      <c r="F303">
        <v>39</v>
      </c>
      <c r="G303" t="s">
        <v>39</v>
      </c>
      <c r="H303">
        <v>39</v>
      </c>
      <c r="I303">
        <v>4</v>
      </c>
      <c r="J303">
        <v>11.8</v>
      </c>
      <c r="K303">
        <v>1.5</v>
      </c>
      <c r="L303">
        <v>2.7</v>
      </c>
      <c r="M303">
        <v>0.55700000000000005</v>
      </c>
      <c r="N303">
        <v>0.1</v>
      </c>
      <c r="O303">
        <v>0.2</v>
      </c>
      <c r="P303">
        <v>0.25</v>
      </c>
      <c r="Q303">
        <v>1.5</v>
      </c>
      <c r="R303">
        <v>2.5</v>
      </c>
      <c r="S303">
        <v>0.58199999999999996</v>
      </c>
      <c r="T303">
        <v>0.56599999999999995</v>
      </c>
      <c r="U303">
        <v>0.6</v>
      </c>
      <c r="V303">
        <v>0.8</v>
      </c>
      <c r="W303">
        <v>0.75</v>
      </c>
      <c r="X303">
        <v>0.3</v>
      </c>
      <c r="Y303">
        <v>1</v>
      </c>
      <c r="Z303">
        <v>1.3</v>
      </c>
      <c r="AA303">
        <v>2.2000000000000002</v>
      </c>
      <c r="AB303">
        <v>0.4</v>
      </c>
      <c r="AC303">
        <v>0</v>
      </c>
      <c r="AD303">
        <v>0.9</v>
      </c>
      <c r="AE303">
        <v>1.2</v>
      </c>
      <c r="AF303">
        <v>3.7</v>
      </c>
      <c r="AG303">
        <f>IF(IFERROR(VLOOKUP(C303,'2017'!$C:$AF,3,FALSE),1) = 1, 1, 0)</f>
        <v>1</v>
      </c>
    </row>
    <row r="304" spans="1:33" x14ac:dyDescent="0.2">
      <c r="A304">
        <v>303</v>
      </c>
      <c r="B304" t="s">
        <v>660</v>
      </c>
      <c r="C304" t="s">
        <v>661</v>
      </c>
      <c r="D304" t="str">
        <f>_xlfn.CONCAT(C304,"-2016")</f>
        <v>millemi01-2016</v>
      </c>
      <c r="E304" t="s">
        <v>35</v>
      </c>
      <c r="F304">
        <v>35</v>
      </c>
      <c r="G304" t="s">
        <v>31</v>
      </c>
      <c r="H304">
        <v>47</v>
      </c>
      <c r="I304">
        <v>2</v>
      </c>
      <c r="J304">
        <v>7.9</v>
      </c>
      <c r="K304">
        <v>0.5</v>
      </c>
      <c r="L304">
        <v>1.3</v>
      </c>
      <c r="M304">
        <v>0.35499999999999998</v>
      </c>
      <c r="N304">
        <v>0.4</v>
      </c>
      <c r="O304">
        <v>1.1000000000000001</v>
      </c>
      <c r="P304">
        <v>0.36499999999999999</v>
      </c>
      <c r="Q304">
        <v>0.1</v>
      </c>
      <c r="R304">
        <v>0.2</v>
      </c>
      <c r="S304">
        <v>0.3</v>
      </c>
      <c r="T304">
        <v>0.50800000000000001</v>
      </c>
      <c r="U304">
        <v>0</v>
      </c>
      <c r="V304">
        <v>0</v>
      </c>
      <c r="X304">
        <v>0.1</v>
      </c>
      <c r="Y304">
        <v>1</v>
      </c>
      <c r="Z304">
        <v>1.1000000000000001</v>
      </c>
      <c r="AA304">
        <v>0.9</v>
      </c>
      <c r="AB304">
        <v>0.3</v>
      </c>
      <c r="AC304">
        <v>0.1</v>
      </c>
      <c r="AD304">
        <v>0.4</v>
      </c>
      <c r="AE304">
        <v>1.1000000000000001</v>
      </c>
      <c r="AF304">
        <v>1.3</v>
      </c>
      <c r="AG304">
        <f>IF(IFERROR(VLOOKUP(C304,'2017'!$C:$AF,3,FALSE),1) = 1, 1, 0)</f>
        <v>0</v>
      </c>
    </row>
    <row r="305" spans="1:33" x14ac:dyDescent="0.2">
      <c r="A305">
        <v>304</v>
      </c>
      <c r="B305" t="s">
        <v>662</v>
      </c>
      <c r="C305" t="s">
        <v>663</v>
      </c>
      <c r="D305" t="str">
        <f>_xlfn.CONCAT(C305,"-2016")</f>
        <v>millspa02-2016</v>
      </c>
      <c r="E305" t="s">
        <v>38</v>
      </c>
      <c r="F305">
        <v>27</v>
      </c>
      <c r="G305" t="s">
        <v>58</v>
      </c>
      <c r="H305">
        <v>81</v>
      </c>
      <c r="I305">
        <v>3</v>
      </c>
      <c r="J305">
        <v>20.5</v>
      </c>
      <c r="K305">
        <v>3.2</v>
      </c>
      <c r="L305">
        <v>7.6</v>
      </c>
      <c r="M305">
        <v>0.42499999999999999</v>
      </c>
      <c r="N305">
        <v>1.5</v>
      </c>
      <c r="O305">
        <v>4</v>
      </c>
      <c r="P305">
        <v>0.38400000000000001</v>
      </c>
      <c r="Q305">
        <v>1.7</v>
      </c>
      <c r="R305">
        <v>3.6</v>
      </c>
      <c r="S305">
        <v>0.46899999999999997</v>
      </c>
      <c r="T305">
        <v>0.52500000000000002</v>
      </c>
      <c r="U305">
        <v>0.6</v>
      </c>
      <c r="V305">
        <v>0.7</v>
      </c>
      <c r="W305">
        <v>0.81</v>
      </c>
      <c r="X305">
        <v>0.3</v>
      </c>
      <c r="Y305">
        <v>1.6</v>
      </c>
      <c r="Z305">
        <v>2</v>
      </c>
      <c r="AA305">
        <v>2.8</v>
      </c>
      <c r="AB305">
        <v>0.7</v>
      </c>
      <c r="AC305">
        <v>0.1</v>
      </c>
      <c r="AD305">
        <v>0.9</v>
      </c>
      <c r="AE305">
        <v>1.3</v>
      </c>
      <c r="AF305">
        <v>8.5</v>
      </c>
      <c r="AG305">
        <f>IF(IFERROR(VLOOKUP(C305,'2017'!$C:$AF,3,FALSE),1) = 1, 1, 0)</f>
        <v>0</v>
      </c>
    </row>
    <row r="306" spans="1:33" x14ac:dyDescent="0.2">
      <c r="A306">
        <v>305</v>
      </c>
      <c r="B306" t="s">
        <v>1718</v>
      </c>
      <c r="C306" t="s">
        <v>1719</v>
      </c>
      <c r="D306" t="str">
        <f>_xlfn.CONCAT(C306,"-2016")</f>
        <v>millsel01-2016</v>
      </c>
      <c r="E306" t="s">
        <v>30</v>
      </c>
      <c r="F306">
        <v>28</v>
      </c>
      <c r="G306" t="s">
        <v>60</v>
      </c>
      <c r="H306">
        <v>20</v>
      </c>
      <c r="I306">
        <v>0</v>
      </c>
      <c r="J306">
        <v>8.6999999999999993</v>
      </c>
      <c r="K306">
        <v>0.6</v>
      </c>
      <c r="L306">
        <v>2</v>
      </c>
      <c r="M306">
        <v>0.28199999999999997</v>
      </c>
      <c r="N306">
        <v>0.1</v>
      </c>
      <c r="O306">
        <v>0.6</v>
      </c>
      <c r="P306">
        <v>8.3000000000000004E-2</v>
      </c>
      <c r="Q306">
        <v>0.5</v>
      </c>
      <c r="R306">
        <v>1.4</v>
      </c>
      <c r="S306">
        <v>0.37</v>
      </c>
      <c r="T306">
        <v>0.29499999999999998</v>
      </c>
      <c r="U306">
        <v>0.7</v>
      </c>
      <c r="V306">
        <v>0.9</v>
      </c>
      <c r="W306">
        <v>0.72199999999999998</v>
      </c>
      <c r="X306">
        <v>0.3</v>
      </c>
      <c r="Y306">
        <v>1.5</v>
      </c>
      <c r="Z306">
        <v>1.8</v>
      </c>
      <c r="AA306">
        <v>1</v>
      </c>
      <c r="AB306">
        <v>0.4</v>
      </c>
      <c r="AC306">
        <v>0.2</v>
      </c>
      <c r="AD306">
        <v>0.5</v>
      </c>
      <c r="AE306">
        <v>1.7</v>
      </c>
      <c r="AF306">
        <v>1.8</v>
      </c>
      <c r="AG306">
        <f>IF(IFERROR(VLOOKUP(C306,'2017'!$C:$AF,3,FALSE),1) = 1, 1, 0)</f>
        <v>0</v>
      </c>
    </row>
    <row r="307" spans="1:33" x14ac:dyDescent="0.2">
      <c r="A307">
        <v>306</v>
      </c>
      <c r="B307" t="s">
        <v>664</v>
      </c>
      <c r="C307" t="s">
        <v>665</v>
      </c>
      <c r="D307" t="str">
        <f>_xlfn.CONCAT(C307,"-2016")</f>
        <v>millspa01-2016</v>
      </c>
      <c r="E307" t="s">
        <v>28</v>
      </c>
      <c r="F307">
        <v>30</v>
      </c>
      <c r="G307" t="s">
        <v>57</v>
      </c>
      <c r="H307">
        <v>81</v>
      </c>
      <c r="I307">
        <v>81</v>
      </c>
      <c r="J307">
        <v>32.700000000000003</v>
      </c>
      <c r="K307">
        <v>6.2</v>
      </c>
      <c r="L307">
        <v>13.2</v>
      </c>
      <c r="M307">
        <v>0.47</v>
      </c>
      <c r="N307">
        <v>0.9</v>
      </c>
      <c r="O307">
        <v>2.9</v>
      </c>
      <c r="P307">
        <v>0.31900000000000001</v>
      </c>
      <c r="Q307">
        <v>5.3</v>
      </c>
      <c r="R307">
        <v>10.3</v>
      </c>
      <c r="S307">
        <v>0.51200000000000001</v>
      </c>
      <c r="T307">
        <v>0.505</v>
      </c>
      <c r="U307">
        <v>3.8</v>
      </c>
      <c r="V307">
        <v>5</v>
      </c>
      <c r="W307">
        <v>0.75700000000000001</v>
      </c>
      <c r="X307">
        <v>2.4</v>
      </c>
      <c r="Y307">
        <v>6.6</v>
      </c>
      <c r="Z307">
        <v>9</v>
      </c>
      <c r="AA307">
        <v>3.3</v>
      </c>
      <c r="AB307">
        <v>1.8</v>
      </c>
      <c r="AC307">
        <v>1.7</v>
      </c>
      <c r="AD307">
        <v>2.4</v>
      </c>
      <c r="AE307">
        <v>2.9</v>
      </c>
      <c r="AF307">
        <v>17.100000000000001</v>
      </c>
      <c r="AG307">
        <f>IF(IFERROR(VLOOKUP(C307,'2017'!$C:$AF,3,FALSE),1) = 1, 1, 0)</f>
        <v>0</v>
      </c>
    </row>
    <row r="308" spans="1:33" x14ac:dyDescent="0.2">
      <c r="A308">
        <v>307</v>
      </c>
      <c r="B308" t="s">
        <v>1720</v>
      </c>
      <c r="C308" t="s">
        <v>1721</v>
      </c>
      <c r="D308" t="str">
        <f>_xlfn.CONCAT(C308,"-2016")</f>
        <v>mirotni01-2016</v>
      </c>
      <c r="E308" t="s">
        <v>28</v>
      </c>
      <c r="F308">
        <v>24</v>
      </c>
      <c r="G308" t="s">
        <v>36</v>
      </c>
      <c r="H308">
        <v>66</v>
      </c>
      <c r="I308">
        <v>38</v>
      </c>
      <c r="J308">
        <v>24.9</v>
      </c>
      <c r="K308">
        <v>3.8</v>
      </c>
      <c r="L308">
        <v>9.1999999999999993</v>
      </c>
      <c r="M308">
        <v>0.40699999999999997</v>
      </c>
      <c r="N308">
        <v>2</v>
      </c>
      <c r="O308">
        <v>5.2</v>
      </c>
      <c r="P308">
        <v>0.39</v>
      </c>
      <c r="Q308">
        <v>1.7</v>
      </c>
      <c r="R308">
        <v>4</v>
      </c>
      <c r="S308">
        <v>0.43</v>
      </c>
      <c r="T308">
        <v>0.51800000000000002</v>
      </c>
      <c r="U308">
        <v>2.2000000000000002</v>
      </c>
      <c r="V308">
        <v>2.7</v>
      </c>
      <c r="W308">
        <v>0.80700000000000005</v>
      </c>
      <c r="X308">
        <v>0.9</v>
      </c>
      <c r="Y308">
        <v>4.5999999999999996</v>
      </c>
      <c r="Z308">
        <v>5.5</v>
      </c>
      <c r="AA308">
        <v>1.5</v>
      </c>
      <c r="AB308">
        <v>0.9</v>
      </c>
      <c r="AC308">
        <v>0.7</v>
      </c>
      <c r="AD308">
        <v>1.5</v>
      </c>
      <c r="AE308">
        <v>2.2999999999999998</v>
      </c>
      <c r="AF308">
        <v>11.8</v>
      </c>
      <c r="AG308">
        <f>IF(IFERROR(VLOOKUP(C308,'2017'!$C:$AF,3,FALSE),1) = 1, 1, 0)</f>
        <v>0</v>
      </c>
    </row>
    <row r="309" spans="1:33" x14ac:dyDescent="0.2">
      <c r="A309">
        <v>308</v>
      </c>
      <c r="B309" t="s">
        <v>668</v>
      </c>
      <c r="C309" t="s">
        <v>669</v>
      </c>
      <c r="D309" t="str">
        <f>_xlfn.CONCAT(C309,"-2016")</f>
        <v>mohamna01-2016</v>
      </c>
      <c r="E309" t="s">
        <v>32</v>
      </c>
      <c r="F309">
        <v>38</v>
      </c>
      <c r="G309" t="s">
        <v>44</v>
      </c>
      <c r="H309">
        <v>5</v>
      </c>
      <c r="I309">
        <v>0</v>
      </c>
      <c r="J309">
        <v>3.8</v>
      </c>
      <c r="K309">
        <v>0.6</v>
      </c>
      <c r="L309">
        <v>1</v>
      </c>
      <c r="M309">
        <v>0.6</v>
      </c>
      <c r="N309">
        <v>0</v>
      </c>
      <c r="O309">
        <v>0</v>
      </c>
      <c r="Q309">
        <v>0.6</v>
      </c>
      <c r="R309">
        <v>1</v>
      </c>
      <c r="S309">
        <v>0.6</v>
      </c>
      <c r="T309">
        <v>0.6</v>
      </c>
      <c r="U309">
        <v>0.4</v>
      </c>
      <c r="V309">
        <v>0.4</v>
      </c>
      <c r="W309">
        <v>1</v>
      </c>
      <c r="X309">
        <v>0.2</v>
      </c>
      <c r="Y309">
        <v>0.6</v>
      </c>
      <c r="Z309">
        <v>0.8</v>
      </c>
      <c r="AA309">
        <v>0</v>
      </c>
      <c r="AB309">
        <v>0</v>
      </c>
      <c r="AC309">
        <v>0</v>
      </c>
      <c r="AD309">
        <v>0.6</v>
      </c>
      <c r="AE309">
        <v>0.8</v>
      </c>
      <c r="AF309">
        <v>1.6</v>
      </c>
      <c r="AG309">
        <f>IF(IFERROR(VLOOKUP(C309,'2017'!$C:$AF,3,FALSE),1) = 1, 1, 0)</f>
        <v>1</v>
      </c>
    </row>
    <row r="310" spans="1:33" x14ac:dyDescent="0.2">
      <c r="A310">
        <v>309</v>
      </c>
      <c r="B310" t="s">
        <v>670</v>
      </c>
      <c r="C310" t="s">
        <v>671</v>
      </c>
      <c r="D310" t="str">
        <f>_xlfn.CONCAT(C310,"-2016")</f>
        <v>monrogr01-2016</v>
      </c>
      <c r="E310" t="s">
        <v>32</v>
      </c>
      <c r="F310">
        <v>25</v>
      </c>
      <c r="G310" t="s">
        <v>56</v>
      </c>
      <c r="H310">
        <v>79</v>
      </c>
      <c r="I310">
        <v>67</v>
      </c>
      <c r="J310">
        <v>29.3</v>
      </c>
      <c r="K310">
        <v>6.2</v>
      </c>
      <c r="L310">
        <v>11.9</v>
      </c>
      <c r="M310">
        <v>0.52200000000000002</v>
      </c>
      <c r="N310">
        <v>0</v>
      </c>
      <c r="O310">
        <v>0</v>
      </c>
      <c r="P310">
        <v>0</v>
      </c>
      <c r="Q310">
        <v>6.2</v>
      </c>
      <c r="R310">
        <v>11.9</v>
      </c>
      <c r="S310">
        <v>0.52200000000000002</v>
      </c>
      <c r="T310">
        <v>0.52200000000000002</v>
      </c>
      <c r="U310">
        <v>2.9</v>
      </c>
      <c r="V310">
        <v>3.9</v>
      </c>
      <c r="W310">
        <v>0.74</v>
      </c>
      <c r="X310">
        <v>2.8</v>
      </c>
      <c r="Y310">
        <v>6.1</v>
      </c>
      <c r="Z310">
        <v>8.8000000000000007</v>
      </c>
      <c r="AA310">
        <v>2.2999999999999998</v>
      </c>
      <c r="AB310">
        <v>0.9</v>
      </c>
      <c r="AC310">
        <v>0.8</v>
      </c>
      <c r="AD310">
        <v>1.6</v>
      </c>
      <c r="AE310">
        <v>2.1</v>
      </c>
      <c r="AF310">
        <v>15.3</v>
      </c>
      <c r="AG310">
        <f>IF(IFERROR(VLOOKUP(C310,'2017'!$C:$AF,3,FALSE),1) = 1, 1, 0)</f>
        <v>0</v>
      </c>
    </row>
    <row r="311" spans="1:33" x14ac:dyDescent="0.2">
      <c r="A311">
        <v>310</v>
      </c>
      <c r="B311" t="s">
        <v>1862</v>
      </c>
      <c r="C311" t="s">
        <v>1863</v>
      </c>
      <c r="D311" t="str">
        <f>_xlfn.CONCAT(C311,"-2016")</f>
        <v>montelu01-2016</v>
      </c>
      <c r="E311" t="s">
        <v>30</v>
      </c>
      <c r="F311">
        <v>22</v>
      </c>
      <c r="G311" t="s">
        <v>34</v>
      </c>
      <c r="H311">
        <v>12</v>
      </c>
      <c r="I311">
        <v>0</v>
      </c>
      <c r="J311">
        <v>3.5</v>
      </c>
      <c r="K311">
        <v>0.4</v>
      </c>
      <c r="L311">
        <v>1.6</v>
      </c>
      <c r="M311">
        <v>0.26300000000000001</v>
      </c>
      <c r="N311">
        <v>0.1</v>
      </c>
      <c r="O311">
        <v>0.8</v>
      </c>
      <c r="P311">
        <v>0.111</v>
      </c>
      <c r="Q311">
        <v>0.3</v>
      </c>
      <c r="R311">
        <v>0.8</v>
      </c>
      <c r="S311">
        <v>0.4</v>
      </c>
      <c r="T311">
        <v>0.28899999999999998</v>
      </c>
      <c r="U311">
        <v>0.3</v>
      </c>
      <c r="V311">
        <v>0.3</v>
      </c>
      <c r="W311">
        <v>0.75</v>
      </c>
      <c r="X311">
        <v>0</v>
      </c>
      <c r="Y311">
        <v>0.3</v>
      </c>
      <c r="Z311">
        <v>0.3</v>
      </c>
      <c r="AA311">
        <v>0.1</v>
      </c>
      <c r="AB311">
        <v>0</v>
      </c>
      <c r="AC311">
        <v>0</v>
      </c>
      <c r="AD311">
        <v>0.3</v>
      </c>
      <c r="AE311">
        <v>0.1</v>
      </c>
      <c r="AF311">
        <v>1.2</v>
      </c>
      <c r="AG311">
        <f>IF(IFERROR(VLOOKUP(C311,'2017'!$C:$AF,3,FALSE),1) = 1, 1, 0)</f>
        <v>1</v>
      </c>
    </row>
    <row r="312" spans="1:33" x14ac:dyDescent="0.2">
      <c r="A312">
        <v>311</v>
      </c>
      <c r="B312" t="s">
        <v>1222</v>
      </c>
      <c r="C312" t="s">
        <v>1223</v>
      </c>
      <c r="D312" t="str">
        <f>_xlfn.CONCAT(C312,"-2016")</f>
        <v>mooreet01-2016</v>
      </c>
      <c r="E312" t="s">
        <v>30</v>
      </c>
      <c r="F312">
        <v>26</v>
      </c>
      <c r="G312" t="s">
        <v>36</v>
      </c>
      <c r="H312">
        <v>59</v>
      </c>
      <c r="I312">
        <v>22</v>
      </c>
      <c r="J312">
        <v>21.4</v>
      </c>
      <c r="K312">
        <v>3.2</v>
      </c>
      <c r="L312">
        <v>6.6</v>
      </c>
      <c r="M312">
        <v>0.48099999999999998</v>
      </c>
      <c r="N312">
        <v>0.8</v>
      </c>
      <c r="O312">
        <v>1.8</v>
      </c>
      <c r="P312">
        <v>0.45200000000000001</v>
      </c>
      <c r="Q312">
        <v>2.4</v>
      </c>
      <c r="R312">
        <v>4.8</v>
      </c>
      <c r="S312">
        <v>0.49099999999999999</v>
      </c>
      <c r="T312">
        <v>0.54100000000000004</v>
      </c>
      <c r="U312">
        <v>0.4</v>
      </c>
      <c r="V312">
        <v>0.6</v>
      </c>
      <c r="W312">
        <v>0.629</v>
      </c>
      <c r="X312">
        <v>0.3</v>
      </c>
      <c r="Y312">
        <v>1.9</v>
      </c>
      <c r="Z312">
        <v>2.2999999999999998</v>
      </c>
      <c r="AA312">
        <v>1.7</v>
      </c>
      <c r="AB312">
        <v>0.6</v>
      </c>
      <c r="AC312">
        <v>0.3</v>
      </c>
      <c r="AD312">
        <v>0.9</v>
      </c>
      <c r="AE312">
        <v>1.7</v>
      </c>
      <c r="AF312">
        <v>7.5</v>
      </c>
      <c r="AG312">
        <f>IF(IFERROR(VLOOKUP(C312,'2017'!$C:$AF,3,FALSE),1) = 1, 1, 0)</f>
        <v>0</v>
      </c>
    </row>
    <row r="313" spans="1:33" x14ac:dyDescent="0.2">
      <c r="A313">
        <v>312</v>
      </c>
      <c r="B313" t="s">
        <v>1722</v>
      </c>
      <c r="C313" t="s">
        <v>1723</v>
      </c>
      <c r="D313" t="str">
        <f>_xlfn.CONCAT(C313,"-2016")</f>
        <v>moreler01-2016</v>
      </c>
      <c r="E313" t="s">
        <v>28</v>
      </c>
      <c r="F313">
        <v>24</v>
      </c>
      <c r="G313" t="s">
        <v>49</v>
      </c>
      <c r="H313">
        <v>8</v>
      </c>
      <c r="I313">
        <v>0</v>
      </c>
      <c r="J313">
        <v>6</v>
      </c>
      <c r="K313">
        <v>0.4</v>
      </c>
      <c r="L313">
        <v>0.8</v>
      </c>
      <c r="M313">
        <v>0.5</v>
      </c>
      <c r="N313">
        <v>0</v>
      </c>
      <c r="O313">
        <v>0</v>
      </c>
      <c r="Q313">
        <v>0.4</v>
      </c>
      <c r="R313">
        <v>0.8</v>
      </c>
      <c r="S313">
        <v>0.5</v>
      </c>
      <c r="T313">
        <v>0.5</v>
      </c>
      <c r="U313">
        <v>0.3</v>
      </c>
      <c r="V313">
        <v>0.5</v>
      </c>
      <c r="W313">
        <v>0.5</v>
      </c>
      <c r="X313">
        <v>0.4</v>
      </c>
      <c r="Y313">
        <v>1</v>
      </c>
      <c r="Z313">
        <v>1.4</v>
      </c>
      <c r="AA313">
        <v>0.1</v>
      </c>
      <c r="AB313">
        <v>0</v>
      </c>
      <c r="AC313">
        <v>0.5</v>
      </c>
      <c r="AD313">
        <v>0.4</v>
      </c>
      <c r="AE313">
        <v>0.5</v>
      </c>
      <c r="AF313">
        <v>1</v>
      </c>
      <c r="AG313">
        <f>IF(IFERROR(VLOOKUP(C313,'2017'!$C:$AF,3,FALSE),1) = 1, 1, 0)</f>
        <v>1</v>
      </c>
    </row>
    <row r="314" spans="1:33" x14ac:dyDescent="0.2">
      <c r="A314">
        <v>313</v>
      </c>
      <c r="B314" t="s">
        <v>1226</v>
      </c>
      <c r="C314" t="s">
        <v>1227</v>
      </c>
      <c r="D314" t="str">
        <f>_xlfn.CONCAT(C314,"-2016")</f>
        <v>morrima03-2016</v>
      </c>
      <c r="E314" t="s">
        <v>35</v>
      </c>
      <c r="F314">
        <v>26</v>
      </c>
      <c r="G314" t="s">
        <v>51</v>
      </c>
      <c r="H314">
        <v>80</v>
      </c>
      <c r="I314">
        <v>80</v>
      </c>
      <c r="J314">
        <v>35.700000000000003</v>
      </c>
      <c r="K314">
        <v>5.0999999999999996</v>
      </c>
      <c r="L314">
        <v>11.8</v>
      </c>
      <c r="M314">
        <v>0.434</v>
      </c>
      <c r="N314">
        <v>1.4</v>
      </c>
      <c r="O314">
        <v>3.7</v>
      </c>
      <c r="P314">
        <v>0.36199999999999999</v>
      </c>
      <c r="Q314">
        <v>3.8</v>
      </c>
      <c r="R314">
        <v>8.1</v>
      </c>
      <c r="S314">
        <v>0.46700000000000003</v>
      </c>
      <c r="T314">
        <v>0.49099999999999999</v>
      </c>
      <c r="U314">
        <v>2.5</v>
      </c>
      <c r="V314">
        <v>3.4</v>
      </c>
      <c r="W314">
        <v>0.749</v>
      </c>
      <c r="X314">
        <v>1.1000000000000001</v>
      </c>
      <c r="Y314">
        <v>3.9</v>
      </c>
      <c r="Z314">
        <v>5.0999999999999996</v>
      </c>
      <c r="AA314">
        <v>2.5</v>
      </c>
      <c r="AB314">
        <v>0.8</v>
      </c>
      <c r="AC314">
        <v>0.3</v>
      </c>
      <c r="AD314">
        <v>1.8</v>
      </c>
      <c r="AE314">
        <v>2.1</v>
      </c>
      <c r="AF314">
        <v>14.1</v>
      </c>
      <c r="AG314">
        <f>IF(IFERROR(VLOOKUP(C314,'2017'!$C:$AF,3,FALSE),1) = 1, 1, 0)</f>
        <v>0</v>
      </c>
    </row>
    <row r="315" spans="1:33" x14ac:dyDescent="0.2">
      <c r="A315">
        <v>314</v>
      </c>
      <c r="B315" t="s">
        <v>1228</v>
      </c>
      <c r="C315" t="s">
        <v>1229</v>
      </c>
      <c r="D315" t="str">
        <f>_xlfn.CONCAT(C315,"-2016")</f>
        <v>morrima02-2016</v>
      </c>
      <c r="E315" t="s">
        <v>28</v>
      </c>
      <c r="F315">
        <v>26</v>
      </c>
      <c r="G315" t="s">
        <v>39</v>
      </c>
      <c r="H315">
        <v>64</v>
      </c>
      <c r="I315">
        <v>45</v>
      </c>
      <c r="J315">
        <v>25.5</v>
      </c>
      <c r="K315">
        <v>4.8</v>
      </c>
      <c r="L315">
        <v>11.2</v>
      </c>
      <c r="M315">
        <v>0.42499999999999999</v>
      </c>
      <c r="N315">
        <v>0.7</v>
      </c>
      <c r="O315">
        <v>2.4</v>
      </c>
      <c r="P315">
        <v>0.30299999999999999</v>
      </c>
      <c r="Q315">
        <v>4</v>
      </c>
      <c r="R315">
        <v>8.8000000000000007</v>
      </c>
      <c r="S315">
        <v>0.45800000000000002</v>
      </c>
      <c r="T315">
        <v>0.45800000000000002</v>
      </c>
      <c r="U315">
        <v>1.7</v>
      </c>
      <c r="V315">
        <v>2.2999999999999998</v>
      </c>
      <c r="W315">
        <v>0.73499999999999999</v>
      </c>
      <c r="X315">
        <v>1.1000000000000001</v>
      </c>
      <c r="Y315">
        <v>4.4000000000000004</v>
      </c>
      <c r="Z315">
        <v>5.5</v>
      </c>
      <c r="AA315">
        <v>1.9</v>
      </c>
      <c r="AB315">
        <v>0.9</v>
      </c>
      <c r="AC315">
        <v>0.5</v>
      </c>
      <c r="AD315">
        <v>2.1</v>
      </c>
      <c r="AE315">
        <v>2.9</v>
      </c>
      <c r="AF315">
        <v>12</v>
      </c>
      <c r="AG315">
        <f>IF(IFERROR(VLOOKUP(C315,'2017'!$C:$AF,3,FALSE),1) = 1, 1, 0)</f>
        <v>0</v>
      </c>
    </row>
    <row r="316" spans="1:33" x14ac:dyDescent="0.2">
      <c r="A316">
        <v>315</v>
      </c>
      <c r="B316" t="s">
        <v>674</v>
      </c>
      <c r="C316" t="s">
        <v>675</v>
      </c>
      <c r="D316" t="str">
        <f>_xlfn.CONCAT(C316,"-2016")</f>
        <v>morroan01-2016</v>
      </c>
      <c r="E316" t="s">
        <v>30</v>
      </c>
      <c r="F316">
        <v>30</v>
      </c>
      <c r="G316" t="s">
        <v>44</v>
      </c>
      <c r="H316">
        <v>68</v>
      </c>
      <c r="I316">
        <v>6</v>
      </c>
      <c r="J316">
        <v>13.6</v>
      </c>
      <c r="K316">
        <v>2</v>
      </c>
      <c r="L316">
        <v>4.9000000000000004</v>
      </c>
      <c r="M316">
        <v>0.40799999999999997</v>
      </c>
      <c r="N316">
        <v>1.2</v>
      </c>
      <c r="O316">
        <v>3</v>
      </c>
      <c r="P316">
        <v>0.38700000000000001</v>
      </c>
      <c r="Q316">
        <v>0.8</v>
      </c>
      <c r="R316">
        <v>1.9</v>
      </c>
      <c r="S316">
        <v>0.442</v>
      </c>
      <c r="T316">
        <v>0.52700000000000002</v>
      </c>
      <c r="U316">
        <v>0.4</v>
      </c>
      <c r="V316">
        <v>0.6</v>
      </c>
      <c r="W316">
        <v>0.74399999999999999</v>
      </c>
      <c r="X316">
        <v>0.1</v>
      </c>
      <c r="Y316">
        <v>0.8</v>
      </c>
      <c r="Z316">
        <v>0.9</v>
      </c>
      <c r="AA316">
        <v>0.4</v>
      </c>
      <c r="AB316">
        <v>0.3</v>
      </c>
      <c r="AC316">
        <v>0.1</v>
      </c>
      <c r="AD316">
        <v>0.3</v>
      </c>
      <c r="AE316">
        <v>0.9</v>
      </c>
      <c r="AF316">
        <v>5.6</v>
      </c>
      <c r="AG316">
        <f>IF(IFERROR(VLOOKUP(C316,'2017'!$C:$AF,3,FALSE),1) = 1, 1, 0)</f>
        <v>0</v>
      </c>
    </row>
    <row r="317" spans="1:33" x14ac:dyDescent="0.2">
      <c r="A317">
        <v>316</v>
      </c>
      <c r="B317" t="s">
        <v>1392</v>
      </c>
      <c r="C317" t="s">
        <v>1393</v>
      </c>
      <c r="D317" t="str">
        <f>_xlfn.CONCAT(C317,"-2016")</f>
        <v>motiedo01-2016</v>
      </c>
      <c r="E317" t="s">
        <v>28</v>
      </c>
      <c r="F317">
        <v>25</v>
      </c>
      <c r="G317" t="s">
        <v>43</v>
      </c>
      <c r="H317">
        <v>37</v>
      </c>
      <c r="I317">
        <v>22</v>
      </c>
      <c r="J317">
        <v>14.8</v>
      </c>
      <c r="K317">
        <v>2.4</v>
      </c>
      <c r="L317">
        <v>5.5</v>
      </c>
      <c r="M317">
        <v>0.439</v>
      </c>
      <c r="N317">
        <v>0.4</v>
      </c>
      <c r="O317">
        <v>1.5</v>
      </c>
      <c r="P317">
        <v>0.28100000000000003</v>
      </c>
      <c r="Q317">
        <v>2</v>
      </c>
      <c r="R317">
        <v>4</v>
      </c>
      <c r="S317">
        <v>0.5</v>
      </c>
      <c r="T317">
        <v>0.47799999999999998</v>
      </c>
      <c r="U317">
        <v>0.9</v>
      </c>
      <c r="V317">
        <v>1.4</v>
      </c>
      <c r="W317">
        <v>0.64200000000000002</v>
      </c>
      <c r="X317">
        <v>1</v>
      </c>
      <c r="Y317">
        <v>1.9</v>
      </c>
      <c r="Z317">
        <v>2.9</v>
      </c>
      <c r="AA317">
        <v>1.1000000000000001</v>
      </c>
      <c r="AB317">
        <v>0.5</v>
      </c>
      <c r="AC317">
        <v>0.1</v>
      </c>
      <c r="AD317">
        <v>1.2</v>
      </c>
      <c r="AE317">
        <v>1.9</v>
      </c>
      <c r="AF317">
        <v>6.2</v>
      </c>
      <c r="AG317">
        <f>IF(IFERROR(VLOOKUP(C317,'2017'!$C:$AF,3,FALSE),1) = 1, 1, 0)</f>
        <v>0</v>
      </c>
    </row>
    <row r="318" spans="1:33" x14ac:dyDescent="0.2">
      <c r="A318">
        <v>317</v>
      </c>
      <c r="B318" t="s">
        <v>676</v>
      </c>
      <c r="C318" t="s">
        <v>677</v>
      </c>
      <c r="D318" t="str">
        <f>_xlfn.CONCAT(C318,"-2016")</f>
        <v>mozgoti01-2016</v>
      </c>
      <c r="E318" t="s">
        <v>32</v>
      </c>
      <c r="F318">
        <v>29</v>
      </c>
      <c r="G318" t="s">
        <v>66</v>
      </c>
      <c r="H318">
        <v>76</v>
      </c>
      <c r="I318">
        <v>48</v>
      </c>
      <c r="J318">
        <v>17.399999999999999</v>
      </c>
      <c r="K318">
        <v>2.7</v>
      </c>
      <c r="L318">
        <v>4.7</v>
      </c>
      <c r="M318">
        <v>0.56499999999999995</v>
      </c>
      <c r="N318">
        <v>0</v>
      </c>
      <c r="O318">
        <v>0.1</v>
      </c>
      <c r="P318">
        <v>0.14299999999999999</v>
      </c>
      <c r="Q318">
        <v>2.7</v>
      </c>
      <c r="R318">
        <v>4.5999999999999996</v>
      </c>
      <c r="S318">
        <v>0.57399999999999995</v>
      </c>
      <c r="T318">
        <v>0.56699999999999995</v>
      </c>
      <c r="U318">
        <v>0.9</v>
      </c>
      <c r="V318">
        <v>1.3</v>
      </c>
      <c r="W318">
        <v>0.71599999999999997</v>
      </c>
      <c r="X318">
        <v>1.4</v>
      </c>
      <c r="Y318">
        <v>3</v>
      </c>
      <c r="Z318">
        <v>4.4000000000000004</v>
      </c>
      <c r="AA318">
        <v>0.4</v>
      </c>
      <c r="AB318">
        <v>0.3</v>
      </c>
      <c r="AC318">
        <v>0.8</v>
      </c>
      <c r="AD318">
        <v>0.9</v>
      </c>
      <c r="AE318">
        <v>2.1</v>
      </c>
      <c r="AF318">
        <v>6.3</v>
      </c>
      <c r="AG318">
        <f>IF(IFERROR(VLOOKUP(C318,'2017'!$C:$AF,3,FALSE),1) = 1, 1, 0)</f>
        <v>0</v>
      </c>
    </row>
    <row r="319" spans="1:33" x14ac:dyDescent="0.2">
      <c r="A319">
        <v>318</v>
      </c>
      <c r="B319" t="s">
        <v>1864</v>
      </c>
      <c r="C319" t="s">
        <v>1865</v>
      </c>
      <c r="D319" t="str">
        <f>_xlfn.CONCAT(C319,"-2016")</f>
        <v>mudiaem01-2016</v>
      </c>
      <c r="E319" t="s">
        <v>38</v>
      </c>
      <c r="F319">
        <v>19</v>
      </c>
      <c r="G319" t="s">
        <v>31</v>
      </c>
      <c r="H319">
        <v>68</v>
      </c>
      <c r="I319">
        <v>66</v>
      </c>
      <c r="J319">
        <v>30.4</v>
      </c>
      <c r="K319">
        <v>4.8</v>
      </c>
      <c r="L319">
        <v>13.3</v>
      </c>
      <c r="M319">
        <v>0.36399999999999999</v>
      </c>
      <c r="N319">
        <v>1.1000000000000001</v>
      </c>
      <c r="O319">
        <v>3.4</v>
      </c>
      <c r="P319">
        <v>0.31900000000000001</v>
      </c>
      <c r="Q319">
        <v>3.8</v>
      </c>
      <c r="R319">
        <v>9.9</v>
      </c>
      <c r="S319">
        <v>0.379</v>
      </c>
      <c r="T319">
        <v>0.40400000000000003</v>
      </c>
      <c r="U319">
        <v>2.1</v>
      </c>
      <c r="V319">
        <v>3.1</v>
      </c>
      <c r="W319">
        <v>0.67</v>
      </c>
      <c r="X319">
        <v>0.5</v>
      </c>
      <c r="Y319">
        <v>2.9</v>
      </c>
      <c r="Z319">
        <v>3.4</v>
      </c>
      <c r="AA319">
        <v>5.5</v>
      </c>
      <c r="AB319">
        <v>1</v>
      </c>
      <c r="AC319">
        <v>0.5</v>
      </c>
      <c r="AD319">
        <v>3.2</v>
      </c>
      <c r="AE319">
        <v>2.1</v>
      </c>
      <c r="AF319">
        <v>12.8</v>
      </c>
      <c r="AG319">
        <f>IF(IFERROR(VLOOKUP(C319,'2017'!$C:$AF,3,FALSE),1) = 1, 1, 0)</f>
        <v>0</v>
      </c>
    </row>
    <row r="320" spans="1:33" x14ac:dyDescent="0.2">
      <c r="A320">
        <v>319</v>
      </c>
      <c r="B320" t="s">
        <v>1557</v>
      </c>
      <c r="C320" t="s">
        <v>1558</v>
      </c>
      <c r="D320" t="str">
        <f>_xlfn.CONCAT(C320,"-2016")</f>
        <v>muhamsh01-2016</v>
      </c>
      <c r="E320" t="s">
        <v>35</v>
      </c>
      <c r="F320">
        <v>23</v>
      </c>
      <c r="G320" t="s">
        <v>62</v>
      </c>
      <c r="H320">
        <v>82</v>
      </c>
      <c r="I320">
        <v>0</v>
      </c>
      <c r="J320">
        <v>20.5</v>
      </c>
      <c r="K320">
        <v>3.9</v>
      </c>
      <c r="L320">
        <v>8.3000000000000007</v>
      </c>
      <c r="M320">
        <v>0.46500000000000002</v>
      </c>
      <c r="N320">
        <v>0.5</v>
      </c>
      <c r="O320">
        <v>1.9</v>
      </c>
      <c r="P320">
        <v>0.28899999999999998</v>
      </c>
      <c r="Q320">
        <v>3.3</v>
      </c>
      <c r="R320">
        <v>6.5</v>
      </c>
      <c r="S320">
        <v>0.51600000000000001</v>
      </c>
      <c r="T320">
        <v>0.498</v>
      </c>
      <c r="U320">
        <v>2.2999999999999998</v>
      </c>
      <c r="V320">
        <v>3</v>
      </c>
      <c r="W320">
        <v>0.76400000000000001</v>
      </c>
      <c r="X320">
        <v>1.2</v>
      </c>
      <c r="Y320">
        <v>2</v>
      </c>
      <c r="Z320">
        <v>3.3</v>
      </c>
      <c r="AA320">
        <v>0.6</v>
      </c>
      <c r="AB320">
        <v>0.3</v>
      </c>
      <c r="AC320">
        <v>0.1</v>
      </c>
      <c r="AD320">
        <v>0.9</v>
      </c>
      <c r="AE320">
        <v>1.1000000000000001</v>
      </c>
      <c r="AF320">
        <v>10.5</v>
      </c>
      <c r="AG320">
        <f>IF(IFERROR(VLOOKUP(C320,'2017'!$C:$AF,3,FALSE),1) = 1, 1, 0)</f>
        <v>0</v>
      </c>
    </row>
    <row r="321" spans="1:33" x14ac:dyDescent="0.2">
      <c r="A321">
        <v>320</v>
      </c>
      <c r="B321" t="s">
        <v>1866</v>
      </c>
      <c r="C321" t="s">
        <v>1867</v>
      </c>
      <c r="D321" t="str">
        <f>_xlfn.CONCAT(C321,"-2016")</f>
        <v>munfoxa02-2016</v>
      </c>
      <c r="E321" t="s">
        <v>30</v>
      </c>
      <c r="F321">
        <v>23</v>
      </c>
      <c r="G321" t="s">
        <v>50</v>
      </c>
      <c r="H321">
        <v>14</v>
      </c>
      <c r="I321">
        <v>0</v>
      </c>
      <c r="J321">
        <v>17.399999999999999</v>
      </c>
      <c r="K321">
        <v>2.2999999999999998</v>
      </c>
      <c r="L321">
        <v>5.5</v>
      </c>
      <c r="M321">
        <v>0.41599999999999998</v>
      </c>
      <c r="N321">
        <v>0.6</v>
      </c>
      <c r="O321">
        <v>1.6</v>
      </c>
      <c r="P321">
        <v>0.39100000000000001</v>
      </c>
      <c r="Q321">
        <v>1.6</v>
      </c>
      <c r="R321">
        <v>3.9</v>
      </c>
      <c r="S321">
        <v>0.42599999999999999</v>
      </c>
      <c r="T321">
        <v>0.47399999999999998</v>
      </c>
      <c r="U321">
        <v>0.5</v>
      </c>
      <c r="V321">
        <v>1</v>
      </c>
      <c r="W321">
        <v>0.5</v>
      </c>
      <c r="X321">
        <v>0.2</v>
      </c>
      <c r="Y321">
        <v>2</v>
      </c>
      <c r="Z321">
        <v>2.2000000000000002</v>
      </c>
      <c r="AA321">
        <v>1.6</v>
      </c>
      <c r="AB321">
        <v>0.9</v>
      </c>
      <c r="AC321">
        <v>0.2</v>
      </c>
      <c r="AD321">
        <v>1.1000000000000001</v>
      </c>
      <c r="AE321">
        <v>1.8</v>
      </c>
      <c r="AF321">
        <v>5.7</v>
      </c>
      <c r="AG321">
        <f>IF(IFERROR(VLOOKUP(C321,'2017'!$C:$AF,3,FALSE),1) = 1, 1, 0)</f>
        <v>1</v>
      </c>
    </row>
    <row r="322" spans="1:33" x14ac:dyDescent="0.2">
      <c r="A322">
        <v>321</v>
      </c>
      <c r="B322" t="s">
        <v>1563</v>
      </c>
      <c r="C322" t="s">
        <v>1564</v>
      </c>
      <c r="D322" t="str">
        <f>_xlfn.CONCAT(C322,"-2016")</f>
        <v>muscami01-2016</v>
      </c>
      <c r="E322" t="s">
        <v>32</v>
      </c>
      <c r="F322">
        <v>24</v>
      </c>
      <c r="G322" t="s">
        <v>57</v>
      </c>
      <c r="H322">
        <v>60</v>
      </c>
      <c r="I322">
        <v>0</v>
      </c>
      <c r="J322">
        <v>9.4</v>
      </c>
      <c r="K322">
        <v>1.3</v>
      </c>
      <c r="L322">
        <v>2.5</v>
      </c>
      <c r="M322">
        <v>0.5</v>
      </c>
      <c r="N322">
        <v>0.2</v>
      </c>
      <c r="O322">
        <v>0.7</v>
      </c>
      <c r="P322">
        <v>0.308</v>
      </c>
      <c r="Q322">
        <v>1.1000000000000001</v>
      </c>
      <c r="R322">
        <v>1.9</v>
      </c>
      <c r="S322">
        <v>0.56599999999999995</v>
      </c>
      <c r="T322">
        <v>0.53900000000000003</v>
      </c>
      <c r="U322">
        <v>0.5</v>
      </c>
      <c r="V322">
        <v>0.7</v>
      </c>
      <c r="W322">
        <v>0.79500000000000004</v>
      </c>
      <c r="X322">
        <v>0.6</v>
      </c>
      <c r="Y322">
        <v>1.3</v>
      </c>
      <c r="Z322">
        <v>2</v>
      </c>
      <c r="AA322">
        <v>0.6</v>
      </c>
      <c r="AB322">
        <v>0.2</v>
      </c>
      <c r="AC322">
        <v>0.5</v>
      </c>
      <c r="AD322">
        <v>0.5</v>
      </c>
      <c r="AE322">
        <v>1.2</v>
      </c>
      <c r="AF322">
        <v>3.3</v>
      </c>
      <c r="AG322">
        <f>IF(IFERROR(VLOOKUP(C322,'2017'!$C:$AF,3,FALSE),1) = 1, 1, 0)</f>
        <v>0</v>
      </c>
    </row>
    <row r="323" spans="1:33" x14ac:dyDescent="0.2">
      <c r="A323">
        <v>322</v>
      </c>
      <c r="B323" t="s">
        <v>1868</v>
      </c>
      <c r="C323" t="s">
        <v>1869</v>
      </c>
      <c r="D323" t="str">
        <f>_xlfn.CONCAT(C323,"-2016")</f>
        <v>nancela02-2016</v>
      </c>
      <c r="E323" t="s">
        <v>28</v>
      </c>
      <c r="F323">
        <v>23</v>
      </c>
      <c r="G323" t="s">
        <v>63</v>
      </c>
      <c r="H323">
        <v>63</v>
      </c>
      <c r="I323">
        <v>22</v>
      </c>
      <c r="J323">
        <v>20.100000000000001</v>
      </c>
      <c r="K323">
        <v>2.5</v>
      </c>
      <c r="L323">
        <v>4.8</v>
      </c>
      <c r="M323">
        <v>0.52700000000000002</v>
      </c>
      <c r="N323">
        <v>0</v>
      </c>
      <c r="O323">
        <v>0.2</v>
      </c>
      <c r="P323">
        <v>0.1</v>
      </c>
      <c r="Q323">
        <v>2.5</v>
      </c>
      <c r="R323">
        <v>4.5999999999999996</v>
      </c>
      <c r="S323">
        <v>0.54100000000000004</v>
      </c>
      <c r="T323">
        <v>0.52800000000000002</v>
      </c>
      <c r="U323">
        <v>0.5</v>
      </c>
      <c r="V323">
        <v>0.7</v>
      </c>
      <c r="W323">
        <v>0.68100000000000005</v>
      </c>
      <c r="X323">
        <v>1.6</v>
      </c>
      <c r="Y323">
        <v>3.3</v>
      </c>
      <c r="Z323">
        <v>5</v>
      </c>
      <c r="AA323">
        <v>0.7</v>
      </c>
      <c r="AB323">
        <v>0.9</v>
      </c>
      <c r="AC323">
        <v>0.4</v>
      </c>
      <c r="AD323">
        <v>0.7</v>
      </c>
      <c r="AE323">
        <v>2</v>
      </c>
      <c r="AF323">
        <v>5.5</v>
      </c>
      <c r="AG323">
        <f>IF(IFERROR(VLOOKUP(C323,'2017'!$C:$AF,3,FALSE),1) = 1, 1, 0)</f>
        <v>0</v>
      </c>
    </row>
    <row r="324" spans="1:33" x14ac:dyDescent="0.2">
      <c r="A324">
        <v>323</v>
      </c>
      <c r="B324" t="s">
        <v>1724</v>
      </c>
      <c r="C324" t="s">
        <v>1725</v>
      </c>
      <c r="D324" t="str">
        <f>_xlfn.CONCAT(C324,"-2016")</f>
        <v>napiesh01-2016</v>
      </c>
      <c r="E324" t="s">
        <v>38</v>
      </c>
      <c r="F324">
        <v>24</v>
      </c>
      <c r="G324" t="s">
        <v>45</v>
      </c>
      <c r="H324">
        <v>55</v>
      </c>
      <c r="I324">
        <v>0</v>
      </c>
      <c r="J324">
        <v>10.9</v>
      </c>
      <c r="K324">
        <v>1.2</v>
      </c>
      <c r="L324">
        <v>3.7</v>
      </c>
      <c r="M324">
        <v>0.33800000000000002</v>
      </c>
      <c r="N324">
        <v>0.6</v>
      </c>
      <c r="O324">
        <v>1.9</v>
      </c>
      <c r="P324">
        <v>0.32700000000000001</v>
      </c>
      <c r="Q324">
        <v>0.6</v>
      </c>
      <c r="R324">
        <v>1.8</v>
      </c>
      <c r="S324">
        <v>0.35099999999999998</v>
      </c>
      <c r="T324">
        <v>0.42299999999999999</v>
      </c>
      <c r="U324">
        <v>0.6</v>
      </c>
      <c r="V324">
        <v>0.8</v>
      </c>
      <c r="W324">
        <v>0.73299999999999998</v>
      </c>
      <c r="X324">
        <v>0.2</v>
      </c>
      <c r="Y324">
        <v>0.8</v>
      </c>
      <c r="Z324">
        <v>1</v>
      </c>
      <c r="AA324">
        <v>1.8</v>
      </c>
      <c r="AB324">
        <v>0.4</v>
      </c>
      <c r="AC324">
        <v>0</v>
      </c>
      <c r="AD324">
        <v>0.8</v>
      </c>
      <c r="AE324">
        <v>0.7</v>
      </c>
      <c r="AF324">
        <v>3.7</v>
      </c>
      <c r="AG324">
        <f>IF(IFERROR(VLOOKUP(C324,'2017'!$C:$AF,3,FALSE),1) = 1, 1, 0)</f>
        <v>0</v>
      </c>
    </row>
    <row r="325" spans="1:33" x14ac:dyDescent="0.2">
      <c r="A325">
        <v>324</v>
      </c>
      <c r="B325" t="s">
        <v>688</v>
      </c>
      <c r="C325" t="s">
        <v>689</v>
      </c>
      <c r="D325" t="str">
        <f>_xlfn.CONCAT(C325,"-2016")</f>
        <v>nealga01-2016</v>
      </c>
      <c r="E325" t="s">
        <v>30</v>
      </c>
      <c r="F325">
        <v>31</v>
      </c>
      <c r="G325" t="s">
        <v>46</v>
      </c>
      <c r="H325">
        <v>40</v>
      </c>
      <c r="I325">
        <v>2</v>
      </c>
      <c r="J325">
        <v>20.2</v>
      </c>
      <c r="K325">
        <v>3.8</v>
      </c>
      <c r="L325">
        <v>8.1</v>
      </c>
      <c r="M325">
        <v>0.46500000000000002</v>
      </c>
      <c r="N325">
        <v>1</v>
      </c>
      <c r="O325">
        <v>2.5</v>
      </c>
      <c r="P325">
        <v>0.41</v>
      </c>
      <c r="Q325">
        <v>2.8</v>
      </c>
      <c r="R325">
        <v>5.6</v>
      </c>
      <c r="S325">
        <v>0.48899999999999999</v>
      </c>
      <c r="T325">
        <v>0.52800000000000002</v>
      </c>
      <c r="U325">
        <v>1.2</v>
      </c>
      <c r="V325">
        <v>1.4</v>
      </c>
      <c r="W325">
        <v>0.85499999999999998</v>
      </c>
      <c r="X325">
        <v>0.3</v>
      </c>
      <c r="Y325">
        <v>1.8</v>
      </c>
      <c r="Z325">
        <v>2.1</v>
      </c>
      <c r="AA325">
        <v>1.2</v>
      </c>
      <c r="AB325">
        <v>0.5</v>
      </c>
      <c r="AC325">
        <v>0</v>
      </c>
      <c r="AD325">
        <v>0.7</v>
      </c>
      <c r="AE325">
        <v>1.4</v>
      </c>
      <c r="AF325">
        <v>9.8000000000000007</v>
      </c>
      <c r="AG325">
        <f>IF(IFERROR(VLOOKUP(C325,'2017'!$C:$AF,3,FALSE),1) = 1, 1, 0)</f>
        <v>0</v>
      </c>
    </row>
    <row r="326" spans="1:33" x14ac:dyDescent="0.2">
      <c r="A326">
        <v>325</v>
      </c>
      <c r="B326" t="s">
        <v>690</v>
      </c>
      <c r="C326" t="s">
        <v>691</v>
      </c>
      <c r="D326" t="str">
        <f>_xlfn.CONCAT(C326,"-2016")</f>
        <v>nelsoja01-2016</v>
      </c>
      <c r="E326" t="s">
        <v>38</v>
      </c>
      <c r="F326">
        <v>33</v>
      </c>
      <c r="G326" t="s">
        <v>31</v>
      </c>
      <c r="H326">
        <v>39</v>
      </c>
      <c r="I326">
        <v>15</v>
      </c>
      <c r="J326">
        <v>26.6</v>
      </c>
      <c r="K326">
        <v>2.9</v>
      </c>
      <c r="L326">
        <v>7.9</v>
      </c>
      <c r="M326">
        <v>0.36799999999999999</v>
      </c>
      <c r="N326">
        <v>1.1000000000000001</v>
      </c>
      <c r="O326">
        <v>3.7</v>
      </c>
      <c r="P326">
        <v>0.29899999999999999</v>
      </c>
      <c r="Q326">
        <v>1.8</v>
      </c>
      <c r="R326">
        <v>4.2</v>
      </c>
      <c r="S326">
        <v>0.42899999999999999</v>
      </c>
      <c r="T326">
        <v>0.438</v>
      </c>
      <c r="U326">
        <v>0.8</v>
      </c>
      <c r="V326">
        <v>0.9</v>
      </c>
      <c r="W326">
        <v>0.85699999999999998</v>
      </c>
      <c r="X326">
        <v>0.5</v>
      </c>
      <c r="Y326">
        <v>2.5</v>
      </c>
      <c r="Z326">
        <v>2.9</v>
      </c>
      <c r="AA326">
        <v>4.9000000000000004</v>
      </c>
      <c r="AB326">
        <v>0.6</v>
      </c>
      <c r="AC326">
        <v>0.1</v>
      </c>
      <c r="AD326">
        <v>1.7</v>
      </c>
      <c r="AE326">
        <v>2.6</v>
      </c>
      <c r="AF326">
        <v>7.7</v>
      </c>
      <c r="AG326">
        <f>IF(IFERROR(VLOOKUP(C326,'2017'!$C:$AF,3,FALSE),1) = 1, 1, 0)</f>
        <v>0</v>
      </c>
    </row>
    <row r="327" spans="1:33" x14ac:dyDescent="0.2">
      <c r="A327">
        <v>326</v>
      </c>
      <c r="B327" t="s">
        <v>1870</v>
      </c>
      <c r="C327" t="s">
        <v>1871</v>
      </c>
      <c r="D327" t="str">
        <f>_xlfn.CONCAT(C327,"-2016")</f>
        <v>netora01-2016</v>
      </c>
      <c r="E327" t="s">
        <v>38</v>
      </c>
      <c r="F327">
        <v>23</v>
      </c>
      <c r="G327" t="s">
        <v>60</v>
      </c>
      <c r="H327">
        <v>81</v>
      </c>
      <c r="I327">
        <v>53</v>
      </c>
      <c r="J327">
        <v>18.5</v>
      </c>
      <c r="K327">
        <v>2.2000000000000002</v>
      </c>
      <c r="L327">
        <v>5.2</v>
      </c>
      <c r="M327">
        <v>0.43099999999999999</v>
      </c>
      <c r="N327">
        <v>0.8</v>
      </c>
      <c r="O327">
        <v>2</v>
      </c>
      <c r="P327">
        <v>0.39500000000000002</v>
      </c>
      <c r="Q327">
        <v>1.4</v>
      </c>
      <c r="R327">
        <v>3.2</v>
      </c>
      <c r="S327">
        <v>0.45300000000000001</v>
      </c>
      <c r="T327">
        <v>0.50700000000000001</v>
      </c>
      <c r="U327">
        <v>0.6</v>
      </c>
      <c r="V327">
        <v>0.9</v>
      </c>
      <c r="W327">
        <v>0.74299999999999999</v>
      </c>
      <c r="X327">
        <v>0.2</v>
      </c>
      <c r="Y327">
        <v>1.3</v>
      </c>
      <c r="Z327">
        <v>1.5</v>
      </c>
      <c r="AA327">
        <v>2.1</v>
      </c>
      <c r="AB327">
        <v>0.8</v>
      </c>
      <c r="AC327">
        <v>0</v>
      </c>
      <c r="AD327">
        <v>1.3</v>
      </c>
      <c r="AE327">
        <v>1.5</v>
      </c>
      <c r="AF327">
        <v>5.9</v>
      </c>
      <c r="AG327">
        <f>IF(IFERROR(VLOOKUP(C327,'2017'!$C:$AF,3,FALSE),1) = 1, 1, 0)</f>
        <v>0</v>
      </c>
    </row>
    <row r="328" spans="1:33" x14ac:dyDescent="0.2">
      <c r="A328">
        <v>327</v>
      </c>
      <c r="B328" t="s">
        <v>1398</v>
      </c>
      <c r="C328" t="s">
        <v>1399</v>
      </c>
      <c r="D328" t="str">
        <f>_xlfn.CONCAT(C328,"-2016")</f>
        <v>nichoan01-2016</v>
      </c>
      <c r="E328" t="s">
        <v>28</v>
      </c>
      <c r="F328">
        <v>26</v>
      </c>
      <c r="G328" t="s">
        <v>45</v>
      </c>
      <c r="H328">
        <v>56</v>
      </c>
      <c r="I328">
        <v>0</v>
      </c>
      <c r="J328">
        <v>14.7</v>
      </c>
      <c r="K328">
        <v>2.6</v>
      </c>
      <c r="L328">
        <v>5.5</v>
      </c>
      <c r="M328">
        <v>0.47099999999999997</v>
      </c>
      <c r="N328">
        <v>0.7</v>
      </c>
      <c r="O328">
        <v>2</v>
      </c>
      <c r="P328">
        <v>0.36</v>
      </c>
      <c r="Q328">
        <v>1.9</v>
      </c>
      <c r="R328">
        <v>3.5</v>
      </c>
      <c r="S328">
        <v>0.53600000000000003</v>
      </c>
      <c r="T328">
        <v>0.53700000000000003</v>
      </c>
      <c r="U328">
        <v>0.9</v>
      </c>
      <c r="V328">
        <v>1.2</v>
      </c>
      <c r="W328">
        <v>0.78500000000000003</v>
      </c>
      <c r="X328">
        <v>0.6</v>
      </c>
      <c r="Y328">
        <v>3</v>
      </c>
      <c r="Z328">
        <v>3.6</v>
      </c>
      <c r="AA328">
        <v>0.4</v>
      </c>
      <c r="AB328">
        <v>0.2</v>
      </c>
      <c r="AC328">
        <v>0.4</v>
      </c>
      <c r="AD328">
        <v>0.7</v>
      </c>
      <c r="AE328">
        <v>1.2</v>
      </c>
      <c r="AF328">
        <v>6.9</v>
      </c>
      <c r="AG328">
        <f>IF(IFERROR(VLOOKUP(C328,'2017'!$C:$AF,3,FALSE),1) = 1, 1, 0)</f>
        <v>0</v>
      </c>
    </row>
    <row r="329" spans="1:33" x14ac:dyDescent="0.2">
      <c r="A329">
        <v>328</v>
      </c>
      <c r="B329" t="s">
        <v>692</v>
      </c>
      <c r="C329" t="s">
        <v>693</v>
      </c>
      <c r="D329" t="str">
        <f>_xlfn.CONCAT(C329,"-2016")</f>
        <v>noahjo01-2016</v>
      </c>
      <c r="E329" t="s">
        <v>32</v>
      </c>
      <c r="F329">
        <v>30</v>
      </c>
      <c r="G329" t="s">
        <v>36</v>
      </c>
      <c r="H329">
        <v>29</v>
      </c>
      <c r="I329">
        <v>2</v>
      </c>
      <c r="J329">
        <v>21.9</v>
      </c>
      <c r="K329">
        <v>1.8</v>
      </c>
      <c r="L329">
        <v>4.5999999999999996</v>
      </c>
      <c r="M329">
        <v>0.38300000000000001</v>
      </c>
      <c r="N329">
        <v>0</v>
      </c>
      <c r="O329">
        <v>0</v>
      </c>
      <c r="P329">
        <v>0</v>
      </c>
      <c r="Q329">
        <v>1.8</v>
      </c>
      <c r="R329">
        <v>4.5999999999999996</v>
      </c>
      <c r="S329">
        <v>0.38600000000000001</v>
      </c>
      <c r="T329">
        <v>0.38300000000000001</v>
      </c>
      <c r="U329">
        <v>0.8</v>
      </c>
      <c r="V329">
        <v>1.6</v>
      </c>
      <c r="W329">
        <v>0.48899999999999999</v>
      </c>
      <c r="X329">
        <v>3</v>
      </c>
      <c r="Y329">
        <v>5.8</v>
      </c>
      <c r="Z329">
        <v>8.8000000000000007</v>
      </c>
      <c r="AA329">
        <v>3.8</v>
      </c>
      <c r="AB329">
        <v>0.6</v>
      </c>
      <c r="AC329">
        <v>1</v>
      </c>
      <c r="AD329">
        <v>1.8</v>
      </c>
      <c r="AE329">
        <v>2.7</v>
      </c>
      <c r="AF329">
        <v>4.3</v>
      </c>
      <c r="AG329">
        <f>IF(IFERROR(VLOOKUP(C329,'2017'!$C:$AF,3,FALSE),1) = 1, 1, 0)</f>
        <v>0</v>
      </c>
    </row>
    <row r="330" spans="1:33" x14ac:dyDescent="0.2">
      <c r="A330">
        <v>329</v>
      </c>
      <c r="B330" t="s">
        <v>1726</v>
      </c>
      <c r="C330" t="s">
        <v>1727</v>
      </c>
      <c r="D330" t="str">
        <f>_xlfn.CONCAT(C330,"-2016")</f>
        <v>noelne01-2016</v>
      </c>
      <c r="E330" t="s">
        <v>32</v>
      </c>
      <c r="F330">
        <v>21</v>
      </c>
      <c r="G330" t="s">
        <v>61</v>
      </c>
      <c r="H330">
        <v>67</v>
      </c>
      <c r="I330">
        <v>62</v>
      </c>
      <c r="J330">
        <v>29.3</v>
      </c>
      <c r="K330">
        <v>4.5999999999999996</v>
      </c>
      <c r="L330">
        <v>8.8000000000000007</v>
      </c>
      <c r="M330">
        <v>0.52100000000000002</v>
      </c>
      <c r="N330">
        <v>0</v>
      </c>
      <c r="O330">
        <v>0</v>
      </c>
      <c r="P330">
        <v>0.5</v>
      </c>
      <c r="Q330">
        <v>4.5999999999999996</v>
      </c>
      <c r="R330">
        <v>8.6999999999999993</v>
      </c>
      <c r="S330">
        <v>0.52100000000000002</v>
      </c>
      <c r="T330">
        <v>0.52200000000000002</v>
      </c>
      <c r="U330">
        <v>2</v>
      </c>
      <c r="V330">
        <v>3.4</v>
      </c>
      <c r="W330">
        <v>0.59</v>
      </c>
      <c r="X330">
        <v>2.2999999999999998</v>
      </c>
      <c r="Y330">
        <v>5.8</v>
      </c>
      <c r="Z330">
        <v>8.1</v>
      </c>
      <c r="AA330">
        <v>1.8</v>
      </c>
      <c r="AB330">
        <v>1.8</v>
      </c>
      <c r="AC330">
        <v>1.5</v>
      </c>
      <c r="AD330">
        <v>2.4</v>
      </c>
      <c r="AE330">
        <v>2.9</v>
      </c>
      <c r="AF330">
        <v>11.1</v>
      </c>
      <c r="AG330">
        <f>IF(IFERROR(VLOOKUP(C330,'2017'!$C:$AF,3,FALSE),1) = 1, 1, 0)</f>
        <v>0</v>
      </c>
    </row>
    <row r="331" spans="1:33" x14ac:dyDescent="0.2">
      <c r="A331">
        <v>330</v>
      </c>
      <c r="B331" t="s">
        <v>1728</v>
      </c>
      <c r="C331" t="s">
        <v>1729</v>
      </c>
      <c r="D331" t="str">
        <f>_xlfn.CONCAT(C331,"-2016")</f>
        <v>noguelu01-2016</v>
      </c>
      <c r="E331" t="s">
        <v>32</v>
      </c>
      <c r="F331">
        <v>23</v>
      </c>
      <c r="G331" t="s">
        <v>53</v>
      </c>
      <c r="H331">
        <v>29</v>
      </c>
      <c r="I331">
        <v>1</v>
      </c>
      <c r="J331">
        <v>7.8</v>
      </c>
      <c r="K331">
        <v>1</v>
      </c>
      <c r="L331">
        <v>1.5</v>
      </c>
      <c r="M331">
        <v>0.63600000000000001</v>
      </c>
      <c r="N331">
        <v>0</v>
      </c>
      <c r="O331">
        <v>0.1</v>
      </c>
      <c r="P331">
        <v>0.33300000000000002</v>
      </c>
      <c r="Q331">
        <v>0.9</v>
      </c>
      <c r="R331">
        <v>1.4</v>
      </c>
      <c r="S331">
        <v>0.65900000000000003</v>
      </c>
      <c r="T331">
        <v>0.64800000000000002</v>
      </c>
      <c r="U331">
        <v>0.3</v>
      </c>
      <c r="V331">
        <v>0.5</v>
      </c>
      <c r="W331">
        <v>0.53300000000000003</v>
      </c>
      <c r="X331">
        <v>0.6</v>
      </c>
      <c r="Y331">
        <v>1</v>
      </c>
      <c r="Z331">
        <v>1.6</v>
      </c>
      <c r="AA331">
        <v>0.2</v>
      </c>
      <c r="AB331">
        <v>0.4</v>
      </c>
      <c r="AC331">
        <v>0.4</v>
      </c>
      <c r="AD331">
        <v>0.4</v>
      </c>
      <c r="AE331">
        <v>1</v>
      </c>
      <c r="AF331">
        <v>2.2000000000000002</v>
      </c>
      <c r="AG331">
        <f>IF(IFERROR(VLOOKUP(C331,'2017'!$C:$AF,3,FALSE),1) = 1, 1, 0)</f>
        <v>0</v>
      </c>
    </row>
    <row r="332" spans="1:33" x14ac:dyDescent="0.2">
      <c r="A332">
        <v>331</v>
      </c>
      <c r="B332" t="s">
        <v>696</v>
      </c>
      <c r="C332" t="s">
        <v>697</v>
      </c>
      <c r="D332" t="str">
        <f>_xlfn.CONCAT(C332,"-2016")</f>
        <v>novakst01-2016</v>
      </c>
      <c r="E332" t="s">
        <v>28</v>
      </c>
      <c r="F332">
        <v>32</v>
      </c>
      <c r="G332" t="s">
        <v>39</v>
      </c>
      <c r="H332">
        <v>10</v>
      </c>
      <c r="I332">
        <v>0</v>
      </c>
      <c r="J332">
        <v>4.4000000000000004</v>
      </c>
      <c r="K332">
        <v>0.8</v>
      </c>
      <c r="L332">
        <v>1.8</v>
      </c>
      <c r="M332">
        <v>0.44400000000000001</v>
      </c>
      <c r="N332">
        <v>0.7</v>
      </c>
      <c r="O332">
        <v>1.5</v>
      </c>
      <c r="P332">
        <v>0.46700000000000003</v>
      </c>
      <c r="Q332">
        <v>0.1</v>
      </c>
      <c r="R332">
        <v>0.3</v>
      </c>
      <c r="S332">
        <v>0.33300000000000002</v>
      </c>
      <c r="T332">
        <v>0.63900000000000001</v>
      </c>
      <c r="U332">
        <v>0.1</v>
      </c>
      <c r="V332">
        <v>0.1</v>
      </c>
      <c r="W332">
        <v>1</v>
      </c>
      <c r="X332">
        <v>0</v>
      </c>
      <c r="Y332">
        <v>0.5</v>
      </c>
      <c r="Z332">
        <v>0.5</v>
      </c>
      <c r="AA332">
        <v>0</v>
      </c>
      <c r="AB332">
        <v>0</v>
      </c>
      <c r="AC332">
        <v>0</v>
      </c>
      <c r="AD332">
        <v>0.1</v>
      </c>
      <c r="AE332">
        <v>0.3</v>
      </c>
      <c r="AF332">
        <v>2.4</v>
      </c>
      <c r="AG332">
        <f>IF(IFERROR(VLOOKUP(C332,'2017'!$C:$AF,3,FALSE),1) = 1, 1, 0)</f>
        <v>0</v>
      </c>
    </row>
    <row r="333" spans="1:33" x14ac:dyDescent="0.2">
      <c r="A333">
        <v>332</v>
      </c>
      <c r="B333" t="s">
        <v>698</v>
      </c>
      <c r="C333" t="s">
        <v>699</v>
      </c>
      <c r="D333" t="str">
        <f>_xlfn.CONCAT(C333,"-2016")</f>
        <v>nowitdi01-2016</v>
      </c>
      <c r="E333" t="s">
        <v>28</v>
      </c>
      <c r="F333">
        <v>37</v>
      </c>
      <c r="G333" t="s">
        <v>54</v>
      </c>
      <c r="H333">
        <v>75</v>
      </c>
      <c r="I333">
        <v>75</v>
      </c>
      <c r="J333">
        <v>31.5</v>
      </c>
      <c r="K333">
        <v>6.6</v>
      </c>
      <c r="L333">
        <v>14.8</v>
      </c>
      <c r="M333">
        <v>0.44800000000000001</v>
      </c>
      <c r="N333">
        <v>1.7</v>
      </c>
      <c r="O333">
        <v>4.5999999999999996</v>
      </c>
      <c r="P333">
        <v>0.36799999999999999</v>
      </c>
      <c r="Q333">
        <v>5</v>
      </c>
      <c r="R333">
        <v>10.3</v>
      </c>
      <c r="S333">
        <v>0.48299999999999998</v>
      </c>
      <c r="T333">
        <v>0.504</v>
      </c>
      <c r="U333">
        <v>3.3</v>
      </c>
      <c r="V333">
        <v>3.7</v>
      </c>
      <c r="W333">
        <v>0.89300000000000002</v>
      </c>
      <c r="X333">
        <v>0.7</v>
      </c>
      <c r="Y333">
        <v>5.8</v>
      </c>
      <c r="Z333">
        <v>6.5</v>
      </c>
      <c r="AA333">
        <v>1.8</v>
      </c>
      <c r="AB333">
        <v>0.7</v>
      </c>
      <c r="AC333">
        <v>0.7</v>
      </c>
      <c r="AD333">
        <v>1.1000000000000001</v>
      </c>
      <c r="AE333">
        <v>2.1</v>
      </c>
      <c r="AF333">
        <v>18.3</v>
      </c>
      <c r="AG333">
        <f>IF(IFERROR(VLOOKUP(C333,'2017'!$C:$AF,3,FALSE),1) = 1, 1, 0)</f>
        <v>0</v>
      </c>
    </row>
    <row r="334" spans="1:33" x14ac:dyDescent="0.2">
      <c r="A334">
        <v>333</v>
      </c>
      <c r="B334" t="s">
        <v>1730</v>
      </c>
      <c r="C334" t="s">
        <v>1731</v>
      </c>
      <c r="D334" t="str">
        <f>_xlfn.CONCAT(C334,"-2016")</f>
        <v>nurkiju01-2016</v>
      </c>
      <c r="E334" t="s">
        <v>32</v>
      </c>
      <c r="F334">
        <v>21</v>
      </c>
      <c r="G334" t="s">
        <v>31</v>
      </c>
      <c r="H334">
        <v>32</v>
      </c>
      <c r="I334">
        <v>3</v>
      </c>
      <c r="J334">
        <v>17.100000000000001</v>
      </c>
      <c r="K334">
        <v>3.2</v>
      </c>
      <c r="L334">
        <v>7.6</v>
      </c>
      <c r="M334">
        <v>0.41699999999999998</v>
      </c>
      <c r="N334">
        <v>0</v>
      </c>
      <c r="O334">
        <v>0.1</v>
      </c>
      <c r="P334">
        <v>0</v>
      </c>
      <c r="Q334">
        <v>3.2</v>
      </c>
      <c r="R334">
        <v>7.5</v>
      </c>
      <c r="S334">
        <v>0.42299999999999999</v>
      </c>
      <c r="T334">
        <v>0.41699999999999998</v>
      </c>
      <c r="U334">
        <v>1.9</v>
      </c>
      <c r="V334">
        <v>3.1</v>
      </c>
      <c r="W334">
        <v>0.61599999999999999</v>
      </c>
      <c r="X334">
        <v>2</v>
      </c>
      <c r="Y334">
        <v>3.4</v>
      </c>
      <c r="Z334">
        <v>5.5</v>
      </c>
      <c r="AA334">
        <v>1.3</v>
      </c>
      <c r="AB334">
        <v>0.8</v>
      </c>
      <c r="AC334">
        <v>1.4</v>
      </c>
      <c r="AD334">
        <v>1.7</v>
      </c>
      <c r="AE334">
        <v>2.8</v>
      </c>
      <c r="AF334">
        <v>8.1999999999999993</v>
      </c>
      <c r="AG334">
        <f>IF(IFERROR(VLOOKUP(C334,'2017'!$C:$AF,3,FALSE),1) = 1, 1, 0)</f>
        <v>0</v>
      </c>
    </row>
    <row r="335" spans="1:33" x14ac:dyDescent="0.2">
      <c r="A335">
        <v>334</v>
      </c>
      <c r="B335" t="s">
        <v>1872</v>
      </c>
      <c r="C335" t="s">
        <v>1873</v>
      </c>
      <c r="D335" t="str">
        <f>_xlfn.CONCAT(C335,"-2016")</f>
        <v>obriejj01-2016</v>
      </c>
      <c r="E335" t="s">
        <v>35</v>
      </c>
      <c r="F335">
        <v>23</v>
      </c>
      <c r="G335" t="s">
        <v>60</v>
      </c>
      <c r="H335">
        <v>2</v>
      </c>
      <c r="I335">
        <v>0</v>
      </c>
      <c r="J335">
        <v>3</v>
      </c>
      <c r="K335">
        <v>0</v>
      </c>
      <c r="L335">
        <v>0.5</v>
      </c>
      <c r="M335">
        <v>0</v>
      </c>
      <c r="N335">
        <v>0</v>
      </c>
      <c r="O335">
        <v>0</v>
      </c>
      <c r="Q335">
        <v>0</v>
      </c>
      <c r="R335">
        <v>0.5</v>
      </c>
      <c r="S335">
        <v>0</v>
      </c>
      <c r="T335">
        <v>0</v>
      </c>
      <c r="U335">
        <v>0</v>
      </c>
      <c r="V335">
        <v>0</v>
      </c>
      <c r="X335">
        <v>0</v>
      </c>
      <c r="Y335">
        <v>0.5</v>
      </c>
      <c r="Z335">
        <v>0.5</v>
      </c>
      <c r="AA335">
        <v>0</v>
      </c>
      <c r="AB335">
        <v>0.5</v>
      </c>
      <c r="AC335">
        <v>0</v>
      </c>
      <c r="AD335">
        <v>0</v>
      </c>
      <c r="AE335">
        <v>0.5</v>
      </c>
      <c r="AF335">
        <v>0</v>
      </c>
      <c r="AG335">
        <f>IF(IFERROR(VLOOKUP(C335,'2017'!$C:$AF,3,FALSE),1) = 1, 1, 0)</f>
        <v>1</v>
      </c>
    </row>
    <row r="336" spans="1:33" x14ac:dyDescent="0.2">
      <c r="A336">
        <v>335</v>
      </c>
      <c r="B336" t="s">
        <v>1732</v>
      </c>
      <c r="C336" t="s">
        <v>1733</v>
      </c>
      <c r="D336" t="str">
        <f>_xlfn.CONCAT(C336,"-2016")</f>
        <v>obryajo01-2016</v>
      </c>
      <c r="E336" t="s">
        <v>28</v>
      </c>
      <c r="F336">
        <v>22</v>
      </c>
      <c r="G336" t="s">
        <v>56</v>
      </c>
      <c r="H336">
        <v>66</v>
      </c>
      <c r="I336">
        <v>4</v>
      </c>
      <c r="J336">
        <v>13</v>
      </c>
      <c r="K336">
        <v>1.3</v>
      </c>
      <c r="L336">
        <v>3.2</v>
      </c>
      <c r="M336">
        <v>0.41099999999999998</v>
      </c>
      <c r="N336">
        <v>0</v>
      </c>
      <c r="O336">
        <v>0</v>
      </c>
      <c r="P336">
        <v>1</v>
      </c>
      <c r="Q336">
        <v>1.3</v>
      </c>
      <c r="R336">
        <v>3.2</v>
      </c>
      <c r="S336">
        <v>0.40899999999999997</v>
      </c>
      <c r="T336">
        <v>0.41399999999999998</v>
      </c>
      <c r="U336">
        <v>0.4</v>
      </c>
      <c r="V336">
        <v>0.6</v>
      </c>
      <c r="W336">
        <v>0.67500000000000004</v>
      </c>
      <c r="X336">
        <v>1</v>
      </c>
      <c r="Y336">
        <v>1.7</v>
      </c>
      <c r="Z336">
        <v>2.7</v>
      </c>
      <c r="AA336">
        <v>0.5</v>
      </c>
      <c r="AB336">
        <v>0.3</v>
      </c>
      <c r="AC336">
        <v>0.1</v>
      </c>
      <c r="AD336">
        <v>0.5</v>
      </c>
      <c r="AE336">
        <v>1.5</v>
      </c>
      <c r="AF336">
        <v>3</v>
      </c>
      <c r="AG336">
        <f>IF(IFERROR(VLOOKUP(C336,'2017'!$C:$AF,3,FALSE),1) = 1, 1, 0)</f>
        <v>0</v>
      </c>
    </row>
    <row r="337" spans="1:33" x14ac:dyDescent="0.2">
      <c r="A337">
        <v>336</v>
      </c>
      <c r="B337" t="s">
        <v>1400</v>
      </c>
      <c r="C337" t="s">
        <v>1401</v>
      </c>
      <c r="D337" t="str">
        <f>_xlfn.CONCAT(C337,"-2016")</f>
        <v>oquinky01-2016</v>
      </c>
      <c r="E337" t="s">
        <v>28</v>
      </c>
      <c r="F337">
        <v>25</v>
      </c>
      <c r="G337" t="s">
        <v>55</v>
      </c>
      <c r="H337">
        <v>65</v>
      </c>
      <c r="I337">
        <v>1</v>
      </c>
      <c r="J337">
        <v>11.8</v>
      </c>
      <c r="K337">
        <v>2</v>
      </c>
      <c r="L337">
        <v>4.2</v>
      </c>
      <c r="M337">
        <v>0.47599999999999998</v>
      </c>
      <c r="N337">
        <v>0.1</v>
      </c>
      <c r="O337">
        <v>0.3</v>
      </c>
      <c r="P337">
        <v>0.22700000000000001</v>
      </c>
      <c r="Q337">
        <v>1.9</v>
      </c>
      <c r="R337">
        <v>3.8</v>
      </c>
      <c r="S337">
        <v>0.498</v>
      </c>
      <c r="T337">
        <v>0.48499999999999999</v>
      </c>
      <c r="U337">
        <v>0.7</v>
      </c>
      <c r="V337">
        <v>0.9</v>
      </c>
      <c r="W337">
        <v>0.76700000000000002</v>
      </c>
      <c r="X337">
        <v>1.2</v>
      </c>
      <c r="Y337">
        <v>2.7</v>
      </c>
      <c r="Z337">
        <v>3.8</v>
      </c>
      <c r="AA337">
        <v>1.1000000000000001</v>
      </c>
      <c r="AB337">
        <v>0.3</v>
      </c>
      <c r="AC337">
        <v>0.8</v>
      </c>
      <c r="AD337">
        <v>0.9</v>
      </c>
      <c r="AE337">
        <v>1.6</v>
      </c>
      <c r="AF337">
        <v>4.8</v>
      </c>
      <c r="AG337">
        <f>IF(IFERROR(VLOOKUP(C337,'2017'!$C:$AF,3,FALSE),1) = 1, 1, 0)</f>
        <v>0</v>
      </c>
    </row>
    <row r="338" spans="1:33" x14ac:dyDescent="0.2">
      <c r="A338">
        <v>337</v>
      </c>
      <c r="B338" t="s">
        <v>1874</v>
      </c>
      <c r="C338" t="s">
        <v>1875</v>
      </c>
      <c r="D338" t="str">
        <f>_xlfn.CONCAT(C338,"-2016")</f>
        <v>okafoja01-2016</v>
      </c>
      <c r="E338" t="s">
        <v>32</v>
      </c>
      <c r="F338">
        <v>20</v>
      </c>
      <c r="G338" t="s">
        <v>61</v>
      </c>
      <c r="H338">
        <v>53</v>
      </c>
      <c r="I338">
        <v>48</v>
      </c>
      <c r="J338">
        <v>30</v>
      </c>
      <c r="K338">
        <v>7.5</v>
      </c>
      <c r="L338">
        <v>14.7</v>
      </c>
      <c r="M338">
        <v>0.50800000000000001</v>
      </c>
      <c r="N338">
        <v>0</v>
      </c>
      <c r="O338">
        <v>0.1</v>
      </c>
      <c r="P338">
        <v>0.16700000000000001</v>
      </c>
      <c r="Q338">
        <v>7.5</v>
      </c>
      <c r="R338">
        <v>14.6</v>
      </c>
      <c r="S338">
        <v>0.51100000000000001</v>
      </c>
      <c r="T338">
        <v>0.50900000000000001</v>
      </c>
      <c r="U338">
        <v>2.5</v>
      </c>
      <c r="V338">
        <v>3.7</v>
      </c>
      <c r="W338">
        <v>0.68600000000000005</v>
      </c>
      <c r="X338">
        <v>2.2999999999999998</v>
      </c>
      <c r="Y338">
        <v>4.7</v>
      </c>
      <c r="Z338">
        <v>7</v>
      </c>
      <c r="AA338">
        <v>1.2</v>
      </c>
      <c r="AB338">
        <v>0.4</v>
      </c>
      <c r="AC338">
        <v>1.2</v>
      </c>
      <c r="AD338">
        <v>2.2999999999999998</v>
      </c>
      <c r="AE338">
        <v>2.6</v>
      </c>
      <c r="AF338">
        <v>17.5</v>
      </c>
      <c r="AG338">
        <f>IF(IFERROR(VLOOKUP(C338,'2017'!$C:$AF,3,FALSE),1) = 1, 1, 0)</f>
        <v>0</v>
      </c>
    </row>
    <row r="339" spans="1:33" x14ac:dyDescent="0.2">
      <c r="A339">
        <v>338</v>
      </c>
      <c r="B339" t="s">
        <v>1569</v>
      </c>
      <c r="C339" t="s">
        <v>1570</v>
      </c>
      <c r="D339" t="str">
        <f>_xlfn.CONCAT(C339,"-2016")</f>
        <v>oladivi01-2016</v>
      </c>
      <c r="E339" t="s">
        <v>30</v>
      </c>
      <c r="F339">
        <v>23</v>
      </c>
      <c r="G339" t="s">
        <v>45</v>
      </c>
      <c r="H339">
        <v>72</v>
      </c>
      <c r="I339">
        <v>52</v>
      </c>
      <c r="J339">
        <v>33</v>
      </c>
      <c r="K339">
        <v>5.9</v>
      </c>
      <c r="L339">
        <v>13.5</v>
      </c>
      <c r="M339">
        <v>0.438</v>
      </c>
      <c r="N339">
        <v>1.4</v>
      </c>
      <c r="O339">
        <v>3.9</v>
      </c>
      <c r="P339">
        <v>0.34799999999999998</v>
      </c>
      <c r="Q339">
        <v>4.5</v>
      </c>
      <c r="R339">
        <v>9.6</v>
      </c>
      <c r="S339">
        <v>0.47499999999999998</v>
      </c>
      <c r="T339">
        <v>0.48899999999999999</v>
      </c>
      <c r="U339">
        <v>2.8</v>
      </c>
      <c r="V339">
        <v>3.4</v>
      </c>
      <c r="W339">
        <v>0.83</v>
      </c>
      <c r="X339">
        <v>0.7</v>
      </c>
      <c r="Y339">
        <v>4.0999999999999996</v>
      </c>
      <c r="Z339">
        <v>4.8</v>
      </c>
      <c r="AA339">
        <v>3.9</v>
      </c>
      <c r="AB339">
        <v>1.6</v>
      </c>
      <c r="AC339">
        <v>0.8</v>
      </c>
      <c r="AD339">
        <v>2.1</v>
      </c>
      <c r="AE339">
        <v>2.4</v>
      </c>
      <c r="AF339">
        <v>16</v>
      </c>
      <c r="AG339">
        <f>IF(IFERROR(VLOOKUP(C339,'2017'!$C:$AF,3,FALSE),1) = 1, 1, 0)</f>
        <v>0</v>
      </c>
    </row>
    <row r="340" spans="1:33" x14ac:dyDescent="0.2">
      <c r="A340">
        <v>339</v>
      </c>
      <c r="B340" t="s">
        <v>1571</v>
      </c>
      <c r="C340" t="s">
        <v>1572</v>
      </c>
      <c r="D340" t="str">
        <f>_xlfn.CONCAT(C340,"-2016")</f>
        <v>olynyke01-2016</v>
      </c>
      <c r="E340" t="s">
        <v>32</v>
      </c>
      <c r="F340">
        <v>24</v>
      </c>
      <c r="G340" t="s">
        <v>37</v>
      </c>
      <c r="H340">
        <v>69</v>
      </c>
      <c r="I340">
        <v>8</v>
      </c>
      <c r="J340">
        <v>20.2</v>
      </c>
      <c r="K340">
        <v>3.7</v>
      </c>
      <c r="L340">
        <v>8.1</v>
      </c>
      <c r="M340">
        <v>0.45500000000000002</v>
      </c>
      <c r="N340">
        <v>1.2</v>
      </c>
      <c r="O340">
        <v>3</v>
      </c>
      <c r="P340">
        <v>0.40500000000000003</v>
      </c>
      <c r="Q340">
        <v>2.4</v>
      </c>
      <c r="R340">
        <v>5</v>
      </c>
      <c r="S340">
        <v>0.48599999999999999</v>
      </c>
      <c r="T340">
        <v>0.53100000000000003</v>
      </c>
      <c r="U340">
        <v>1.4</v>
      </c>
      <c r="V340">
        <v>1.9</v>
      </c>
      <c r="W340">
        <v>0.75</v>
      </c>
      <c r="X340">
        <v>1</v>
      </c>
      <c r="Y340">
        <v>3</v>
      </c>
      <c r="Z340">
        <v>4.0999999999999996</v>
      </c>
      <c r="AA340">
        <v>1.5</v>
      </c>
      <c r="AB340">
        <v>0.8</v>
      </c>
      <c r="AC340">
        <v>0.5</v>
      </c>
      <c r="AD340">
        <v>1.1000000000000001</v>
      </c>
      <c r="AE340">
        <v>2.4</v>
      </c>
      <c r="AF340">
        <v>10</v>
      </c>
      <c r="AG340">
        <f>IF(IFERROR(VLOOKUP(C340,'2017'!$C:$AF,3,FALSE),1) = 1, 1, 0)</f>
        <v>0</v>
      </c>
    </row>
    <row r="341" spans="1:33" x14ac:dyDescent="0.2">
      <c r="A341">
        <v>340</v>
      </c>
      <c r="B341" t="s">
        <v>1876</v>
      </c>
      <c r="C341" t="s">
        <v>1877</v>
      </c>
      <c r="D341" t="str">
        <f>_xlfn.CONCAT(C341,"-2016")</f>
        <v>oubreke01-2016</v>
      </c>
      <c r="E341" t="s">
        <v>35</v>
      </c>
      <c r="F341">
        <v>20</v>
      </c>
      <c r="G341" t="s">
        <v>46</v>
      </c>
      <c r="H341">
        <v>63</v>
      </c>
      <c r="I341">
        <v>9</v>
      </c>
      <c r="J341">
        <v>10.7</v>
      </c>
      <c r="K341">
        <v>1.4</v>
      </c>
      <c r="L341">
        <v>3.3</v>
      </c>
      <c r="M341">
        <v>0.42699999999999999</v>
      </c>
      <c r="N341">
        <v>0.4</v>
      </c>
      <c r="O341">
        <v>1.3</v>
      </c>
      <c r="P341">
        <v>0.316</v>
      </c>
      <c r="Q341">
        <v>1</v>
      </c>
      <c r="R341">
        <v>2.1</v>
      </c>
      <c r="S341">
        <v>0.49199999999999999</v>
      </c>
      <c r="T341">
        <v>0.48599999999999999</v>
      </c>
      <c r="U341">
        <v>0.5</v>
      </c>
      <c r="V341">
        <v>0.8</v>
      </c>
      <c r="W341">
        <v>0.63300000000000001</v>
      </c>
      <c r="X341">
        <v>0.4</v>
      </c>
      <c r="Y341">
        <v>1.7</v>
      </c>
      <c r="Z341">
        <v>2.1</v>
      </c>
      <c r="AA341">
        <v>0.2</v>
      </c>
      <c r="AB341">
        <v>0.3</v>
      </c>
      <c r="AC341">
        <v>0.1</v>
      </c>
      <c r="AD341">
        <v>0.5</v>
      </c>
      <c r="AE341">
        <v>1.6</v>
      </c>
      <c r="AF341">
        <v>3.7</v>
      </c>
      <c r="AG341">
        <f>IF(IFERROR(VLOOKUP(C341,'2017'!$C:$AF,3,FALSE),1) = 1, 1, 0)</f>
        <v>0</v>
      </c>
    </row>
    <row r="342" spans="1:33" x14ac:dyDescent="0.2">
      <c r="A342">
        <v>341</v>
      </c>
      <c r="B342" t="s">
        <v>716</v>
      </c>
      <c r="C342" t="s">
        <v>717</v>
      </c>
      <c r="D342" t="str">
        <f>_xlfn.CONCAT(C342,"-2016")</f>
        <v>pachuza01-2016</v>
      </c>
      <c r="E342" t="s">
        <v>32</v>
      </c>
      <c r="F342">
        <v>31</v>
      </c>
      <c r="G342" t="s">
        <v>54</v>
      </c>
      <c r="H342">
        <v>76</v>
      </c>
      <c r="I342">
        <v>69</v>
      </c>
      <c r="J342">
        <v>26.4</v>
      </c>
      <c r="K342">
        <v>2.9</v>
      </c>
      <c r="L342">
        <v>6.2</v>
      </c>
      <c r="M342">
        <v>0.46600000000000003</v>
      </c>
      <c r="N342">
        <v>0</v>
      </c>
      <c r="O342">
        <v>0</v>
      </c>
      <c r="P342">
        <v>0</v>
      </c>
      <c r="Q342">
        <v>2.9</v>
      </c>
      <c r="R342">
        <v>6.1</v>
      </c>
      <c r="S342">
        <v>0.46899999999999997</v>
      </c>
      <c r="T342">
        <v>0.46600000000000003</v>
      </c>
      <c r="U342">
        <v>2.8</v>
      </c>
      <c r="V342">
        <v>3.6</v>
      </c>
      <c r="W342">
        <v>0.76800000000000002</v>
      </c>
      <c r="X342">
        <v>3.3</v>
      </c>
      <c r="Y342">
        <v>6.2</v>
      </c>
      <c r="Z342">
        <v>9.4</v>
      </c>
      <c r="AA342">
        <v>1.7</v>
      </c>
      <c r="AB342">
        <v>0.8</v>
      </c>
      <c r="AC342">
        <v>0.3</v>
      </c>
      <c r="AD342">
        <v>1.6</v>
      </c>
      <c r="AE342">
        <v>2.4</v>
      </c>
      <c r="AF342">
        <v>8.6</v>
      </c>
      <c r="AG342">
        <f>IF(IFERROR(VLOOKUP(C342,'2017'!$C:$AF,3,FALSE),1) = 1, 1, 0)</f>
        <v>0</v>
      </c>
    </row>
    <row r="343" spans="1:33" x14ac:dyDescent="0.2">
      <c r="A343">
        <v>342</v>
      </c>
      <c r="B343" t="s">
        <v>1734</v>
      </c>
      <c r="C343" t="s">
        <v>1735</v>
      </c>
      <c r="D343" t="str">
        <f>_xlfn.CONCAT(C343,"-2016")</f>
        <v>papanko01-2016</v>
      </c>
      <c r="E343" t="s">
        <v>35</v>
      </c>
      <c r="F343">
        <v>25</v>
      </c>
      <c r="G343" t="s">
        <v>31</v>
      </c>
      <c r="H343">
        <v>26</v>
      </c>
      <c r="I343">
        <v>6</v>
      </c>
      <c r="J343">
        <v>11.3</v>
      </c>
      <c r="K343">
        <v>0.9</v>
      </c>
      <c r="L343">
        <v>2.5</v>
      </c>
      <c r="M343">
        <v>0.36399999999999999</v>
      </c>
      <c r="N343">
        <v>0.4</v>
      </c>
      <c r="O343">
        <v>1.2</v>
      </c>
      <c r="P343">
        <v>0.313</v>
      </c>
      <c r="Q343">
        <v>0.5</v>
      </c>
      <c r="R343">
        <v>1.3</v>
      </c>
      <c r="S343">
        <v>0.41199999999999998</v>
      </c>
      <c r="T343">
        <v>0.439</v>
      </c>
      <c r="U343">
        <v>0.3</v>
      </c>
      <c r="V343">
        <v>0.5</v>
      </c>
      <c r="W343">
        <v>0.64300000000000002</v>
      </c>
      <c r="X343">
        <v>0.3</v>
      </c>
      <c r="Y343">
        <v>1.2</v>
      </c>
      <c r="Z343">
        <v>1.5</v>
      </c>
      <c r="AA343">
        <v>0.6</v>
      </c>
      <c r="AB343">
        <v>0.5</v>
      </c>
      <c r="AC343">
        <v>0.2</v>
      </c>
      <c r="AD343">
        <v>0.8</v>
      </c>
      <c r="AE343">
        <v>0.9</v>
      </c>
      <c r="AF343">
        <v>2.6</v>
      </c>
      <c r="AG343">
        <f>IF(IFERROR(VLOOKUP(C343,'2017'!$C:$AF,3,FALSE),1) = 1, 1, 0)</f>
        <v>1</v>
      </c>
    </row>
    <row r="344" spans="1:33" x14ac:dyDescent="0.2">
      <c r="A344">
        <v>343</v>
      </c>
      <c r="B344" t="s">
        <v>1736</v>
      </c>
      <c r="C344" t="s">
        <v>1737</v>
      </c>
      <c r="D344" t="str">
        <f>_xlfn.CONCAT(C344,"-2016")</f>
        <v>parkeja01-2016</v>
      </c>
      <c r="E344" t="s">
        <v>28</v>
      </c>
      <c r="F344">
        <v>20</v>
      </c>
      <c r="G344" t="s">
        <v>56</v>
      </c>
      <c r="H344">
        <v>76</v>
      </c>
      <c r="I344">
        <v>72</v>
      </c>
      <c r="J344">
        <v>31.7</v>
      </c>
      <c r="K344">
        <v>5.8</v>
      </c>
      <c r="L344">
        <v>11.8</v>
      </c>
      <c r="M344">
        <v>0.49299999999999999</v>
      </c>
      <c r="N344">
        <v>0.1</v>
      </c>
      <c r="O344">
        <v>0.5</v>
      </c>
      <c r="P344">
        <v>0.25700000000000001</v>
      </c>
      <c r="Q344">
        <v>5.7</v>
      </c>
      <c r="R344">
        <v>11.4</v>
      </c>
      <c r="S344">
        <v>0.502</v>
      </c>
      <c r="T344">
        <v>0.498</v>
      </c>
      <c r="U344">
        <v>2.2999999999999998</v>
      </c>
      <c r="V344">
        <v>3</v>
      </c>
      <c r="W344">
        <v>0.76800000000000002</v>
      </c>
      <c r="X344">
        <v>1.6</v>
      </c>
      <c r="Y344">
        <v>3.6</v>
      </c>
      <c r="Z344">
        <v>5.2</v>
      </c>
      <c r="AA344">
        <v>1.7</v>
      </c>
      <c r="AB344">
        <v>0.9</v>
      </c>
      <c r="AC344">
        <v>0.4</v>
      </c>
      <c r="AD344">
        <v>1.5</v>
      </c>
      <c r="AE344">
        <v>2</v>
      </c>
      <c r="AF344">
        <v>14.1</v>
      </c>
      <c r="AG344">
        <f>IF(IFERROR(VLOOKUP(C344,'2017'!$C:$AF,3,FALSE),1) = 1, 1, 0)</f>
        <v>0</v>
      </c>
    </row>
    <row r="345" spans="1:33" x14ac:dyDescent="0.2">
      <c r="A345">
        <v>344</v>
      </c>
      <c r="B345" t="s">
        <v>720</v>
      </c>
      <c r="C345" t="s">
        <v>721</v>
      </c>
      <c r="D345" t="str">
        <f>_xlfn.CONCAT(C345,"-2016")</f>
        <v>parketo01-2016</v>
      </c>
      <c r="E345" t="s">
        <v>38</v>
      </c>
      <c r="F345">
        <v>33</v>
      </c>
      <c r="G345" t="s">
        <v>58</v>
      </c>
      <c r="H345">
        <v>72</v>
      </c>
      <c r="I345">
        <v>72</v>
      </c>
      <c r="J345">
        <v>27.5</v>
      </c>
      <c r="K345">
        <v>4.9000000000000004</v>
      </c>
      <c r="L345">
        <v>9.9</v>
      </c>
      <c r="M345">
        <v>0.49299999999999999</v>
      </c>
      <c r="N345">
        <v>0.4</v>
      </c>
      <c r="O345">
        <v>0.9</v>
      </c>
      <c r="P345">
        <v>0.41499999999999998</v>
      </c>
      <c r="Q345">
        <v>4.5</v>
      </c>
      <c r="R345">
        <v>9</v>
      </c>
      <c r="S345">
        <v>0.501</v>
      </c>
      <c r="T345">
        <v>0.51200000000000001</v>
      </c>
      <c r="U345">
        <v>1.8</v>
      </c>
      <c r="V345">
        <v>2.4</v>
      </c>
      <c r="W345">
        <v>0.76</v>
      </c>
      <c r="X345">
        <v>0.2</v>
      </c>
      <c r="Y345">
        <v>2.2000000000000002</v>
      </c>
      <c r="Z345">
        <v>2.4</v>
      </c>
      <c r="AA345">
        <v>5.3</v>
      </c>
      <c r="AB345">
        <v>0.8</v>
      </c>
      <c r="AC345">
        <v>0.2</v>
      </c>
      <c r="AD345">
        <v>1.8</v>
      </c>
      <c r="AE345">
        <v>1.6</v>
      </c>
      <c r="AF345">
        <v>11.9</v>
      </c>
      <c r="AG345">
        <f>IF(IFERROR(VLOOKUP(C345,'2017'!$C:$AF,3,FALSE),1) = 1, 1, 0)</f>
        <v>0</v>
      </c>
    </row>
    <row r="346" spans="1:33" x14ac:dyDescent="0.2">
      <c r="A346">
        <v>345</v>
      </c>
      <c r="B346" t="s">
        <v>1234</v>
      </c>
      <c r="C346" t="s">
        <v>1235</v>
      </c>
      <c r="D346" t="str">
        <f>_xlfn.CONCAT(C346,"-2016")</f>
        <v>parsoch01-2016</v>
      </c>
      <c r="E346" t="s">
        <v>35</v>
      </c>
      <c r="F346">
        <v>27</v>
      </c>
      <c r="G346" t="s">
        <v>54</v>
      </c>
      <c r="H346">
        <v>61</v>
      </c>
      <c r="I346">
        <v>51</v>
      </c>
      <c r="J346">
        <v>29.5</v>
      </c>
      <c r="K346">
        <v>5.2</v>
      </c>
      <c r="L346">
        <v>10.7</v>
      </c>
      <c r="M346">
        <v>0.49199999999999999</v>
      </c>
      <c r="N346">
        <v>1.7</v>
      </c>
      <c r="O346">
        <v>4.0999999999999996</v>
      </c>
      <c r="P346">
        <v>0.41399999999999998</v>
      </c>
      <c r="Q346">
        <v>3.5</v>
      </c>
      <c r="R346">
        <v>6.6</v>
      </c>
      <c r="S346">
        <v>0.54</v>
      </c>
      <c r="T346">
        <v>0.57099999999999995</v>
      </c>
      <c r="U346">
        <v>1.5</v>
      </c>
      <c r="V346">
        <v>2.2000000000000002</v>
      </c>
      <c r="W346">
        <v>0.68400000000000005</v>
      </c>
      <c r="X346">
        <v>0.5</v>
      </c>
      <c r="Y346">
        <v>4.2</v>
      </c>
      <c r="Z346">
        <v>4.7</v>
      </c>
      <c r="AA346">
        <v>2.8</v>
      </c>
      <c r="AB346">
        <v>0.8</v>
      </c>
      <c r="AC346">
        <v>0.3</v>
      </c>
      <c r="AD346">
        <v>1.6</v>
      </c>
      <c r="AE346">
        <v>1.9</v>
      </c>
      <c r="AF346">
        <v>13.7</v>
      </c>
      <c r="AG346">
        <f>IF(IFERROR(VLOOKUP(C346,'2017'!$C:$AF,3,FALSE),1) = 1, 1, 0)</f>
        <v>0</v>
      </c>
    </row>
    <row r="347" spans="1:33" x14ac:dyDescent="0.2">
      <c r="A347">
        <v>346</v>
      </c>
      <c r="B347" t="s">
        <v>1878</v>
      </c>
      <c r="C347" t="s">
        <v>1879</v>
      </c>
      <c r="D347" t="str">
        <f>_xlfn.CONCAT(C347,"-2016")</f>
        <v>pattela01-2016</v>
      </c>
      <c r="E347" t="s">
        <v>30</v>
      </c>
      <c r="F347">
        <v>24</v>
      </c>
      <c r="G347" t="s">
        <v>57</v>
      </c>
      <c r="H347">
        <v>35</v>
      </c>
      <c r="I347">
        <v>0</v>
      </c>
      <c r="J347">
        <v>11.3</v>
      </c>
      <c r="K347">
        <v>0.8</v>
      </c>
      <c r="L347">
        <v>2.2999999999999998</v>
      </c>
      <c r="M347">
        <v>0.35</v>
      </c>
      <c r="N347">
        <v>0.3</v>
      </c>
      <c r="O347">
        <v>1.4</v>
      </c>
      <c r="P347">
        <v>0.245</v>
      </c>
      <c r="Q347">
        <v>0.5</v>
      </c>
      <c r="R347">
        <v>0.9</v>
      </c>
      <c r="S347">
        <v>0.51600000000000001</v>
      </c>
      <c r="T347">
        <v>0.42499999999999999</v>
      </c>
      <c r="U347">
        <v>0.5</v>
      </c>
      <c r="V347">
        <v>0.6</v>
      </c>
      <c r="W347">
        <v>0.72699999999999998</v>
      </c>
      <c r="X347">
        <v>0.1</v>
      </c>
      <c r="Y347">
        <v>1.3</v>
      </c>
      <c r="Z347">
        <v>1.4</v>
      </c>
      <c r="AA347">
        <v>1.1000000000000001</v>
      </c>
      <c r="AB347">
        <v>0.3</v>
      </c>
      <c r="AC347">
        <v>0.1</v>
      </c>
      <c r="AD347">
        <v>0.7</v>
      </c>
      <c r="AE347">
        <v>1.3</v>
      </c>
      <c r="AF347">
        <v>2.4</v>
      </c>
      <c r="AG347">
        <f>IF(IFERROR(VLOOKUP(C347,'2017'!$C:$AF,3,FALSE),1) = 1, 1, 0)</f>
        <v>0</v>
      </c>
    </row>
    <row r="348" spans="1:33" x14ac:dyDescent="0.2">
      <c r="A348">
        <v>347</v>
      </c>
      <c r="B348" t="s">
        <v>722</v>
      </c>
      <c r="C348" t="s">
        <v>723</v>
      </c>
      <c r="D348" t="str">
        <f>_xlfn.CONCAT(C348,"-2016")</f>
        <v>pattepa01-2016</v>
      </c>
      <c r="E348" t="s">
        <v>28</v>
      </c>
      <c r="F348">
        <v>26</v>
      </c>
      <c r="G348" t="s">
        <v>53</v>
      </c>
      <c r="H348">
        <v>79</v>
      </c>
      <c r="I348">
        <v>0</v>
      </c>
      <c r="J348">
        <v>25.6</v>
      </c>
      <c r="K348">
        <v>2.6</v>
      </c>
      <c r="L348">
        <v>6.2</v>
      </c>
      <c r="M348">
        <v>0.41399999999999998</v>
      </c>
      <c r="N348">
        <v>1.3</v>
      </c>
      <c r="O348">
        <v>3.7</v>
      </c>
      <c r="P348">
        <v>0.36199999999999999</v>
      </c>
      <c r="Q348">
        <v>1.2</v>
      </c>
      <c r="R348">
        <v>2.5</v>
      </c>
      <c r="S348">
        <v>0.49</v>
      </c>
      <c r="T348">
        <v>0.52100000000000002</v>
      </c>
      <c r="U348">
        <v>0.4</v>
      </c>
      <c r="V348">
        <v>0.4</v>
      </c>
      <c r="W348">
        <v>0.85299999999999998</v>
      </c>
      <c r="X348">
        <v>1</v>
      </c>
      <c r="Y348">
        <v>3.4</v>
      </c>
      <c r="Z348">
        <v>4.3</v>
      </c>
      <c r="AA348">
        <v>1.2</v>
      </c>
      <c r="AB348">
        <v>0.7</v>
      </c>
      <c r="AC348">
        <v>0.4</v>
      </c>
      <c r="AD348">
        <v>0.8</v>
      </c>
      <c r="AE348">
        <v>1.6</v>
      </c>
      <c r="AF348">
        <v>6.9</v>
      </c>
      <c r="AG348">
        <f>IF(IFERROR(VLOOKUP(C348,'2017'!$C:$AF,3,FALSE),1) = 1, 1, 0)</f>
        <v>0</v>
      </c>
    </row>
    <row r="349" spans="1:33" x14ac:dyDescent="0.2">
      <c r="A349">
        <v>348</v>
      </c>
      <c r="B349" t="s">
        <v>724</v>
      </c>
      <c r="C349" t="s">
        <v>725</v>
      </c>
      <c r="D349" t="str">
        <f>_xlfn.CONCAT(C349,"-2016")</f>
        <v>paulch01-2016</v>
      </c>
      <c r="E349" t="s">
        <v>38</v>
      </c>
      <c r="F349">
        <v>30</v>
      </c>
      <c r="G349" t="s">
        <v>59</v>
      </c>
      <c r="H349">
        <v>74</v>
      </c>
      <c r="I349">
        <v>74</v>
      </c>
      <c r="J349">
        <v>32.700000000000003</v>
      </c>
      <c r="K349">
        <v>7</v>
      </c>
      <c r="L349">
        <v>15.1</v>
      </c>
      <c r="M349">
        <v>0.46200000000000002</v>
      </c>
      <c r="N349">
        <v>1.6</v>
      </c>
      <c r="O349">
        <v>4.4000000000000004</v>
      </c>
      <c r="P349">
        <v>0.371</v>
      </c>
      <c r="Q349">
        <v>5.3</v>
      </c>
      <c r="R349">
        <v>10.6</v>
      </c>
      <c r="S349">
        <v>0.501</v>
      </c>
      <c r="T349">
        <v>0.51700000000000002</v>
      </c>
      <c r="U349">
        <v>4</v>
      </c>
      <c r="V349">
        <v>4.4000000000000004</v>
      </c>
      <c r="W349">
        <v>0.89600000000000002</v>
      </c>
      <c r="X349">
        <v>0.5</v>
      </c>
      <c r="Y349">
        <v>3.7</v>
      </c>
      <c r="Z349">
        <v>4.2</v>
      </c>
      <c r="AA349">
        <v>10</v>
      </c>
      <c r="AB349">
        <v>2.1</v>
      </c>
      <c r="AC349">
        <v>0.2</v>
      </c>
      <c r="AD349">
        <v>2.6</v>
      </c>
      <c r="AE349">
        <v>2.5</v>
      </c>
      <c r="AF349">
        <v>19.5</v>
      </c>
      <c r="AG349">
        <f>IF(IFERROR(VLOOKUP(C349,'2017'!$C:$AF,3,FALSE),1) = 1, 1, 0)</f>
        <v>0</v>
      </c>
    </row>
    <row r="350" spans="1:33" x14ac:dyDescent="0.2">
      <c r="A350">
        <v>349</v>
      </c>
      <c r="B350" t="s">
        <v>1738</v>
      </c>
      <c r="C350" t="s">
        <v>1739</v>
      </c>
      <c r="D350" t="str">
        <f>_xlfn.CONCAT(C350,"-2016")</f>
        <v>paynead01-2016</v>
      </c>
      <c r="E350" t="s">
        <v>28</v>
      </c>
      <c r="F350">
        <v>24</v>
      </c>
      <c r="G350" t="s">
        <v>62</v>
      </c>
      <c r="H350">
        <v>52</v>
      </c>
      <c r="I350">
        <v>2</v>
      </c>
      <c r="J350">
        <v>9.3000000000000007</v>
      </c>
      <c r="K350">
        <v>1</v>
      </c>
      <c r="L350">
        <v>2.8</v>
      </c>
      <c r="M350">
        <v>0.36599999999999999</v>
      </c>
      <c r="N350">
        <v>0.2</v>
      </c>
      <c r="O350">
        <v>0.6</v>
      </c>
      <c r="P350">
        <v>0.28100000000000003</v>
      </c>
      <c r="Q350">
        <v>0.8</v>
      </c>
      <c r="R350">
        <v>2.2000000000000002</v>
      </c>
      <c r="S350">
        <v>0.38900000000000001</v>
      </c>
      <c r="T350">
        <v>0.39700000000000002</v>
      </c>
      <c r="U350">
        <v>0.3</v>
      </c>
      <c r="V350">
        <v>0.5</v>
      </c>
      <c r="W350">
        <v>0.65400000000000003</v>
      </c>
      <c r="X350">
        <v>0.4</v>
      </c>
      <c r="Y350">
        <v>1.8</v>
      </c>
      <c r="Z350">
        <v>2.1</v>
      </c>
      <c r="AA350">
        <v>0.6</v>
      </c>
      <c r="AB350">
        <v>0.3</v>
      </c>
      <c r="AC350">
        <v>0.2</v>
      </c>
      <c r="AD350">
        <v>0.7</v>
      </c>
      <c r="AE350">
        <v>1.5</v>
      </c>
      <c r="AF350">
        <v>2.5</v>
      </c>
      <c r="AG350">
        <f>IF(IFERROR(VLOOKUP(C350,'2017'!$C:$AF,3,FALSE),1) = 1, 1, 0)</f>
        <v>0</v>
      </c>
    </row>
    <row r="351" spans="1:33" x14ac:dyDescent="0.2">
      <c r="A351">
        <v>350</v>
      </c>
      <c r="B351" t="s">
        <v>1880</v>
      </c>
      <c r="C351" t="s">
        <v>1881</v>
      </c>
      <c r="D351" t="str">
        <f>_xlfn.CONCAT(C351,"-2016")</f>
        <v>payneca01-2016</v>
      </c>
      <c r="E351" t="s">
        <v>38</v>
      </c>
      <c r="F351">
        <v>21</v>
      </c>
      <c r="G351" t="s">
        <v>44</v>
      </c>
      <c r="H351">
        <v>57</v>
      </c>
      <c r="I351">
        <v>1</v>
      </c>
      <c r="J351">
        <v>12.2</v>
      </c>
      <c r="K351">
        <v>2</v>
      </c>
      <c r="L351">
        <v>4.9000000000000004</v>
      </c>
      <c r="M351">
        <v>0.41</v>
      </c>
      <c r="N351">
        <v>0.6</v>
      </c>
      <c r="O351">
        <v>1.9</v>
      </c>
      <c r="P351">
        <v>0.32400000000000001</v>
      </c>
      <c r="Q351">
        <v>1.4</v>
      </c>
      <c r="R351">
        <v>2.9</v>
      </c>
      <c r="S351">
        <v>0.46700000000000003</v>
      </c>
      <c r="T351">
        <v>0.47499999999999998</v>
      </c>
      <c r="U351">
        <v>0.3</v>
      </c>
      <c r="V351">
        <v>0.4</v>
      </c>
      <c r="W351">
        <v>0.79200000000000004</v>
      </c>
      <c r="X351">
        <v>0.2</v>
      </c>
      <c r="Y351">
        <v>1.3</v>
      </c>
      <c r="Z351">
        <v>1.5</v>
      </c>
      <c r="AA351">
        <v>1.9</v>
      </c>
      <c r="AB351">
        <v>0.6</v>
      </c>
      <c r="AC351">
        <v>0.1</v>
      </c>
      <c r="AD351">
        <v>0.8</v>
      </c>
      <c r="AE351">
        <v>1.4</v>
      </c>
      <c r="AF351">
        <v>5</v>
      </c>
      <c r="AG351">
        <f>IF(IFERROR(VLOOKUP(C351,'2017'!$C:$AF,3,FALSE),1) = 1, 1, 0)</f>
        <v>0</v>
      </c>
    </row>
    <row r="352" spans="1:33" x14ac:dyDescent="0.2">
      <c r="A352">
        <v>351</v>
      </c>
      <c r="B352" t="s">
        <v>1740</v>
      </c>
      <c r="C352" t="s">
        <v>1741</v>
      </c>
      <c r="D352" t="str">
        <f>_xlfn.CONCAT(C352,"-2016")</f>
        <v>paytoel01-2016</v>
      </c>
      <c r="E352" t="s">
        <v>38</v>
      </c>
      <c r="F352">
        <v>21</v>
      </c>
      <c r="G352" t="s">
        <v>45</v>
      </c>
      <c r="H352">
        <v>73</v>
      </c>
      <c r="I352">
        <v>69</v>
      </c>
      <c r="J352">
        <v>29.4</v>
      </c>
      <c r="K352">
        <v>4.4000000000000004</v>
      </c>
      <c r="L352">
        <v>10</v>
      </c>
      <c r="M352">
        <v>0.436</v>
      </c>
      <c r="N352">
        <v>0.4</v>
      </c>
      <c r="O352">
        <v>1.3</v>
      </c>
      <c r="P352">
        <v>0.32600000000000001</v>
      </c>
      <c r="Q352">
        <v>3.9</v>
      </c>
      <c r="R352">
        <v>8.6999999999999993</v>
      </c>
      <c r="S352">
        <v>0.45100000000000001</v>
      </c>
      <c r="T352">
        <v>0.45600000000000002</v>
      </c>
      <c r="U352">
        <v>1.5</v>
      </c>
      <c r="V352">
        <v>2.6</v>
      </c>
      <c r="W352">
        <v>0.58899999999999997</v>
      </c>
      <c r="X352">
        <v>1.1000000000000001</v>
      </c>
      <c r="Y352">
        <v>2.5</v>
      </c>
      <c r="Z352">
        <v>3.6</v>
      </c>
      <c r="AA352">
        <v>6.4</v>
      </c>
      <c r="AB352">
        <v>1.2</v>
      </c>
      <c r="AC352">
        <v>0.3</v>
      </c>
      <c r="AD352">
        <v>2.4</v>
      </c>
      <c r="AE352">
        <v>2.2000000000000002</v>
      </c>
      <c r="AF352">
        <v>10.7</v>
      </c>
      <c r="AG352">
        <f>IF(IFERROR(VLOOKUP(C352,'2017'!$C:$AF,3,FALSE),1) = 1, 1, 0)</f>
        <v>0</v>
      </c>
    </row>
    <row r="353" spans="1:33" x14ac:dyDescent="0.2">
      <c r="A353">
        <v>352</v>
      </c>
      <c r="B353" t="s">
        <v>728</v>
      </c>
      <c r="C353" t="s">
        <v>729</v>
      </c>
      <c r="D353" t="str">
        <f>_xlfn.CONCAT(C353,"-2016")</f>
        <v>pekovni01-2016</v>
      </c>
      <c r="E353" t="s">
        <v>32</v>
      </c>
      <c r="F353">
        <v>30</v>
      </c>
      <c r="G353" t="s">
        <v>62</v>
      </c>
      <c r="H353">
        <v>12</v>
      </c>
      <c r="I353">
        <v>3</v>
      </c>
      <c r="J353">
        <v>13</v>
      </c>
      <c r="K353">
        <v>1.6</v>
      </c>
      <c r="L353">
        <v>4.2</v>
      </c>
      <c r="M353">
        <v>0.38</v>
      </c>
      <c r="N353">
        <v>0</v>
      </c>
      <c r="O353">
        <v>0</v>
      </c>
      <c r="Q353">
        <v>1.6</v>
      </c>
      <c r="R353">
        <v>4.2</v>
      </c>
      <c r="S353">
        <v>0.38</v>
      </c>
      <c r="T353">
        <v>0.38</v>
      </c>
      <c r="U353">
        <v>1.3</v>
      </c>
      <c r="V353">
        <v>1.7</v>
      </c>
      <c r="W353">
        <v>0.8</v>
      </c>
      <c r="X353">
        <v>0.6</v>
      </c>
      <c r="Y353">
        <v>1.2</v>
      </c>
      <c r="Z353">
        <v>1.8</v>
      </c>
      <c r="AA353">
        <v>0.9</v>
      </c>
      <c r="AB353">
        <v>0.1</v>
      </c>
      <c r="AC353">
        <v>0</v>
      </c>
      <c r="AD353">
        <v>0.8</v>
      </c>
      <c r="AE353">
        <v>1.8</v>
      </c>
      <c r="AF353">
        <v>4.5</v>
      </c>
      <c r="AG353">
        <f>IF(IFERROR(VLOOKUP(C353,'2017'!$C:$AF,3,FALSE),1) = 1, 1, 0)</f>
        <v>1</v>
      </c>
    </row>
    <row r="354" spans="1:33" x14ac:dyDescent="0.2">
      <c r="A354">
        <v>353</v>
      </c>
      <c r="B354" t="s">
        <v>730</v>
      </c>
      <c r="C354" t="s">
        <v>731</v>
      </c>
      <c r="D354" t="str">
        <f>_xlfn.CONCAT(C354,"-2016")</f>
        <v>perkike01-2016</v>
      </c>
      <c r="E354" t="s">
        <v>32</v>
      </c>
      <c r="F354">
        <v>31</v>
      </c>
      <c r="G354" t="s">
        <v>1459</v>
      </c>
      <c r="H354">
        <v>37</v>
      </c>
      <c r="I354">
        <v>5</v>
      </c>
      <c r="J354">
        <v>14.6</v>
      </c>
      <c r="K354">
        <v>1.1000000000000001</v>
      </c>
      <c r="L354">
        <v>2</v>
      </c>
      <c r="M354">
        <v>0.53300000000000003</v>
      </c>
      <c r="N354">
        <v>0</v>
      </c>
      <c r="O354">
        <v>0</v>
      </c>
      <c r="Q354">
        <v>1.1000000000000001</v>
      </c>
      <c r="R354">
        <v>2</v>
      </c>
      <c r="S354">
        <v>0.53300000000000003</v>
      </c>
      <c r="T354">
        <v>0.53300000000000003</v>
      </c>
      <c r="U354">
        <v>0.3</v>
      </c>
      <c r="V354">
        <v>0.7</v>
      </c>
      <c r="W354">
        <v>0.44</v>
      </c>
      <c r="X354">
        <v>0.7</v>
      </c>
      <c r="Y354">
        <v>2.8</v>
      </c>
      <c r="Z354">
        <v>3.5</v>
      </c>
      <c r="AA354">
        <v>0.8</v>
      </c>
      <c r="AB354">
        <v>0.3</v>
      </c>
      <c r="AC354">
        <v>0.3</v>
      </c>
      <c r="AD354">
        <v>1.1000000000000001</v>
      </c>
      <c r="AE354">
        <v>1.7</v>
      </c>
      <c r="AF354">
        <v>2.5</v>
      </c>
      <c r="AG354">
        <f>IF(IFERROR(VLOOKUP(C354,'2017'!$C:$AF,3,FALSE),1) = 1, 1, 0)</f>
        <v>1</v>
      </c>
    </row>
    <row r="355" spans="1:33" x14ac:dyDescent="0.2">
      <c r="A355">
        <v>354</v>
      </c>
      <c r="B355" t="s">
        <v>736</v>
      </c>
      <c r="C355" t="s">
        <v>737</v>
      </c>
      <c r="D355" t="str">
        <f>_xlfn.CONCAT(C355,"-2016")</f>
        <v>piercpa01-2016</v>
      </c>
      <c r="E355" t="s">
        <v>35</v>
      </c>
      <c r="F355">
        <v>38</v>
      </c>
      <c r="G355" t="s">
        <v>59</v>
      </c>
      <c r="H355">
        <v>68</v>
      </c>
      <c r="I355">
        <v>38</v>
      </c>
      <c r="J355">
        <v>18.100000000000001</v>
      </c>
      <c r="K355">
        <v>2.1</v>
      </c>
      <c r="L355">
        <v>5.8</v>
      </c>
      <c r="M355">
        <v>0.36299999999999999</v>
      </c>
      <c r="N355">
        <v>1.1000000000000001</v>
      </c>
      <c r="O355">
        <v>3.6</v>
      </c>
      <c r="P355">
        <v>0.31</v>
      </c>
      <c r="Q355">
        <v>1</v>
      </c>
      <c r="R355">
        <v>2.2999999999999998</v>
      </c>
      <c r="S355">
        <v>0.44500000000000001</v>
      </c>
      <c r="T355">
        <v>0.45700000000000002</v>
      </c>
      <c r="U355">
        <v>0.8</v>
      </c>
      <c r="V355">
        <v>1</v>
      </c>
      <c r="W355">
        <v>0.81799999999999995</v>
      </c>
      <c r="X355">
        <v>0.2</v>
      </c>
      <c r="Y355">
        <v>2.6</v>
      </c>
      <c r="Z355">
        <v>2.7</v>
      </c>
      <c r="AA355">
        <v>1</v>
      </c>
      <c r="AB355">
        <v>0.5</v>
      </c>
      <c r="AC355">
        <v>0.3</v>
      </c>
      <c r="AD355">
        <v>0.9</v>
      </c>
      <c r="AE355">
        <v>1.9</v>
      </c>
      <c r="AF355">
        <v>6.1</v>
      </c>
      <c r="AG355">
        <f>IF(IFERROR(VLOOKUP(C355,'2017'!$C:$AF,3,FALSE),1) = 1, 1, 0)</f>
        <v>0</v>
      </c>
    </row>
    <row r="356" spans="1:33" x14ac:dyDescent="0.2">
      <c r="A356">
        <v>355</v>
      </c>
      <c r="B356" t="s">
        <v>1882</v>
      </c>
      <c r="C356" t="s">
        <v>1883</v>
      </c>
      <c r="D356" t="str">
        <f>_xlfn.CONCAT(C356,"-2016")</f>
        <v>pleisti01-2016</v>
      </c>
      <c r="E356" t="s">
        <v>32</v>
      </c>
      <c r="F356">
        <v>26</v>
      </c>
      <c r="G356" t="s">
        <v>60</v>
      </c>
      <c r="H356">
        <v>12</v>
      </c>
      <c r="I356">
        <v>0</v>
      </c>
      <c r="J356">
        <v>6.8</v>
      </c>
      <c r="K356">
        <v>0.9</v>
      </c>
      <c r="L356">
        <v>2.1</v>
      </c>
      <c r="M356">
        <v>0.44</v>
      </c>
      <c r="N356">
        <v>0</v>
      </c>
      <c r="O356">
        <v>0.2</v>
      </c>
      <c r="P356">
        <v>0</v>
      </c>
      <c r="Q356">
        <v>0.9</v>
      </c>
      <c r="R356">
        <v>1.9</v>
      </c>
      <c r="S356">
        <v>0.47799999999999998</v>
      </c>
      <c r="T356">
        <v>0.44</v>
      </c>
      <c r="U356">
        <v>0.2</v>
      </c>
      <c r="V356">
        <v>0.2</v>
      </c>
      <c r="W356">
        <v>1</v>
      </c>
      <c r="X356">
        <v>0.5</v>
      </c>
      <c r="Y356">
        <v>0.8</v>
      </c>
      <c r="Z356">
        <v>1.3</v>
      </c>
      <c r="AA356">
        <v>0.2</v>
      </c>
      <c r="AB356">
        <v>0.1</v>
      </c>
      <c r="AC356">
        <v>0.2</v>
      </c>
      <c r="AD356">
        <v>0.7</v>
      </c>
      <c r="AE356">
        <v>1.6</v>
      </c>
      <c r="AF356">
        <v>2</v>
      </c>
      <c r="AG356">
        <f>IF(IFERROR(VLOOKUP(C356,'2017'!$C:$AF,3,FALSE),1) = 1, 1, 0)</f>
        <v>1</v>
      </c>
    </row>
    <row r="357" spans="1:33" x14ac:dyDescent="0.2">
      <c r="A357">
        <v>356</v>
      </c>
      <c r="B357" t="s">
        <v>1575</v>
      </c>
      <c r="C357" t="s">
        <v>1576</v>
      </c>
      <c r="D357" t="str">
        <f>_xlfn.CONCAT(C357,"-2016")</f>
        <v>plumlma01-2016</v>
      </c>
      <c r="E357" t="s">
        <v>32</v>
      </c>
      <c r="F357">
        <v>25</v>
      </c>
      <c r="G357" t="s">
        <v>34</v>
      </c>
      <c r="H357">
        <v>82</v>
      </c>
      <c r="I357">
        <v>82</v>
      </c>
      <c r="J357">
        <v>25.4</v>
      </c>
      <c r="K357">
        <v>3.3</v>
      </c>
      <c r="L357">
        <v>6.3</v>
      </c>
      <c r="M357">
        <v>0.51600000000000001</v>
      </c>
      <c r="N357">
        <v>0</v>
      </c>
      <c r="O357">
        <v>0</v>
      </c>
      <c r="P357">
        <v>0</v>
      </c>
      <c r="Q357">
        <v>3.3</v>
      </c>
      <c r="R357">
        <v>6.3</v>
      </c>
      <c r="S357">
        <v>0.52</v>
      </c>
      <c r="T357">
        <v>0.51600000000000001</v>
      </c>
      <c r="U357">
        <v>2.6</v>
      </c>
      <c r="V357">
        <v>4.0999999999999996</v>
      </c>
      <c r="W357">
        <v>0.64200000000000002</v>
      </c>
      <c r="X357">
        <v>2.5</v>
      </c>
      <c r="Y357">
        <v>5.2</v>
      </c>
      <c r="Z357">
        <v>7.7</v>
      </c>
      <c r="AA357">
        <v>2.8</v>
      </c>
      <c r="AB357">
        <v>0.8</v>
      </c>
      <c r="AC357">
        <v>1</v>
      </c>
      <c r="AD357">
        <v>1.9</v>
      </c>
      <c r="AE357">
        <v>3.1</v>
      </c>
      <c r="AF357">
        <v>9.1</v>
      </c>
      <c r="AG357">
        <f>IF(IFERROR(VLOOKUP(C357,'2017'!$C:$AF,3,FALSE),1) = 1, 1, 0)</f>
        <v>0</v>
      </c>
    </row>
    <row r="358" spans="1:33" x14ac:dyDescent="0.2">
      <c r="A358">
        <v>357</v>
      </c>
      <c r="B358" t="s">
        <v>1404</v>
      </c>
      <c r="C358" t="s">
        <v>1405</v>
      </c>
      <c r="D358" t="str">
        <f>_xlfn.CONCAT(C358,"-2016")</f>
        <v>plumlmi01-2016</v>
      </c>
      <c r="E358" t="s">
        <v>32</v>
      </c>
      <c r="F358">
        <v>27</v>
      </c>
      <c r="G358" t="s">
        <v>56</v>
      </c>
      <c r="H358">
        <v>61</v>
      </c>
      <c r="I358">
        <v>14</v>
      </c>
      <c r="J358">
        <v>14.3</v>
      </c>
      <c r="K358">
        <v>2.2999999999999998</v>
      </c>
      <c r="L358">
        <v>3.8</v>
      </c>
      <c r="M358">
        <v>0.60099999999999998</v>
      </c>
      <c r="N358">
        <v>0</v>
      </c>
      <c r="O358">
        <v>0</v>
      </c>
      <c r="Q358">
        <v>2.2999999999999998</v>
      </c>
      <c r="R358">
        <v>3.8</v>
      </c>
      <c r="S358">
        <v>0.60099999999999998</v>
      </c>
      <c r="T358">
        <v>0.60099999999999998</v>
      </c>
      <c r="U358">
        <v>0.6</v>
      </c>
      <c r="V358">
        <v>1</v>
      </c>
      <c r="W358">
        <v>0.57599999999999996</v>
      </c>
      <c r="X358">
        <v>1.5</v>
      </c>
      <c r="Y358">
        <v>2.2999999999999998</v>
      </c>
      <c r="Z358">
        <v>3.8</v>
      </c>
      <c r="AA358">
        <v>0.3</v>
      </c>
      <c r="AB358">
        <v>0.3</v>
      </c>
      <c r="AC358">
        <v>0.8</v>
      </c>
      <c r="AD358">
        <v>0.7</v>
      </c>
      <c r="AE358">
        <v>1.2</v>
      </c>
      <c r="AF358">
        <v>5.0999999999999996</v>
      </c>
      <c r="AG358">
        <f>IF(IFERROR(VLOOKUP(C358,'2017'!$C:$AF,3,FALSE),1) = 1, 1, 0)</f>
        <v>0</v>
      </c>
    </row>
    <row r="359" spans="1:33" x14ac:dyDescent="0.2">
      <c r="A359">
        <v>358</v>
      </c>
      <c r="B359" t="s">
        <v>1577</v>
      </c>
      <c r="C359" t="s">
        <v>1578</v>
      </c>
      <c r="D359" t="str">
        <f>_xlfn.CONCAT(C359,"-2016")</f>
        <v>porteot01-2016</v>
      </c>
      <c r="E359" t="s">
        <v>35</v>
      </c>
      <c r="F359">
        <v>22</v>
      </c>
      <c r="G359" t="s">
        <v>46</v>
      </c>
      <c r="H359">
        <v>75</v>
      </c>
      <c r="I359">
        <v>73</v>
      </c>
      <c r="J359">
        <v>30.3</v>
      </c>
      <c r="K359">
        <v>4.5</v>
      </c>
      <c r="L359">
        <v>9.6</v>
      </c>
      <c r="M359">
        <v>0.47299999999999998</v>
      </c>
      <c r="N359">
        <v>1.3</v>
      </c>
      <c r="O359">
        <v>3.6</v>
      </c>
      <c r="P359">
        <v>0.36699999999999999</v>
      </c>
      <c r="Q359">
        <v>3.2</v>
      </c>
      <c r="R359">
        <v>6</v>
      </c>
      <c r="S359">
        <v>0.53600000000000003</v>
      </c>
      <c r="T359">
        <v>0.54100000000000004</v>
      </c>
      <c r="U359">
        <v>1.3</v>
      </c>
      <c r="V359">
        <v>1.7</v>
      </c>
      <c r="W359">
        <v>0.754</v>
      </c>
      <c r="X359">
        <v>1.3</v>
      </c>
      <c r="Y359">
        <v>3.9</v>
      </c>
      <c r="Z359">
        <v>5.2</v>
      </c>
      <c r="AA359">
        <v>1.6</v>
      </c>
      <c r="AB359">
        <v>1.4</v>
      </c>
      <c r="AC359">
        <v>0.4</v>
      </c>
      <c r="AD359">
        <v>0.9</v>
      </c>
      <c r="AE359">
        <v>2.2000000000000002</v>
      </c>
      <c r="AF359">
        <v>11.6</v>
      </c>
      <c r="AG359">
        <f>IF(IFERROR(VLOOKUP(C359,'2017'!$C:$AF,3,FALSE),1) = 1, 1, 0)</f>
        <v>0</v>
      </c>
    </row>
    <row r="360" spans="1:33" x14ac:dyDescent="0.2">
      <c r="A360">
        <v>359</v>
      </c>
      <c r="B360" t="s">
        <v>1884</v>
      </c>
      <c r="C360" t="s">
        <v>1885</v>
      </c>
      <c r="D360" t="str">
        <f>_xlfn.CONCAT(C360,"-2016")</f>
        <v>portibo01-2016</v>
      </c>
      <c r="E360" t="s">
        <v>28</v>
      </c>
      <c r="F360">
        <v>20</v>
      </c>
      <c r="G360" t="s">
        <v>36</v>
      </c>
      <c r="H360">
        <v>62</v>
      </c>
      <c r="I360">
        <v>4</v>
      </c>
      <c r="J360">
        <v>17.8</v>
      </c>
      <c r="K360">
        <v>3</v>
      </c>
      <c r="L360">
        <v>7</v>
      </c>
      <c r="M360">
        <v>0.42699999999999999</v>
      </c>
      <c r="N360">
        <v>0.3</v>
      </c>
      <c r="O360">
        <v>0.8</v>
      </c>
      <c r="P360">
        <v>0.308</v>
      </c>
      <c r="Q360">
        <v>2.7</v>
      </c>
      <c r="R360">
        <v>6.2</v>
      </c>
      <c r="S360">
        <v>0.443</v>
      </c>
      <c r="T360">
        <v>0.44500000000000001</v>
      </c>
      <c r="U360">
        <v>0.8</v>
      </c>
      <c r="V360">
        <v>1.1000000000000001</v>
      </c>
      <c r="W360">
        <v>0.72699999999999998</v>
      </c>
      <c r="X360">
        <v>2</v>
      </c>
      <c r="Y360">
        <v>3.5</v>
      </c>
      <c r="Z360">
        <v>5.4</v>
      </c>
      <c r="AA360">
        <v>0.8</v>
      </c>
      <c r="AB360">
        <v>0.4</v>
      </c>
      <c r="AC360">
        <v>0.4</v>
      </c>
      <c r="AD360">
        <v>0.9</v>
      </c>
      <c r="AE360">
        <v>1.6</v>
      </c>
      <c r="AF360">
        <v>7</v>
      </c>
      <c r="AG360">
        <f>IF(IFERROR(VLOOKUP(C360,'2017'!$C:$AF,3,FALSE),1) = 1, 1, 0)</f>
        <v>0</v>
      </c>
    </row>
    <row r="361" spans="1:33" x14ac:dyDescent="0.2">
      <c r="A361">
        <v>360</v>
      </c>
      <c r="B361" t="s">
        <v>1886</v>
      </c>
      <c r="C361" t="s">
        <v>1887</v>
      </c>
      <c r="D361" t="str">
        <f>_xlfn.CONCAT(C361,"-2016")</f>
        <v>porzikr01-2016</v>
      </c>
      <c r="E361" t="s">
        <v>28</v>
      </c>
      <c r="F361">
        <v>20</v>
      </c>
      <c r="G361" t="s">
        <v>55</v>
      </c>
      <c r="H361">
        <v>72</v>
      </c>
      <c r="I361">
        <v>72</v>
      </c>
      <c r="J361">
        <v>28.4</v>
      </c>
      <c r="K361">
        <v>5.2</v>
      </c>
      <c r="L361">
        <v>12.3</v>
      </c>
      <c r="M361">
        <v>0.42099999999999999</v>
      </c>
      <c r="N361">
        <v>1.1000000000000001</v>
      </c>
      <c r="O361">
        <v>3.4</v>
      </c>
      <c r="P361">
        <v>0.33300000000000002</v>
      </c>
      <c r="Q361">
        <v>4.0999999999999996</v>
      </c>
      <c r="R361">
        <v>8.9</v>
      </c>
      <c r="S361">
        <v>0.45400000000000001</v>
      </c>
      <c r="T361">
        <v>0.46700000000000003</v>
      </c>
      <c r="U361">
        <v>2.8</v>
      </c>
      <c r="V361">
        <v>3.3</v>
      </c>
      <c r="W361">
        <v>0.83799999999999997</v>
      </c>
      <c r="X361">
        <v>1.8</v>
      </c>
      <c r="Y361">
        <v>5.5</v>
      </c>
      <c r="Z361">
        <v>7.3</v>
      </c>
      <c r="AA361">
        <v>1.3</v>
      </c>
      <c r="AB361">
        <v>0.7</v>
      </c>
      <c r="AC361">
        <v>1.9</v>
      </c>
      <c r="AD361">
        <v>1.7</v>
      </c>
      <c r="AE361">
        <v>2.8</v>
      </c>
      <c r="AF361">
        <v>14.3</v>
      </c>
      <c r="AG361">
        <f>IF(IFERROR(VLOOKUP(C361,'2017'!$C:$AF,3,FALSE),1) = 1, 1, 0)</f>
        <v>0</v>
      </c>
    </row>
    <row r="362" spans="1:33" x14ac:dyDescent="0.2">
      <c r="A362">
        <v>361</v>
      </c>
      <c r="B362" t="s">
        <v>1742</v>
      </c>
      <c r="C362" t="s">
        <v>1743</v>
      </c>
      <c r="D362" t="str">
        <f>_xlfn.CONCAT(C362,"-2016")</f>
        <v>poweldw01-2016</v>
      </c>
      <c r="E362" t="s">
        <v>28</v>
      </c>
      <c r="F362">
        <v>24</v>
      </c>
      <c r="G362" t="s">
        <v>54</v>
      </c>
      <c r="H362">
        <v>69</v>
      </c>
      <c r="I362">
        <v>2</v>
      </c>
      <c r="J362">
        <v>14.4</v>
      </c>
      <c r="K362">
        <v>2.1</v>
      </c>
      <c r="L362">
        <v>4.3</v>
      </c>
      <c r="M362">
        <v>0.49299999999999999</v>
      </c>
      <c r="N362">
        <v>0</v>
      </c>
      <c r="O362">
        <v>0.2</v>
      </c>
      <c r="P362">
        <v>0.125</v>
      </c>
      <c r="Q362">
        <v>2.1</v>
      </c>
      <c r="R362">
        <v>4.0999999999999996</v>
      </c>
      <c r="S362">
        <v>0.51400000000000001</v>
      </c>
      <c r="T362">
        <v>0.497</v>
      </c>
      <c r="U362">
        <v>1.5</v>
      </c>
      <c r="V362">
        <v>2.1</v>
      </c>
      <c r="W362">
        <v>0.73899999999999999</v>
      </c>
      <c r="X362">
        <v>1.2</v>
      </c>
      <c r="Y362">
        <v>2.7</v>
      </c>
      <c r="Z362">
        <v>4</v>
      </c>
      <c r="AA362">
        <v>0.6</v>
      </c>
      <c r="AB362">
        <v>0.5</v>
      </c>
      <c r="AC362">
        <v>0.3</v>
      </c>
      <c r="AD362">
        <v>0.6</v>
      </c>
      <c r="AE362">
        <v>1.7</v>
      </c>
      <c r="AF362">
        <v>5.8</v>
      </c>
      <c r="AG362">
        <f>IF(IFERROR(VLOOKUP(C362,'2017'!$C:$AF,3,FALSE),1) = 1, 1, 0)</f>
        <v>0</v>
      </c>
    </row>
    <row r="363" spans="1:33" x14ac:dyDescent="0.2">
      <c r="A363">
        <v>362</v>
      </c>
      <c r="B363" t="s">
        <v>1888</v>
      </c>
      <c r="C363" t="s">
        <v>1889</v>
      </c>
      <c r="D363" t="str">
        <f>_xlfn.CONCAT(C363,"-2016")</f>
        <v>powelno01-2016</v>
      </c>
      <c r="E363" t="s">
        <v>30</v>
      </c>
      <c r="F363">
        <v>22</v>
      </c>
      <c r="G363" t="s">
        <v>53</v>
      </c>
      <c r="H363">
        <v>49</v>
      </c>
      <c r="I363">
        <v>24</v>
      </c>
      <c r="J363">
        <v>14.8</v>
      </c>
      <c r="K363">
        <v>2</v>
      </c>
      <c r="L363">
        <v>4.7</v>
      </c>
      <c r="M363">
        <v>0.42399999999999999</v>
      </c>
      <c r="N363">
        <v>0.7</v>
      </c>
      <c r="O363">
        <v>1.8</v>
      </c>
      <c r="P363">
        <v>0.40400000000000003</v>
      </c>
      <c r="Q363">
        <v>1.2</v>
      </c>
      <c r="R363">
        <v>2.9</v>
      </c>
      <c r="S363">
        <v>0.436</v>
      </c>
      <c r="T363">
        <v>0.502</v>
      </c>
      <c r="U363">
        <v>0.9</v>
      </c>
      <c r="V363">
        <v>1.1000000000000001</v>
      </c>
      <c r="W363">
        <v>0.81100000000000005</v>
      </c>
      <c r="X363">
        <v>0.3</v>
      </c>
      <c r="Y363">
        <v>1.9</v>
      </c>
      <c r="Z363">
        <v>2.2999999999999998</v>
      </c>
      <c r="AA363">
        <v>1</v>
      </c>
      <c r="AB363">
        <v>0.6</v>
      </c>
      <c r="AC363">
        <v>0.2</v>
      </c>
      <c r="AD363">
        <v>0.7</v>
      </c>
      <c r="AE363">
        <v>1.2</v>
      </c>
      <c r="AF363">
        <v>5.6</v>
      </c>
      <c r="AG363">
        <f>IF(IFERROR(VLOOKUP(C363,'2017'!$C:$AF,3,FALSE),1) = 1, 1, 0)</f>
        <v>0</v>
      </c>
    </row>
    <row r="364" spans="1:33" x14ac:dyDescent="0.2">
      <c r="A364">
        <v>363</v>
      </c>
      <c r="B364" t="s">
        <v>1579</v>
      </c>
      <c r="C364" t="s">
        <v>1580</v>
      </c>
      <c r="D364" t="str">
        <f>_xlfn.CONCAT(C364,"-2016")</f>
        <v>pressph01-2016</v>
      </c>
      <c r="E364" t="s">
        <v>38</v>
      </c>
      <c r="F364">
        <v>24</v>
      </c>
      <c r="G364" t="s">
        <v>39</v>
      </c>
      <c r="H364">
        <v>23</v>
      </c>
      <c r="I364">
        <v>0</v>
      </c>
      <c r="J364">
        <v>12.3</v>
      </c>
      <c r="K364">
        <v>1.3</v>
      </c>
      <c r="L364">
        <v>3.4</v>
      </c>
      <c r="M364">
        <v>0.38500000000000001</v>
      </c>
      <c r="N364">
        <v>0.2</v>
      </c>
      <c r="O364">
        <v>0.8</v>
      </c>
      <c r="P364">
        <v>0.222</v>
      </c>
      <c r="Q364">
        <v>1.1000000000000001</v>
      </c>
      <c r="R364">
        <v>2.6</v>
      </c>
      <c r="S364">
        <v>0.433</v>
      </c>
      <c r="T364">
        <v>0.41</v>
      </c>
      <c r="U364">
        <v>0.6</v>
      </c>
      <c r="V364">
        <v>1.1000000000000001</v>
      </c>
      <c r="W364">
        <v>0.52</v>
      </c>
      <c r="X364">
        <v>0.1</v>
      </c>
      <c r="Y364">
        <v>1.2</v>
      </c>
      <c r="Z364">
        <v>1.3</v>
      </c>
      <c r="AA364">
        <v>3.3</v>
      </c>
      <c r="AB364">
        <v>0.8</v>
      </c>
      <c r="AC364">
        <v>0.2</v>
      </c>
      <c r="AD364">
        <v>1.4</v>
      </c>
      <c r="AE364">
        <v>1.2</v>
      </c>
      <c r="AF364">
        <v>3.3</v>
      </c>
      <c r="AG364">
        <f>IF(IFERROR(VLOOKUP(C364,'2017'!$C:$AF,3,FALSE),1) = 1, 1, 0)</f>
        <v>1</v>
      </c>
    </row>
    <row r="365" spans="1:33" x14ac:dyDescent="0.2">
      <c r="A365">
        <v>364</v>
      </c>
      <c r="B365" t="s">
        <v>752</v>
      </c>
      <c r="C365" t="s">
        <v>753</v>
      </c>
      <c r="D365" t="str">
        <f>_xlfn.CONCAT(C365,"-2016")</f>
        <v>pricero01-2016</v>
      </c>
      <c r="E365" t="s">
        <v>38</v>
      </c>
      <c r="F365">
        <v>32</v>
      </c>
      <c r="G365" t="s">
        <v>42</v>
      </c>
      <c r="H365">
        <v>62</v>
      </c>
      <c r="I365">
        <v>18</v>
      </c>
      <c r="J365">
        <v>19.5</v>
      </c>
      <c r="K365">
        <v>1.9</v>
      </c>
      <c r="L365">
        <v>4.9000000000000004</v>
      </c>
      <c r="M365">
        <v>0.38400000000000001</v>
      </c>
      <c r="N365">
        <v>1.1000000000000001</v>
      </c>
      <c r="O365">
        <v>3.2</v>
      </c>
      <c r="P365">
        <v>0.34699999999999998</v>
      </c>
      <c r="Q365">
        <v>0.8</v>
      </c>
      <c r="R365">
        <v>1.7</v>
      </c>
      <c r="S365">
        <v>0.45300000000000001</v>
      </c>
      <c r="T365">
        <v>0.497</v>
      </c>
      <c r="U365">
        <v>0.5</v>
      </c>
      <c r="V365">
        <v>0.7</v>
      </c>
      <c r="W365">
        <v>0.75600000000000001</v>
      </c>
      <c r="X365">
        <v>0.4</v>
      </c>
      <c r="Y365">
        <v>1.2</v>
      </c>
      <c r="Z365">
        <v>1.6</v>
      </c>
      <c r="AA365">
        <v>2.4</v>
      </c>
      <c r="AB365">
        <v>1.2</v>
      </c>
      <c r="AC365">
        <v>0.2</v>
      </c>
      <c r="AD365">
        <v>1.1000000000000001</v>
      </c>
      <c r="AE365">
        <v>2.6</v>
      </c>
      <c r="AF365">
        <v>5.3</v>
      </c>
      <c r="AG365">
        <f>IF(IFERROR(VLOOKUP(C365,'2017'!$C:$AF,3,FALSE),1) = 1, 1, 0)</f>
        <v>0</v>
      </c>
    </row>
    <row r="366" spans="1:33" x14ac:dyDescent="0.2">
      <c r="A366">
        <v>365</v>
      </c>
      <c r="B366" t="s">
        <v>1406</v>
      </c>
      <c r="C366" t="s">
        <v>1407</v>
      </c>
      <c r="D366" t="str">
        <f>_xlfn.CONCAT(C366,"-2016")</f>
        <v>prigipa01-2016</v>
      </c>
      <c r="E366" t="s">
        <v>38</v>
      </c>
      <c r="F366">
        <v>38</v>
      </c>
      <c r="G366" t="s">
        <v>59</v>
      </c>
      <c r="H366">
        <v>59</v>
      </c>
      <c r="I366">
        <v>3</v>
      </c>
      <c r="J366">
        <v>13.9</v>
      </c>
      <c r="K366">
        <v>0.9</v>
      </c>
      <c r="L366">
        <v>2.5</v>
      </c>
      <c r="M366">
        <v>0.374</v>
      </c>
      <c r="N366">
        <v>0.5</v>
      </c>
      <c r="O366">
        <v>1.6</v>
      </c>
      <c r="P366">
        <v>0.29499999999999998</v>
      </c>
      <c r="Q366">
        <v>0.5</v>
      </c>
      <c r="R366">
        <v>0.9</v>
      </c>
      <c r="S366">
        <v>0.51900000000000002</v>
      </c>
      <c r="T366">
        <v>0.46899999999999997</v>
      </c>
      <c r="U366">
        <v>0.1</v>
      </c>
      <c r="V366">
        <v>0.1</v>
      </c>
      <c r="W366">
        <v>0.875</v>
      </c>
      <c r="X366">
        <v>0.6</v>
      </c>
      <c r="Y366">
        <v>1.3</v>
      </c>
      <c r="Z366">
        <v>1.9</v>
      </c>
      <c r="AA366">
        <v>2.2000000000000002</v>
      </c>
      <c r="AB366">
        <v>0.9</v>
      </c>
      <c r="AC366">
        <v>0</v>
      </c>
      <c r="AD366">
        <v>0.8</v>
      </c>
      <c r="AE366">
        <v>1.4</v>
      </c>
      <c r="AF366">
        <v>2.5</v>
      </c>
      <c r="AG366">
        <f>IF(IFERROR(VLOOKUP(C366,'2017'!$C:$AF,3,FALSE),1) = 1, 1, 0)</f>
        <v>1</v>
      </c>
    </row>
    <row r="367" spans="1:33" x14ac:dyDescent="0.2">
      <c r="A367">
        <v>366</v>
      </c>
      <c r="B367" t="s">
        <v>754</v>
      </c>
      <c r="C367" t="s">
        <v>755</v>
      </c>
      <c r="D367" t="str">
        <f>_xlfn.CONCAT(C367,"-2016")</f>
        <v>princta01-2016</v>
      </c>
      <c r="E367" t="s">
        <v>35</v>
      </c>
      <c r="F367">
        <v>35</v>
      </c>
      <c r="G367" t="s">
        <v>62</v>
      </c>
      <c r="H367">
        <v>77</v>
      </c>
      <c r="I367">
        <v>44</v>
      </c>
      <c r="J367">
        <v>19</v>
      </c>
      <c r="K367">
        <v>1.3</v>
      </c>
      <c r="L367">
        <v>3</v>
      </c>
      <c r="M367">
        <v>0.44500000000000001</v>
      </c>
      <c r="N367">
        <v>0.1</v>
      </c>
      <c r="O367">
        <v>0.3</v>
      </c>
      <c r="P367">
        <v>0.17399999999999999</v>
      </c>
      <c r="Q367">
        <v>1.3</v>
      </c>
      <c r="R367">
        <v>2.7</v>
      </c>
      <c r="S367">
        <v>0.47599999999999998</v>
      </c>
      <c r="T367">
        <v>0.45400000000000001</v>
      </c>
      <c r="U367">
        <v>0.2</v>
      </c>
      <c r="V367">
        <v>0.2</v>
      </c>
      <c r="W367">
        <v>0.68400000000000005</v>
      </c>
      <c r="X367">
        <v>0.4</v>
      </c>
      <c r="Y367">
        <v>1.5</v>
      </c>
      <c r="Z367">
        <v>1.9</v>
      </c>
      <c r="AA367">
        <v>0.9</v>
      </c>
      <c r="AB367">
        <v>0.5</v>
      </c>
      <c r="AC367">
        <v>0.2</v>
      </c>
      <c r="AD367">
        <v>0.4</v>
      </c>
      <c r="AE367">
        <v>0.8</v>
      </c>
      <c r="AF367">
        <v>2.9</v>
      </c>
      <c r="AG367">
        <f>IF(IFERROR(VLOOKUP(C367,'2017'!$C:$AF,3,FALSE),1) = 1, 1, 0)</f>
        <v>1</v>
      </c>
    </row>
    <row r="368" spans="1:33" x14ac:dyDescent="0.2">
      <c r="A368">
        <v>367</v>
      </c>
      <c r="B368" t="s">
        <v>1744</v>
      </c>
      <c r="C368" t="s">
        <v>1745</v>
      </c>
      <c r="D368" t="str">
        <f>_xlfn.CONCAT(C368,"-2016")</f>
        <v>randlju01-2016</v>
      </c>
      <c r="E368" t="s">
        <v>28</v>
      </c>
      <c r="F368">
        <v>21</v>
      </c>
      <c r="G368" t="s">
        <v>63</v>
      </c>
      <c r="H368">
        <v>81</v>
      </c>
      <c r="I368">
        <v>60</v>
      </c>
      <c r="J368">
        <v>28.2</v>
      </c>
      <c r="K368">
        <v>4.4000000000000004</v>
      </c>
      <c r="L368">
        <v>10.3</v>
      </c>
      <c r="M368">
        <v>0.42899999999999999</v>
      </c>
      <c r="N368">
        <v>0.1</v>
      </c>
      <c r="O368">
        <v>0.4</v>
      </c>
      <c r="P368">
        <v>0.27800000000000002</v>
      </c>
      <c r="Q368">
        <v>4.3</v>
      </c>
      <c r="R368">
        <v>9.9</v>
      </c>
      <c r="S368">
        <v>0.436</v>
      </c>
      <c r="T368">
        <v>0.435</v>
      </c>
      <c r="U368">
        <v>2.4</v>
      </c>
      <c r="V368">
        <v>3.3</v>
      </c>
      <c r="W368">
        <v>0.71499999999999997</v>
      </c>
      <c r="X368">
        <v>2.1</v>
      </c>
      <c r="Y368">
        <v>8.1</v>
      </c>
      <c r="Z368">
        <v>10.199999999999999</v>
      </c>
      <c r="AA368">
        <v>1.8</v>
      </c>
      <c r="AB368">
        <v>0.7</v>
      </c>
      <c r="AC368">
        <v>0.4</v>
      </c>
      <c r="AD368">
        <v>1.8</v>
      </c>
      <c r="AE368">
        <v>3</v>
      </c>
      <c r="AF368">
        <v>11.3</v>
      </c>
      <c r="AG368">
        <f>IF(IFERROR(VLOOKUP(C368,'2017'!$C:$AF,3,FALSE),1) = 1, 1, 0)</f>
        <v>0</v>
      </c>
    </row>
    <row r="369" spans="1:33" x14ac:dyDescent="0.2">
      <c r="A369">
        <v>368</v>
      </c>
      <c r="B369" t="s">
        <v>764</v>
      </c>
      <c r="C369" t="s">
        <v>765</v>
      </c>
      <c r="D369" t="str">
        <f>_xlfn.CONCAT(C369,"-2016")</f>
        <v>randoza01-2016</v>
      </c>
      <c r="E369" t="s">
        <v>28</v>
      </c>
      <c r="F369">
        <v>34</v>
      </c>
      <c r="G369" t="s">
        <v>50</v>
      </c>
      <c r="H369">
        <v>68</v>
      </c>
      <c r="I369">
        <v>53</v>
      </c>
      <c r="J369">
        <v>29.6</v>
      </c>
      <c r="K369">
        <v>6.3</v>
      </c>
      <c r="L369">
        <v>13.3</v>
      </c>
      <c r="M369">
        <v>0.47499999999999998</v>
      </c>
      <c r="N369">
        <v>0.1</v>
      </c>
      <c r="O369">
        <v>0.4</v>
      </c>
      <c r="P369">
        <v>0.23100000000000001</v>
      </c>
      <c r="Q369">
        <v>6.3</v>
      </c>
      <c r="R369">
        <v>13</v>
      </c>
      <c r="S369">
        <v>0.48199999999999998</v>
      </c>
      <c r="T369">
        <v>0.47899999999999998</v>
      </c>
      <c r="U369">
        <v>2.5</v>
      </c>
      <c r="V369">
        <v>3.2</v>
      </c>
      <c r="W369">
        <v>0.79600000000000004</v>
      </c>
      <c r="X369">
        <v>2.6</v>
      </c>
      <c r="Y369">
        <v>5.0999999999999996</v>
      </c>
      <c r="Z369">
        <v>7.8</v>
      </c>
      <c r="AA369">
        <v>2.1</v>
      </c>
      <c r="AB369">
        <v>0.6</v>
      </c>
      <c r="AC369">
        <v>0.2</v>
      </c>
      <c r="AD369">
        <v>1.5</v>
      </c>
      <c r="AE369">
        <v>2.1</v>
      </c>
      <c r="AF369">
        <v>15.3</v>
      </c>
      <c r="AG369">
        <f>IF(IFERROR(VLOOKUP(C369,'2017'!$C:$AF,3,FALSE),1) = 1, 1, 0)</f>
        <v>0</v>
      </c>
    </row>
    <row r="370" spans="1:33" x14ac:dyDescent="0.2">
      <c r="A370">
        <v>369</v>
      </c>
      <c r="B370" t="s">
        <v>772</v>
      </c>
      <c r="C370" t="s">
        <v>773</v>
      </c>
      <c r="D370" t="str">
        <f>_xlfn.CONCAT(C370,"-2016")</f>
        <v>redicjj01-2016</v>
      </c>
      <c r="E370" t="s">
        <v>30</v>
      </c>
      <c r="F370">
        <v>31</v>
      </c>
      <c r="G370" t="s">
        <v>59</v>
      </c>
      <c r="H370">
        <v>75</v>
      </c>
      <c r="I370">
        <v>75</v>
      </c>
      <c r="J370">
        <v>28</v>
      </c>
      <c r="K370">
        <v>5.6</v>
      </c>
      <c r="L370">
        <v>11.7</v>
      </c>
      <c r="M370">
        <v>0.48</v>
      </c>
      <c r="N370">
        <v>2.7</v>
      </c>
      <c r="O370">
        <v>5.6</v>
      </c>
      <c r="P370">
        <v>0.47499999999999998</v>
      </c>
      <c r="Q370">
        <v>3</v>
      </c>
      <c r="R370">
        <v>6.1</v>
      </c>
      <c r="S370">
        <v>0.48399999999999999</v>
      </c>
      <c r="T370">
        <v>0.59299999999999997</v>
      </c>
      <c r="U370">
        <v>2.4</v>
      </c>
      <c r="V370">
        <v>2.7</v>
      </c>
      <c r="W370">
        <v>0.88800000000000001</v>
      </c>
      <c r="X370">
        <v>0.1</v>
      </c>
      <c r="Y370">
        <v>1.7</v>
      </c>
      <c r="Z370">
        <v>1.9</v>
      </c>
      <c r="AA370">
        <v>1.4</v>
      </c>
      <c r="AB370">
        <v>0.6</v>
      </c>
      <c r="AC370">
        <v>0.1</v>
      </c>
      <c r="AD370">
        <v>1</v>
      </c>
      <c r="AE370">
        <v>1.8</v>
      </c>
      <c r="AF370">
        <v>16.3</v>
      </c>
      <c r="AG370">
        <f>IF(IFERROR(VLOOKUP(C370,'2017'!$C:$AF,3,FALSE),1) = 1, 1, 0)</f>
        <v>0</v>
      </c>
    </row>
    <row r="371" spans="1:33" x14ac:dyDescent="0.2">
      <c r="A371">
        <v>370</v>
      </c>
      <c r="B371" t="s">
        <v>1890</v>
      </c>
      <c r="C371" t="s">
        <v>1891</v>
      </c>
      <c r="D371" t="str">
        <f>_xlfn.CONCAT(C371,"-2016")</f>
        <v>reedwi02-2016</v>
      </c>
      <c r="E371" t="s">
        <v>32</v>
      </c>
      <c r="F371">
        <v>25</v>
      </c>
      <c r="G371" t="s">
        <v>1312</v>
      </c>
      <c r="H371">
        <v>39</v>
      </c>
      <c r="I371">
        <v>2</v>
      </c>
      <c r="J371">
        <v>10.9</v>
      </c>
      <c r="K371">
        <v>1.9</v>
      </c>
      <c r="L371">
        <v>3.4</v>
      </c>
      <c r="M371">
        <v>0.57099999999999995</v>
      </c>
      <c r="N371">
        <v>0</v>
      </c>
      <c r="O371">
        <v>0</v>
      </c>
      <c r="Q371">
        <v>1.9</v>
      </c>
      <c r="R371">
        <v>3.4</v>
      </c>
      <c r="S371">
        <v>0.57099999999999995</v>
      </c>
      <c r="T371">
        <v>0.57099999999999995</v>
      </c>
      <c r="U371">
        <v>0.8</v>
      </c>
      <c r="V371">
        <v>1.4</v>
      </c>
      <c r="W371">
        <v>0.54500000000000004</v>
      </c>
      <c r="X371">
        <v>1.3</v>
      </c>
      <c r="Y371">
        <v>1.9</v>
      </c>
      <c r="Z371">
        <v>3.1</v>
      </c>
      <c r="AA371">
        <v>0.3</v>
      </c>
      <c r="AB371">
        <v>0.2</v>
      </c>
      <c r="AC371">
        <v>0.8</v>
      </c>
      <c r="AD371">
        <v>0.4</v>
      </c>
      <c r="AE371">
        <v>1.2</v>
      </c>
      <c r="AF371">
        <v>4.7</v>
      </c>
      <c r="AG371">
        <f>IF(IFERROR(VLOOKUP(C371,'2017'!$C:$AF,3,FALSE),1) = 1, 1, 0)</f>
        <v>0</v>
      </c>
    </row>
    <row r="372" spans="1:33" x14ac:dyDescent="0.2">
      <c r="A372">
        <v>371</v>
      </c>
      <c r="B372" t="s">
        <v>1892</v>
      </c>
      <c r="C372" t="s">
        <v>1893</v>
      </c>
      <c r="D372" t="str">
        <f>_xlfn.CONCAT(C372,"-2016")</f>
        <v>richajo01-2016</v>
      </c>
      <c r="E372" t="s">
        <v>30</v>
      </c>
      <c r="F372">
        <v>22</v>
      </c>
      <c r="G372" t="s">
        <v>41</v>
      </c>
      <c r="H372">
        <v>52</v>
      </c>
      <c r="I372">
        <v>2</v>
      </c>
      <c r="J372">
        <v>21.3</v>
      </c>
      <c r="K372">
        <v>2.4</v>
      </c>
      <c r="L372">
        <v>5.2</v>
      </c>
      <c r="M372">
        <v>0.45200000000000001</v>
      </c>
      <c r="N372">
        <v>1</v>
      </c>
      <c r="O372">
        <v>2.2000000000000002</v>
      </c>
      <c r="P372">
        <v>0.46100000000000002</v>
      </c>
      <c r="Q372">
        <v>1.3</v>
      </c>
      <c r="R372">
        <v>3</v>
      </c>
      <c r="S372">
        <v>0.44600000000000001</v>
      </c>
      <c r="T372">
        <v>0.55000000000000004</v>
      </c>
      <c r="U372">
        <v>0.8</v>
      </c>
      <c r="V372">
        <v>1.2</v>
      </c>
      <c r="W372">
        <v>0.66700000000000004</v>
      </c>
      <c r="X372">
        <v>0.4</v>
      </c>
      <c r="Y372">
        <v>1.7</v>
      </c>
      <c r="Z372">
        <v>2.1</v>
      </c>
      <c r="AA372">
        <v>1.4</v>
      </c>
      <c r="AB372">
        <v>0.7</v>
      </c>
      <c r="AC372">
        <v>0.5</v>
      </c>
      <c r="AD372">
        <v>0.7</v>
      </c>
      <c r="AE372">
        <v>2.1</v>
      </c>
      <c r="AF372">
        <v>6.6</v>
      </c>
      <c r="AG372">
        <f>IF(IFERROR(VLOOKUP(C372,'2017'!$C:$AF,3,FALSE),1) = 1, 1, 0)</f>
        <v>0</v>
      </c>
    </row>
    <row r="373" spans="1:33" x14ac:dyDescent="0.2">
      <c r="A373">
        <v>372</v>
      </c>
      <c r="B373" t="s">
        <v>1408</v>
      </c>
      <c r="C373" t="s">
        <v>1409</v>
      </c>
      <c r="D373" t="str">
        <f>_xlfn.CONCAT(C373,"-2016")</f>
        <v>riverau01-2016</v>
      </c>
      <c r="E373" t="s">
        <v>30</v>
      </c>
      <c r="F373">
        <v>23</v>
      </c>
      <c r="G373" t="s">
        <v>59</v>
      </c>
      <c r="H373">
        <v>67</v>
      </c>
      <c r="I373">
        <v>7</v>
      </c>
      <c r="J373">
        <v>21.9</v>
      </c>
      <c r="K373">
        <v>3.4</v>
      </c>
      <c r="L373">
        <v>7.7</v>
      </c>
      <c r="M373">
        <v>0.438</v>
      </c>
      <c r="N373">
        <v>0.9</v>
      </c>
      <c r="O373">
        <v>2.8</v>
      </c>
      <c r="P373">
        <v>0.33500000000000002</v>
      </c>
      <c r="Q373">
        <v>2.4</v>
      </c>
      <c r="R373">
        <v>4.9000000000000004</v>
      </c>
      <c r="S373">
        <v>0.495</v>
      </c>
      <c r="T373">
        <v>0.498</v>
      </c>
      <c r="U373">
        <v>1.2</v>
      </c>
      <c r="V373">
        <v>1.7</v>
      </c>
      <c r="W373">
        <v>0.68100000000000005</v>
      </c>
      <c r="X373">
        <v>0.3</v>
      </c>
      <c r="Y373">
        <v>1.6</v>
      </c>
      <c r="Z373">
        <v>1.9</v>
      </c>
      <c r="AA373">
        <v>1.5</v>
      </c>
      <c r="AB373">
        <v>0.7</v>
      </c>
      <c r="AC373">
        <v>0.1</v>
      </c>
      <c r="AD373">
        <v>0.9</v>
      </c>
      <c r="AE373">
        <v>2</v>
      </c>
      <c r="AF373">
        <v>8.9</v>
      </c>
      <c r="AG373">
        <f>IF(IFERROR(VLOOKUP(C373,'2017'!$C:$AF,3,FALSE),1) = 1, 1, 0)</f>
        <v>0</v>
      </c>
    </row>
    <row r="374" spans="1:33" x14ac:dyDescent="0.2">
      <c r="A374">
        <v>373</v>
      </c>
      <c r="B374" t="s">
        <v>1585</v>
      </c>
      <c r="C374" t="s">
        <v>1586</v>
      </c>
      <c r="D374" t="str">
        <f>_xlfn.CONCAT(C374,"-2016")</f>
        <v>roberan03-2016</v>
      </c>
      <c r="E374" t="s">
        <v>30</v>
      </c>
      <c r="F374">
        <v>24</v>
      </c>
      <c r="G374" t="s">
        <v>44</v>
      </c>
      <c r="H374">
        <v>70</v>
      </c>
      <c r="I374">
        <v>70</v>
      </c>
      <c r="J374">
        <v>22.2</v>
      </c>
      <c r="K374">
        <v>1.9</v>
      </c>
      <c r="L374">
        <v>3.9</v>
      </c>
      <c r="M374">
        <v>0.496</v>
      </c>
      <c r="N374">
        <v>0.5</v>
      </c>
      <c r="O374">
        <v>1.5</v>
      </c>
      <c r="P374">
        <v>0.311</v>
      </c>
      <c r="Q374">
        <v>1.5</v>
      </c>
      <c r="R374">
        <v>2.4</v>
      </c>
      <c r="S374">
        <v>0.60799999999999998</v>
      </c>
      <c r="T374">
        <v>0.55500000000000005</v>
      </c>
      <c r="U374">
        <v>0.5</v>
      </c>
      <c r="V374">
        <v>0.8</v>
      </c>
      <c r="W374">
        <v>0.61099999999999999</v>
      </c>
      <c r="X374">
        <v>1.1000000000000001</v>
      </c>
      <c r="Y374">
        <v>2.5</v>
      </c>
      <c r="Z374">
        <v>3.6</v>
      </c>
      <c r="AA374">
        <v>0.7</v>
      </c>
      <c r="AB374">
        <v>0.8</v>
      </c>
      <c r="AC374">
        <v>0.6</v>
      </c>
      <c r="AD374">
        <v>0.5</v>
      </c>
      <c r="AE374">
        <v>1.9</v>
      </c>
      <c r="AF374">
        <v>4.8</v>
      </c>
      <c r="AG374">
        <f>IF(IFERROR(VLOOKUP(C374,'2017'!$C:$AF,3,FALSE),1) = 1, 1, 0)</f>
        <v>0</v>
      </c>
    </row>
    <row r="375" spans="1:33" x14ac:dyDescent="0.2">
      <c r="A375">
        <v>374</v>
      </c>
      <c r="B375" t="s">
        <v>1410</v>
      </c>
      <c r="C375" t="s">
        <v>1411</v>
      </c>
      <c r="D375" t="str">
        <f>_xlfn.CONCAT(C375,"-2016")</f>
        <v>roberbr01-2016</v>
      </c>
      <c r="E375" t="s">
        <v>38</v>
      </c>
      <c r="F375">
        <v>30</v>
      </c>
      <c r="G375" t="s">
        <v>39</v>
      </c>
      <c r="H375">
        <v>51</v>
      </c>
      <c r="I375">
        <v>0</v>
      </c>
      <c r="J375">
        <v>9.1999999999999993</v>
      </c>
      <c r="K375">
        <v>1.5</v>
      </c>
      <c r="L375">
        <v>3.2</v>
      </c>
      <c r="M375">
        <v>0.44800000000000001</v>
      </c>
      <c r="N375">
        <v>0.3</v>
      </c>
      <c r="O375">
        <v>0.8</v>
      </c>
      <c r="P375">
        <v>0.35699999999999998</v>
      </c>
      <c r="Q375">
        <v>1.2</v>
      </c>
      <c r="R375">
        <v>2.4</v>
      </c>
      <c r="S375">
        <v>0.48</v>
      </c>
      <c r="T375">
        <v>0.49399999999999999</v>
      </c>
      <c r="U375">
        <v>0.8</v>
      </c>
      <c r="V375">
        <v>0.9</v>
      </c>
      <c r="W375">
        <v>0.89400000000000002</v>
      </c>
      <c r="X375">
        <v>0.1</v>
      </c>
      <c r="Y375">
        <v>0.7</v>
      </c>
      <c r="Z375">
        <v>0.8</v>
      </c>
      <c r="AA375">
        <v>1.1000000000000001</v>
      </c>
      <c r="AB375">
        <v>0.2</v>
      </c>
      <c r="AC375">
        <v>0</v>
      </c>
      <c r="AD375">
        <v>0.5</v>
      </c>
      <c r="AE375">
        <v>0.7</v>
      </c>
      <c r="AF375">
        <v>4</v>
      </c>
      <c r="AG375">
        <f>IF(IFERROR(VLOOKUP(C375,'2017'!$C:$AF,3,FALSE),1) = 1, 1, 0)</f>
        <v>0</v>
      </c>
    </row>
    <row r="376" spans="1:33" x14ac:dyDescent="0.2">
      <c r="A376">
        <v>375</v>
      </c>
      <c r="B376" t="s">
        <v>1746</v>
      </c>
      <c r="C376" t="s">
        <v>1747</v>
      </c>
      <c r="D376" t="str">
        <f>_xlfn.CONCAT(C376,"-2016")</f>
        <v>robingl02-2016</v>
      </c>
      <c r="E376" t="s">
        <v>35</v>
      </c>
      <c r="F376">
        <v>22</v>
      </c>
      <c r="G376" t="s">
        <v>65</v>
      </c>
      <c r="H376">
        <v>45</v>
      </c>
      <c r="I376">
        <v>4</v>
      </c>
      <c r="J376">
        <v>11.3</v>
      </c>
      <c r="K376">
        <v>1.4</v>
      </c>
      <c r="L376">
        <v>3.4</v>
      </c>
      <c r="M376">
        <v>0.43</v>
      </c>
      <c r="N376">
        <v>0.3</v>
      </c>
      <c r="O376">
        <v>0.8</v>
      </c>
      <c r="P376">
        <v>0.378</v>
      </c>
      <c r="Q376">
        <v>1.1000000000000001</v>
      </c>
      <c r="R376">
        <v>2.5</v>
      </c>
      <c r="S376">
        <v>0.44700000000000001</v>
      </c>
      <c r="T376">
        <v>0.47699999999999998</v>
      </c>
      <c r="U376">
        <v>0.6</v>
      </c>
      <c r="V376">
        <v>0.9</v>
      </c>
      <c r="W376">
        <v>0.69199999999999995</v>
      </c>
      <c r="X376">
        <v>0.3</v>
      </c>
      <c r="Y376">
        <v>1.2</v>
      </c>
      <c r="Z376">
        <v>1.5</v>
      </c>
      <c r="AA376">
        <v>0.6</v>
      </c>
      <c r="AB376">
        <v>0.4</v>
      </c>
      <c r="AC376">
        <v>0.2</v>
      </c>
      <c r="AD376">
        <v>0.4</v>
      </c>
      <c r="AE376">
        <v>0.5</v>
      </c>
      <c r="AF376">
        <v>3.8</v>
      </c>
      <c r="AG376">
        <f>IF(IFERROR(VLOOKUP(C376,'2017'!$C:$AF,3,FALSE),1) = 1, 1, 0)</f>
        <v>0</v>
      </c>
    </row>
    <row r="377" spans="1:33" x14ac:dyDescent="0.2">
      <c r="A377">
        <v>376</v>
      </c>
      <c r="B377" t="s">
        <v>780</v>
      </c>
      <c r="C377" t="s">
        <v>781</v>
      </c>
      <c r="D377" t="str">
        <f>_xlfn.CONCAT(C377,"-2016")</f>
        <v>robinna01-2016</v>
      </c>
      <c r="E377" t="s">
        <v>38</v>
      </c>
      <c r="F377">
        <v>31</v>
      </c>
      <c r="G377" t="s">
        <v>1459</v>
      </c>
      <c r="H377">
        <v>2</v>
      </c>
      <c r="I377">
        <v>1</v>
      </c>
      <c r="J377">
        <v>11.5</v>
      </c>
      <c r="K377">
        <v>0</v>
      </c>
      <c r="L377">
        <v>0.5</v>
      </c>
      <c r="M377">
        <v>0</v>
      </c>
      <c r="N377">
        <v>0</v>
      </c>
      <c r="O377">
        <v>0.5</v>
      </c>
      <c r="P377">
        <v>0</v>
      </c>
      <c r="Q377">
        <v>0</v>
      </c>
      <c r="R377">
        <v>0</v>
      </c>
      <c r="T377">
        <v>0</v>
      </c>
      <c r="U377">
        <v>0</v>
      </c>
      <c r="V377">
        <v>0</v>
      </c>
      <c r="X377">
        <v>0</v>
      </c>
      <c r="Y377">
        <v>0</v>
      </c>
      <c r="Z377">
        <v>0</v>
      </c>
      <c r="AA377">
        <v>2</v>
      </c>
      <c r="AB377">
        <v>0.5</v>
      </c>
      <c r="AC377">
        <v>0</v>
      </c>
      <c r="AD377">
        <v>0</v>
      </c>
      <c r="AE377">
        <v>2.5</v>
      </c>
      <c r="AF377">
        <v>0</v>
      </c>
      <c r="AG377">
        <f>IF(IFERROR(VLOOKUP(C377,'2017'!$C:$AF,3,FALSE),1) = 1, 1, 0)</f>
        <v>1</v>
      </c>
    </row>
    <row r="378" spans="1:33" x14ac:dyDescent="0.2">
      <c r="A378">
        <v>377</v>
      </c>
      <c r="B378" t="s">
        <v>1412</v>
      </c>
      <c r="C378" t="s">
        <v>1413</v>
      </c>
      <c r="D378" t="str">
        <f>_xlfn.CONCAT(C378,"-2016")</f>
        <v>robinth01-2016</v>
      </c>
      <c r="E378" t="s">
        <v>28</v>
      </c>
      <c r="F378">
        <v>24</v>
      </c>
      <c r="G378" t="s">
        <v>1312</v>
      </c>
      <c r="H378">
        <v>71</v>
      </c>
      <c r="I378">
        <v>7</v>
      </c>
      <c r="J378">
        <v>12.9</v>
      </c>
      <c r="K378">
        <v>1.8</v>
      </c>
      <c r="L378">
        <v>4.0999999999999996</v>
      </c>
      <c r="M378">
        <v>0.44700000000000001</v>
      </c>
      <c r="N378">
        <v>0</v>
      </c>
      <c r="O378">
        <v>0</v>
      </c>
      <c r="P378">
        <v>0</v>
      </c>
      <c r="Q378">
        <v>1.8</v>
      </c>
      <c r="R378">
        <v>4.0999999999999996</v>
      </c>
      <c r="S378">
        <v>0.44800000000000001</v>
      </c>
      <c r="T378">
        <v>0.44700000000000001</v>
      </c>
      <c r="U378">
        <v>0.7</v>
      </c>
      <c r="V378">
        <v>1.5</v>
      </c>
      <c r="W378">
        <v>0.43099999999999999</v>
      </c>
      <c r="X378">
        <v>1.9</v>
      </c>
      <c r="Y378">
        <v>3.1</v>
      </c>
      <c r="Z378">
        <v>5.0999999999999996</v>
      </c>
      <c r="AA378">
        <v>0.6</v>
      </c>
      <c r="AB378">
        <v>0.5</v>
      </c>
      <c r="AC378">
        <v>0.5</v>
      </c>
      <c r="AD378">
        <v>1</v>
      </c>
      <c r="AE378">
        <v>1.6</v>
      </c>
      <c r="AF378">
        <v>4.3</v>
      </c>
      <c r="AG378">
        <f>IF(IFERROR(VLOOKUP(C378,'2017'!$C:$AF,3,FALSE),1) = 1, 1, 0)</f>
        <v>0</v>
      </c>
    </row>
    <row r="379" spans="1:33" x14ac:dyDescent="0.2">
      <c r="A379">
        <v>378</v>
      </c>
      <c r="B379" t="s">
        <v>782</v>
      </c>
      <c r="C379" t="s">
        <v>783</v>
      </c>
      <c r="D379" t="str">
        <f>_xlfn.CONCAT(C379,"-2016")</f>
        <v>rondora01-2016</v>
      </c>
      <c r="E379" t="s">
        <v>38</v>
      </c>
      <c r="F379">
        <v>29</v>
      </c>
      <c r="G379" t="s">
        <v>49</v>
      </c>
      <c r="H379">
        <v>72</v>
      </c>
      <c r="I379">
        <v>72</v>
      </c>
      <c r="J379">
        <v>35.200000000000003</v>
      </c>
      <c r="K379">
        <v>4.9000000000000004</v>
      </c>
      <c r="L379">
        <v>10.9</v>
      </c>
      <c r="M379">
        <v>0.45400000000000001</v>
      </c>
      <c r="N379">
        <v>0.9</v>
      </c>
      <c r="O379">
        <v>2.4</v>
      </c>
      <c r="P379">
        <v>0.36499999999999999</v>
      </c>
      <c r="Q379">
        <v>4.0999999999999996</v>
      </c>
      <c r="R379">
        <v>8.5</v>
      </c>
      <c r="S379">
        <v>0.47899999999999998</v>
      </c>
      <c r="T379">
        <v>0.49399999999999999</v>
      </c>
      <c r="U379">
        <v>1.2</v>
      </c>
      <c r="V379">
        <v>2.1</v>
      </c>
      <c r="W379">
        <v>0.57999999999999996</v>
      </c>
      <c r="X379">
        <v>1.1000000000000001</v>
      </c>
      <c r="Y379">
        <v>5</v>
      </c>
      <c r="Z379">
        <v>6</v>
      </c>
      <c r="AA379">
        <v>11.7</v>
      </c>
      <c r="AB379">
        <v>2</v>
      </c>
      <c r="AC379">
        <v>0.1</v>
      </c>
      <c r="AD379">
        <v>3.9</v>
      </c>
      <c r="AE379">
        <v>2.4</v>
      </c>
      <c r="AF379">
        <v>11.9</v>
      </c>
      <c r="AG379">
        <f>IF(IFERROR(VLOOKUP(C379,'2017'!$C:$AF,3,FALSE),1) = 1, 1, 0)</f>
        <v>0</v>
      </c>
    </row>
    <row r="380" spans="1:33" x14ac:dyDescent="0.2">
      <c r="A380">
        <v>379</v>
      </c>
      <c r="B380" t="s">
        <v>784</v>
      </c>
      <c r="C380" t="s">
        <v>785</v>
      </c>
      <c r="D380" t="str">
        <f>_xlfn.CONCAT(C380,"-2016")</f>
        <v>rosede01-2016</v>
      </c>
      <c r="E380" t="s">
        <v>38</v>
      </c>
      <c r="F380">
        <v>27</v>
      </c>
      <c r="G380" t="s">
        <v>36</v>
      </c>
      <c r="H380">
        <v>66</v>
      </c>
      <c r="I380">
        <v>66</v>
      </c>
      <c r="J380">
        <v>31.8</v>
      </c>
      <c r="K380">
        <v>6.8</v>
      </c>
      <c r="L380">
        <v>15.9</v>
      </c>
      <c r="M380">
        <v>0.42699999999999999</v>
      </c>
      <c r="N380">
        <v>0.7</v>
      </c>
      <c r="O380">
        <v>2.2999999999999998</v>
      </c>
      <c r="P380">
        <v>0.29299999999999998</v>
      </c>
      <c r="Q380">
        <v>6.1</v>
      </c>
      <c r="R380">
        <v>13.6</v>
      </c>
      <c r="S380">
        <v>0.44900000000000001</v>
      </c>
      <c r="T380">
        <v>0.44800000000000001</v>
      </c>
      <c r="U380">
        <v>2.2000000000000002</v>
      </c>
      <c r="V380">
        <v>2.7</v>
      </c>
      <c r="W380">
        <v>0.79300000000000004</v>
      </c>
      <c r="X380">
        <v>0.7</v>
      </c>
      <c r="Y380">
        <v>2.7</v>
      </c>
      <c r="Z380">
        <v>3.4</v>
      </c>
      <c r="AA380">
        <v>4.7</v>
      </c>
      <c r="AB380">
        <v>0.7</v>
      </c>
      <c r="AC380">
        <v>0.2</v>
      </c>
      <c r="AD380">
        <v>2.7</v>
      </c>
      <c r="AE380">
        <v>1.3</v>
      </c>
      <c r="AF380">
        <v>16.399999999999999</v>
      </c>
      <c r="AG380">
        <f>IF(IFERROR(VLOOKUP(C380,'2017'!$C:$AF,3,FALSE),1) = 1, 1, 0)</f>
        <v>0</v>
      </c>
    </row>
    <row r="381" spans="1:33" x14ac:dyDescent="0.2">
      <c r="A381">
        <v>380</v>
      </c>
      <c r="B381" t="s">
        <v>1414</v>
      </c>
      <c r="C381" t="s">
        <v>1415</v>
      </c>
      <c r="D381" t="str">
        <f>_xlfn.CONCAT(C381,"-2016")</f>
        <v>rosste01-2016</v>
      </c>
      <c r="E381" t="s">
        <v>35</v>
      </c>
      <c r="F381">
        <v>24</v>
      </c>
      <c r="G381" t="s">
        <v>53</v>
      </c>
      <c r="H381">
        <v>73</v>
      </c>
      <c r="I381">
        <v>7</v>
      </c>
      <c r="J381">
        <v>23.9</v>
      </c>
      <c r="K381">
        <v>3.7</v>
      </c>
      <c r="L381">
        <v>8.6</v>
      </c>
      <c r="M381">
        <v>0.43099999999999999</v>
      </c>
      <c r="N381">
        <v>1.8</v>
      </c>
      <c r="O381">
        <v>4.5999999999999996</v>
      </c>
      <c r="P381">
        <v>0.38600000000000001</v>
      </c>
      <c r="Q381">
        <v>1.9</v>
      </c>
      <c r="R381">
        <v>3.9</v>
      </c>
      <c r="S381">
        <v>0.48399999999999999</v>
      </c>
      <c r="T381">
        <v>0.53600000000000003</v>
      </c>
      <c r="U381">
        <v>0.7</v>
      </c>
      <c r="V381">
        <v>0.8</v>
      </c>
      <c r="W381">
        <v>0.79</v>
      </c>
      <c r="X381">
        <v>0.3</v>
      </c>
      <c r="Y381">
        <v>2.2000000000000002</v>
      </c>
      <c r="Z381">
        <v>2.5</v>
      </c>
      <c r="AA381">
        <v>0.8</v>
      </c>
      <c r="AB381">
        <v>0.7</v>
      </c>
      <c r="AC381">
        <v>0.3</v>
      </c>
      <c r="AD381">
        <v>0.6</v>
      </c>
      <c r="AE381">
        <v>1.6</v>
      </c>
      <c r="AF381">
        <v>9.9</v>
      </c>
      <c r="AG381">
        <f>IF(IFERROR(VLOOKUP(C381,'2017'!$C:$AF,3,FALSE),1) = 1, 1, 0)</f>
        <v>0</v>
      </c>
    </row>
    <row r="382" spans="1:33" x14ac:dyDescent="0.2">
      <c r="A382">
        <v>381</v>
      </c>
      <c r="B382" t="s">
        <v>1894</v>
      </c>
      <c r="C382" t="s">
        <v>1895</v>
      </c>
      <c r="D382" t="str">
        <f>_xlfn.CONCAT(C382,"-2016")</f>
        <v>roziete01-2016</v>
      </c>
      <c r="E382" t="s">
        <v>38</v>
      </c>
      <c r="F382">
        <v>21</v>
      </c>
      <c r="G382" t="s">
        <v>37</v>
      </c>
      <c r="H382">
        <v>39</v>
      </c>
      <c r="I382">
        <v>0</v>
      </c>
      <c r="J382">
        <v>8</v>
      </c>
      <c r="K382">
        <v>0.7</v>
      </c>
      <c r="L382">
        <v>2.7</v>
      </c>
      <c r="M382">
        <v>0.27400000000000002</v>
      </c>
      <c r="N382">
        <v>0.2</v>
      </c>
      <c r="O382">
        <v>0.7</v>
      </c>
      <c r="P382">
        <v>0.222</v>
      </c>
      <c r="Q382">
        <v>0.6</v>
      </c>
      <c r="R382">
        <v>2</v>
      </c>
      <c r="S382">
        <v>0.29099999999999998</v>
      </c>
      <c r="T382">
        <v>0.30199999999999999</v>
      </c>
      <c r="U382">
        <v>0.2</v>
      </c>
      <c r="V382">
        <v>0.3</v>
      </c>
      <c r="W382">
        <v>0.8</v>
      </c>
      <c r="X382">
        <v>0.6</v>
      </c>
      <c r="Y382">
        <v>1</v>
      </c>
      <c r="Z382">
        <v>1.6</v>
      </c>
      <c r="AA382">
        <v>0.9</v>
      </c>
      <c r="AB382">
        <v>0.2</v>
      </c>
      <c r="AC382">
        <v>0</v>
      </c>
      <c r="AD382">
        <v>0.5</v>
      </c>
      <c r="AE382">
        <v>0.6</v>
      </c>
      <c r="AF382">
        <v>1.8</v>
      </c>
      <c r="AG382">
        <f>IF(IFERROR(VLOOKUP(C382,'2017'!$C:$AF,3,FALSE),1) = 1, 1, 0)</f>
        <v>0</v>
      </c>
    </row>
    <row r="383" spans="1:33" x14ac:dyDescent="0.2">
      <c r="A383">
        <v>382</v>
      </c>
      <c r="B383" t="s">
        <v>1238</v>
      </c>
      <c r="C383" t="s">
        <v>1239</v>
      </c>
      <c r="D383" t="str">
        <f>_xlfn.CONCAT(C383,"-2016")</f>
        <v>rubiori01-2016</v>
      </c>
      <c r="E383" t="s">
        <v>38</v>
      </c>
      <c r="F383">
        <v>25</v>
      </c>
      <c r="G383" t="s">
        <v>62</v>
      </c>
      <c r="H383">
        <v>76</v>
      </c>
      <c r="I383">
        <v>76</v>
      </c>
      <c r="J383">
        <v>30.6</v>
      </c>
      <c r="K383">
        <v>2.9</v>
      </c>
      <c r="L383">
        <v>7.7</v>
      </c>
      <c r="M383">
        <v>0.374</v>
      </c>
      <c r="N383">
        <v>0.8</v>
      </c>
      <c r="O383">
        <v>2.5</v>
      </c>
      <c r="P383">
        <v>0.32600000000000001</v>
      </c>
      <c r="Q383">
        <v>2.1</v>
      </c>
      <c r="R383">
        <v>5.2</v>
      </c>
      <c r="S383">
        <v>0.39600000000000002</v>
      </c>
      <c r="T383">
        <v>0.42699999999999999</v>
      </c>
      <c r="U383">
        <v>3.5</v>
      </c>
      <c r="V383">
        <v>4.0999999999999996</v>
      </c>
      <c r="W383">
        <v>0.84699999999999998</v>
      </c>
      <c r="X383">
        <v>0.5</v>
      </c>
      <c r="Y383">
        <v>3.8</v>
      </c>
      <c r="Z383">
        <v>4.3</v>
      </c>
      <c r="AA383">
        <v>8.6999999999999993</v>
      </c>
      <c r="AB383">
        <v>2.1</v>
      </c>
      <c r="AC383">
        <v>0.1</v>
      </c>
      <c r="AD383">
        <v>2.5</v>
      </c>
      <c r="AE383">
        <v>2.6</v>
      </c>
      <c r="AF383">
        <v>10.1</v>
      </c>
      <c r="AG383">
        <f>IF(IFERROR(VLOOKUP(C383,'2017'!$C:$AF,3,FALSE),1) = 1, 1, 0)</f>
        <v>0</v>
      </c>
    </row>
    <row r="384" spans="1:33" x14ac:dyDescent="0.2">
      <c r="A384">
        <v>383</v>
      </c>
      <c r="B384" t="s">
        <v>1748</v>
      </c>
      <c r="C384" t="s">
        <v>1749</v>
      </c>
      <c r="D384" t="str">
        <f>_xlfn.CONCAT(C384,"-2016")</f>
        <v>rudezda01-2016</v>
      </c>
      <c r="E384" t="s">
        <v>35</v>
      </c>
      <c r="F384">
        <v>29</v>
      </c>
      <c r="G384" t="s">
        <v>62</v>
      </c>
      <c r="H384">
        <v>33</v>
      </c>
      <c r="I384">
        <v>0</v>
      </c>
      <c r="J384">
        <v>8.4</v>
      </c>
      <c r="K384">
        <v>0.8</v>
      </c>
      <c r="L384">
        <v>1.9</v>
      </c>
      <c r="M384">
        <v>0.40300000000000002</v>
      </c>
      <c r="N384">
        <v>0.5</v>
      </c>
      <c r="O384">
        <v>1.5</v>
      </c>
      <c r="P384">
        <v>0.34</v>
      </c>
      <c r="Q384">
        <v>0.2</v>
      </c>
      <c r="R384">
        <v>0.4</v>
      </c>
      <c r="S384">
        <v>0.66700000000000004</v>
      </c>
      <c r="T384">
        <v>0.54</v>
      </c>
      <c r="U384">
        <v>0.2</v>
      </c>
      <c r="V384">
        <v>0.2</v>
      </c>
      <c r="W384">
        <v>1</v>
      </c>
      <c r="X384">
        <v>0.2</v>
      </c>
      <c r="Y384">
        <v>0.5</v>
      </c>
      <c r="Z384">
        <v>0.6</v>
      </c>
      <c r="AA384">
        <v>0.3</v>
      </c>
      <c r="AB384">
        <v>0.1</v>
      </c>
      <c r="AC384">
        <v>0</v>
      </c>
      <c r="AD384">
        <v>0.4</v>
      </c>
      <c r="AE384">
        <v>1</v>
      </c>
      <c r="AF384">
        <v>2.2999999999999998</v>
      </c>
      <c r="AG384">
        <f>IF(IFERROR(VLOOKUP(C384,'2017'!$C:$AF,3,FALSE),1) = 1, 1, 0)</f>
        <v>0</v>
      </c>
    </row>
    <row r="385" spans="1:33" x14ac:dyDescent="0.2">
      <c r="A385">
        <v>384</v>
      </c>
      <c r="B385" t="s">
        <v>790</v>
      </c>
      <c r="C385" t="s">
        <v>791</v>
      </c>
      <c r="D385" t="str">
        <f>_xlfn.CONCAT(C385,"-2016")</f>
        <v>rushbr01-2016</v>
      </c>
      <c r="E385" t="s">
        <v>30</v>
      </c>
      <c r="F385">
        <v>30</v>
      </c>
      <c r="G385" t="s">
        <v>52</v>
      </c>
      <c r="H385">
        <v>72</v>
      </c>
      <c r="I385">
        <v>25</v>
      </c>
      <c r="J385">
        <v>14.7</v>
      </c>
      <c r="K385">
        <v>1.5</v>
      </c>
      <c r="L385">
        <v>3.6</v>
      </c>
      <c r="M385">
        <v>0.42699999999999999</v>
      </c>
      <c r="N385">
        <v>0.9</v>
      </c>
      <c r="O385">
        <v>2.2000000000000002</v>
      </c>
      <c r="P385">
        <v>0.41399999999999998</v>
      </c>
      <c r="Q385">
        <v>0.6</v>
      </c>
      <c r="R385">
        <v>1.4</v>
      </c>
      <c r="S385">
        <v>0.44700000000000001</v>
      </c>
      <c r="T385">
        <v>0.55200000000000005</v>
      </c>
      <c r="U385">
        <v>0.3</v>
      </c>
      <c r="V385">
        <v>0.4</v>
      </c>
      <c r="W385">
        <v>0.64300000000000002</v>
      </c>
      <c r="X385">
        <v>0.3</v>
      </c>
      <c r="Y385">
        <v>2.2000000000000002</v>
      </c>
      <c r="Z385">
        <v>2.5</v>
      </c>
      <c r="AA385">
        <v>0.8</v>
      </c>
      <c r="AB385">
        <v>0.3</v>
      </c>
      <c r="AC385">
        <v>0.3</v>
      </c>
      <c r="AD385">
        <v>0.5</v>
      </c>
      <c r="AE385">
        <v>0.8</v>
      </c>
      <c r="AF385">
        <v>4.2</v>
      </c>
      <c r="AG385">
        <f>IF(IFERROR(VLOOKUP(C385,'2017'!$C:$AF,3,FALSE),1) = 1, 1, 0)</f>
        <v>0</v>
      </c>
    </row>
    <row r="386" spans="1:33" x14ac:dyDescent="0.2">
      <c r="A386">
        <v>385</v>
      </c>
      <c r="B386" t="s">
        <v>1896</v>
      </c>
      <c r="C386" t="s">
        <v>1897</v>
      </c>
      <c r="D386" t="str">
        <f>_xlfn.CONCAT(C386,"-2016")</f>
        <v>russeda01-2016</v>
      </c>
      <c r="E386" t="s">
        <v>38</v>
      </c>
      <c r="F386">
        <v>19</v>
      </c>
      <c r="G386" t="s">
        <v>63</v>
      </c>
      <c r="H386">
        <v>80</v>
      </c>
      <c r="I386">
        <v>48</v>
      </c>
      <c r="J386">
        <v>28.2</v>
      </c>
      <c r="K386">
        <v>4.9000000000000004</v>
      </c>
      <c r="L386">
        <v>12</v>
      </c>
      <c r="M386">
        <v>0.41</v>
      </c>
      <c r="N386">
        <v>1.6</v>
      </c>
      <c r="O386">
        <v>4.5999999999999996</v>
      </c>
      <c r="P386">
        <v>0.35099999999999998</v>
      </c>
      <c r="Q386">
        <v>3.3</v>
      </c>
      <c r="R386">
        <v>7.3</v>
      </c>
      <c r="S386">
        <v>0.44700000000000001</v>
      </c>
      <c r="T386">
        <v>0.47799999999999998</v>
      </c>
      <c r="U386">
        <v>1.8</v>
      </c>
      <c r="V386">
        <v>2.4</v>
      </c>
      <c r="W386">
        <v>0.73699999999999999</v>
      </c>
      <c r="X386">
        <v>0.6</v>
      </c>
      <c r="Y386">
        <v>2.8</v>
      </c>
      <c r="Z386">
        <v>3.4</v>
      </c>
      <c r="AA386">
        <v>3.3</v>
      </c>
      <c r="AB386">
        <v>1.2</v>
      </c>
      <c r="AC386">
        <v>0.2</v>
      </c>
      <c r="AD386">
        <v>2.5</v>
      </c>
      <c r="AE386">
        <v>1.8</v>
      </c>
      <c r="AF386">
        <v>13.2</v>
      </c>
      <c r="AG386">
        <f>IF(IFERROR(VLOOKUP(C386,'2017'!$C:$AF,3,FALSE),1) = 1, 1, 0)</f>
        <v>0</v>
      </c>
    </row>
    <row r="387" spans="1:33" x14ac:dyDescent="0.2">
      <c r="A387">
        <v>386</v>
      </c>
      <c r="B387" t="s">
        <v>1416</v>
      </c>
      <c r="C387" t="s">
        <v>1417</v>
      </c>
      <c r="D387" t="str">
        <f>_xlfn.CONCAT(C387,"-2016")</f>
        <v>sacrero01-2016</v>
      </c>
      <c r="E387" t="s">
        <v>32</v>
      </c>
      <c r="F387">
        <v>26</v>
      </c>
      <c r="G387" t="s">
        <v>63</v>
      </c>
      <c r="H387">
        <v>25</v>
      </c>
      <c r="I387">
        <v>1</v>
      </c>
      <c r="J387">
        <v>12.8</v>
      </c>
      <c r="K387">
        <v>1.2</v>
      </c>
      <c r="L387">
        <v>3</v>
      </c>
      <c r="M387">
        <v>0.41299999999999998</v>
      </c>
      <c r="N387">
        <v>0</v>
      </c>
      <c r="O387">
        <v>0</v>
      </c>
      <c r="Q387">
        <v>1.2</v>
      </c>
      <c r="R387">
        <v>3</v>
      </c>
      <c r="S387">
        <v>0.41299999999999998</v>
      </c>
      <c r="T387">
        <v>0.41299999999999998</v>
      </c>
      <c r="U387">
        <v>1</v>
      </c>
      <c r="V387">
        <v>1.5</v>
      </c>
      <c r="W387">
        <v>0.65800000000000003</v>
      </c>
      <c r="X387">
        <v>1.3</v>
      </c>
      <c r="Y387">
        <v>1.6</v>
      </c>
      <c r="Z387">
        <v>2.9</v>
      </c>
      <c r="AA387">
        <v>0.6</v>
      </c>
      <c r="AB387">
        <v>0.2</v>
      </c>
      <c r="AC387">
        <v>0.4</v>
      </c>
      <c r="AD387">
        <v>0.5</v>
      </c>
      <c r="AE387">
        <v>1.7</v>
      </c>
      <c r="AF387">
        <v>3.5</v>
      </c>
      <c r="AG387">
        <f>IF(IFERROR(VLOOKUP(C387,'2017'!$C:$AF,3,FALSE),1) = 1, 1, 0)</f>
        <v>1</v>
      </c>
    </row>
    <row r="388" spans="1:33" x14ac:dyDescent="0.2">
      <c r="A388">
        <v>387</v>
      </c>
      <c r="B388" t="s">
        <v>1750</v>
      </c>
      <c r="C388" t="s">
        <v>1751</v>
      </c>
      <c r="D388" t="str">
        <f>_xlfn.CONCAT(C388,"-2016")</f>
        <v>sampsja02-2016</v>
      </c>
      <c r="E388" t="s">
        <v>35</v>
      </c>
      <c r="F388">
        <v>22</v>
      </c>
      <c r="G388" t="s">
        <v>39</v>
      </c>
      <c r="H388">
        <v>73</v>
      </c>
      <c r="I388">
        <v>40</v>
      </c>
      <c r="J388">
        <v>15.9</v>
      </c>
      <c r="K388">
        <v>1.9</v>
      </c>
      <c r="L388">
        <v>4.3</v>
      </c>
      <c r="M388">
        <v>0.442</v>
      </c>
      <c r="N388">
        <v>0.2</v>
      </c>
      <c r="O388">
        <v>0.9</v>
      </c>
      <c r="P388">
        <v>0.222</v>
      </c>
      <c r="Q388">
        <v>1.7</v>
      </c>
      <c r="R388">
        <v>3.5</v>
      </c>
      <c r="S388">
        <v>0.496</v>
      </c>
      <c r="T388">
        <v>0.46400000000000002</v>
      </c>
      <c r="U388">
        <v>1.1000000000000001</v>
      </c>
      <c r="V388">
        <v>1.7</v>
      </c>
      <c r="W388">
        <v>0.65600000000000003</v>
      </c>
      <c r="X388">
        <v>0.6</v>
      </c>
      <c r="Y388">
        <v>2</v>
      </c>
      <c r="Z388">
        <v>2.6</v>
      </c>
      <c r="AA388">
        <v>0.6</v>
      </c>
      <c r="AB388">
        <v>0.3</v>
      </c>
      <c r="AC388">
        <v>0.5</v>
      </c>
      <c r="AD388">
        <v>1</v>
      </c>
      <c r="AE388">
        <v>1.9</v>
      </c>
      <c r="AF388">
        <v>5.0999999999999996</v>
      </c>
      <c r="AG388">
        <f>IF(IFERROR(VLOOKUP(C388,'2017'!$C:$AF,3,FALSE),1) = 1, 1, 0)</f>
        <v>1</v>
      </c>
    </row>
    <row r="389" spans="1:33" x14ac:dyDescent="0.2">
      <c r="A389">
        <v>388</v>
      </c>
      <c r="B389" t="s">
        <v>1587</v>
      </c>
      <c r="C389" t="s">
        <v>1588</v>
      </c>
      <c r="D389" t="str">
        <f>_xlfn.CONCAT(C389,"-2016")</f>
        <v>schrode01-2016</v>
      </c>
      <c r="E389" t="s">
        <v>38</v>
      </c>
      <c r="F389">
        <v>22</v>
      </c>
      <c r="G389" t="s">
        <v>57</v>
      </c>
      <c r="H389">
        <v>80</v>
      </c>
      <c r="I389">
        <v>6</v>
      </c>
      <c r="J389">
        <v>20.3</v>
      </c>
      <c r="K389">
        <v>4.0999999999999996</v>
      </c>
      <c r="L389">
        <v>9.8000000000000007</v>
      </c>
      <c r="M389">
        <v>0.42099999999999999</v>
      </c>
      <c r="N389">
        <v>1</v>
      </c>
      <c r="O389">
        <v>3</v>
      </c>
      <c r="P389">
        <v>0.32200000000000001</v>
      </c>
      <c r="Q389">
        <v>3.2</v>
      </c>
      <c r="R389">
        <v>6.8</v>
      </c>
      <c r="S389">
        <v>0.46500000000000002</v>
      </c>
      <c r="T389">
        <v>0.47099999999999997</v>
      </c>
      <c r="U389">
        <v>1.8</v>
      </c>
      <c r="V389">
        <v>2.2999999999999998</v>
      </c>
      <c r="W389">
        <v>0.79100000000000004</v>
      </c>
      <c r="X389">
        <v>0.3</v>
      </c>
      <c r="Y389">
        <v>2.2000000000000002</v>
      </c>
      <c r="Z389">
        <v>2.6</v>
      </c>
      <c r="AA389">
        <v>4.4000000000000004</v>
      </c>
      <c r="AB389">
        <v>0.9</v>
      </c>
      <c r="AC389">
        <v>0.1</v>
      </c>
      <c r="AD389">
        <v>2.2999999999999998</v>
      </c>
      <c r="AE389">
        <v>1.7</v>
      </c>
      <c r="AF389">
        <v>11</v>
      </c>
      <c r="AG389">
        <f>IF(IFERROR(VLOOKUP(C389,'2017'!$C:$AF,3,FALSE),1) = 1, 1, 0)</f>
        <v>0</v>
      </c>
    </row>
    <row r="390" spans="1:33" x14ac:dyDescent="0.2">
      <c r="A390">
        <v>389</v>
      </c>
      <c r="B390" t="s">
        <v>800</v>
      </c>
      <c r="C390" t="s">
        <v>801</v>
      </c>
      <c r="D390" t="str">
        <f>_xlfn.CONCAT(C390,"-2016")</f>
        <v>scolalu01-2016</v>
      </c>
      <c r="E390" t="s">
        <v>28</v>
      </c>
      <c r="F390">
        <v>35</v>
      </c>
      <c r="G390" t="s">
        <v>53</v>
      </c>
      <c r="H390">
        <v>76</v>
      </c>
      <c r="I390">
        <v>76</v>
      </c>
      <c r="J390">
        <v>21.5</v>
      </c>
      <c r="K390">
        <v>3.5</v>
      </c>
      <c r="L390">
        <v>7.9</v>
      </c>
      <c r="M390">
        <v>0.45</v>
      </c>
      <c r="N390">
        <v>0.9</v>
      </c>
      <c r="O390">
        <v>2.1</v>
      </c>
      <c r="P390">
        <v>0.40400000000000003</v>
      </c>
      <c r="Q390">
        <v>2.7</v>
      </c>
      <c r="R390">
        <v>5.8</v>
      </c>
      <c r="S390">
        <v>0.46700000000000003</v>
      </c>
      <c r="T390">
        <v>0.504</v>
      </c>
      <c r="U390">
        <v>0.8</v>
      </c>
      <c r="V390">
        <v>1.1000000000000001</v>
      </c>
      <c r="W390">
        <v>0.72599999999999998</v>
      </c>
      <c r="X390">
        <v>1.1000000000000001</v>
      </c>
      <c r="Y390">
        <v>3.6</v>
      </c>
      <c r="Z390">
        <v>4.7</v>
      </c>
      <c r="AA390">
        <v>0.9</v>
      </c>
      <c r="AB390">
        <v>0.6</v>
      </c>
      <c r="AC390">
        <v>0.4</v>
      </c>
      <c r="AD390">
        <v>0.9</v>
      </c>
      <c r="AE390">
        <v>2.2999999999999998</v>
      </c>
      <c r="AF390">
        <v>8.6999999999999993</v>
      </c>
      <c r="AG390">
        <f>IF(IFERROR(VLOOKUP(C390,'2017'!$C:$AF,3,FALSE),1) = 1, 1, 0)</f>
        <v>0</v>
      </c>
    </row>
    <row r="391" spans="1:33" x14ac:dyDescent="0.2">
      <c r="A391">
        <v>390</v>
      </c>
      <c r="B391" t="s">
        <v>1418</v>
      </c>
      <c r="C391" t="s">
        <v>1419</v>
      </c>
      <c r="D391" t="str">
        <f>_xlfn.CONCAT(C391,"-2016")</f>
        <v>scottmi01-2016</v>
      </c>
      <c r="E391" t="s">
        <v>28</v>
      </c>
      <c r="F391">
        <v>27</v>
      </c>
      <c r="G391" t="s">
        <v>57</v>
      </c>
      <c r="H391">
        <v>75</v>
      </c>
      <c r="I391">
        <v>0</v>
      </c>
      <c r="J391">
        <v>15.3</v>
      </c>
      <c r="K391">
        <v>2.2999999999999998</v>
      </c>
      <c r="L391">
        <v>5</v>
      </c>
      <c r="M391">
        <v>0.46800000000000003</v>
      </c>
      <c r="N391">
        <v>0.8</v>
      </c>
      <c r="O391">
        <v>2.1</v>
      </c>
      <c r="P391">
        <v>0.39200000000000002</v>
      </c>
      <c r="Q391">
        <v>1.5</v>
      </c>
      <c r="R391">
        <v>2.9</v>
      </c>
      <c r="S391">
        <v>0.52300000000000002</v>
      </c>
      <c r="T391">
        <v>0.55100000000000005</v>
      </c>
      <c r="U391">
        <v>0.7</v>
      </c>
      <c r="V391">
        <v>0.8</v>
      </c>
      <c r="W391">
        <v>0.79400000000000004</v>
      </c>
      <c r="X391">
        <v>0.7</v>
      </c>
      <c r="Y391">
        <v>2</v>
      </c>
      <c r="Z391">
        <v>2.7</v>
      </c>
      <c r="AA391">
        <v>1</v>
      </c>
      <c r="AB391">
        <v>0.3</v>
      </c>
      <c r="AC391">
        <v>0.2</v>
      </c>
      <c r="AD391">
        <v>0.6</v>
      </c>
      <c r="AE391">
        <v>1.4</v>
      </c>
      <c r="AF391">
        <v>6.2</v>
      </c>
      <c r="AG391">
        <f>IF(IFERROR(VLOOKUP(C391,'2017'!$C:$AF,3,FALSE),1) = 1, 1, 0)</f>
        <v>0</v>
      </c>
    </row>
    <row r="392" spans="1:33" x14ac:dyDescent="0.2">
      <c r="A392">
        <v>391</v>
      </c>
      <c r="B392" t="s">
        <v>802</v>
      </c>
      <c r="C392" t="s">
        <v>803</v>
      </c>
      <c r="D392" t="str">
        <f>_xlfn.CONCAT(C392,"-2016")</f>
        <v>sefolth01-2016</v>
      </c>
      <c r="E392" t="s">
        <v>35</v>
      </c>
      <c r="F392">
        <v>31</v>
      </c>
      <c r="G392" t="s">
        <v>57</v>
      </c>
      <c r="H392">
        <v>75</v>
      </c>
      <c r="I392">
        <v>11</v>
      </c>
      <c r="J392">
        <v>23.4</v>
      </c>
      <c r="K392">
        <v>2.5</v>
      </c>
      <c r="L392">
        <v>5</v>
      </c>
      <c r="M392">
        <v>0.505</v>
      </c>
      <c r="N392">
        <v>0.6</v>
      </c>
      <c r="O392">
        <v>1.7</v>
      </c>
      <c r="P392">
        <v>0.33900000000000002</v>
      </c>
      <c r="Q392">
        <v>1.9</v>
      </c>
      <c r="R392">
        <v>3.3</v>
      </c>
      <c r="S392">
        <v>0.58899999999999997</v>
      </c>
      <c r="T392">
        <v>0.56200000000000006</v>
      </c>
      <c r="U392">
        <v>0.8</v>
      </c>
      <c r="V392">
        <v>1.3</v>
      </c>
      <c r="W392">
        <v>0.626</v>
      </c>
      <c r="X392">
        <v>0.7</v>
      </c>
      <c r="Y392">
        <v>3.8</v>
      </c>
      <c r="Z392">
        <v>4.5</v>
      </c>
      <c r="AA392">
        <v>1.4</v>
      </c>
      <c r="AB392">
        <v>1.1000000000000001</v>
      </c>
      <c r="AC392">
        <v>0.5</v>
      </c>
      <c r="AD392">
        <v>0.9</v>
      </c>
      <c r="AE392">
        <v>1.5</v>
      </c>
      <c r="AF392">
        <v>6.4</v>
      </c>
      <c r="AG392">
        <f>IF(IFERROR(VLOOKUP(C392,'2017'!$C:$AF,3,FALSE),1) = 1, 1, 0)</f>
        <v>0</v>
      </c>
    </row>
    <row r="393" spans="1:33" x14ac:dyDescent="0.2">
      <c r="A393">
        <v>392</v>
      </c>
      <c r="B393" t="s">
        <v>804</v>
      </c>
      <c r="C393" t="s">
        <v>805</v>
      </c>
      <c r="D393" t="str">
        <f>_xlfn.CONCAT(C393,"-2016")</f>
        <v>serapke01-2016</v>
      </c>
      <c r="E393" t="s">
        <v>32</v>
      </c>
      <c r="F393">
        <v>26</v>
      </c>
      <c r="G393" t="s">
        <v>55</v>
      </c>
      <c r="H393">
        <v>48</v>
      </c>
      <c r="I393">
        <v>0</v>
      </c>
      <c r="J393">
        <v>11</v>
      </c>
      <c r="K393">
        <v>1.8</v>
      </c>
      <c r="L393">
        <v>4.3</v>
      </c>
      <c r="M393">
        <v>0.41</v>
      </c>
      <c r="N393">
        <v>0</v>
      </c>
      <c r="O393">
        <v>0</v>
      </c>
      <c r="P393">
        <v>0</v>
      </c>
      <c r="Q393">
        <v>1.8</v>
      </c>
      <c r="R393">
        <v>4.2</v>
      </c>
      <c r="S393">
        <v>0.41399999999999998</v>
      </c>
      <c r="T393">
        <v>0.41</v>
      </c>
      <c r="U393">
        <v>0.4</v>
      </c>
      <c r="V393">
        <v>0.5</v>
      </c>
      <c r="W393">
        <v>0.82599999999999996</v>
      </c>
      <c r="X393">
        <v>0.6</v>
      </c>
      <c r="Y393">
        <v>2</v>
      </c>
      <c r="Z393">
        <v>2.6</v>
      </c>
      <c r="AA393">
        <v>1</v>
      </c>
      <c r="AB393">
        <v>0.2</v>
      </c>
      <c r="AC393">
        <v>0.8</v>
      </c>
      <c r="AD393">
        <v>0.9</v>
      </c>
      <c r="AE393">
        <v>1.4</v>
      </c>
      <c r="AF393">
        <v>3.9</v>
      </c>
      <c r="AG393">
        <f>IF(IFERROR(VLOOKUP(C393,'2017'!$C:$AF,3,FALSE),1) = 1, 1, 0)</f>
        <v>0</v>
      </c>
    </row>
    <row r="394" spans="1:33" x14ac:dyDescent="0.2">
      <c r="A394">
        <v>393</v>
      </c>
      <c r="B394" t="s">
        <v>806</v>
      </c>
      <c r="C394" t="s">
        <v>807</v>
      </c>
      <c r="D394" t="str">
        <f>_xlfn.CONCAT(C394,"-2016")</f>
        <v>sessira01-2016</v>
      </c>
      <c r="E394" t="s">
        <v>38</v>
      </c>
      <c r="F394">
        <v>29</v>
      </c>
      <c r="G394" t="s">
        <v>46</v>
      </c>
      <c r="H394">
        <v>82</v>
      </c>
      <c r="I394">
        <v>5</v>
      </c>
      <c r="J394">
        <v>20.3</v>
      </c>
      <c r="K394">
        <v>3.4</v>
      </c>
      <c r="L394">
        <v>7.2</v>
      </c>
      <c r="M394">
        <v>0.47299999999999998</v>
      </c>
      <c r="N394">
        <v>0.4</v>
      </c>
      <c r="O394">
        <v>1.4</v>
      </c>
      <c r="P394">
        <v>0.32400000000000001</v>
      </c>
      <c r="Q394">
        <v>3</v>
      </c>
      <c r="R394">
        <v>5.9</v>
      </c>
      <c r="S394">
        <v>0.50700000000000001</v>
      </c>
      <c r="T394">
        <v>0.503</v>
      </c>
      <c r="U394">
        <v>2.6</v>
      </c>
      <c r="V394">
        <v>3.5</v>
      </c>
      <c r="W394">
        <v>0.75600000000000001</v>
      </c>
      <c r="X394">
        <v>0.3</v>
      </c>
      <c r="Y394">
        <v>2.2000000000000002</v>
      </c>
      <c r="Z394">
        <v>2.5</v>
      </c>
      <c r="AA394">
        <v>2.9</v>
      </c>
      <c r="AB394">
        <v>0.6</v>
      </c>
      <c r="AC394">
        <v>0.1</v>
      </c>
      <c r="AD394">
        <v>1.4</v>
      </c>
      <c r="AE394">
        <v>1.2</v>
      </c>
      <c r="AF394">
        <v>9.9</v>
      </c>
      <c r="AG394">
        <f>IF(IFERROR(VLOOKUP(C394,'2017'!$C:$AF,3,FALSE),1) = 1, 1, 0)</f>
        <v>0</v>
      </c>
    </row>
    <row r="395" spans="1:33" x14ac:dyDescent="0.2">
      <c r="A395">
        <v>394</v>
      </c>
      <c r="B395" t="s">
        <v>1244</v>
      </c>
      <c r="C395" t="s">
        <v>1245</v>
      </c>
      <c r="D395" t="str">
        <f>_xlfn.CONCAT(C395,"-2016")</f>
        <v>shumpim01-2016</v>
      </c>
      <c r="E395" t="s">
        <v>30</v>
      </c>
      <c r="F395">
        <v>25</v>
      </c>
      <c r="G395" t="s">
        <v>66</v>
      </c>
      <c r="H395">
        <v>54</v>
      </c>
      <c r="I395">
        <v>5</v>
      </c>
      <c r="J395">
        <v>24.4</v>
      </c>
      <c r="K395">
        <v>2.1</v>
      </c>
      <c r="L395">
        <v>5.6</v>
      </c>
      <c r="M395">
        <v>0.374</v>
      </c>
      <c r="N395">
        <v>0.8</v>
      </c>
      <c r="O395">
        <v>2.7</v>
      </c>
      <c r="P395">
        <v>0.29499999999999998</v>
      </c>
      <c r="Q395">
        <v>1.3</v>
      </c>
      <c r="R395">
        <v>2.9</v>
      </c>
      <c r="S395">
        <v>0.44700000000000001</v>
      </c>
      <c r="T395">
        <v>0.44400000000000001</v>
      </c>
      <c r="U395">
        <v>0.7</v>
      </c>
      <c r="V395">
        <v>0.9</v>
      </c>
      <c r="W395">
        <v>0.78400000000000003</v>
      </c>
      <c r="X395">
        <v>0.6</v>
      </c>
      <c r="Y395">
        <v>3.2</v>
      </c>
      <c r="Z395">
        <v>3.8</v>
      </c>
      <c r="AA395">
        <v>1.7</v>
      </c>
      <c r="AB395">
        <v>1</v>
      </c>
      <c r="AC395">
        <v>0.4</v>
      </c>
      <c r="AD395">
        <v>1.1000000000000001</v>
      </c>
      <c r="AE395">
        <v>2.2000000000000002</v>
      </c>
      <c r="AF395">
        <v>5.8</v>
      </c>
      <c r="AG395">
        <f>IF(IFERROR(VLOOKUP(C395,'2017'!$C:$AF,3,FALSE),1) = 1, 1, 0)</f>
        <v>0</v>
      </c>
    </row>
    <row r="396" spans="1:33" x14ac:dyDescent="0.2">
      <c r="A396">
        <v>395</v>
      </c>
      <c r="B396" t="s">
        <v>1898</v>
      </c>
      <c r="C396" t="s">
        <v>1899</v>
      </c>
      <c r="D396" t="str">
        <f>_xlfn.CONCAT(C396,"-2016")</f>
        <v>simmojo02-2016</v>
      </c>
      <c r="E396" t="s">
        <v>30</v>
      </c>
      <c r="F396">
        <v>26</v>
      </c>
      <c r="G396" t="s">
        <v>58</v>
      </c>
      <c r="H396">
        <v>55</v>
      </c>
      <c r="I396">
        <v>2</v>
      </c>
      <c r="J396">
        <v>14.8</v>
      </c>
      <c r="K396">
        <v>2.2000000000000002</v>
      </c>
      <c r="L396">
        <v>4.4000000000000004</v>
      </c>
      <c r="M396">
        <v>0.504</v>
      </c>
      <c r="N396">
        <v>0.3</v>
      </c>
      <c r="O396">
        <v>0.9</v>
      </c>
      <c r="P396">
        <v>0.38300000000000001</v>
      </c>
      <c r="Q396">
        <v>1.9</v>
      </c>
      <c r="R396">
        <v>3.5</v>
      </c>
      <c r="S396">
        <v>0.53300000000000003</v>
      </c>
      <c r="T396">
        <v>0.54100000000000004</v>
      </c>
      <c r="U396">
        <v>1.3</v>
      </c>
      <c r="V396">
        <v>1.7</v>
      </c>
      <c r="W396">
        <v>0.75</v>
      </c>
      <c r="X396">
        <v>0.3</v>
      </c>
      <c r="Y396">
        <v>1.5</v>
      </c>
      <c r="Z396">
        <v>1.7</v>
      </c>
      <c r="AA396">
        <v>1.1000000000000001</v>
      </c>
      <c r="AB396">
        <v>0.4</v>
      </c>
      <c r="AC396">
        <v>0.1</v>
      </c>
      <c r="AD396">
        <v>1</v>
      </c>
      <c r="AE396">
        <v>1.9</v>
      </c>
      <c r="AF396">
        <v>6</v>
      </c>
      <c r="AG396">
        <f>IF(IFERROR(VLOOKUP(C396,'2017'!$C:$AF,3,FALSE),1) = 1, 1, 0)</f>
        <v>0</v>
      </c>
    </row>
    <row r="397" spans="1:33" x14ac:dyDescent="0.2">
      <c r="A397">
        <v>396</v>
      </c>
      <c r="B397" t="s">
        <v>1424</v>
      </c>
      <c r="C397" t="s">
        <v>1425</v>
      </c>
      <c r="D397" t="str">
        <f>_xlfn.CONCAT(C397,"-2016")</f>
        <v>simshe01-2016</v>
      </c>
      <c r="E397" t="s">
        <v>32</v>
      </c>
      <c r="F397">
        <v>25</v>
      </c>
      <c r="G397" t="s">
        <v>1312</v>
      </c>
      <c r="H397">
        <v>14</v>
      </c>
      <c r="I397">
        <v>4</v>
      </c>
      <c r="J397">
        <v>18.8</v>
      </c>
      <c r="K397">
        <v>2.4</v>
      </c>
      <c r="L397">
        <v>5.5</v>
      </c>
      <c r="M397">
        <v>0.42899999999999999</v>
      </c>
      <c r="N397">
        <v>0</v>
      </c>
      <c r="O397">
        <v>0</v>
      </c>
      <c r="Q397">
        <v>2.4</v>
      </c>
      <c r="R397">
        <v>5.5</v>
      </c>
      <c r="S397">
        <v>0.42899999999999999</v>
      </c>
      <c r="T397">
        <v>0.42899999999999999</v>
      </c>
      <c r="U397">
        <v>1.8</v>
      </c>
      <c r="V397">
        <v>2.1</v>
      </c>
      <c r="W397">
        <v>0.83299999999999996</v>
      </c>
      <c r="X397">
        <v>1.5</v>
      </c>
      <c r="Y397">
        <v>3.6</v>
      </c>
      <c r="Z397">
        <v>5.0999999999999996</v>
      </c>
      <c r="AA397">
        <v>0.6</v>
      </c>
      <c r="AB397">
        <v>0.6</v>
      </c>
      <c r="AC397">
        <v>1</v>
      </c>
      <c r="AD397">
        <v>0.9</v>
      </c>
      <c r="AE397">
        <v>2.6</v>
      </c>
      <c r="AF397">
        <v>6.5</v>
      </c>
      <c r="AG397">
        <f>IF(IFERROR(VLOOKUP(C397,'2017'!$C:$AF,3,FALSE),1) = 1, 1, 0)</f>
        <v>1</v>
      </c>
    </row>
    <row r="398" spans="1:33" x14ac:dyDescent="0.2">
      <c r="A398">
        <v>397</v>
      </c>
      <c r="B398" t="s">
        <v>1426</v>
      </c>
      <c r="C398" t="s">
        <v>1427</v>
      </c>
      <c r="D398" t="str">
        <f>_xlfn.CONCAT(C398,"-2016")</f>
        <v>singlky01-2016</v>
      </c>
      <c r="E398" t="s">
        <v>35</v>
      </c>
      <c r="F398">
        <v>27</v>
      </c>
      <c r="G398" t="s">
        <v>44</v>
      </c>
      <c r="H398">
        <v>68</v>
      </c>
      <c r="I398">
        <v>2</v>
      </c>
      <c r="J398">
        <v>14.4</v>
      </c>
      <c r="K398">
        <v>1.3</v>
      </c>
      <c r="L398">
        <v>3.3</v>
      </c>
      <c r="M398">
        <v>0.38900000000000001</v>
      </c>
      <c r="N398">
        <v>0.4</v>
      </c>
      <c r="O398">
        <v>1.4</v>
      </c>
      <c r="P398">
        <v>0.309</v>
      </c>
      <c r="Q398">
        <v>0.8</v>
      </c>
      <c r="R398">
        <v>1.8</v>
      </c>
      <c r="S398">
        <v>0.45200000000000001</v>
      </c>
      <c r="T398">
        <v>0.45700000000000002</v>
      </c>
      <c r="U398">
        <v>0.4</v>
      </c>
      <c r="V398">
        <v>0.6</v>
      </c>
      <c r="W398">
        <v>0.65900000000000003</v>
      </c>
      <c r="X398">
        <v>0.7</v>
      </c>
      <c r="Y398">
        <v>1.3</v>
      </c>
      <c r="Z398">
        <v>2.1</v>
      </c>
      <c r="AA398">
        <v>0.4</v>
      </c>
      <c r="AB398">
        <v>0.4</v>
      </c>
      <c r="AC398">
        <v>0.1</v>
      </c>
      <c r="AD398">
        <v>0.5</v>
      </c>
      <c r="AE398">
        <v>1.8</v>
      </c>
      <c r="AF398">
        <v>3.4</v>
      </c>
      <c r="AG398">
        <f>IF(IFERROR(VLOOKUP(C398,'2017'!$C:$AF,3,FALSE),1) = 1, 1, 0)</f>
        <v>0</v>
      </c>
    </row>
    <row r="399" spans="1:33" x14ac:dyDescent="0.2">
      <c r="A399">
        <v>398</v>
      </c>
      <c r="B399" t="s">
        <v>1250</v>
      </c>
      <c r="C399" t="s">
        <v>1251</v>
      </c>
      <c r="D399" t="str">
        <f>_xlfn.CONCAT(C399,"-2016")</f>
        <v>sloando01-2016</v>
      </c>
      <c r="E399" t="s">
        <v>38</v>
      </c>
      <c r="F399">
        <v>28</v>
      </c>
      <c r="G399" t="s">
        <v>1312</v>
      </c>
      <c r="H399">
        <v>61</v>
      </c>
      <c r="I399">
        <v>33</v>
      </c>
      <c r="J399">
        <v>21.6</v>
      </c>
      <c r="K399">
        <v>2.5</v>
      </c>
      <c r="L399">
        <v>5.7</v>
      </c>
      <c r="M399">
        <v>0.44</v>
      </c>
      <c r="N399">
        <v>0.6</v>
      </c>
      <c r="O399">
        <v>1.6</v>
      </c>
      <c r="P399">
        <v>0.38400000000000001</v>
      </c>
      <c r="Q399">
        <v>1.9</v>
      </c>
      <c r="R399">
        <v>4.0999999999999996</v>
      </c>
      <c r="S399">
        <v>0.46200000000000002</v>
      </c>
      <c r="T399">
        <v>0.49399999999999999</v>
      </c>
      <c r="U399">
        <v>1.3</v>
      </c>
      <c r="V399">
        <v>1.7</v>
      </c>
      <c r="W399">
        <v>0.75</v>
      </c>
      <c r="X399">
        <v>0.3</v>
      </c>
      <c r="Y399">
        <v>2.6</v>
      </c>
      <c r="Z399">
        <v>2.8</v>
      </c>
      <c r="AA399">
        <v>4.4000000000000004</v>
      </c>
      <c r="AB399">
        <v>0.5</v>
      </c>
      <c r="AC399">
        <v>0.1</v>
      </c>
      <c r="AD399">
        <v>1.3</v>
      </c>
      <c r="AE399">
        <v>1.2</v>
      </c>
      <c r="AF399">
        <v>7</v>
      </c>
      <c r="AG399">
        <f>IF(IFERROR(VLOOKUP(C399,'2017'!$C:$AF,3,FALSE),1) = 1, 1, 0)</f>
        <v>1</v>
      </c>
    </row>
    <row r="400" spans="1:33" x14ac:dyDescent="0.2">
      <c r="A400">
        <v>399</v>
      </c>
      <c r="B400" t="s">
        <v>1752</v>
      </c>
      <c r="C400" t="s">
        <v>1753</v>
      </c>
      <c r="D400" t="str">
        <f>_xlfn.CONCAT(C400,"-2016")</f>
        <v>smartma01-2016</v>
      </c>
      <c r="E400" t="s">
        <v>38</v>
      </c>
      <c r="F400">
        <v>21</v>
      </c>
      <c r="G400" t="s">
        <v>37</v>
      </c>
      <c r="H400">
        <v>61</v>
      </c>
      <c r="I400">
        <v>10</v>
      </c>
      <c r="J400">
        <v>27.3</v>
      </c>
      <c r="K400">
        <v>3</v>
      </c>
      <c r="L400">
        <v>8.6999999999999993</v>
      </c>
      <c r="M400">
        <v>0.34799999999999998</v>
      </c>
      <c r="N400">
        <v>1</v>
      </c>
      <c r="O400">
        <v>4</v>
      </c>
      <c r="P400">
        <v>0.253</v>
      </c>
      <c r="Q400">
        <v>2</v>
      </c>
      <c r="R400">
        <v>4.7</v>
      </c>
      <c r="S400">
        <v>0.42699999999999999</v>
      </c>
      <c r="T400">
        <v>0.40500000000000003</v>
      </c>
      <c r="U400">
        <v>2.1</v>
      </c>
      <c r="V400">
        <v>2.7</v>
      </c>
      <c r="W400">
        <v>0.77700000000000002</v>
      </c>
      <c r="X400">
        <v>1.2</v>
      </c>
      <c r="Y400">
        <v>2.9</v>
      </c>
      <c r="Z400">
        <v>4.2</v>
      </c>
      <c r="AA400">
        <v>3</v>
      </c>
      <c r="AB400">
        <v>1.5</v>
      </c>
      <c r="AC400">
        <v>0.3</v>
      </c>
      <c r="AD400">
        <v>1.3</v>
      </c>
      <c r="AE400">
        <v>3</v>
      </c>
      <c r="AF400">
        <v>9.1</v>
      </c>
      <c r="AG400">
        <f>IF(IFERROR(VLOOKUP(C400,'2017'!$C:$AF,3,FALSE),1) = 1, 1, 0)</f>
        <v>0</v>
      </c>
    </row>
    <row r="401" spans="1:33" x14ac:dyDescent="0.2">
      <c r="A401">
        <v>400</v>
      </c>
      <c r="B401" t="s">
        <v>1252</v>
      </c>
      <c r="C401" t="s">
        <v>1253</v>
      </c>
      <c r="D401" t="str">
        <f>_xlfn.CONCAT(C401,"-2016")</f>
        <v>smithgr02-2016</v>
      </c>
      <c r="E401" t="s">
        <v>28</v>
      </c>
      <c r="F401">
        <v>25</v>
      </c>
      <c r="G401" t="s">
        <v>62</v>
      </c>
      <c r="H401">
        <v>18</v>
      </c>
      <c r="I401">
        <v>0</v>
      </c>
      <c r="J401">
        <v>10.7</v>
      </c>
      <c r="K401">
        <v>1</v>
      </c>
      <c r="L401">
        <v>1.8</v>
      </c>
      <c r="M401">
        <v>0.56299999999999994</v>
      </c>
      <c r="N401">
        <v>0</v>
      </c>
      <c r="O401">
        <v>0</v>
      </c>
      <c r="Q401">
        <v>1</v>
      </c>
      <c r="R401">
        <v>1.8</v>
      </c>
      <c r="S401">
        <v>0.56299999999999994</v>
      </c>
      <c r="T401">
        <v>0.56299999999999994</v>
      </c>
      <c r="U401">
        <v>0.4</v>
      </c>
      <c r="V401">
        <v>0.9</v>
      </c>
      <c r="W401">
        <v>0.41199999999999998</v>
      </c>
      <c r="X401">
        <v>0.7</v>
      </c>
      <c r="Y401">
        <v>1.7</v>
      </c>
      <c r="Z401">
        <v>2.2999999999999998</v>
      </c>
      <c r="AA401">
        <v>0.3</v>
      </c>
      <c r="AB401">
        <v>0.2</v>
      </c>
      <c r="AC401">
        <v>0.1</v>
      </c>
      <c r="AD401">
        <v>0.4</v>
      </c>
      <c r="AE401">
        <v>1.6</v>
      </c>
      <c r="AF401">
        <v>2.4</v>
      </c>
      <c r="AG401">
        <f>IF(IFERROR(VLOOKUP(C401,'2017'!$C:$AF,3,FALSE),1) = 1, 1, 0)</f>
        <v>1</v>
      </c>
    </row>
    <row r="402" spans="1:33" x14ac:dyDescent="0.2">
      <c r="A402">
        <v>401</v>
      </c>
      <c r="B402" t="s">
        <v>818</v>
      </c>
      <c r="C402" t="s">
        <v>819</v>
      </c>
      <c r="D402" t="str">
        <f>_xlfn.CONCAT(C402,"-2016")</f>
        <v>smithis01-2016</v>
      </c>
      <c r="E402" t="s">
        <v>38</v>
      </c>
      <c r="F402">
        <v>27</v>
      </c>
      <c r="G402" t="s">
        <v>39</v>
      </c>
      <c r="H402">
        <v>77</v>
      </c>
      <c r="I402">
        <v>53</v>
      </c>
      <c r="J402">
        <v>29.1</v>
      </c>
      <c r="K402">
        <v>5.2</v>
      </c>
      <c r="L402">
        <v>12.6</v>
      </c>
      <c r="M402">
        <v>0.41099999999999998</v>
      </c>
      <c r="N402">
        <v>0.7</v>
      </c>
      <c r="O402">
        <v>2.2000000000000002</v>
      </c>
      <c r="P402">
        <v>0.32900000000000001</v>
      </c>
      <c r="Q402">
        <v>4.4000000000000004</v>
      </c>
      <c r="R402">
        <v>10.4</v>
      </c>
      <c r="S402">
        <v>0.42799999999999999</v>
      </c>
      <c r="T402">
        <v>0.44</v>
      </c>
      <c r="U402">
        <v>1.6</v>
      </c>
      <c r="V402">
        <v>2.2999999999999998</v>
      </c>
      <c r="W402">
        <v>0.69299999999999995</v>
      </c>
      <c r="X402">
        <v>0.6</v>
      </c>
      <c r="Y402">
        <v>3.4</v>
      </c>
      <c r="Z402">
        <v>4</v>
      </c>
      <c r="AA402">
        <v>6.5</v>
      </c>
      <c r="AB402">
        <v>1.1000000000000001</v>
      </c>
      <c r="AC402">
        <v>0.3</v>
      </c>
      <c r="AD402">
        <v>2.2999999999999998</v>
      </c>
      <c r="AE402">
        <v>1.7</v>
      </c>
      <c r="AF402">
        <v>12.6</v>
      </c>
      <c r="AG402">
        <f>IF(IFERROR(VLOOKUP(C402,'2017'!$C:$AF,3,FALSE),1) = 1, 1, 0)</f>
        <v>0</v>
      </c>
    </row>
    <row r="403" spans="1:33" x14ac:dyDescent="0.2">
      <c r="A403">
        <v>402</v>
      </c>
      <c r="B403" t="s">
        <v>820</v>
      </c>
      <c r="C403" t="s">
        <v>821</v>
      </c>
      <c r="D403" t="str">
        <f>_xlfn.CONCAT(C403,"-2016")</f>
        <v>smithjr01-2016</v>
      </c>
      <c r="E403" t="s">
        <v>30</v>
      </c>
      <c r="F403">
        <v>30</v>
      </c>
      <c r="G403" t="s">
        <v>66</v>
      </c>
      <c r="H403">
        <v>77</v>
      </c>
      <c r="I403">
        <v>77</v>
      </c>
      <c r="J403">
        <v>30.7</v>
      </c>
      <c r="K403">
        <v>4.5999999999999996</v>
      </c>
      <c r="L403">
        <v>11</v>
      </c>
      <c r="M403">
        <v>0.41499999999999998</v>
      </c>
      <c r="N403">
        <v>2.6</v>
      </c>
      <c r="O403">
        <v>6.6</v>
      </c>
      <c r="P403">
        <v>0.4</v>
      </c>
      <c r="Q403">
        <v>1.9</v>
      </c>
      <c r="R403">
        <v>4.4000000000000004</v>
      </c>
      <c r="S403">
        <v>0.438</v>
      </c>
      <c r="T403">
        <v>0.53500000000000003</v>
      </c>
      <c r="U403">
        <v>0.6</v>
      </c>
      <c r="V403">
        <v>0.9</v>
      </c>
      <c r="W403">
        <v>0.63400000000000001</v>
      </c>
      <c r="X403">
        <v>0.6</v>
      </c>
      <c r="Y403">
        <v>2.2999999999999998</v>
      </c>
      <c r="Z403">
        <v>2.8</v>
      </c>
      <c r="AA403">
        <v>1.7</v>
      </c>
      <c r="AB403">
        <v>1.1000000000000001</v>
      </c>
      <c r="AC403">
        <v>0.3</v>
      </c>
      <c r="AD403">
        <v>0.8</v>
      </c>
      <c r="AE403">
        <v>2.6</v>
      </c>
      <c r="AF403">
        <v>12.4</v>
      </c>
      <c r="AG403">
        <f>IF(IFERROR(VLOOKUP(C403,'2017'!$C:$AF,3,FALSE),1) = 1, 1, 0)</f>
        <v>0</v>
      </c>
    </row>
    <row r="404" spans="1:33" x14ac:dyDescent="0.2">
      <c r="A404">
        <v>403</v>
      </c>
      <c r="B404" t="s">
        <v>822</v>
      </c>
      <c r="C404" t="s">
        <v>823</v>
      </c>
      <c r="D404" t="str">
        <f>_xlfn.CONCAT(C404,"-2016")</f>
        <v>smithja02-2016</v>
      </c>
      <c r="E404" t="s">
        <v>32</v>
      </c>
      <c r="F404">
        <v>29</v>
      </c>
      <c r="G404" t="s">
        <v>45</v>
      </c>
      <c r="H404">
        <v>76</v>
      </c>
      <c r="I404">
        <v>2</v>
      </c>
      <c r="J404">
        <v>15.5</v>
      </c>
      <c r="K404">
        <v>3.2</v>
      </c>
      <c r="L404">
        <v>6.6</v>
      </c>
      <c r="M404">
        <v>0.48499999999999999</v>
      </c>
      <c r="N404">
        <v>0.1</v>
      </c>
      <c r="O404">
        <v>0.2</v>
      </c>
      <c r="P404">
        <v>0.25</v>
      </c>
      <c r="Q404">
        <v>3.2</v>
      </c>
      <c r="R404">
        <v>6.4</v>
      </c>
      <c r="S404">
        <v>0.49299999999999999</v>
      </c>
      <c r="T404">
        <v>0.48899999999999999</v>
      </c>
      <c r="U404">
        <v>0.7</v>
      </c>
      <c r="V404">
        <v>0.9</v>
      </c>
      <c r="W404">
        <v>0.80600000000000005</v>
      </c>
      <c r="X404">
        <v>0.7</v>
      </c>
      <c r="Y404">
        <v>2.2000000000000002</v>
      </c>
      <c r="Z404">
        <v>2.9</v>
      </c>
      <c r="AA404">
        <v>0.8</v>
      </c>
      <c r="AB404">
        <v>0.4</v>
      </c>
      <c r="AC404">
        <v>0.9</v>
      </c>
      <c r="AD404">
        <v>0.8</v>
      </c>
      <c r="AE404">
        <v>2.1</v>
      </c>
      <c r="AF404">
        <v>7.2</v>
      </c>
      <c r="AG404">
        <f>IF(IFERROR(VLOOKUP(C404,'2017'!$C:$AF,3,FALSE),1) = 1, 1, 0)</f>
        <v>0</v>
      </c>
    </row>
    <row r="405" spans="1:33" x14ac:dyDescent="0.2">
      <c r="A405">
        <v>404</v>
      </c>
      <c r="B405" t="s">
        <v>826</v>
      </c>
      <c r="C405" t="s">
        <v>827</v>
      </c>
      <c r="D405" t="str">
        <f>_xlfn.CONCAT(C405,"-2016")</f>
        <v>smithjo03-2016</v>
      </c>
      <c r="E405" t="s">
        <v>28</v>
      </c>
      <c r="F405">
        <v>30</v>
      </c>
      <c r="G405" t="s">
        <v>39</v>
      </c>
      <c r="H405">
        <v>55</v>
      </c>
      <c r="I405">
        <v>7</v>
      </c>
      <c r="J405">
        <v>16</v>
      </c>
      <c r="K405">
        <v>2.2999999999999998</v>
      </c>
      <c r="L405">
        <v>6.3</v>
      </c>
      <c r="M405">
        <v>0.36399999999999999</v>
      </c>
      <c r="N405">
        <v>0.7</v>
      </c>
      <c r="O405">
        <v>2.6</v>
      </c>
      <c r="P405">
        <v>0.28699999999999998</v>
      </c>
      <c r="Q405">
        <v>1.6</v>
      </c>
      <c r="R405">
        <v>3.7</v>
      </c>
      <c r="S405">
        <v>0.41699999999999998</v>
      </c>
      <c r="T405">
        <v>0.42299999999999999</v>
      </c>
      <c r="U405">
        <v>0.7</v>
      </c>
      <c r="V405">
        <v>1.2</v>
      </c>
      <c r="W405">
        <v>0.55200000000000005</v>
      </c>
      <c r="X405">
        <v>0.9</v>
      </c>
      <c r="Y405">
        <v>2.6</v>
      </c>
      <c r="Z405">
        <v>3.5</v>
      </c>
      <c r="AA405">
        <v>1.6</v>
      </c>
      <c r="AB405">
        <v>0.6</v>
      </c>
      <c r="AC405">
        <v>0.9</v>
      </c>
      <c r="AD405">
        <v>1.4</v>
      </c>
      <c r="AE405">
        <v>2.1</v>
      </c>
      <c r="AF405">
        <v>6</v>
      </c>
      <c r="AG405">
        <f>IF(IFERROR(VLOOKUP(C405,'2017'!$C:$AF,3,FALSE),1) = 1, 1, 0)</f>
        <v>1</v>
      </c>
    </row>
    <row r="406" spans="1:33" x14ac:dyDescent="0.2">
      <c r="A406">
        <v>405</v>
      </c>
      <c r="B406" t="s">
        <v>1754</v>
      </c>
      <c r="C406" t="s">
        <v>1755</v>
      </c>
      <c r="D406" t="str">
        <f>_xlfn.CONCAT(C406,"-2016")</f>
        <v>smithru01-2016</v>
      </c>
      <c r="E406" t="s">
        <v>38</v>
      </c>
      <c r="F406">
        <v>24</v>
      </c>
      <c r="G406" t="s">
        <v>50</v>
      </c>
      <c r="H406">
        <v>15</v>
      </c>
      <c r="I406">
        <v>0</v>
      </c>
      <c r="J406">
        <v>4.4000000000000004</v>
      </c>
      <c r="K406">
        <v>0.5</v>
      </c>
      <c r="L406">
        <v>1.5</v>
      </c>
      <c r="M406">
        <v>0.318</v>
      </c>
      <c r="N406">
        <v>0.1</v>
      </c>
      <c r="O406">
        <v>0.3</v>
      </c>
      <c r="P406">
        <v>0.2</v>
      </c>
      <c r="Q406">
        <v>0.4</v>
      </c>
      <c r="R406">
        <v>1.1000000000000001</v>
      </c>
      <c r="S406">
        <v>0.35299999999999998</v>
      </c>
      <c r="T406">
        <v>0.34100000000000003</v>
      </c>
      <c r="U406">
        <v>0.5</v>
      </c>
      <c r="V406">
        <v>0.9</v>
      </c>
      <c r="W406">
        <v>0.61499999999999999</v>
      </c>
      <c r="X406">
        <v>0.1</v>
      </c>
      <c r="Y406">
        <v>0.5</v>
      </c>
      <c r="Z406">
        <v>0.6</v>
      </c>
      <c r="AA406">
        <v>0.7</v>
      </c>
      <c r="AB406">
        <v>0.3</v>
      </c>
      <c r="AC406">
        <v>0.1</v>
      </c>
      <c r="AD406">
        <v>0.5</v>
      </c>
      <c r="AE406">
        <v>0.3</v>
      </c>
      <c r="AF406">
        <v>1.5</v>
      </c>
      <c r="AG406">
        <f>IF(IFERROR(VLOOKUP(C406,'2017'!$C:$AF,3,FALSE),1) = 1, 1, 0)</f>
        <v>1</v>
      </c>
    </row>
    <row r="407" spans="1:33" x14ac:dyDescent="0.2">
      <c r="A407">
        <v>406</v>
      </c>
      <c r="B407" t="s">
        <v>1593</v>
      </c>
      <c r="C407" t="s">
        <v>1594</v>
      </c>
      <c r="D407" t="str">
        <f>_xlfn.CONCAT(C407,"-2016")</f>
        <v>snellto01-2016</v>
      </c>
      <c r="E407" t="s">
        <v>35</v>
      </c>
      <c r="F407">
        <v>24</v>
      </c>
      <c r="G407" t="s">
        <v>36</v>
      </c>
      <c r="H407">
        <v>64</v>
      </c>
      <c r="I407">
        <v>33</v>
      </c>
      <c r="J407">
        <v>20.3</v>
      </c>
      <c r="K407">
        <v>2</v>
      </c>
      <c r="L407">
        <v>5.3</v>
      </c>
      <c r="M407">
        <v>0.372</v>
      </c>
      <c r="N407">
        <v>0.9</v>
      </c>
      <c r="O407">
        <v>2.4</v>
      </c>
      <c r="P407">
        <v>0.36099999999999999</v>
      </c>
      <c r="Q407">
        <v>1.1000000000000001</v>
      </c>
      <c r="R407">
        <v>2.9</v>
      </c>
      <c r="S407">
        <v>0.38</v>
      </c>
      <c r="T407">
        <v>0.45400000000000001</v>
      </c>
      <c r="U407">
        <v>0.5</v>
      </c>
      <c r="V407">
        <v>0.5</v>
      </c>
      <c r="W407">
        <v>0.90900000000000003</v>
      </c>
      <c r="X407">
        <v>0.3</v>
      </c>
      <c r="Y407">
        <v>2.8</v>
      </c>
      <c r="Z407">
        <v>3.1</v>
      </c>
      <c r="AA407">
        <v>1</v>
      </c>
      <c r="AB407">
        <v>0.3</v>
      </c>
      <c r="AC407">
        <v>0.3</v>
      </c>
      <c r="AD407">
        <v>0.8</v>
      </c>
      <c r="AE407">
        <v>1.6</v>
      </c>
      <c r="AF407">
        <v>5.3</v>
      </c>
      <c r="AG407">
        <f>IF(IFERROR(VLOOKUP(C407,'2017'!$C:$AF,3,FALSE),1) = 1, 1, 0)</f>
        <v>0</v>
      </c>
    </row>
    <row r="408" spans="1:33" x14ac:dyDescent="0.2">
      <c r="A408">
        <v>407</v>
      </c>
      <c r="B408" t="s">
        <v>830</v>
      </c>
      <c r="C408" t="s">
        <v>831</v>
      </c>
      <c r="D408" t="str">
        <f>_xlfn.CONCAT(C408,"-2016")</f>
        <v>speigma01-2016</v>
      </c>
      <c r="E408" t="s">
        <v>32</v>
      </c>
      <c r="F408">
        <v>28</v>
      </c>
      <c r="G408" t="s">
        <v>52</v>
      </c>
      <c r="H408">
        <v>72</v>
      </c>
      <c r="I408">
        <v>0</v>
      </c>
      <c r="J408">
        <v>11.6</v>
      </c>
      <c r="K408">
        <v>2.7</v>
      </c>
      <c r="L408">
        <v>6.3</v>
      </c>
      <c r="M408">
        <v>0.432</v>
      </c>
      <c r="N408">
        <v>0.3</v>
      </c>
      <c r="O408">
        <v>0.9</v>
      </c>
      <c r="P408">
        <v>0.38700000000000001</v>
      </c>
      <c r="Q408">
        <v>2.4</v>
      </c>
      <c r="R408">
        <v>5.5</v>
      </c>
      <c r="S408">
        <v>0.439</v>
      </c>
      <c r="T408">
        <v>0.45800000000000002</v>
      </c>
      <c r="U408">
        <v>1.3</v>
      </c>
      <c r="V408">
        <v>1.6</v>
      </c>
      <c r="W408">
        <v>0.82499999999999996</v>
      </c>
      <c r="X408">
        <v>1.1000000000000001</v>
      </c>
      <c r="Y408">
        <v>2.2999999999999998</v>
      </c>
      <c r="Z408">
        <v>3.3</v>
      </c>
      <c r="AA408">
        <v>0.8</v>
      </c>
      <c r="AB408">
        <v>0.3</v>
      </c>
      <c r="AC408">
        <v>0.5</v>
      </c>
      <c r="AD408">
        <v>0.9</v>
      </c>
      <c r="AE408">
        <v>1.6</v>
      </c>
      <c r="AF408">
        <v>7.1</v>
      </c>
      <c r="AG408">
        <f>IF(IFERROR(VLOOKUP(C408,'2017'!$C:$AF,3,FALSE),1) = 1, 1, 0)</f>
        <v>0</v>
      </c>
    </row>
    <row r="409" spans="1:33" x14ac:dyDescent="0.2">
      <c r="A409">
        <v>408</v>
      </c>
      <c r="B409" t="s">
        <v>832</v>
      </c>
      <c r="C409" t="s">
        <v>833</v>
      </c>
      <c r="D409" t="str">
        <f>_xlfn.CONCAT(C409,"-2016")</f>
        <v>splitti01-2016</v>
      </c>
      <c r="E409" t="s">
        <v>32</v>
      </c>
      <c r="F409">
        <v>31</v>
      </c>
      <c r="G409" t="s">
        <v>57</v>
      </c>
      <c r="H409">
        <v>36</v>
      </c>
      <c r="I409">
        <v>2</v>
      </c>
      <c r="J409">
        <v>16.100000000000001</v>
      </c>
      <c r="K409">
        <v>2.2999999999999998</v>
      </c>
      <c r="L409">
        <v>4.3</v>
      </c>
      <c r="M409">
        <v>0.52300000000000002</v>
      </c>
      <c r="N409">
        <v>0</v>
      </c>
      <c r="O409">
        <v>0.1</v>
      </c>
      <c r="P409">
        <v>0</v>
      </c>
      <c r="Q409">
        <v>2.2999999999999998</v>
      </c>
      <c r="R409">
        <v>4.3</v>
      </c>
      <c r="S409">
        <v>0.52900000000000003</v>
      </c>
      <c r="T409">
        <v>0.52300000000000002</v>
      </c>
      <c r="U409">
        <v>1.1000000000000001</v>
      </c>
      <c r="V409">
        <v>1.3</v>
      </c>
      <c r="W409">
        <v>0.81299999999999994</v>
      </c>
      <c r="X409">
        <v>1.3</v>
      </c>
      <c r="Y409">
        <v>2.1</v>
      </c>
      <c r="Z409">
        <v>3.3</v>
      </c>
      <c r="AA409">
        <v>0.8</v>
      </c>
      <c r="AB409">
        <v>0.6</v>
      </c>
      <c r="AC409">
        <v>0.3</v>
      </c>
      <c r="AD409">
        <v>0.7</v>
      </c>
      <c r="AE409">
        <v>2</v>
      </c>
      <c r="AF409">
        <v>5.6</v>
      </c>
      <c r="AG409">
        <f>IF(IFERROR(VLOOKUP(C409,'2017'!$C:$AF,3,FALSE),1) = 1, 1, 0)</f>
        <v>0</v>
      </c>
    </row>
    <row r="410" spans="1:33" x14ac:dyDescent="0.2">
      <c r="A410">
        <v>409</v>
      </c>
      <c r="B410" t="s">
        <v>1756</v>
      </c>
      <c r="C410" t="s">
        <v>1757</v>
      </c>
      <c r="D410" t="str">
        <f>_xlfn.CONCAT(C410,"-2016")</f>
        <v>stausni01-2016</v>
      </c>
      <c r="E410" t="s">
        <v>30</v>
      </c>
      <c r="F410">
        <v>22</v>
      </c>
      <c r="G410" t="s">
        <v>61</v>
      </c>
      <c r="H410">
        <v>73</v>
      </c>
      <c r="I410">
        <v>35</v>
      </c>
      <c r="J410">
        <v>24.8</v>
      </c>
      <c r="K410">
        <v>2.9</v>
      </c>
      <c r="L410">
        <v>7.5</v>
      </c>
      <c r="M410">
        <v>0.38500000000000001</v>
      </c>
      <c r="N410">
        <v>1.5</v>
      </c>
      <c r="O410">
        <v>4.5</v>
      </c>
      <c r="P410">
        <v>0.32600000000000001</v>
      </c>
      <c r="Q410">
        <v>1.4</v>
      </c>
      <c r="R410">
        <v>3</v>
      </c>
      <c r="S410">
        <v>0.47299999999999998</v>
      </c>
      <c r="T410">
        <v>0.48299999999999998</v>
      </c>
      <c r="U410">
        <v>1.2</v>
      </c>
      <c r="V410">
        <v>1.6</v>
      </c>
      <c r="W410">
        <v>0.77100000000000002</v>
      </c>
      <c r="X410">
        <v>0.3</v>
      </c>
      <c r="Y410">
        <v>2.2000000000000002</v>
      </c>
      <c r="Z410">
        <v>2.5</v>
      </c>
      <c r="AA410">
        <v>1.9</v>
      </c>
      <c r="AB410">
        <v>0.6</v>
      </c>
      <c r="AC410">
        <v>0.3</v>
      </c>
      <c r="AD410">
        <v>1.3</v>
      </c>
      <c r="AE410">
        <v>1.6</v>
      </c>
      <c r="AF410">
        <v>8.5</v>
      </c>
      <c r="AG410">
        <f>IF(IFERROR(VLOOKUP(C410,'2017'!$C:$AF,3,FALSE),1) = 1, 1, 0)</f>
        <v>0</v>
      </c>
    </row>
    <row r="411" spans="1:33" x14ac:dyDescent="0.2">
      <c r="A411">
        <v>410</v>
      </c>
      <c r="B411" t="s">
        <v>836</v>
      </c>
      <c r="C411" t="s">
        <v>837</v>
      </c>
      <c r="D411" t="str">
        <f>_xlfn.CONCAT(C411,"-2016")</f>
        <v>stephla01-2016</v>
      </c>
      <c r="E411" t="s">
        <v>35</v>
      </c>
      <c r="F411">
        <v>25</v>
      </c>
      <c r="G411" t="s">
        <v>39</v>
      </c>
      <c r="H411">
        <v>69</v>
      </c>
      <c r="I411">
        <v>13</v>
      </c>
      <c r="J411">
        <v>19.899999999999999</v>
      </c>
      <c r="K411">
        <v>3.3</v>
      </c>
      <c r="L411">
        <v>6.9</v>
      </c>
      <c r="M411">
        <v>0.48099999999999998</v>
      </c>
      <c r="N411">
        <v>0.4</v>
      </c>
      <c r="O411">
        <v>1.1000000000000001</v>
      </c>
      <c r="P411">
        <v>0.38500000000000001</v>
      </c>
      <c r="Q411">
        <v>2.9</v>
      </c>
      <c r="R411">
        <v>5.7</v>
      </c>
      <c r="S411">
        <v>0.5</v>
      </c>
      <c r="T411">
        <v>0.51300000000000001</v>
      </c>
      <c r="U411">
        <v>1.3</v>
      </c>
      <c r="V411">
        <v>1.6</v>
      </c>
      <c r="W411">
        <v>0.78400000000000003</v>
      </c>
      <c r="X411">
        <v>0.6</v>
      </c>
      <c r="Y411">
        <v>2.7</v>
      </c>
      <c r="Z411">
        <v>3.2</v>
      </c>
      <c r="AA411">
        <v>1.9</v>
      </c>
      <c r="AB411">
        <v>0.6</v>
      </c>
      <c r="AC411">
        <v>0.1</v>
      </c>
      <c r="AD411">
        <v>1.4</v>
      </c>
      <c r="AE411">
        <v>2</v>
      </c>
      <c r="AF411">
        <v>8.3000000000000007</v>
      </c>
      <c r="AG411">
        <f>IF(IFERROR(VLOOKUP(C411,'2017'!$C:$AF,3,FALSE),1) = 1, 1, 0)</f>
        <v>0</v>
      </c>
    </row>
    <row r="412" spans="1:33" x14ac:dyDescent="0.2">
      <c r="A412">
        <v>411</v>
      </c>
      <c r="B412" t="s">
        <v>1900</v>
      </c>
      <c r="C412" t="s">
        <v>1901</v>
      </c>
      <c r="D412" t="str">
        <f>_xlfn.CONCAT(C412,"-2016")</f>
        <v>stephal01-2016</v>
      </c>
      <c r="E412" t="s">
        <v>28</v>
      </c>
      <c r="F412">
        <v>28</v>
      </c>
      <c r="G412" t="s">
        <v>39</v>
      </c>
      <c r="H412">
        <v>8</v>
      </c>
      <c r="I412">
        <v>0</v>
      </c>
      <c r="J412">
        <v>9.1</v>
      </c>
      <c r="K412">
        <v>1.1000000000000001</v>
      </c>
      <c r="L412">
        <v>3.4</v>
      </c>
      <c r="M412">
        <v>0.33300000000000002</v>
      </c>
      <c r="N412">
        <v>0</v>
      </c>
      <c r="O412">
        <v>0</v>
      </c>
      <c r="Q412">
        <v>1.1000000000000001</v>
      </c>
      <c r="R412">
        <v>3.4</v>
      </c>
      <c r="S412">
        <v>0.33300000000000002</v>
      </c>
      <c r="T412">
        <v>0.33300000000000002</v>
      </c>
      <c r="U412">
        <v>0.5</v>
      </c>
      <c r="V412">
        <v>1.5</v>
      </c>
      <c r="W412">
        <v>0.33300000000000002</v>
      </c>
      <c r="X412">
        <v>2.4</v>
      </c>
      <c r="Y412">
        <v>1.1000000000000001</v>
      </c>
      <c r="Z412">
        <v>3.5</v>
      </c>
      <c r="AA412">
        <v>0.3</v>
      </c>
      <c r="AB412">
        <v>0.1</v>
      </c>
      <c r="AC412">
        <v>0.6</v>
      </c>
      <c r="AD412">
        <v>0</v>
      </c>
      <c r="AE412">
        <v>1.5</v>
      </c>
      <c r="AF412">
        <v>2.8</v>
      </c>
      <c r="AG412">
        <f>IF(IFERROR(VLOOKUP(C412,'2017'!$C:$AF,3,FALSE),1) = 1, 1, 0)</f>
        <v>1</v>
      </c>
    </row>
    <row r="413" spans="1:33" x14ac:dyDescent="0.2">
      <c r="A413">
        <v>412</v>
      </c>
      <c r="B413" t="s">
        <v>1760</v>
      </c>
      <c r="C413" t="s">
        <v>1761</v>
      </c>
      <c r="D413" t="str">
        <f>_xlfn.CONCAT(C413,"-2016")</f>
        <v>stokeja01-2016</v>
      </c>
      <c r="E413" t="s">
        <v>32</v>
      </c>
      <c r="F413">
        <v>22</v>
      </c>
      <c r="G413" t="s">
        <v>39</v>
      </c>
      <c r="H413">
        <v>7</v>
      </c>
      <c r="I413">
        <v>0</v>
      </c>
      <c r="J413">
        <v>2.6</v>
      </c>
      <c r="K413">
        <v>0.4</v>
      </c>
      <c r="L413">
        <v>0.7</v>
      </c>
      <c r="M413">
        <v>0.6</v>
      </c>
      <c r="N413">
        <v>0</v>
      </c>
      <c r="O413">
        <v>0</v>
      </c>
      <c r="Q413">
        <v>0.4</v>
      </c>
      <c r="R413">
        <v>0.7</v>
      </c>
      <c r="S413">
        <v>0.6</v>
      </c>
      <c r="T413">
        <v>0.6</v>
      </c>
      <c r="U413">
        <v>0.1</v>
      </c>
      <c r="V413">
        <v>0.3</v>
      </c>
      <c r="W413">
        <v>0.5</v>
      </c>
      <c r="X413">
        <v>0.1</v>
      </c>
      <c r="Y413">
        <v>0.4</v>
      </c>
      <c r="Z413">
        <v>0.6</v>
      </c>
      <c r="AA413">
        <v>0.1</v>
      </c>
      <c r="AB413">
        <v>0.1</v>
      </c>
      <c r="AC413">
        <v>0</v>
      </c>
      <c r="AD413">
        <v>0</v>
      </c>
      <c r="AE413">
        <v>0.1</v>
      </c>
      <c r="AF413">
        <v>1</v>
      </c>
      <c r="AG413">
        <f>IF(IFERROR(VLOOKUP(C413,'2017'!$C:$AF,3,FALSE),1) = 1, 1, 0)</f>
        <v>0</v>
      </c>
    </row>
    <row r="414" spans="1:33" x14ac:dyDescent="0.2">
      <c r="A414">
        <v>413</v>
      </c>
      <c r="B414" t="s">
        <v>842</v>
      </c>
      <c r="C414" t="s">
        <v>843</v>
      </c>
      <c r="D414" t="str">
        <f>_xlfn.CONCAT(C414,"-2016")</f>
        <v>stoudam01-2016</v>
      </c>
      <c r="E414" t="s">
        <v>32</v>
      </c>
      <c r="F414">
        <v>33</v>
      </c>
      <c r="G414" t="s">
        <v>41</v>
      </c>
      <c r="H414">
        <v>52</v>
      </c>
      <c r="I414">
        <v>36</v>
      </c>
      <c r="J414">
        <v>14.7</v>
      </c>
      <c r="K414">
        <v>2.4</v>
      </c>
      <c r="L414">
        <v>4.3</v>
      </c>
      <c r="M414">
        <v>0.56599999999999995</v>
      </c>
      <c r="N414">
        <v>0</v>
      </c>
      <c r="O414">
        <v>0</v>
      </c>
      <c r="Q414">
        <v>2.4</v>
      </c>
      <c r="R414">
        <v>4.3</v>
      </c>
      <c r="S414">
        <v>0.56599999999999995</v>
      </c>
      <c r="T414">
        <v>0.56599999999999995</v>
      </c>
      <c r="U414">
        <v>1</v>
      </c>
      <c r="V414">
        <v>1.3</v>
      </c>
      <c r="W414">
        <v>0.746</v>
      </c>
      <c r="X414">
        <v>1.3</v>
      </c>
      <c r="Y414">
        <v>3</v>
      </c>
      <c r="Z414">
        <v>4.3</v>
      </c>
      <c r="AA414">
        <v>0.5</v>
      </c>
      <c r="AB414">
        <v>0.3</v>
      </c>
      <c r="AC414">
        <v>0.8</v>
      </c>
      <c r="AD414">
        <v>0.9</v>
      </c>
      <c r="AE414">
        <v>1.8</v>
      </c>
      <c r="AF414">
        <v>5.8</v>
      </c>
      <c r="AG414">
        <f>IF(IFERROR(VLOOKUP(C414,'2017'!$C:$AF,3,FALSE),1) = 1, 1, 0)</f>
        <v>1</v>
      </c>
    </row>
    <row r="415" spans="1:33" x14ac:dyDescent="0.2">
      <c r="A415">
        <v>414</v>
      </c>
      <c r="B415" t="s">
        <v>844</v>
      </c>
      <c r="C415" t="s">
        <v>845</v>
      </c>
      <c r="D415" t="str">
        <f>_xlfn.CONCAT(C415,"-2016")</f>
        <v>stuckro01-2016</v>
      </c>
      <c r="E415" t="s">
        <v>38</v>
      </c>
      <c r="F415">
        <v>29</v>
      </c>
      <c r="G415" t="s">
        <v>65</v>
      </c>
      <c r="H415">
        <v>58</v>
      </c>
      <c r="I415">
        <v>1</v>
      </c>
      <c r="J415">
        <v>22</v>
      </c>
      <c r="K415">
        <v>3.2</v>
      </c>
      <c r="L415">
        <v>7.6</v>
      </c>
      <c r="M415">
        <v>0.41299999999999998</v>
      </c>
      <c r="N415">
        <v>0.3</v>
      </c>
      <c r="O415">
        <v>1.4</v>
      </c>
      <c r="P415">
        <v>0.24099999999999999</v>
      </c>
      <c r="Q415">
        <v>2.8</v>
      </c>
      <c r="R415">
        <v>6.2</v>
      </c>
      <c r="S415">
        <v>0.45300000000000001</v>
      </c>
      <c r="T415">
        <v>0.436</v>
      </c>
      <c r="U415">
        <v>2.2999999999999998</v>
      </c>
      <c r="V415">
        <v>2.7</v>
      </c>
      <c r="W415">
        <v>0.82899999999999996</v>
      </c>
      <c r="X415">
        <v>0.3</v>
      </c>
      <c r="Y415">
        <v>2.4</v>
      </c>
      <c r="Z415">
        <v>2.7</v>
      </c>
      <c r="AA415">
        <v>2.4</v>
      </c>
      <c r="AB415">
        <v>0.7</v>
      </c>
      <c r="AC415">
        <v>0.1</v>
      </c>
      <c r="AD415">
        <v>1.3</v>
      </c>
      <c r="AE415">
        <v>1.3</v>
      </c>
      <c r="AF415">
        <v>8.9</v>
      </c>
      <c r="AG415">
        <f>IF(IFERROR(VLOOKUP(C415,'2017'!$C:$AF,3,FALSE),1) = 1, 1, 0)</f>
        <v>0</v>
      </c>
    </row>
    <row r="416" spans="1:33" x14ac:dyDescent="0.2">
      <c r="A416">
        <v>415</v>
      </c>
      <c r="B416" t="s">
        <v>1428</v>
      </c>
      <c r="C416" t="s">
        <v>1429</v>
      </c>
      <c r="D416" t="str">
        <f>_xlfn.CONCAT(C416,"-2016")</f>
        <v>sullija01-2016</v>
      </c>
      <c r="E416" t="s">
        <v>28</v>
      </c>
      <c r="F416">
        <v>23</v>
      </c>
      <c r="G416" t="s">
        <v>37</v>
      </c>
      <c r="H416">
        <v>81</v>
      </c>
      <c r="I416">
        <v>73</v>
      </c>
      <c r="J416">
        <v>23.6</v>
      </c>
      <c r="K416">
        <v>4.3</v>
      </c>
      <c r="L416">
        <v>10</v>
      </c>
      <c r="M416">
        <v>0.435</v>
      </c>
      <c r="N416">
        <v>0.4</v>
      </c>
      <c r="O416">
        <v>1.3</v>
      </c>
      <c r="P416">
        <v>0.28199999999999997</v>
      </c>
      <c r="Q416">
        <v>4</v>
      </c>
      <c r="R416">
        <v>8.6999999999999993</v>
      </c>
      <c r="S416">
        <v>0.45800000000000002</v>
      </c>
      <c r="T416">
        <v>0.45300000000000001</v>
      </c>
      <c r="U416">
        <v>1.3</v>
      </c>
      <c r="V416">
        <v>2</v>
      </c>
      <c r="W416">
        <v>0.64</v>
      </c>
      <c r="X416">
        <v>2.4</v>
      </c>
      <c r="Y416">
        <v>5.9</v>
      </c>
      <c r="Z416">
        <v>8.3000000000000007</v>
      </c>
      <c r="AA416">
        <v>2.2999999999999998</v>
      </c>
      <c r="AB416">
        <v>0.9</v>
      </c>
      <c r="AC416">
        <v>0.6</v>
      </c>
      <c r="AD416">
        <v>1.3</v>
      </c>
      <c r="AE416">
        <v>2.6</v>
      </c>
      <c r="AF416">
        <v>10.3</v>
      </c>
      <c r="AG416">
        <f>IF(IFERROR(VLOOKUP(C416,'2017'!$C:$AF,3,FALSE),1) = 1, 1, 0)</f>
        <v>0</v>
      </c>
    </row>
    <row r="417" spans="1:33" x14ac:dyDescent="0.2">
      <c r="A417">
        <v>416</v>
      </c>
      <c r="B417" t="s">
        <v>1902</v>
      </c>
      <c r="C417" t="s">
        <v>1903</v>
      </c>
      <c r="D417" t="str">
        <f>_xlfn.CONCAT(C417,"-2016")</f>
        <v>tavarwa01-2016</v>
      </c>
      <c r="E417" t="s">
        <v>32</v>
      </c>
      <c r="F417">
        <v>23</v>
      </c>
      <c r="G417" t="s">
        <v>57</v>
      </c>
      <c r="H417">
        <v>11</v>
      </c>
      <c r="I417">
        <v>0</v>
      </c>
      <c r="J417">
        <v>6.6</v>
      </c>
      <c r="K417">
        <v>1</v>
      </c>
      <c r="L417">
        <v>1.7</v>
      </c>
      <c r="M417">
        <v>0.57899999999999996</v>
      </c>
      <c r="N417">
        <v>0</v>
      </c>
      <c r="O417">
        <v>0</v>
      </c>
      <c r="Q417">
        <v>1</v>
      </c>
      <c r="R417">
        <v>1.7</v>
      </c>
      <c r="S417">
        <v>0.57899999999999996</v>
      </c>
      <c r="T417">
        <v>0.57899999999999996</v>
      </c>
      <c r="U417">
        <v>0.3</v>
      </c>
      <c r="V417">
        <v>0.7</v>
      </c>
      <c r="W417">
        <v>0.375</v>
      </c>
      <c r="X417">
        <v>0.6</v>
      </c>
      <c r="Y417">
        <v>1.3</v>
      </c>
      <c r="Z417">
        <v>1.9</v>
      </c>
      <c r="AA417">
        <v>0.3</v>
      </c>
      <c r="AB417">
        <v>0.1</v>
      </c>
      <c r="AC417">
        <v>0.5</v>
      </c>
      <c r="AD417">
        <v>0.5</v>
      </c>
      <c r="AE417">
        <v>0.7</v>
      </c>
      <c r="AF417">
        <v>2.2999999999999998</v>
      </c>
      <c r="AG417">
        <f>IF(IFERROR(VLOOKUP(C417,'2017'!$C:$AF,3,FALSE),1) = 1, 1, 0)</f>
        <v>0</v>
      </c>
    </row>
    <row r="418" spans="1:33" x14ac:dyDescent="0.2">
      <c r="A418">
        <v>417</v>
      </c>
      <c r="B418" t="s">
        <v>852</v>
      </c>
      <c r="C418" t="s">
        <v>853</v>
      </c>
      <c r="D418" t="str">
        <f>_xlfn.CONCAT(C418,"-2016")</f>
        <v>teaguje01-2016</v>
      </c>
      <c r="E418" t="s">
        <v>38</v>
      </c>
      <c r="F418">
        <v>27</v>
      </c>
      <c r="G418" t="s">
        <v>57</v>
      </c>
      <c r="H418">
        <v>79</v>
      </c>
      <c r="I418">
        <v>78</v>
      </c>
      <c r="J418">
        <v>28.5</v>
      </c>
      <c r="K418">
        <v>5.5</v>
      </c>
      <c r="L418">
        <v>12.5</v>
      </c>
      <c r="M418">
        <v>0.439</v>
      </c>
      <c r="N418">
        <v>1.4</v>
      </c>
      <c r="O418">
        <v>3.5</v>
      </c>
      <c r="P418">
        <v>0.4</v>
      </c>
      <c r="Q418">
        <v>4.0999999999999996</v>
      </c>
      <c r="R418">
        <v>9</v>
      </c>
      <c r="S418">
        <v>0.45400000000000001</v>
      </c>
      <c r="T418">
        <v>0.495</v>
      </c>
      <c r="U418">
        <v>3.3</v>
      </c>
      <c r="V418">
        <v>3.9</v>
      </c>
      <c r="W418">
        <v>0.83699999999999997</v>
      </c>
      <c r="X418">
        <v>0.4</v>
      </c>
      <c r="Y418">
        <v>2.2999999999999998</v>
      </c>
      <c r="Z418">
        <v>2.7</v>
      </c>
      <c r="AA418">
        <v>5.9</v>
      </c>
      <c r="AB418">
        <v>1.2</v>
      </c>
      <c r="AC418">
        <v>0.3</v>
      </c>
      <c r="AD418">
        <v>2.8</v>
      </c>
      <c r="AE418">
        <v>2.1</v>
      </c>
      <c r="AF418">
        <v>15.7</v>
      </c>
      <c r="AG418">
        <f>IF(IFERROR(VLOOKUP(C418,'2017'!$C:$AF,3,FALSE),1) = 1, 1, 0)</f>
        <v>0</v>
      </c>
    </row>
    <row r="419" spans="1:33" x14ac:dyDescent="0.2">
      <c r="A419">
        <v>418</v>
      </c>
      <c r="B419" t="s">
        <v>1436</v>
      </c>
      <c r="C419" t="s">
        <v>1437</v>
      </c>
      <c r="D419" t="str">
        <f>_xlfn.CONCAT(C419,"-2016")</f>
        <v>teletmi01-2016</v>
      </c>
      <c r="E419" t="s">
        <v>28</v>
      </c>
      <c r="F419">
        <v>30</v>
      </c>
      <c r="G419" t="s">
        <v>42</v>
      </c>
      <c r="H419">
        <v>79</v>
      </c>
      <c r="I419">
        <v>1</v>
      </c>
      <c r="J419">
        <v>21.3</v>
      </c>
      <c r="K419">
        <v>4.2</v>
      </c>
      <c r="L419">
        <v>9.8000000000000007</v>
      </c>
      <c r="M419">
        <v>0.42699999999999999</v>
      </c>
      <c r="N419">
        <v>2.2999999999999998</v>
      </c>
      <c r="O419">
        <v>5.8</v>
      </c>
      <c r="P419">
        <v>0.39300000000000002</v>
      </c>
      <c r="Q419">
        <v>1.9</v>
      </c>
      <c r="R419">
        <v>4</v>
      </c>
      <c r="S419">
        <v>0.47599999999999998</v>
      </c>
      <c r="T419">
        <v>0.54400000000000004</v>
      </c>
      <c r="U419">
        <v>1.5</v>
      </c>
      <c r="V419">
        <v>2</v>
      </c>
      <c r="W419">
        <v>0.77400000000000002</v>
      </c>
      <c r="X419">
        <v>0.7</v>
      </c>
      <c r="Y419">
        <v>3.1</v>
      </c>
      <c r="Z419">
        <v>3.8</v>
      </c>
      <c r="AA419">
        <v>1.1000000000000001</v>
      </c>
      <c r="AB419">
        <v>0.4</v>
      </c>
      <c r="AC419">
        <v>0.3</v>
      </c>
      <c r="AD419">
        <v>1.1000000000000001</v>
      </c>
      <c r="AE419">
        <v>2</v>
      </c>
      <c r="AF419">
        <v>12.2</v>
      </c>
      <c r="AG419">
        <f>IF(IFERROR(VLOOKUP(C419,'2017'!$C:$AF,3,FALSE),1) = 1, 1, 0)</f>
        <v>0</v>
      </c>
    </row>
    <row r="420" spans="1:33" x14ac:dyDescent="0.2">
      <c r="A420">
        <v>419</v>
      </c>
      <c r="B420" t="s">
        <v>856</v>
      </c>
      <c r="C420" t="s">
        <v>857</v>
      </c>
      <c r="D420" t="str">
        <f>_xlfn.CONCAT(C420,"-2016")</f>
        <v>templga01-2016</v>
      </c>
      <c r="E420" t="s">
        <v>35</v>
      </c>
      <c r="F420">
        <v>29</v>
      </c>
      <c r="G420" t="s">
        <v>46</v>
      </c>
      <c r="H420">
        <v>80</v>
      </c>
      <c r="I420">
        <v>43</v>
      </c>
      <c r="J420">
        <v>24.4</v>
      </c>
      <c r="K420">
        <v>2.5</v>
      </c>
      <c r="L420">
        <v>6.3</v>
      </c>
      <c r="M420">
        <v>0.39800000000000002</v>
      </c>
      <c r="N420">
        <v>1.1000000000000001</v>
      </c>
      <c r="O420">
        <v>3.2</v>
      </c>
      <c r="P420">
        <v>0.34499999999999997</v>
      </c>
      <c r="Q420">
        <v>1.4</v>
      </c>
      <c r="R420">
        <v>3.1</v>
      </c>
      <c r="S420">
        <v>0.45300000000000001</v>
      </c>
      <c r="T420">
        <v>0.48599999999999999</v>
      </c>
      <c r="U420">
        <v>1.1000000000000001</v>
      </c>
      <c r="V420">
        <v>1.6</v>
      </c>
      <c r="W420">
        <v>0.72799999999999998</v>
      </c>
      <c r="X420">
        <v>0.5</v>
      </c>
      <c r="Y420">
        <v>2.2000000000000002</v>
      </c>
      <c r="Z420">
        <v>2.7</v>
      </c>
      <c r="AA420">
        <v>1.8</v>
      </c>
      <c r="AB420">
        <v>0.9</v>
      </c>
      <c r="AC420">
        <v>0.2</v>
      </c>
      <c r="AD420">
        <v>0.8</v>
      </c>
      <c r="AE420">
        <v>2.4</v>
      </c>
      <c r="AF420">
        <v>7.3</v>
      </c>
      <c r="AG420">
        <f>IF(IFERROR(VLOOKUP(C420,'2017'!$C:$AF,3,FALSE),1) = 1, 1, 0)</f>
        <v>0</v>
      </c>
    </row>
    <row r="421" spans="1:33" x14ac:dyDescent="0.2">
      <c r="A421">
        <v>420</v>
      </c>
      <c r="B421" t="s">
        <v>858</v>
      </c>
      <c r="C421" t="s">
        <v>859</v>
      </c>
      <c r="D421" t="str">
        <f>_xlfn.CONCAT(C421,"-2016")</f>
        <v>terryja01-2016</v>
      </c>
      <c r="E421" t="s">
        <v>30</v>
      </c>
      <c r="F421">
        <v>38</v>
      </c>
      <c r="G421" t="s">
        <v>43</v>
      </c>
      <c r="H421">
        <v>72</v>
      </c>
      <c r="I421">
        <v>7</v>
      </c>
      <c r="J421">
        <v>17.5</v>
      </c>
      <c r="K421">
        <v>2.1</v>
      </c>
      <c r="L421">
        <v>5.2</v>
      </c>
      <c r="M421">
        <v>0.40200000000000002</v>
      </c>
      <c r="N421">
        <v>1.3</v>
      </c>
      <c r="O421">
        <v>3.6</v>
      </c>
      <c r="P421">
        <v>0.35599999999999998</v>
      </c>
      <c r="Q421">
        <v>0.8</v>
      </c>
      <c r="R421">
        <v>1.6</v>
      </c>
      <c r="S421">
        <v>0.504</v>
      </c>
      <c r="T421">
        <v>0.52500000000000002</v>
      </c>
      <c r="U421">
        <v>0.4</v>
      </c>
      <c r="V421">
        <v>0.5</v>
      </c>
      <c r="W421">
        <v>0.81799999999999995</v>
      </c>
      <c r="X421">
        <v>0.2</v>
      </c>
      <c r="Y421">
        <v>0.9</v>
      </c>
      <c r="Z421">
        <v>1.1000000000000001</v>
      </c>
      <c r="AA421">
        <v>1.4</v>
      </c>
      <c r="AB421">
        <v>0.7</v>
      </c>
      <c r="AC421">
        <v>0.1</v>
      </c>
      <c r="AD421">
        <v>0.7</v>
      </c>
      <c r="AE421">
        <v>1.3</v>
      </c>
      <c r="AF421">
        <v>5.9</v>
      </c>
      <c r="AG421">
        <f>IF(IFERROR(VLOOKUP(C421,'2017'!$C:$AF,3,FALSE),1) = 1, 1, 0)</f>
        <v>0</v>
      </c>
    </row>
    <row r="422" spans="1:33" x14ac:dyDescent="0.2">
      <c r="A422">
        <v>421</v>
      </c>
      <c r="B422" t="s">
        <v>1262</v>
      </c>
      <c r="C422" t="s">
        <v>1263</v>
      </c>
      <c r="D422" t="str">
        <f>_xlfn.CONCAT(C422,"-2016")</f>
        <v>thomais02-2016</v>
      </c>
      <c r="E422" t="s">
        <v>38</v>
      </c>
      <c r="F422">
        <v>26</v>
      </c>
      <c r="G422" t="s">
        <v>37</v>
      </c>
      <c r="H422">
        <v>82</v>
      </c>
      <c r="I422">
        <v>79</v>
      </c>
      <c r="J422">
        <v>32.200000000000003</v>
      </c>
      <c r="K422">
        <v>7.2</v>
      </c>
      <c r="L422">
        <v>16.899999999999999</v>
      </c>
      <c r="M422">
        <v>0.42799999999999999</v>
      </c>
      <c r="N422">
        <v>2</v>
      </c>
      <c r="O422">
        <v>5.7</v>
      </c>
      <c r="P422">
        <v>0.35899999999999999</v>
      </c>
      <c r="Q422">
        <v>5.2</v>
      </c>
      <c r="R422">
        <v>11.2</v>
      </c>
      <c r="S422">
        <v>0.46200000000000002</v>
      </c>
      <c r="T422">
        <v>0.48799999999999999</v>
      </c>
      <c r="U422">
        <v>5.8</v>
      </c>
      <c r="V422">
        <v>6.6</v>
      </c>
      <c r="W422">
        <v>0.871</v>
      </c>
      <c r="X422">
        <v>0.6</v>
      </c>
      <c r="Y422">
        <v>2.4</v>
      </c>
      <c r="Z422">
        <v>3</v>
      </c>
      <c r="AA422">
        <v>6.2</v>
      </c>
      <c r="AB422">
        <v>1.1000000000000001</v>
      </c>
      <c r="AC422">
        <v>0.1</v>
      </c>
      <c r="AD422">
        <v>2.7</v>
      </c>
      <c r="AE422">
        <v>2</v>
      </c>
      <c r="AF422">
        <v>22.2</v>
      </c>
      <c r="AG422">
        <f>IF(IFERROR(VLOOKUP(C422,'2017'!$C:$AF,3,FALSE),1) = 1, 1, 0)</f>
        <v>0</v>
      </c>
    </row>
    <row r="423" spans="1:33" x14ac:dyDescent="0.2">
      <c r="A423">
        <v>422</v>
      </c>
      <c r="B423" t="s">
        <v>1264</v>
      </c>
      <c r="C423" t="s">
        <v>1265</v>
      </c>
      <c r="D423" t="str">
        <f>_xlfn.CONCAT(C423,"-2016")</f>
        <v>thomala01-2016</v>
      </c>
      <c r="E423" t="s">
        <v>28</v>
      </c>
      <c r="F423">
        <v>27</v>
      </c>
      <c r="G423" t="s">
        <v>55</v>
      </c>
      <c r="H423">
        <v>59</v>
      </c>
      <c r="I423">
        <v>5</v>
      </c>
      <c r="J423">
        <v>22.3</v>
      </c>
      <c r="K423">
        <v>2.9</v>
      </c>
      <c r="L423">
        <v>6.5</v>
      </c>
      <c r="M423">
        <v>0.442</v>
      </c>
      <c r="N423">
        <v>0.7</v>
      </c>
      <c r="O423">
        <v>1.8</v>
      </c>
      <c r="P423">
        <v>0.40400000000000003</v>
      </c>
      <c r="Q423">
        <v>2.1</v>
      </c>
      <c r="R423">
        <v>4.5999999999999996</v>
      </c>
      <c r="S423">
        <v>0.45800000000000002</v>
      </c>
      <c r="T423">
        <v>0.5</v>
      </c>
      <c r="U423">
        <v>1.7</v>
      </c>
      <c r="V423">
        <v>2</v>
      </c>
      <c r="W423">
        <v>0.85699999999999998</v>
      </c>
      <c r="X423">
        <v>0.6</v>
      </c>
      <c r="Y423">
        <v>1.6</v>
      </c>
      <c r="Z423">
        <v>2.2000000000000002</v>
      </c>
      <c r="AA423">
        <v>0.9</v>
      </c>
      <c r="AB423">
        <v>0.4</v>
      </c>
      <c r="AC423">
        <v>0.1</v>
      </c>
      <c r="AD423">
        <v>1</v>
      </c>
      <c r="AE423">
        <v>1.8</v>
      </c>
      <c r="AF423">
        <v>8.1999999999999993</v>
      </c>
      <c r="AG423">
        <f>IF(IFERROR(VLOOKUP(C423,'2017'!$C:$AF,3,FALSE),1) = 1, 1, 0)</f>
        <v>0</v>
      </c>
    </row>
    <row r="424" spans="1:33" x14ac:dyDescent="0.2">
      <c r="A424">
        <v>423</v>
      </c>
      <c r="B424" t="s">
        <v>1601</v>
      </c>
      <c r="C424" t="s">
        <v>1602</v>
      </c>
      <c r="D424" t="str">
        <f>_xlfn.CONCAT(C424,"-2016")</f>
        <v>thompho01-2016</v>
      </c>
      <c r="E424" t="s">
        <v>30</v>
      </c>
      <c r="F424">
        <v>24</v>
      </c>
      <c r="G424" t="s">
        <v>61</v>
      </c>
      <c r="H424">
        <v>77</v>
      </c>
      <c r="I424">
        <v>17</v>
      </c>
      <c r="J424">
        <v>28</v>
      </c>
      <c r="K424">
        <v>3.5</v>
      </c>
      <c r="L424">
        <v>8.8000000000000007</v>
      </c>
      <c r="M424">
        <v>0.39700000000000002</v>
      </c>
      <c r="N424">
        <v>1.9</v>
      </c>
      <c r="O424">
        <v>5.0999999999999996</v>
      </c>
      <c r="P424">
        <v>0.38</v>
      </c>
      <c r="Q424">
        <v>1.6</v>
      </c>
      <c r="R424">
        <v>3.7</v>
      </c>
      <c r="S424">
        <v>0.42</v>
      </c>
      <c r="T424">
        <v>0.50700000000000001</v>
      </c>
      <c r="U424">
        <v>0.9</v>
      </c>
      <c r="V424">
        <v>1.2</v>
      </c>
      <c r="W424">
        <v>0.71899999999999997</v>
      </c>
      <c r="X424">
        <v>0.7</v>
      </c>
      <c r="Y424">
        <v>2.8</v>
      </c>
      <c r="Z424">
        <v>3.5</v>
      </c>
      <c r="AA424">
        <v>1.3</v>
      </c>
      <c r="AB424">
        <v>0.5</v>
      </c>
      <c r="AC424">
        <v>0.3</v>
      </c>
      <c r="AD424">
        <v>1</v>
      </c>
      <c r="AE424">
        <v>2.4</v>
      </c>
      <c r="AF424">
        <v>9.8000000000000007</v>
      </c>
      <c r="AG424">
        <f>IF(IFERROR(VLOOKUP(C424,'2017'!$C:$AF,3,FALSE),1) = 1, 1, 0)</f>
        <v>0</v>
      </c>
    </row>
    <row r="425" spans="1:33" x14ac:dyDescent="0.2">
      <c r="A425">
        <v>424</v>
      </c>
      <c r="B425" t="s">
        <v>868</v>
      </c>
      <c r="C425" t="s">
        <v>869</v>
      </c>
      <c r="D425" t="str">
        <f>_xlfn.CONCAT(C425,"-2016")</f>
        <v>thompja02-2016</v>
      </c>
      <c r="E425" t="s">
        <v>32</v>
      </c>
      <c r="F425">
        <v>29</v>
      </c>
      <c r="G425" t="s">
        <v>39</v>
      </c>
      <c r="H425">
        <v>47</v>
      </c>
      <c r="I425">
        <v>7</v>
      </c>
      <c r="J425">
        <v>10</v>
      </c>
      <c r="K425">
        <v>1.1000000000000001</v>
      </c>
      <c r="L425">
        <v>2.2999999999999998</v>
      </c>
      <c r="M425">
        <v>0.48099999999999998</v>
      </c>
      <c r="N425">
        <v>0.1</v>
      </c>
      <c r="O425">
        <v>0.3</v>
      </c>
      <c r="P425">
        <v>0.33300000000000002</v>
      </c>
      <c r="Q425">
        <v>1</v>
      </c>
      <c r="R425">
        <v>2</v>
      </c>
      <c r="S425">
        <v>0.505</v>
      </c>
      <c r="T425">
        <v>0.505</v>
      </c>
      <c r="U425">
        <v>0.8</v>
      </c>
      <c r="V425">
        <v>1.1000000000000001</v>
      </c>
      <c r="W425">
        <v>0.70399999999999996</v>
      </c>
      <c r="X425">
        <v>0.7</v>
      </c>
      <c r="Y425">
        <v>2.2000000000000002</v>
      </c>
      <c r="Z425">
        <v>2.9</v>
      </c>
      <c r="AA425">
        <v>0.6</v>
      </c>
      <c r="AB425">
        <v>0.3</v>
      </c>
      <c r="AC425">
        <v>0.4</v>
      </c>
      <c r="AD425">
        <v>0.3</v>
      </c>
      <c r="AE425">
        <v>1.7</v>
      </c>
      <c r="AF425">
        <v>3.1</v>
      </c>
      <c r="AG425">
        <f>IF(IFERROR(VLOOKUP(C425,'2017'!$C:$AF,3,FALSE),1) = 1, 1, 0)</f>
        <v>1</v>
      </c>
    </row>
    <row r="426" spans="1:33" x14ac:dyDescent="0.2">
      <c r="A426">
        <v>425</v>
      </c>
      <c r="B426" t="s">
        <v>1270</v>
      </c>
      <c r="C426" t="s">
        <v>1271</v>
      </c>
      <c r="D426" t="str">
        <f>_xlfn.CONCAT(C426,"-2016")</f>
        <v>thompkl01-2016</v>
      </c>
      <c r="E426" t="s">
        <v>30</v>
      </c>
      <c r="F426">
        <v>25</v>
      </c>
      <c r="G426" t="s">
        <v>52</v>
      </c>
      <c r="H426">
        <v>80</v>
      </c>
      <c r="I426">
        <v>80</v>
      </c>
      <c r="J426">
        <v>33.299999999999997</v>
      </c>
      <c r="K426">
        <v>8.1</v>
      </c>
      <c r="L426">
        <v>17.3</v>
      </c>
      <c r="M426">
        <v>0.47</v>
      </c>
      <c r="N426">
        <v>3.5</v>
      </c>
      <c r="O426">
        <v>8.1</v>
      </c>
      <c r="P426">
        <v>0.42499999999999999</v>
      </c>
      <c r="Q426">
        <v>4.7</v>
      </c>
      <c r="R426">
        <v>9.1999999999999993</v>
      </c>
      <c r="S426">
        <v>0.51</v>
      </c>
      <c r="T426">
        <v>0.56899999999999995</v>
      </c>
      <c r="U426">
        <v>2.4</v>
      </c>
      <c r="V426">
        <v>2.8</v>
      </c>
      <c r="W426">
        <v>0.873</v>
      </c>
      <c r="X426">
        <v>0.4</v>
      </c>
      <c r="Y426">
        <v>3.4</v>
      </c>
      <c r="Z426">
        <v>3.8</v>
      </c>
      <c r="AA426">
        <v>2.1</v>
      </c>
      <c r="AB426">
        <v>0.8</v>
      </c>
      <c r="AC426">
        <v>0.6</v>
      </c>
      <c r="AD426">
        <v>1.7</v>
      </c>
      <c r="AE426">
        <v>1.9</v>
      </c>
      <c r="AF426">
        <v>22.1</v>
      </c>
      <c r="AG426">
        <f>IF(IFERROR(VLOOKUP(C426,'2017'!$C:$AF,3,FALSE),1) = 1, 1, 0)</f>
        <v>0</v>
      </c>
    </row>
    <row r="427" spans="1:33" x14ac:dyDescent="0.2">
      <c r="A427">
        <v>426</v>
      </c>
      <c r="B427" t="s">
        <v>1274</v>
      </c>
      <c r="C427" t="s">
        <v>1275</v>
      </c>
      <c r="D427" t="str">
        <f>_xlfn.CONCAT(C427,"-2016")</f>
        <v>thomptr01-2016</v>
      </c>
      <c r="E427" t="s">
        <v>28</v>
      </c>
      <c r="F427">
        <v>24</v>
      </c>
      <c r="G427" t="s">
        <v>66</v>
      </c>
      <c r="H427">
        <v>82</v>
      </c>
      <c r="I427">
        <v>34</v>
      </c>
      <c r="J427">
        <v>27.7</v>
      </c>
      <c r="K427">
        <v>3</v>
      </c>
      <c r="L427">
        <v>5.0999999999999996</v>
      </c>
      <c r="M427">
        <v>0.58799999999999997</v>
      </c>
      <c r="N427">
        <v>0</v>
      </c>
      <c r="O427">
        <v>0</v>
      </c>
      <c r="Q427">
        <v>3</v>
      </c>
      <c r="R427">
        <v>5.0999999999999996</v>
      </c>
      <c r="S427">
        <v>0.58799999999999997</v>
      </c>
      <c r="T427">
        <v>0.58799999999999997</v>
      </c>
      <c r="U427">
        <v>1.8</v>
      </c>
      <c r="V427">
        <v>3</v>
      </c>
      <c r="W427">
        <v>0.61599999999999999</v>
      </c>
      <c r="X427">
        <v>3.3</v>
      </c>
      <c r="Y427">
        <v>5.7</v>
      </c>
      <c r="Z427">
        <v>9</v>
      </c>
      <c r="AA427">
        <v>0.8</v>
      </c>
      <c r="AB427">
        <v>0.5</v>
      </c>
      <c r="AC427">
        <v>0.6</v>
      </c>
      <c r="AD427">
        <v>0.7</v>
      </c>
      <c r="AE427">
        <v>2.5</v>
      </c>
      <c r="AF427">
        <v>7.8</v>
      </c>
      <c r="AG427">
        <f>IF(IFERROR(VLOOKUP(C427,'2017'!$C:$AF,3,FALSE),1) = 1, 1, 0)</f>
        <v>0</v>
      </c>
    </row>
    <row r="428" spans="1:33" x14ac:dyDescent="0.2">
      <c r="A428">
        <v>427</v>
      </c>
      <c r="B428" t="s">
        <v>872</v>
      </c>
      <c r="C428" t="s">
        <v>873</v>
      </c>
      <c r="D428" t="str">
        <f>_xlfn.CONCAT(C428,"-2016")</f>
        <v>thornma01-2016</v>
      </c>
      <c r="E428" t="s">
        <v>30</v>
      </c>
      <c r="F428">
        <v>28</v>
      </c>
      <c r="G428" t="s">
        <v>39</v>
      </c>
      <c r="H428">
        <v>61</v>
      </c>
      <c r="I428">
        <v>8</v>
      </c>
      <c r="J428">
        <v>18.2</v>
      </c>
      <c r="K428">
        <v>3.5</v>
      </c>
      <c r="L428">
        <v>8.9</v>
      </c>
      <c r="M428">
        <v>0.39900000000000002</v>
      </c>
      <c r="N428">
        <v>1.5</v>
      </c>
      <c r="O428">
        <v>4.4000000000000004</v>
      </c>
      <c r="P428">
        <v>0.33700000000000002</v>
      </c>
      <c r="Q428">
        <v>2</v>
      </c>
      <c r="R428">
        <v>4.5</v>
      </c>
      <c r="S428">
        <v>0.46</v>
      </c>
      <c r="T428">
        <v>0.48199999999999998</v>
      </c>
      <c r="U428">
        <v>1.1000000000000001</v>
      </c>
      <c r="V428">
        <v>1.3</v>
      </c>
      <c r="W428">
        <v>0.84799999999999998</v>
      </c>
      <c r="X428">
        <v>0.6</v>
      </c>
      <c r="Y428">
        <v>1.8</v>
      </c>
      <c r="Z428">
        <v>2.5</v>
      </c>
      <c r="AA428">
        <v>1.4</v>
      </c>
      <c r="AB428">
        <v>0.8</v>
      </c>
      <c r="AC428">
        <v>0.1</v>
      </c>
      <c r="AD428">
        <v>0.8</v>
      </c>
      <c r="AE428">
        <v>1.5</v>
      </c>
      <c r="AF428">
        <v>9.6999999999999993</v>
      </c>
      <c r="AG428">
        <f>IF(IFERROR(VLOOKUP(C428,'2017'!$C:$AF,3,FALSE),1) = 1, 1, 0)</f>
        <v>0</v>
      </c>
    </row>
    <row r="429" spans="1:33" x14ac:dyDescent="0.2">
      <c r="A429">
        <v>428</v>
      </c>
      <c r="B429" t="s">
        <v>874</v>
      </c>
      <c r="C429" t="s">
        <v>875</v>
      </c>
      <c r="D429" t="str">
        <f>_xlfn.CONCAT(C429,"-2016")</f>
        <v>tollian01-2016</v>
      </c>
      <c r="E429" t="s">
        <v>28</v>
      </c>
      <c r="F429">
        <v>30</v>
      </c>
      <c r="G429" t="s">
        <v>51</v>
      </c>
      <c r="H429">
        <v>72</v>
      </c>
      <c r="I429">
        <v>5</v>
      </c>
      <c r="J429">
        <v>18.600000000000001</v>
      </c>
      <c r="K429">
        <v>1.8</v>
      </c>
      <c r="L429">
        <v>4.5999999999999996</v>
      </c>
      <c r="M429">
        <v>0.38600000000000001</v>
      </c>
      <c r="N429">
        <v>1.4</v>
      </c>
      <c r="O429">
        <v>3.8</v>
      </c>
      <c r="P429">
        <v>0.36</v>
      </c>
      <c r="Q429">
        <v>0.4</v>
      </c>
      <c r="R429">
        <v>0.8</v>
      </c>
      <c r="S429">
        <v>0.5</v>
      </c>
      <c r="T429">
        <v>0.53300000000000003</v>
      </c>
      <c r="U429">
        <v>0.4</v>
      </c>
      <c r="V429">
        <v>0.7</v>
      </c>
      <c r="W429">
        <v>0.61699999999999999</v>
      </c>
      <c r="X429">
        <v>0.5</v>
      </c>
      <c r="Y429">
        <v>2.6</v>
      </c>
      <c r="Z429">
        <v>3.2</v>
      </c>
      <c r="AA429">
        <v>0.7</v>
      </c>
      <c r="AB429">
        <v>0.4</v>
      </c>
      <c r="AC429">
        <v>0.2</v>
      </c>
      <c r="AD429">
        <v>0.4</v>
      </c>
      <c r="AE429">
        <v>1.2</v>
      </c>
      <c r="AF429">
        <v>5.3</v>
      </c>
      <c r="AG429">
        <f>IF(IFERROR(VLOOKUP(C429,'2017'!$C:$AF,3,FALSE),1) = 1, 1, 0)</f>
        <v>0</v>
      </c>
    </row>
    <row r="430" spans="1:33" x14ac:dyDescent="0.2">
      <c r="A430">
        <v>429</v>
      </c>
      <c r="B430" t="s">
        <v>1904</v>
      </c>
      <c r="C430" t="s">
        <v>1905</v>
      </c>
      <c r="D430" t="str">
        <f>_xlfn.CONCAT(C430,"-2016")</f>
        <v>toupaax01-2016</v>
      </c>
      <c r="E430" t="s">
        <v>35</v>
      </c>
      <c r="F430">
        <v>23</v>
      </c>
      <c r="G430" t="s">
        <v>31</v>
      </c>
      <c r="H430">
        <v>21</v>
      </c>
      <c r="I430">
        <v>0</v>
      </c>
      <c r="J430">
        <v>14.5</v>
      </c>
      <c r="K430">
        <v>1.2</v>
      </c>
      <c r="L430">
        <v>3.3</v>
      </c>
      <c r="M430">
        <v>0.35699999999999998</v>
      </c>
      <c r="N430">
        <v>0.6</v>
      </c>
      <c r="O430">
        <v>1.9</v>
      </c>
      <c r="P430">
        <v>0.32500000000000001</v>
      </c>
      <c r="Q430">
        <v>0.6</v>
      </c>
      <c r="R430">
        <v>1.4</v>
      </c>
      <c r="S430">
        <v>0.4</v>
      </c>
      <c r="T430">
        <v>0.45</v>
      </c>
      <c r="U430">
        <v>0.6</v>
      </c>
      <c r="V430">
        <v>0.8</v>
      </c>
      <c r="W430">
        <v>0.76500000000000001</v>
      </c>
      <c r="X430">
        <v>0.4</v>
      </c>
      <c r="Y430">
        <v>1.1000000000000001</v>
      </c>
      <c r="Z430">
        <v>1.5</v>
      </c>
      <c r="AA430">
        <v>0.7</v>
      </c>
      <c r="AB430">
        <v>0.3</v>
      </c>
      <c r="AC430">
        <v>0.3</v>
      </c>
      <c r="AD430">
        <v>0.3</v>
      </c>
      <c r="AE430">
        <v>1.9</v>
      </c>
      <c r="AF430">
        <v>3.6</v>
      </c>
      <c r="AG430">
        <f>IF(IFERROR(VLOOKUP(C430,'2017'!$C:$AF,3,FALSE),1) = 1, 1, 0)</f>
        <v>0</v>
      </c>
    </row>
    <row r="431" spans="1:33" x14ac:dyDescent="0.2">
      <c r="A431">
        <v>430</v>
      </c>
      <c r="B431" t="s">
        <v>1906</v>
      </c>
      <c r="C431" t="s">
        <v>1907</v>
      </c>
      <c r="D431" t="str">
        <f>_xlfn.CONCAT(C431,"-2016")</f>
        <v>townska01-2016</v>
      </c>
      <c r="E431" t="s">
        <v>32</v>
      </c>
      <c r="F431">
        <v>20</v>
      </c>
      <c r="G431" t="s">
        <v>62</v>
      </c>
      <c r="H431">
        <v>82</v>
      </c>
      <c r="I431">
        <v>82</v>
      </c>
      <c r="J431">
        <v>32</v>
      </c>
      <c r="K431">
        <v>7.6</v>
      </c>
      <c r="L431">
        <v>14.1</v>
      </c>
      <c r="M431">
        <v>0.54200000000000004</v>
      </c>
      <c r="N431">
        <v>0.4</v>
      </c>
      <c r="O431">
        <v>1.1000000000000001</v>
      </c>
      <c r="P431">
        <v>0.34100000000000003</v>
      </c>
      <c r="Q431">
        <v>7.3</v>
      </c>
      <c r="R431">
        <v>13</v>
      </c>
      <c r="S431">
        <v>0.55900000000000005</v>
      </c>
      <c r="T431">
        <v>0.55500000000000005</v>
      </c>
      <c r="U431">
        <v>2.7</v>
      </c>
      <c r="V431">
        <v>3.4</v>
      </c>
      <c r="W431">
        <v>0.81100000000000005</v>
      </c>
      <c r="X431">
        <v>2.8</v>
      </c>
      <c r="Y431">
        <v>7.7</v>
      </c>
      <c r="Z431">
        <v>10.5</v>
      </c>
      <c r="AA431">
        <v>2</v>
      </c>
      <c r="AB431">
        <v>0.7</v>
      </c>
      <c r="AC431">
        <v>1.7</v>
      </c>
      <c r="AD431">
        <v>2.2000000000000002</v>
      </c>
      <c r="AE431">
        <v>3</v>
      </c>
      <c r="AF431">
        <v>18.3</v>
      </c>
      <c r="AG431">
        <f>IF(IFERROR(VLOOKUP(C431,'2017'!$C:$AF,3,FALSE),1) = 1, 1, 0)</f>
        <v>0</v>
      </c>
    </row>
    <row r="432" spans="1:33" x14ac:dyDescent="0.2">
      <c r="A432">
        <v>431</v>
      </c>
      <c r="B432" t="s">
        <v>1438</v>
      </c>
      <c r="C432" t="s">
        <v>1439</v>
      </c>
      <c r="D432" t="str">
        <f>_xlfn.CONCAT(C432,"-2016")</f>
        <v>tuckepj01-2016</v>
      </c>
      <c r="E432" t="s">
        <v>35</v>
      </c>
      <c r="F432">
        <v>30</v>
      </c>
      <c r="G432" t="s">
        <v>42</v>
      </c>
      <c r="H432">
        <v>82</v>
      </c>
      <c r="I432">
        <v>80</v>
      </c>
      <c r="J432">
        <v>31</v>
      </c>
      <c r="K432">
        <v>2.9</v>
      </c>
      <c r="L432">
        <v>7.1</v>
      </c>
      <c r="M432">
        <v>0.41099999999999998</v>
      </c>
      <c r="N432">
        <v>0.8</v>
      </c>
      <c r="O432">
        <v>2.5</v>
      </c>
      <c r="P432">
        <v>0.33</v>
      </c>
      <c r="Q432">
        <v>2.1</v>
      </c>
      <c r="R432">
        <v>4.5999999999999996</v>
      </c>
      <c r="S432">
        <v>0.45500000000000002</v>
      </c>
      <c r="T432">
        <v>0.46899999999999997</v>
      </c>
      <c r="U432">
        <v>1.3</v>
      </c>
      <c r="V432">
        <v>1.7</v>
      </c>
      <c r="W432">
        <v>0.746</v>
      </c>
      <c r="X432">
        <v>2</v>
      </c>
      <c r="Y432">
        <v>4.2</v>
      </c>
      <c r="Z432">
        <v>6.2</v>
      </c>
      <c r="AA432">
        <v>2.2000000000000002</v>
      </c>
      <c r="AB432">
        <v>1.3</v>
      </c>
      <c r="AC432">
        <v>0.2</v>
      </c>
      <c r="AD432">
        <v>1.4</v>
      </c>
      <c r="AE432">
        <v>2.5</v>
      </c>
      <c r="AF432">
        <v>8</v>
      </c>
      <c r="AG432">
        <f>IF(IFERROR(VLOOKUP(C432,'2017'!$C:$AF,3,FALSE),1) = 1, 1, 0)</f>
        <v>0</v>
      </c>
    </row>
    <row r="433" spans="1:33" x14ac:dyDescent="0.2">
      <c r="A433">
        <v>432</v>
      </c>
      <c r="B433" t="s">
        <v>880</v>
      </c>
      <c r="C433" t="s">
        <v>881</v>
      </c>
      <c r="D433" t="str">
        <f>_xlfn.CONCAT(C433,"-2016")</f>
        <v>turneev01-2016</v>
      </c>
      <c r="E433" t="s">
        <v>30</v>
      </c>
      <c r="F433">
        <v>27</v>
      </c>
      <c r="G433" t="s">
        <v>37</v>
      </c>
      <c r="H433">
        <v>81</v>
      </c>
      <c r="I433">
        <v>12</v>
      </c>
      <c r="J433">
        <v>28</v>
      </c>
      <c r="K433">
        <v>4.2</v>
      </c>
      <c r="L433">
        <v>9.3000000000000007</v>
      </c>
      <c r="M433">
        <v>0.45600000000000002</v>
      </c>
      <c r="N433">
        <v>0.2</v>
      </c>
      <c r="O433">
        <v>1</v>
      </c>
      <c r="P433">
        <v>0.24099999999999999</v>
      </c>
      <c r="Q433">
        <v>4</v>
      </c>
      <c r="R433">
        <v>8.3000000000000007</v>
      </c>
      <c r="S433">
        <v>0.48199999999999998</v>
      </c>
      <c r="T433">
        <v>0.46899999999999997</v>
      </c>
      <c r="U433">
        <v>1.8</v>
      </c>
      <c r="V433">
        <v>2.2000000000000002</v>
      </c>
      <c r="W433">
        <v>0.82699999999999996</v>
      </c>
      <c r="X433">
        <v>0.6</v>
      </c>
      <c r="Y433">
        <v>4.3</v>
      </c>
      <c r="Z433">
        <v>4.9000000000000004</v>
      </c>
      <c r="AA433">
        <v>4.4000000000000004</v>
      </c>
      <c r="AB433">
        <v>1</v>
      </c>
      <c r="AC433">
        <v>0.3</v>
      </c>
      <c r="AD433">
        <v>2.1</v>
      </c>
      <c r="AE433">
        <v>1.7</v>
      </c>
      <c r="AF433">
        <v>10.5</v>
      </c>
      <c r="AG433">
        <f>IF(IFERROR(VLOOKUP(C433,'2017'!$C:$AF,3,FALSE),1) = 1, 1, 0)</f>
        <v>0</v>
      </c>
    </row>
    <row r="434" spans="1:33" x14ac:dyDescent="0.2">
      <c r="A434">
        <v>433</v>
      </c>
      <c r="B434" t="s">
        <v>1908</v>
      </c>
      <c r="C434" t="s">
        <v>1909</v>
      </c>
      <c r="D434" t="str">
        <f>_xlfn.CONCAT(C434,"-2016")</f>
        <v>turnemy01-2016</v>
      </c>
      <c r="E434" t="s">
        <v>32</v>
      </c>
      <c r="F434">
        <v>19</v>
      </c>
      <c r="G434" t="s">
        <v>65</v>
      </c>
      <c r="H434">
        <v>60</v>
      </c>
      <c r="I434">
        <v>30</v>
      </c>
      <c r="J434">
        <v>22.8</v>
      </c>
      <c r="K434">
        <v>4.4000000000000004</v>
      </c>
      <c r="L434">
        <v>8.8000000000000007</v>
      </c>
      <c r="M434">
        <v>0.498</v>
      </c>
      <c r="N434">
        <v>0.1</v>
      </c>
      <c r="O434">
        <v>0.2</v>
      </c>
      <c r="P434">
        <v>0.214</v>
      </c>
      <c r="Q434">
        <v>4.4000000000000004</v>
      </c>
      <c r="R434">
        <v>8.6</v>
      </c>
      <c r="S434">
        <v>0.50600000000000001</v>
      </c>
      <c r="T434">
        <v>0.501</v>
      </c>
      <c r="U434">
        <v>1.5</v>
      </c>
      <c r="V434">
        <v>2</v>
      </c>
      <c r="W434">
        <v>0.72699999999999998</v>
      </c>
      <c r="X434">
        <v>1.1000000000000001</v>
      </c>
      <c r="Y434">
        <v>4.4000000000000004</v>
      </c>
      <c r="Z434">
        <v>5.5</v>
      </c>
      <c r="AA434">
        <v>0.7</v>
      </c>
      <c r="AB434">
        <v>0.4</v>
      </c>
      <c r="AC434">
        <v>1.4</v>
      </c>
      <c r="AD434">
        <v>1.1000000000000001</v>
      </c>
      <c r="AE434">
        <v>2.6</v>
      </c>
      <c r="AF434">
        <v>10.3</v>
      </c>
      <c r="AG434">
        <f>IF(IFERROR(VLOOKUP(C434,'2017'!$C:$AF,3,FALSE),1) = 1, 1, 0)</f>
        <v>0</v>
      </c>
    </row>
    <row r="435" spans="1:33" x14ac:dyDescent="0.2">
      <c r="A435">
        <v>434</v>
      </c>
      <c r="B435" t="s">
        <v>886</v>
      </c>
      <c r="C435" t="s">
        <v>887</v>
      </c>
      <c r="D435" t="str">
        <f>_xlfn.CONCAT(C435,"-2016")</f>
        <v>udrihbe01-2016</v>
      </c>
      <c r="E435" t="s">
        <v>38</v>
      </c>
      <c r="F435">
        <v>33</v>
      </c>
      <c r="G435" t="s">
        <v>39</v>
      </c>
      <c r="H435">
        <v>44</v>
      </c>
      <c r="I435">
        <v>5</v>
      </c>
      <c r="J435">
        <v>16.100000000000001</v>
      </c>
      <c r="K435">
        <v>2</v>
      </c>
      <c r="L435">
        <v>4.5</v>
      </c>
      <c r="M435">
        <v>0.434</v>
      </c>
      <c r="N435">
        <v>0.3</v>
      </c>
      <c r="O435">
        <v>1</v>
      </c>
      <c r="P435">
        <v>0.34100000000000003</v>
      </c>
      <c r="Q435">
        <v>1.6</v>
      </c>
      <c r="R435">
        <v>3.5</v>
      </c>
      <c r="S435">
        <v>0.46100000000000002</v>
      </c>
      <c r="T435">
        <v>0.47199999999999998</v>
      </c>
      <c r="U435">
        <v>0.4</v>
      </c>
      <c r="V435">
        <v>0.5</v>
      </c>
      <c r="W435">
        <v>0.9</v>
      </c>
      <c r="X435">
        <v>0.2</v>
      </c>
      <c r="Y435">
        <v>1.5</v>
      </c>
      <c r="Z435">
        <v>1.6</v>
      </c>
      <c r="AA435">
        <v>2.6</v>
      </c>
      <c r="AB435">
        <v>0.3</v>
      </c>
      <c r="AC435">
        <v>0</v>
      </c>
      <c r="AD435">
        <v>1.2</v>
      </c>
      <c r="AE435">
        <v>1.2</v>
      </c>
      <c r="AF435">
        <v>4.7</v>
      </c>
      <c r="AG435">
        <f>IF(IFERROR(VLOOKUP(C435,'2017'!$C:$AF,3,FALSE),1) = 1, 1, 0)</f>
        <v>0</v>
      </c>
    </row>
    <row r="436" spans="1:33" x14ac:dyDescent="0.2">
      <c r="A436">
        <v>435</v>
      </c>
      <c r="B436" t="s">
        <v>1440</v>
      </c>
      <c r="C436" t="s">
        <v>1441</v>
      </c>
      <c r="D436" t="str">
        <f>_xlfn.CONCAT(C436,"-2016")</f>
        <v>valanjo01-2016</v>
      </c>
      <c r="E436" t="s">
        <v>32</v>
      </c>
      <c r="F436">
        <v>23</v>
      </c>
      <c r="G436" t="s">
        <v>53</v>
      </c>
      <c r="H436">
        <v>60</v>
      </c>
      <c r="I436">
        <v>59</v>
      </c>
      <c r="J436">
        <v>26</v>
      </c>
      <c r="K436">
        <v>5.0999999999999996</v>
      </c>
      <c r="L436">
        <v>8.9</v>
      </c>
      <c r="M436">
        <v>0.56499999999999995</v>
      </c>
      <c r="N436">
        <v>0</v>
      </c>
      <c r="O436">
        <v>0</v>
      </c>
      <c r="Q436">
        <v>5.0999999999999996</v>
      </c>
      <c r="R436">
        <v>8.9</v>
      </c>
      <c r="S436">
        <v>0.56499999999999995</v>
      </c>
      <c r="T436">
        <v>0.56499999999999995</v>
      </c>
      <c r="U436">
        <v>2.7</v>
      </c>
      <c r="V436">
        <v>3.6</v>
      </c>
      <c r="W436">
        <v>0.76100000000000001</v>
      </c>
      <c r="X436">
        <v>3.1</v>
      </c>
      <c r="Y436">
        <v>6.1</v>
      </c>
      <c r="Z436">
        <v>9.1</v>
      </c>
      <c r="AA436">
        <v>0.7</v>
      </c>
      <c r="AB436">
        <v>0.4</v>
      </c>
      <c r="AC436">
        <v>1.3</v>
      </c>
      <c r="AD436">
        <v>1.4</v>
      </c>
      <c r="AE436">
        <v>2.6</v>
      </c>
      <c r="AF436">
        <v>12.8</v>
      </c>
      <c r="AG436">
        <f>IF(IFERROR(VLOOKUP(C436,'2017'!$C:$AF,3,FALSE),1) = 1, 1, 0)</f>
        <v>0</v>
      </c>
    </row>
    <row r="437" spans="1:33" x14ac:dyDescent="0.2">
      <c r="A437">
        <v>436</v>
      </c>
      <c r="B437" t="s">
        <v>890</v>
      </c>
      <c r="C437" t="s">
        <v>891</v>
      </c>
      <c r="D437" t="str">
        <f>_xlfn.CONCAT(C437,"-2016")</f>
        <v>varejan01-2016</v>
      </c>
      <c r="E437" t="s">
        <v>32</v>
      </c>
      <c r="F437">
        <v>33</v>
      </c>
      <c r="G437" t="s">
        <v>39</v>
      </c>
      <c r="H437">
        <v>53</v>
      </c>
      <c r="I437">
        <v>0</v>
      </c>
      <c r="J437">
        <v>9.4</v>
      </c>
      <c r="K437">
        <v>1</v>
      </c>
      <c r="L437">
        <v>2.2999999999999998</v>
      </c>
      <c r="M437">
        <v>0.42699999999999999</v>
      </c>
      <c r="N437">
        <v>0</v>
      </c>
      <c r="O437">
        <v>0</v>
      </c>
      <c r="P437">
        <v>0</v>
      </c>
      <c r="Q437">
        <v>1</v>
      </c>
      <c r="R437">
        <v>2.2999999999999998</v>
      </c>
      <c r="S437">
        <v>0.43099999999999999</v>
      </c>
      <c r="T437">
        <v>0.42699999999999999</v>
      </c>
      <c r="U437">
        <v>0.6</v>
      </c>
      <c r="V437">
        <v>0.9</v>
      </c>
      <c r="W437">
        <v>0.64</v>
      </c>
      <c r="X437">
        <v>0.7</v>
      </c>
      <c r="Y437">
        <v>2</v>
      </c>
      <c r="Z437">
        <v>2.7</v>
      </c>
      <c r="AA437">
        <v>0.7</v>
      </c>
      <c r="AB437">
        <v>0.3</v>
      </c>
      <c r="AC437">
        <v>0.2</v>
      </c>
      <c r="AD437">
        <v>0.4</v>
      </c>
      <c r="AE437">
        <v>1.3</v>
      </c>
      <c r="AF437">
        <v>2.6</v>
      </c>
      <c r="AG437">
        <f>IF(IFERROR(VLOOKUP(C437,'2017'!$C:$AF,3,FALSE),1) = 1, 1, 0)</f>
        <v>0</v>
      </c>
    </row>
    <row r="438" spans="1:33" x14ac:dyDescent="0.2">
      <c r="A438">
        <v>437</v>
      </c>
      <c r="B438" t="s">
        <v>892</v>
      </c>
      <c r="C438" t="s">
        <v>893</v>
      </c>
      <c r="D438" t="str">
        <f>_xlfn.CONCAT(C438,"-2016")</f>
        <v>vasqugr01-2016</v>
      </c>
      <c r="E438" t="s">
        <v>38</v>
      </c>
      <c r="F438">
        <v>29</v>
      </c>
      <c r="G438" t="s">
        <v>56</v>
      </c>
      <c r="H438">
        <v>23</v>
      </c>
      <c r="I438">
        <v>0</v>
      </c>
      <c r="J438">
        <v>20</v>
      </c>
      <c r="K438">
        <v>2</v>
      </c>
      <c r="L438">
        <v>6</v>
      </c>
      <c r="M438">
        <v>0.32600000000000001</v>
      </c>
      <c r="N438">
        <v>0.8</v>
      </c>
      <c r="O438">
        <v>3.2</v>
      </c>
      <c r="P438">
        <v>0.247</v>
      </c>
      <c r="Q438">
        <v>1.2</v>
      </c>
      <c r="R438">
        <v>2.8</v>
      </c>
      <c r="S438">
        <v>0.41499999999999998</v>
      </c>
      <c r="T438">
        <v>0.39100000000000001</v>
      </c>
      <c r="U438">
        <v>1</v>
      </c>
      <c r="V438">
        <v>1.1000000000000001</v>
      </c>
      <c r="W438">
        <v>0.84599999999999997</v>
      </c>
      <c r="X438">
        <v>0.2</v>
      </c>
      <c r="Y438">
        <v>1.8</v>
      </c>
      <c r="Z438">
        <v>2</v>
      </c>
      <c r="AA438">
        <v>4</v>
      </c>
      <c r="AB438">
        <v>0.4</v>
      </c>
      <c r="AC438">
        <v>0</v>
      </c>
      <c r="AD438">
        <v>1.7</v>
      </c>
      <c r="AE438">
        <v>1.8</v>
      </c>
      <c r="AF438">
        <v>5.7</v>
      </c>
      <c r="AG438">
        <f>IF(IFERROR(VLOOKUP(C438,'2017'!$C:$AF,3,FALSE),1) = 1, 1, 0)</f>
        <v>0</v>
      </c>
    </row>
    <row r="439" spans="1:33" x14ac:dyDescent="0.2">
      <c r="A439">
        <v>438</v>
      </c>
      <c r="B439" t="s">
        <v>1910</v>
      </c>
      <c r="C439" t="s">
        <v>1911</v>
      </c>
      <c r="D439" t="str">
        <f>_xlfn.CONCAT(C439,"-2016")</f>
        <v>vaughra01-2016</v>
      </c>
      <c r="E439" t="s">
        <v>30</v>
      </c>
      <c r="F439">
        <v>19</v>
      </c>
      <c r="G439" t="s">
        <v>56</v>
      </c>
      <c r="H439">
        <v>70</v>
      </c>
      <c r="I439">
        <v>6</v>
      </c>
      <c r="J439">
        <v>14.3</v>
      </c>
      <c r="K439">
        <v>1.2</v>
      </c>
      <c r="L439">
        <v>3.8</v>
      </c>
      <c r="M439">
        <v>0.30499999999999999</v>
      </c>
      <c r="N439">
        <v>0.6</v>
      </c>
      <c r="O439">
        <v>2.1</v>
      </c>
      <c r="P439">
        <v>0.29299999999999998</v>
      </c>
      <c r="Q439">
        <v>0.5</v>
      </c>
      <c r="R439">
        <v>1.7</v>
      </c>
      <c r="S439">
        <v>0.31900000000000001</v>
      </c>
      <c r="T439">
        <v>0.38500000000000001</v>
      </c>
      <c r="U439">
        <v>0.2</v>
      </c>
      <c r="V439">
        <v>0.2</v>
      </c>
      <c r="W439">
        <v>0.8</v>
      </c>
      <c r="X439">
        <v>0.2</v>
      </c>
      <c r="Y439">
        <v>1.1000000000000001</v>
      </c>
      <c r="Z439">
        <v>1.3</v>
      </c>
      <c r="AA439">
        <v>0.6</v>
      </c>
      <c r="AB439">
        <v>0.4</v>
      </c>
      <c r="AC439">
        <v>0.2</v>
      </c>
      <c r="AD439">
        <v>0.4</v>
      </c>
      <c r="AE439">
        <v>1</v>
      </c>
      <c r="AF439">
        <v>3.1</v>
      </c>
      <c r="AG439">
        <f>IF(IFERROR(VLOOKUP(C439,'2017'!$C:$AF,3,FALSE),1) = 1, 1, 0)</f>
        <v>0</v>
      </c>
    </row>
    <row r="440" spans="1:33" x14ac:dyDescent="0.2">
      <c r="A440">
        <v>439</v>
      </c>
      <c r="B440" t="s">
        <v>894</v>
      </c>
      <c r="C440" t="s">
        <v>895</v>
      </c>
      <c r="D440" t="str">
        <f>_xlfn.CONCAT(C440,"-2016")</f>
        <v>villach01-2016</v>
      </c>
      <c r="E440" t="s">
        <v>28</v>
      </c>
      <c r="F440">
        <v>31</v>
      </c>
      <c r="G440" t="s">
        <v>54</v>
      </c>
      <c r="H440">
        <v>62</v>
      </c>
      <c r="I440">
        <v>4</v>
      </c>
      <c r="J440">
        <v>10.7</v>
      </c>
      <c r="K440">
        <v>2</v>
      </c>
      <c r="L440">
        <v>5.3</v>
      </c>
      <c r="M440">
        <v>0.38200000000000001</v>
      </c>
      <c r="N440">
        <v>0.8</v>
      </c>
      <c r="O440">
        <v>2.8</v>
      </c>
      <c r="P440">
        <v>0.27300000000000002</v>
      </c>
      <c r="Q440">
        <v>1.3</v>
      </c>
      <c r="R440">
        <v>2.5</v>
      </c>
      <c r="S440">
        <v>0.503</v>
      </c>
      <c r="T440">
        <v>0.45400000000000001</v>
      </c>
      <c r="U440">
        <v>0.4</v>
      </c>
      <c r="V440">
        <v>0.4</v>
      </c>
      <c r="W440">
        <v>0.91700000000000004</v>
      </c>
      <c r="X440">
        <v>0.4</v>
      </c>
      <c r="Y440">
        <v>2.1</v>
      </c>
      <c r="Z440">
        <v>2.5</v>
      </c>
      <c r="AA440">
        <v>0.4</v>
      </c>
      <c r="AB440">
        <v>0.3</v>
      </c>
      <c r="AC440">
        <v>0.2</v>
      </c>
      <c r="AD440">
        <v>0.5</v>
      </c>
      <c r="AE440">
        <v>1.1000000000000001</v>
      </c>
      <c r="AF440">
        <v>5.0999999999999996</v>
      </c>
      <c r="AG440">
        <f>IF(IFERROR(VLOOKUP(C440,'2017'!$C:$AF,3,FALSE),1) = 1, 1, 0)</f>
        <v>1</v>
      </c>
    </row>
    <row r="441" spans="1:33" x14ac:dyDescent="0.2">
      <c r="A441">
        <v>440</v>
      </c>
      <c r="B441" t="s">
        <v>1762</v>
      </c>
      <c r="C441" t="s">
        <v>1763</v>
      </c>
      <c r="D441" t="str">
        <f>_xlfn.CONCAT(C441,"-2016")</f>
        <v>vonleno01-2016</v>
      </c>
      <c r="E441" t="s">
        <v>28</v>
      </c>
      <c r="F441">
        <v>20</v>
      </c>
      <c r="G441" t="s">
        <v>34</v>
      </c>
      <c r="H441">
        <v>78</v>
      </c>
      <c r="I441">
        <v>56</v>
      </c>
      <c r="J441">
        <v>15.1</v>
      </c>
      <c r="K441">
        <v>1.5</v>
      </c>
      <c r="L441">
        <v>3.6</v>
      </c>
      <c r="M441">
        <v>0.42099999999999999</v>
      </c>
      <c r="N441">
        <v>0.1</v>
      </c>
      <c r="O441">
        <v>0.6</v>
      </c>
      <c r="P441">
        <v>0.23899999999999999</v>
      </c>
      <c r="Q441">
        <v>1.4</v>
      </c>
      <c r="R441">
        <v>3</v>
      </c>
      <c r="S441">
        <v>0.45700000000000002</v>
      </c>
      <c r="T441">
        <v>0.441</v>
      </c>
      <c r="U441">
        <v>0.5</v>
      </c>
      <c r="V441">
        <v>0.7</v>
      </c>
      <c r="W441">
        <v>0.745</v>
      </c>
      <c r="X441">
        <v>1.2</v>
      </c>
      <c r="Y441">
        <v>2.7</v>
      </c>
      <c r="Z441">
        <v>3.9</v>
      </c>
      <c r="AA441">
        <v>0.4</v>
      </c>
      <c r="AB441">
        <v>0.3</v>
      </c>
      <c r="AC441">
        <v>0.3</v>
      </c>
      <c r="AD441">
        <v>0.6</v>
      </c>
      <c r="AE441">
        <v>1.9</v>
      </c>
      <c r="AF441">
        <v>3.6</v>
      </c>
      <c r="AG441">
        <f>IF(IFERROR(VLOOKUP(C441,'2017'!$C:$AF,3,FALSE),1) = 1, 1, 0)</f>
        <v>0</v>
      </c>
    </row>
    <row r="442" spans="1:33" x14ac:dyDescent="0.2">
      <c r="A442">
        <v>441</v>
      </c>
      <c r="B442" t="s">
        <v>1282</v>
      </c>
      <c r="C442" t="s">
        <v>1283</v>
      </c>
      <c r="D442" t="str">
        <f>_xlfn.CONCAT(C442,"-2016")</f>
        <v>vucevni01-2016</v>
      </c>
      <c r="E442" t="s">
        <v>32</v>
      </c>
      <c r="F442">
        <v>25</v>
      </c>
      <c r="G442" t="s">
        <v>45</v>
      </c>
      <c r="H442">
        <v>65</v>
      </c>
      <c r="I442">
        <v>60</v>
      </c>
      <c r="J442">
        <v>31.3</v>
      </c>
      <c r="K442">
        <v>8.1999999999999993</v>
      </c>
      <c r="L442">
        <v>16.100000000000001</v>
      </c>
      <c r="M442">
        <v>0.51</v>
      </c>
      <c r="N442">
        <v>0</v>
      </c>
      <c r="O442">
        <v>0.1</v>
      </c>
      <c r="P442">
        <v>0.222</v>
      </c>
      <c r="Q442">
        <v>8.1999999999999993</v>
      </c>
      <c r="R442">
        <v>16</v>
      </c>
      <c r="S442">
        <v>0.51200000000000001</v>
      </c>
      <c r="T442">
        <v>0.51100000000000001</v>
      </c>
      <c r="U442">
        <v>1.7</v>
      </c>
      <c r="V442">
        <v>2.2999999999999998</v>
      </c>
      <c r="W442">
        <v>0.753</v>
      </c>
      <c r="X442">
        <v>2.7</v>
      </c>
      <c r="Y442">
        <v>6.2</v>
      </c>
      <c r="Z442">
        <v>8.9</v>
      </c>
      <c r="AA442">
        <v>2.8</v>
      </c>
      <c r="AB442">
        <v>0.8</v>
      </c>
      <c r="AC442">
        <v>1.1000000000000001</v>
      </c>
      <c r="AD442">
        <v>1.9</v>
      </c>
      <c r="AE442">
        <v>2.7</v>
      </c>
      <c r="AF442">
        <v>18.2</v>
      </c>
      <c r="AG442">
        <f>IF(IFERROR(VLOOKUP(C442,'2017'!$C:$AF,3,FALSE),1) = 1, 1, 0)</f>
        <v>0</v>
      </c>
    </row>
    <row r="443" spans="1:33" x14ac:dyDescent="0.2">
      <c r="A443">
        <v>442</v>
      </c>
      <c r="B443" t="s">
        <v>896</v>
      </c>
      <c r="C443" t="s">
        <v>897</v>
      </c>
      <c r="D443" t="str">
        <f>_xlfn.CONCAT(C443,"-2016")</f>
        <v>vujacsa01-2016</v>
      </c>
      <c r="E443" t="s">
        <v>30</v>
      </c>
      <c r="F443">
        <v>31</v>
      </c>
      <c r="G443" t="s">
        <v>55</v>
      </c>
      <c r="H443">
        <v>61</v>
      </c>
      <c r="I443">
        <v>25</v>
      </c>
      <c r="J443">
        <v>14.9</v>
      </c>
      <c r="K443">
        <v>1.7</v>
      </c>
      <c r="L443">
        <v>4.5</v>
      </c>
      <c r="M443">
        <v>0.38300000000000001</v>
      </c>
      <c r="N443">
        <v>0.9</v>
      </c>
      <c r="O443">
        <v>2.2999999999999998</v>
      </c>
      <c r="P443">
        <v>0.36399999999999999</v>
      </c>
      <c r="Q443">
        <v>0.9</v>
      </c>
      <c r="R443">
        <v>2.2000000000000002</v>
      </c>
      <c r="S443">
        <v>0.40300000000000002</v>
      </c>
      <c r="T443">
        <v>0.47699999999999998</v>
      </c>
      <c r="U443">
        <v>0.5</v>
      </c>
      <c r="V443">
        <v>0.6</v>
      </c>
      <c r="W443">
        <v>0.82099999999999995</v>
      </c>
      <c r="X443">
        <v>0.4</v>
      </c>
      <c r="Y443">
        <v>2</v>
      </c>
      <c r="Z443">
        <v>2.4</v>
      </c>
      <c r="AA443">
        <v>1.4</v>
      </c>
      <c r="AB443">
        <v>0.6</v>
      </c>
      <c r="AC443">
        <v>0.1</v>
      </c>
      <c r="AD443">
        <v>0.7</v>
      </c>
      <c r="AE443">
        <v>1.4</v>
      </c>
      <c r="AF443">
        <v>4.9000000000000004</v>
      </c>
      <c r="AG443">
        <f>IF(IFERROR(VLOOKUP(C443,'2017'!$C:$AF,3,FALSE),1) = 1, 1, 0)</f>
        <v>0</v>
      </c>
    </row>
    <row r="444" spans="1:33" x14ac:dyDescent="0.2">
      <c r="A444">
        <v>443</v>
      </c>
      <c r="B444" t="s">
        <v>898</v>
      </c>
      <c r="C444" t="s">
        <v>899</v>
      </c>
      <c r="D444" t="str">
        <f>_xlfn.CONCAT(C444,"-2016")</f>
        <v>wadedw01-2016</v>
      </c>
      <c r="E444" t="s">
        <v>30</v>
      </c>
      <c r="F444">
        <v>34</v>
      </c>
      <c r="G444" t="s">
        <v>41</v>
      </c>
      <c r="H444">
        <v>74</v>
      </c>
      <c r="I444">
        <v>73</v>
      </c>
      <c r="J444">
        <v>30.5</v>
      </c>
      <c r="K444">
        <v>7.3</v>
      </c>
      <c r="L444">
        <v>16</v>
      </c>
      <c r="M444">
        <v>0.45600000000000002</v>
      </c>
      <c r="N444">
        <v>0.1</v>
      </c>
      <c r="O444">
        <v>0.6</v>
      </c>
      <c r="P444">
        <v>0.159</v>
      </c>
      <c r="Q444">
        <v>7.2</v>
      </c>
      <c r="R444">
        <v>15.4</v>
      </c>
      <c r="S444">
        <v>0.46800000000000003</v>
      </c>
      <c r="T444">
        <v>0.45900000000000002</v>
      </c>
      <c r="U444">
        <v>4.4000000000000004</v>
      </c>
      <c r="V444">
        <v>5.5</v>
      </c>
      <c r="W444">
        <v>0.79300000000000004</v>
      </c>
      <c r="X444">
        <v>1.1000000000000001</v>
      </c>
      <c r="Y444">
        <v>3</v>
      </c>
      <c r="Z444">
        <v>4.0999999999999996</v>
      </c>
      <c r="AA444">
        <v>4.5999999999999996</v>
      </c>
      <c r="AB444">
        <v>1.1000000000000001</v>
      </c>
      <c r="AC444">
        <v>0.6</v>
      </c>
      <c r="AD444">
        <v>2.7</v>
      </c>
      <c r="AE444">
        <v>1.6</v>
      </c>
      <c r="AF444">
        <v>19</v>
      </c>
      <c r="AG444">
        <f>IF(IFERROR(VLOOKUP(C444,'2017'!$C:$AF,3,FALSE),1) = 1, 1, 0)</f>
        <v>0</v>
      </c>
    </row>
    <row r="445" spans="1:33" x14ac:dyDescent="0.2">
      <c r="A445">
        <v>444</v>
      </c>
      <c r="B445" t="s">
        <v>1444</v>
      </c>
      <c r="C445" t="s">
        <v>1445</v>
      </c>
      <c r="D445" t="str">
        <f>_xlfn.CONCAT(C445,"-2016")</f>
        <v>waitedi01-2016</v>
      </c>
      <c r="E445" t="s">
        <v>30</v>
      </c>
      <c r="F445">
        <v>24</v>
      </c>
      <c r="G445" t="s">
        <v>44</v>
      </c>
      <c r="H445">
        <v>78</v>
      </c>
      <c r="I445">
        <v>15</v>
      </c>
      <c r="J445">
        <v>27.6</v>
      </c>
      <c r="K445">
        <v>3.6</v>
      </c>
      <c r="L445">
        <v>9.1</v>
      </c>
      <c r="M445">
        <v>0.39900000000000002</v>
      </c>
      <c r="N445">
        <v>1.1000000000000001</v>
      </c>
      <c r="O445">
        <v>3.1</v>
      </c>
      <c r="P445">
        <v>0.35799999999999998</v>
      </c>
      <c r="Q445">
        <v>2.5</v>
      </c>
      <c r="R445">
        <v>6</v>
      </c>
      <c r="S445">
        <v>0.42099999999999999</v>
      </c>
      <c r="T445">
        <v>0.46</v>
      </c>
      <c r="U445">
        <v>1.4</v>
      </c>
      <c r="V445">
        <v>2</v>
      </c>
      <c r="W445">
        <v>0.71299999999999997</v>
      </c>
      <c r="X445">
        <v>0.5</v>
      </c>
      <c r="Y445">
        <v>2.1</v>
      </c>
      <c r="Z445">
        <v>2.6</v>
      </c>
      <c r="AA445">
        <v>2</v>
      </c>
      <c r="AB445">
        <v>1</v>
      </c>
      <c r="AC445">
        <v>0.2</v>
      </c>
      <c r="AD445">
        <v>1.5</v>
      </c>
      <c r="AE445">
        <v>1.8</v>
      </c>
      <c r="AF445">
        <v>9.8000000000000007</v>
      </c>
      <c r="AG445">
        <f>IF(IFERROR(VLOOKUP(C445,'2017'!$C:$AF,3,FALSE),1) = 1, 1, 0)</f>
        <v>0</v>
      </c>
    </row>
    <row r="446" spans="1:33" x14ac:dyDescent="0.2">
      <c r="A446">
        <v>445</v>
      </c>
      <c r="B446" t="s">
        <v>1284</v>
      </c>
      <c r="C446" t="s">
        <v>1285</v>
      </c>
      <c r="D446" t="str">
        <f>_xlfn.CONCAT(C446,"-2016")</f>
        <v>walkeke02-2016</v>
      </c>
      <c r="E446" t="s">
        <v>38</v>
      </c>
      <c r="F446">
        <v>25</v>
      </c>
      <c r="G446" t="s">
        <v>1625</v>
      </c>
      <c r="H446">
        <v>81</v>
      </c>
      <c r="I446">
        <v>81</v>
      </c>
      <c r="J446">
        <v>35.6</v>
      </c>
      <c r="K446">
        <v>7</v>
      </c>
      <c r="L446">
        <v>16.399999999999999</v>
      </c>
      <c r="M446">
        <v>0.42699999999999999</v>
      </c>
      <c r="N446">
        <v>2.2000000000000002</v>
      </c>
      <c r="O446">
        <v>6</v>
      </c>
      <c r="P446">
        <v>0.371</v>
      </c>
      <c r="Q446">
        <v>4.8</v>
      </c>
      <c r="R446">
        <v>10.4</v>
      </c>
      <c r="S446">
        <v>0.45900000000000002</v>
      </c>
      <c r="T446">
        <v>0.495</v>
      </c>
      <c r="U446">
        <v>4.5999999999999996</v>
      </c>
      <c r="V446">
        <v>5.4</v>
      </c>
      <c r="W446">
        <v>0.84699999999999998</v>
      </c>
      <c r="X446">
        <v>0.7</v>
      </c>
      <c r="Y446">
        <v>3.7</v>
      </c>
      <c r="Z446">
        <v>4.4000000000000004</v>
      </c>
      <c r="AA446">
        <v>5.2</v>
      </c>
      <c r="AB446">
        <v>1.6</v>
      </c>
      <c r="AC446">
        <v>0.5</v>
      </c>
      <c r="AD446">
        <v>2.1</v>
      </c>
      <c r="AE446">
        <v>1.4</v>
      </c>
      <c r="AF446">
        <v>20.9</v>
      </c>
      <c r="AG446">
        <f>IF(IFERROR(VLOOKUP(C446,'2017'!$C:$AF,3,FALSE),1) = 1, 1, 0)</f>
        <v>0</v>
      </c>
    </row>
    <row r="447" spans="1:33" x14ac:dyDescent="0.2">
      <c r="A447">
        <v>446</v>
      </c>
      <c r="B447" t="s">
        <v>904</v>
      </c>
      <c r="C447" t="s">
        <v>905</v>
      </c>
      <c r="D447" t="str">
        <f>_xlfn.CONCAT(C447,"-2016")</f>
        <v>walljo01-2016</v>
      </c>
      <c r="E447" t="s">
        <v>38</v>
      </c>
      <c r="F447">
        <v>25</v>
      </c>
      <c r="G447" t="s">
        <v>46</v>
      </c>
      <c r="H447">
        <v>77</v>
      </c>
      <c r="I447">
        <v>77</v>
      </c>
      <c r="J447">
        <v>36.200000000000003</v>
      </c>
      <c r="K447">
        <v>7.4</v>
      </c>
      <c r="L447">
        <v>17.5</v>
      </c>
      <c r="M447">
        <v>0.42399999999999999</v>
      </c>
      <c r="N447">
        <v>1.5</v>
      </c>
      <c r="O447">
        <v>4.3</v>
      </c>
      <c r="P447">
        <v>0.35099999999999998</v>
      </c>
      <c r="Q447">
        <v>5.9</v>
      </c>
      <c r="R447">
        <v>13.3</v>
      </c>
      <c r="S447">
        <v>0.44800000000000001</v>
      </c>
      <c r="T447">
        <v>0.46700000000000003</v>
      </c>
      <c r="U447">
        <v>3.5</v>
      </c>
      <c r="V447">
        <v>4.5</v>
      </c>
      <c r="W447">
        <v>0.79100000000000004</v>
      </c>
      <c r="X447">
        <v>0.5</v>
      </c>
      <c r="Y447">
        <v>4.4000000000000004</v>
      </c>
      <c r="Z447">
        <v>4.9000000000000004</v>
      </c>
      <c r="AA447">
        <v>10.199999999999999</v>
      </c>
      <c r="AB447">
        <v>1.9</v>
      </c>
      <c r="AC447">
        <v>0.8</v>
      </c>
      <c r="AD447">
        <v>4.0999999999999996</v>
      </c>
      <c r="AE447">
        <v>2.1</v>
      </c>
      <c r="AF447">
        <v>19.899999999999999</v>
      </c>
      <c r="AG447">
        <f>IF(IFERROR(VLOOKUP(C447,'2017'!$C:$AF,3,FALSE),1) = 1, 1, 0)</f>
        <v>0</v>
      </c>
    </row>
    <row r="448" spans="1:33" x14ac:dyDescent="0.2">
      <c r="A448">
        <v>447</v>
      </c>
      <c r="B448" t="s">
        <v>1764</v>
      </c>
      <c r="C448" t="s">
        <v>1765</v>
      </c>
      <c r="D448" t="str">
        <f>_xlfn.CONCAT(C448,"-2016")</f>
        <v>warretj01-2016</v>
      </c>
      <c r="E448" t="s">
        <v>35</v>
      </c>
      <c r="F448">
        <v>22</v>
      </c>
      <c r="G448" t="s">
        <v>42</v>
      </c>
      <c r="H448">
        <v>47</v>
      </c>
      <c r="I448">
        <v>4</v>
      </c>
      <c r="J448">
        <v>22.8</v>
      </c>
      <c r="K448">
        <v>4.7</v>
      </c>
      <c r="L448">
        <v>9.4</v>
      </c>
      <c r="M448">
        <v>0.501</v>
      </c>
      <c r="N448">
        <v>0.6</v>
      </c>
      <c r="O448">
        <v>1.5</v>
      </c>
      <c r="P448">
        <v>0.4</v>
      </c>
      <c r="Q448">
        <v>4.0999999999999996</v>
      </c>
      <c r="R448">
        <v>7.9</v>
      </c>
      <c r="S448">
        <v>0.52</v>
      </c>
      <c r="T448">
        <v>0.53300000000000003</v>
      </c>
      <c r="U448">
        <v>1</v>
      </c>
      <c r="V448">
        <v>1.4</v>
      </c>
      <c r="W448">
        <v>0.70299999999999996</v>
      </c>
      <c r="X448">
        <v>1.2</v>
      </c>
      <c r="Y448">
        <v>1.9</v>
      </c>
      <c r="Z448">
        <v>3.1</v>
      </c>
      <c r="AA448">
        <v>0.9</v>
      </c>
      <c r="AB448">
        <v>0.8</v>
      </c>
      <c r="AC448">
        <v>0.3</v>
      </c>
      <c r="AD448">
        <v>0.7</v>
      </c>
      <c r="AE448">
        <v>2</v>
      </c>
      <c r="AF448">
        <v>11</v>
      </c>
      <c r="AG448">
        <f>IF(IFERROR(VLOOKUP(C448,'2017'!$C:$AF,3,FALSE),1) = 1, 1, 0)</f>
        <v>0</v>
      </c>
    </row>
    <row r="449" spans="1:33" x14ac:dyDescent="0.2">
      <c r="A449">
        <v>448</v>
      </c>
      <c r="B449" t="s">
        <v>916</v>
      </c>
      <c r="C449" t="s">
        <v>917</v>
      </c>
      <c r="D449" t="str">
        <f>_xlfn.CONCAT(C449,"-2016")</f>
        <v>watsocj01-2016</v>
      </c>
      <c r="E449" t="s">
        <v>38</v>
      </c>
      <c r="F449">
        <v>31</v>
      </c>
      <c r="G449" t="s">
        <v>45</v>
      </c>
      <c r="H449">
        <v>33</v>
      </c>
      <c r="I449">
        <v>2</v>
      </c>
      <c r="J449">
        <v>19.899999999999999</v>
      </c>
      <c r="K449">
        <v>1.4</v>
      </c>
      <c r="L449">
        <v>4.2</v>
      </c>
      <c r="M449">
        <v>0.34300000000000003</v>
      </c>
      <c r="N449">
        <v>0.4</v>
      </c>
      <c r="O449">
        <v>1.5</v>
      </c>
      <c r="P449">
        <v>0.29199999999999998</v>
      </c>
      <c r="Q449">
        <v>1</v>
      </c>
      <c r="R449">
        <v>2.7</v>
      </c>
      <c r="S449">
        <v>0.371</v>
      </c>
      <c r="T449">
        <v>0.39400000000000002</v>
      </c>
      <c r="U449">
        <v>1</v>
      </c>
      <c r="V449">
        <v>1.2</v>
      </c>
      <c r="W449">
        <v>0.872</v>
      </c>
      <c r="X449">
        <v>0.3</v>
      </c>
      <c r="Y449">
        <v>1.7</v>
      </c>
      <c r="Z449">
        <v>2</v>
      </c>
      <c r="AA449">
        <v>2.7</v>
      </c>
      <c r="AB449">
        <v>0.6</v>
      </c>
      <c r="AC449">
        <v>0.2</v>
      </c>
      <c r="AD449">
        <v>0.8</v>
      </c>
      <c r="AE449">
        <v>1.5</v>
      </c>
      <c r="AF449">
        <v>4.3</v>
      </c>
      <c r="AG449">
        <f>IF(IFERROR(VLOOKUP(C449,'2017'!$C:$AF,3,FALSE),1) = 1, 1, 0)</f>
        <v>0</v>
      </c>
    </row>
    <row r="450" spans="1:33" x14ac:dyDescent="0.2">
      <c r="A450">
        <v>449</v>
      </c>
      <c r="B450" t="s">
        <v>1912</v>
      </c>
      <c r="C450" t="s">
        <v>1913</v>
      </c>
      <c r="D450" t="str">
        <f>_xlfn.CONCAT(C450,"-2016")</f>
        <v>weberbr01-2016</v>
      </c>
      <c r="E450" t="s">
        <v>38</v>
      </c>
      <c r="F450">
        <v>23</v>
      </c>
      <c r="G450" t="s">
        <v>39</v>
      </c>
      <c r="H450">
        <v>7</v>
      </c>
      <c r="I450">
        <v>4</v>
      </c>
      <c r="J450">
        <v>24.1</v>
      </c>
      <c r="K450">
        <v>2</v>
      </c>
      <c r="L450">
        <v>5.6</v>
      </c>
      <c r="M450">
        <v>0.35899999999999999</v>
      </c>
      <c r="N450">
        <v>0</v>
      </c>
      <c r="O450">
        <v>0.7</v>
      </c>
      <c r="P450">
        <v>0</v>
      </c>
      <c r="Q450">
        <v>2</v>
      </c>
      <c r="R450">
        <v>4.9000000000000004</v>
      </c>
      <c r="S450">
        <v>0.41199999999999998</v>
      </c>
      <c r="T450">
        <v>0.35899999999999999</v>
      </c>
      <c r="U450">
        <v>0.4</v>
      </c>
      <c r="V450">
        <v>0.6</v>
      </c>
      <c r="W450">
        <v>0.75</v>
      </c>
      <c r="X450">
        <v>1.1000000000000001</v>
      </c>
      <c r="Y450">
        <v>2.4</v>
      </c>
      <c r="Z450">
        <v>3.6</v>
      </c>
      <c r="AA450">
        <v>3</v>
      </c>
      <c r="AB450">
        <v>1.3</v>
      </c>
      <c r="AC450">
        <v>0.4</v>
      </c>
      <c r="AD450">
        <v>1.3</v>
      </c>
      <c r="AE450">
        <v>1.7</v>
      </c>
      <c r="AF450">
        <v>4.4000000000000004</v>
      </c>
      <c r="AG450">
        <f>IF(IFERROR(VLOOKUP(C450,'2017'!$C:$AF,3,FALSE),1) = 1, 1, 0)</f>
        <v>0</v>
      </c>
    </row>
    <row r="451" spans="1:33" x14ac:dyDescent="0.2">
      <c r="A451">
        <v>450</v>
      </c>
      <c r="B451" t="s">
        <v>924</v>
      </c>
      <c r="C451" t="s">
        <v>925</v>
      </c>
      <c r="D451" t="str">
        <f>_xlfn.CONCAT(C451,"-2016")</f>
        <v>weemsso01-2016</v>
      </c>
      <c r="E451" t="s">
        <v>72</v>
      </c>
      <c r="F451">
        <v>29</v>
      </c>
      <c r="G451" t="s">
        <v>39</v>
      </c>
      <c r="H451">
        <v>43</v>
      </c>
      <c r="I451">
        <v>0</v>
      </c>
      <c r="J451">
        <v>11.6</v>
      </c>
      <c r="K451">
        <v>1</v>
      </c>
      <c r="L451">
        <v>2.6</v>
      </c>
      <c r="M451">
        <v>0.38200000000000001</v>
      </c>
      <c r="N451">
        <v>0.3</v>
      </c>
      <c r="O451">
        <v>1</v>
      </c>
      <c r="P451">
        <v>0.36599999999999999</v>
      </c>
      <c r="Q451">
        <v>0.6</v>
      </c>
      <c r="R451">
        <v>1.6</v>
      </c>
      <c r="S451">
        <v>0.39100000000000001</v>
      </c>
      <c r="T451">
        <v>0.45</v>
      </c>
      <c r="U451">
        <v>0.2</v>
      </c>
      <c r="V451">
        <v>0.3</v>
      </c>
      <c r="W451">
        <v>0.53300000000000003</v>
      </c>
      <c r="X451">
        <v>0.2</v>
      </c>
      <c r="Y451">
        <v>1.1000000000000001</v>
      </c>
      <c r="Z451">
        <v>1.2</v>
      </c>
      <c r="AA451">
        <v>1.1000000000000001</v>
      </c>
      <c r="AB451">
        <v>0.2</v>
      </c>
      <c r="AC451">
        <v>0</v>
      </c>
      <c r="AD451">
        <v>1</v>
      </c>
      <c r="AE451">
        <v>1.1000000000000001</v>
      </c>
      <c r="AF451">
        <v>2.5</v>
      </c>
      <c r="AG451">
        <f>IF(IFERROR(VLOOKUP(C451,'2017'!$C:$AF,3,FALSE),1) = 1, 1, 0)</f>
        <v>1</v>
      </c>
    </row>
    <row r="452" spans="1:33" x14ac:dyDescent="0.2">
      <c r="A452">
        <v>451</v>
      </c>
      <c r="B452" t="s">
        <v>926</v>
      </c>
      <c r="C452" t="s">
        <v>927</v>
      </c>
      <c r="D452" t="str">
        <f>_xlfn.CONCAT(C452,"-2016")</f>
        <v>westda01-2016</v>
      </c>
      <c r="E452" t="s">
        <v>28</v>
      </c>
      <c r="F452">
        <v>35</v>
      </c>
      <c r="G452" t="s">
        <v>58</v>
      </c>
      <c r="H452">
        <v>78</v>
      </c>
      <c r="I452">
        <v>19</v>
      </c>
      <c r="J452">
        <v>18</v>
      </c>
      <c r="K452">
        <v>3.1</v>
      </c>
      <c r="L452">
        <v>5.7</v>
      </c>
      <c r="M452">
        <v>0.54500000000000004</v>
      </c>
      <c r="N452">
        <v>0</v>
      </c>
      <c r="O452">
        <v>0.1</v>
      </c>
      <c r="P452">
        <v>0.42899999999999999</v>
      </c>
      <c r="Q452">
        <v>3.1</v>
      </c>
      <c r="R452">
        <v>5.7</v>
      </c>
      <c r="S452">
        <v>0.54600000000000004</v>
      </c>
      <c r="T452">
        <v>0.54800000000000004</v>
      </c>
      <c r="U452">
        <v>0.8</v>
      </c>
      <c r="V452">
        <v>1</v>
      </c>
      <c r="W452">
        <v>0.78800000000000003</v>
      </c>
      <c r="X452">
        <v>0.9</v>
      </c>
      <c r="Y452">
        <v>3</v>
      </c>
      <c r="Z452">
        <v>4</v>
      </c>
      <c r="AA452">
        <v>1.8</v>
      </c>
      <c r="AB452">
        <v>0.6</v>
      </c>
      <c r="AC452">
        <v>0.7</v>
      </c>
      <c r="AD452">
        <v>0.9</v>
      </c>
      <c r="AE452">
        <v>1.8</v>
      </c>
      <c r="AF452">
        <v>7.1</v>
      </c>
      <c r="AG452">
        <f>IF(IFERROR(VLOOKUP(C452,'2017'!$C:$AF,3,FALSE),1) = 1, 1, 0)</f>
        <v>0</v>
      </c>
    </row>
    <row r="453" spans="1:33" x14ac:dyDescent="0.2">
      <c r="A453">
        <v>452</v>
      </c>
      <c r="B453" t="s">
        <v>932</v>
      </c>
      <c r="C453" t="s">
        <v>933</v>
      </c>
      <c r="D453" t="str">
        <f>_xlfn.CONCAT(C453,"-2016")</f>
        <v>westbru01-2016</v>
      </c>
      <c r="E453" t="s">
        <v>38</v>
      </c>
      <c r="F453">
        <v>27</v>
      </c>
      <c r="G453" t="s">
        <v>44</v>
      </c>
      <c r="H453">
        <v>80</v>
      </c>
      <c r="I453">
        <v>80</v>
      </c>
      <c r="J453">
        <v>34.4</v>
      </c>
      <c r="K453">
        <v>8.1999999999999993</v>
      </c>
      <c r="L453">
        <v>18.100000000000001</v>
      </c>
      <c r="M453">
        <v>0.45400000000000001</v>
      </c>
      <c r="N453">
        <v>1.3</v>
      </c>
      <c r="O453">
        <v>4.3</v>
      </c>
      <c r="P453">
        <v>0.29599999999999999</v>
      </c>
      <c r="Q453">
        <v>6.9</v>
      </c>
      <c r="R453">
        <v>13.8</v>
      </c>
      <c r="S453">
        <v>0.503</v>
      </c>
      <c r="T453">
        <v>0.48899999999999999</v>
      </c>
      <c r="U453">
        <v>5.8</v>
      </c>
      <c r="V453">
        <v>7.2</v>
      </c>
      <c r="W453">
        <v>0.81200000000000006</v>
      </c>
      <c r="X453">
        <v>1.8</v>
      </c>
      <c r="Y453">
        <v>6</v>
      </c>
      <c r="Z453">
        <v>7.8</v>
      </c>
      <c r="AA453">
        <v>10.4</v>
      </c>
      <c r="AB453">
        <v>2</v>
      </c>
      <c r="AC453">
        <v>0.3</v>
      </c>
      <c r="AD453">
        <v>4.3</v>
      </c>
      <c r="AE453">
        <v>2.5</v>
      </c>
      <c r="AF453">
        <v>23.5</v>
      </c>
      <c r="AG453">
        <f>IF(IFERROR(VLOOKUP(C453,'2017'!$C:$AF,3,FALSE),1) = 1, 1, 0)</f>
        <v>0</v>
      </c>
    </row>
    <row r="454" spans="1:33" x14ac:dyDescent="0.2">
      <c r="A454">
        <v>453</v>
      </c>
      <c r="B454" t="s">
        <v>936</v>
      </c>
      <c r="C454" t="s">
        <v>937</v>
      </c>
      <c r="D454" t="str">
        <f>_xlfn.CONCAT(C454,"-2016")</f>
        <v>whiteha01-2016</v>
      </c>
      <c r="E454" t="s">
        <v>32</v>
      </c>
      <c r="F454">
        <v>26</v>
      </c>
      <c r="G454" t="s">
        <v>41</v>
      </c>
      <c r="H454">
        <v>73</v>
      </c>
      <c r="I454">
        <v>43</v>
      </c>
      <c r="J454">
        <v>29.1</v>
      </c>
      <c r="K454">
        <v>5.7</v>
      </c>
      <c r="L454">
        <v>9.3000000000000007</v>
      </c>
      <c r="M454">
        <v>0.60599999999999998</v>
      </c>
      <c r="N454">
        <v>0</v>
      </c>
      <c r="O454">
        <v>0</v>
      </c>
      <c r="Q454">
        <v>5.7</v>
      </c>
      <c r="R454">
        <v>9.3000000000000007</v>
      </c>
      <c r="S454">
        <v>0.60599999999999998</v>
      </c>
      <c r="T454">
        <v>0.60599999999999998</v>
      </c>
      <c r="U454">
        <v>2.9</v>
      </c>
      <c r="V454">
        <v>4.5</v>
      </c>
      <c r="W454">
        <v>0.65</v>
      </c>
      <c r="X454">
        <v>3.3</v>
      </c>
      <c r="Y454">
        <v>8.6</v>
      </c>
      <c r="Z454">
        <v>11.8</v>
      </c>
      <c r="AA454">
        <v>0.4</v>
      </c>
      <c r="AB454">
        <v>0.6</v>
      </c>
      <c r="AC454">
        <v>3.7</v>
      </c>
      <c r="AD454">
        <v>1.9</v>
      </c>
      <c r="AE454">
        <v>2.8</v>
      </c>
      <c r="AF454">
        <v>14.2</v>
      </c>
      <c r="AG454">
        <f>IF(IFERROR(VLOOKUP(C454,'2017'!$C:$AF,3,FALSE),1) = 1, 1, 0)</f>
        <v>0</v>
      </c>
    </row>
    <row r="455" spans="1:33" x14ac:dyDescent="0.2">
      <c r="A455">
        <v>454</v>
      </c>
      <c r="B455" t="s">
        <v>1770</v>
      </c>
      <c r="C455" t="s">
        <v>1771</v>
      </c>
      <c r="D455" t="str">
        <f>_xlfn.CONCAT(C455,"-2016")</f>
        <v>whittsh01-2016</v>
      </c>
      <c r="E455" t="s">
        <v>28</v>
      </c>
      <c r="F455">
        <v>24</v>
      </c>
      <c r="G455" t="s">
        <v>65</v>
      </c>
      <c r="H455">
        <v>7</v>
      </c>
      <c r="I455">
        <v>0</v>
      </c>
      <c r="J455">
        <v>5.9</v>
      </c>
      <c r="K455">
        <v>0.7</v>
      </c>
      <c r="L455">
        <v>1.6</v>
      </c>
      <c r="M455">
        <v>0.45500000000000002</v>
      </c>
      <c r="N455">
        <v>0</v>
      </c>
      <c r="O455">
        <v>0.3</v>
      </c>
      <c r="P455">
        <v>0</v>
      </c>
      <c r="Q455">
        <v>0.7</v>
      </c>
      <c r="R455">
        <v>1.3</v>
      </c>
      <c r="S455">
        <v>0.55600000000000005</v>
      </c>
      <c r="T455">
        <v>0.45500000000000002</v>
      </c>
      <c r="U455">
        <v>0.1</v>
      </c>
      <c r="V455">
        <v>0.3</v>
      </c>
      <c r="W455">
        <v>0.5</v>
      </c>
      <c r="X455">
        <v>0.7</v>
      </c>
      <c r="Y455">
        <v>1</v>
      </c>
      <c r="Z455">
        <v>1.7</v>
      </c>
      <c r="AA455">
        <v>0.4</v>
      </c>
      <c r="AB455">
        <v>0.1</v>
      </c>
      <c r="AC455">
        <v>0.1</v>
      </c>
      <c r="AD455">
        <v>0.7</v>
      </c>
      <c r="AE455">
        <v>1</v>
      </c>
      <c r="AF455">
        <v>1.6</v>
      </c>
      <c r="AG455">
        <f>IF(IFERROR(VLOOKUP(C455,'2017'!$C:$AF,3,FALSE),1) = 1, 1, 0)</f>
        <v>1</v>
      </c>
    </row>
    <row r="456" spans="1:33" x14ac:dyDescent="0.2">
      <c r="A456">
        <v>455</v>
      </c>
      <c r="B456" t="s">
        <v>1772</v>
      </c>
      <c r="C456" t="s">
        <v>1773</v>
      </c>
      <c r="D456" t="str">
        <f>_xlfn.CONCAT(C456,"-2016")</f>
        <v>wiggian01-2016</v>
      </c>
      <c r="E456" t="s">
        <v>35</v>
      </c>
      <c r="F456">
        <v>20</v>
      </c>
      <c r="G456" t="s">
        <v>62</v>
      </c>
      <c r="H456">
        <v>81</v>
      </c>
      <c r="I456">
        <v>81</v>
      </c>
      <c r="J456">
        <v>35.1</v>
      </c>
      <c r="K456">
        <v>7.3</v>
      </c>
      <c r="L456">
        <v>16</v>
      </c>
      <c r="M456">
        <v>0.45900000000000002</v>
      </c>
      <c r="N456">
        <v>0.7</v>
      </c>
      <c r="O456">
        <v>2.2999999999999998</v>
      </c>
      <c r="P456">
        <v>0.3</v>
      </c>
      <c r="Q456">
        <v>6.6</v>
      </c>
      <c r="R456">
        <v>13.6</v>
      </c>
      <c r="S456">
        <v>0.48599999999999999</v>
      </c>
      <c r="T456">
        <v>0.48099999999999998</v>
      </c>
      <c r="U456">
        <v>5.3</v>
      </c>
      <c r="V456">
        <v>7</v>
      </c>
      <c r="W456">
        <v>0.76100000000000001</v>
      </c>
      <c r="X456">
        <v>1.3</v>
      </c>
      <c r="Y456">
        <v>2.2999999999999998</v>
      </c>
      <c r="Z456">
        <v>3.6</v>
      </c>
      <c r="AA456">
        <v>2</v>
      </c>
      <c r="AB456">
        <v>1</v>
      </c>
      <c r="AC456">
        <v>0.6</v>
      </c>
      <c r="AD456">
        <v>2.2000000000000002</v>
      </c>
      <c r="AE456">
        <v>2</v>
      </c>
      <c r="AF456">
        <v>20.7</v>
      </c>
      <c r="AG456">
        <f>IF(IFERROR(VLOOKUP(C456,'2017'!$C:$AF,3,FALSE),1) = 1, 1, 0)</f>
        <v>0</v>
      </c>
    </row>
    <row r="457" spans="1:33" x14ac:dyDescent="0.2">
      <c r="A457">
        <v>456</v>
      </c>
      <c r="B457" t="s">
        <v>1774</v>
      </c>
      <c r="C457" t="s">
        <v>1775</v>
      </c>
      <c r="D457" t="str">
        <f>_xlfn.CONCAT(C457,"-2016")</f>
        <v>wilcocj01-2016</v>
      </c>
      <c r="E457" t="s">
        <v>30</v>
      </c>
      <c r="F457">
        <v>25</v>
      </c>
      <c r="G457" t="s">
        <v>59</v>
      </c>
      <c r="H457">
        <v>23</v>
      </c>
      <c r="I457">
        <v>0</v>
      </c>
      <c r="J457">
        <v>7.3</v>
      </c>
      <c r="K457">
        <v>1.1000000000000001</v>
      </c>
      <c r="L457">
        <v>2.9</v>
      </c>
      <c r="M457">
        <v>0.39400000000000002</v>
      </c>
      <c r="N457">
        <v>0.4</v>
      </c>
      <c r="O457">
        <v>1</v>
      </c>
      <c r="P457">
        <v>0.39100000000000001</v>
      </c>
      <c r="Q457">
        <v>0.7</v>
      </c>
      <c r="R457">
        <v>1.9</v>
      </c>
      <c r="S457">
        <v>0.39500000000000002</v>
      </c>
      <c r="T457">
        <v>0.46200000000000002</v>
      </c>
      <c r="U457">
        <v>0.4</v>
      </c>
      <c r="V457">
        <v>0.5</v>
      </c>
      <c r="W457">
        <v>0.75</v>
      </c>
      <c r="X457">
        <v>0</v>
      </c>
      <c r="Y457">
        <v>0.5</v>
      </c>
      <c r="Z457">
        <v>0.5</v>
      </c>
      <c r="AA457">
        <v>0.4</v>
      </c>
      <c r="AB457">
        <v>0.4</v>
      </c>
      <c r="AC457">
        <v>0.1</v>
      </c>
      <c r="AD457">
        <v>0.1</v>
      </c>
      <c r="AE457">
        <v>0.7</v>
      </c>
      <c r="AF457">
        <v>3</v>
      </c>
      <c r="AG457">
        <f>IF(IFERROR(VLOOKUP(C457,'2017'!$C:$AF,3,FALSE),1) = 1, 1, 0)</f>
        <v>0</v>
      </c>
    </row>
    <row r="458" spans="1:33" x14ac:dyDescent="0.2">
      <c r="A458">
        <v>457</v>
      </c>
      <c r="B458" t="s">
        <v>1914</v>
      </c>
      <c r="C458" t="s">
        <v>1915</v>
      </c>
      <c r="D458" t="str">
        <f>_xlfn.CONCAT(C458,"-2016")</f>
        <v>willial03-2016</v>
      </c>
      <c r="E458" t="s">
        <v>28</v>
      </c>
      <c r="F458">
        <v>23</v>
      </c>
      <c r="G458" t="s">
        <v>42</v>
      </c>
      <c r="H458">
        <v>10</v>
      </c>
      <c r="I458">
        <v>0</v>
      </c>
      <c r="J458">
        <v>6.8</v>
      </c>
      <c r="K458">
        <v>1</v>
      </c>
      <c r="L458">
        <v>2.4</v>
      </c>
      <c r="M458">
        <v>0.41699999999999998</v>
      </c>
      <c r="N458">
        <v>0</v>
      </c>
      <c r="O458">
        <v>0</v>
      </c>
      <c r="Q458">
        <v>1</v>
      </c>
      <c r="R458">
        <v>2.4</v>
      </c>
      <c r="S458">
        <v>0.41699999999999998</v>
      </c>
      <c r="T458">
        <v>0.41699999999999998</v>
      </c>
      <c r="U458">
        <v>0.9</v>
      </c>
      <c r="V458">
        <v>1.4</v>
      </c>
      <c r="W458">
        <v>0.64300000000000002</v>
      </c>
      <c r="X458">
        <v>1.4</v>
      </c>
      <c r="Y458">
        <v>2.4</v>
      </c>
      <c r="Z458">
        <v>3.8</v>
      </c>
      <c r="AA458">
        <v>0.5</v>
      </c>
      <c r="AB458">
        <v>0.4</v>
      </c>
      <c r="AC458">
        <v>0.5</v>
      </c>
      <c r="AD458">
        <v>0.6</v>
      </c>
      <c r="AE458">
        <v>1.5</v>
      </c>
      <c r="AF458">
        <v>2.9</v>
      </c>
      <c r="AG458">
        <f>IF(IFERROR(VLOOKUP(C458,'2017'!$C:$AF,3,FALSE),1) = 1, 1, 0)</f>
        <v>0</v>
      </c>
    </row>
    <row r="459" spans="1:33" x14ac:dyDescent="0.2">
      <c r="A459">
        <v>458</v>
      </c>
      <c r="B459" t="s">
        <v>942</v>
      </c>
      <c r="C459" t="s">
        <v>943</v>
      </c>
      <c r="D459" t="str">
        <f>_xlfn.CONCAT(C459,"-2016")</f>
        <v>willide01-2016</v>
      </c>
      <c r="E459" t="s">
        <v>38</v>
      </c>
      <c r="F459">
        <v>31</v>
      </c>
      <c r="G459" t="s">
        <v>54</v>
      </c>
      <c r="H459">
        <v>65</v>
      </c>
      <c r="I459">
        <v>63</v>
      </c>
      <c r="J459">
        <v>32.4</v>
      </c>
      <c r="K459">
        <v>4.9000000000000004</v>
      </c>
      <c r="L459">
        <v>11.9</v>
      </c>
      <c r="M459">
        <v>0.41399999999999998</v>
      </c>
      <c r="N459">
        <v>1.5</v>
      </c>
      <c r="O459">
        <v>4.3</v>
      </c>
      <c r="P459">
        <v>0.34399999999999997</v>
      </c>
      <c r="Q459">
        <v>3.4</v>
      </c>
      <c r="R459">
        <v>7.6</v>
      </c>
      <c r="S459">
        <v>0.45400000000000001</v>
      </c>
      <c r="T459">
        <v>0.47699999999999998</v>
      </c>
      <c r="U459">
        <v>2.8</v>
      </c>
      <c r="V459">
        <v>3.2</v>
      </c>
      <c r="W459">
        <v>0.86899999999999999</v>
      </c>
      <c r="X459">
        <v>0.3</v>
      </c>
      <c r="Y459">
        <v>2.6</v>
      </c>
      <c r="Z459">
        <v>2.9</v>
      </c>
      <c r="AA459">
        <v>5.8</v>
      </c>
      <c r="AB459">
        <v>0.9</v>
      </c>
      <c r="AC459">
        <v>0.2</v>
      </c>
      <c r="AD459">
        <v>2.2999999999999998</v>
      </c>
      <c r="AE459">
        <v>2.4</v>
      </c>
      <c r="AF459">
        <v>14.1</v>
      </c>
      <c r="AG459">
        <f>IF(IFERROR(VLOOKUP(C459,'2017'!$C:$AF,3,FALSE),1) = 1, 1, 0)</f>
        <v>0</v>
      </c>
    </row>
    <row r="460" spans="1:33" x14ac:dyDescent="0.2">
      <c r="A460">
        <v>459</v>
      </c>
      <c r="B460" t="s">
        <v>1288</v>
      </c>
      <c r="C460" t="s">
        <v>1289</v>
      </c>
      <c r="D460" t="str">
        <f>_xlfn.CONCAT(C460,"-2016")</f>
        <v>willide02-2016</v>
      </c>
      <c r="E460" t="s">
        <v>35</v>
      </c>
      <c r="F460">
        <v>24</v>
      </c>
      <c r="G460" t="s">
        <v>55</v>
      </c>
      <c r="H460">
        <v>80</v>
      </c>
      <c r="I460">
        <v>9</v>
      </c>
      <c r="J460">
        <v>17.899999999999999</v>
      </c>
      <c r="K460">
        <v>3.2</v>
      </c>
      <c r="L460">
        <v>7.1</v>
      </c>
      <c r="M460">
        <v>0.45</v>
      </c>
      <c r="N460">
        <v>0.6</v>
      </c>
      <c r="O460">
        <v>1.9</v>
      </c>
      <c r="P460">
        <v>0.29299999999999998</v>
      </c>
      <c r="Q460">
        <v>2.6</v>
      </c>
      <c r="R460">
        <v>5.2</v>
      </c>
      <c r="S460">
        <v>0.50600000000000001</v>
      </c>
      <c r="T460">
        <v>0.48799999999999999</v>
      </c>
      <c r="U460">
        <v>2.4</v>
      </c>
      <c r="V460">
        <v>3.2</v>
      </c>
      <c r="W460">
        <v>0.75800000000000001</v>
      </c>
      <c r="X460">
        <v>0.6</v>
      </c>
      <c r="Y460">
        <v>3.1</v>
      </c>
      <c r="Z460">
        <v>3.7</v>
      </c>
      <c r="AA460">
        <v>0.9</v>
      </c>
      <c r="AB460">
        <v>0.4</v>
      </c>
      <c r="AC460">
        <v>0.1</v>
      </c>
      <c r="AD460">
        <v>0.8</v>
      </c>
      <c r="AE460">
        <v>0.9</v>
      </c>
      <c r="AF460">
        <v>9.3000000000000007</v>
      </c>
      <c r="AG460">
        <f>IF(IFERROR(VLOOKUP(C460,'2017'!$C:$AF,3,FALSE),1) = 1, 1, 0)</f>
        <v>0</v>
      </c>
    </row>
    <row r="461" spans="1:33" x14ac:dyDescent="0.2">
      <c r="A461">
        <v>460</v>
      </c>
      <c r="B461" t="s">
        <v>1290</v>
      </c>
      <c r="C461" t="s">
        <v>1291</v>
      </c>
      <c r="D461" t="str">
        <f>_xlfn.CONCAT(C461,"-2016")</f>
        <v>williel01-2016</v>
      </c>
      <c r="E461" t="s">
        <v>38</v>
      </c>
      <c r="F461">
        <v>26</v>
      </c>
      <c r="G461" t="s">
        <v>50</v>
      </c>
      <c r="H461">
        <v>5</v>
      </c>
      <c r="I461">
        <v>0</v>
      </c>
      <c r="J461">
        <v>9</v>
      </c>
      <c r="K461">
        <v>0.4</v>
      </c>
      <c r="L461">
        <v>2</v>
      </c>
      <c r="M461">
        <v>0.2</v>
      </c>
      <c r="N461">
        <v>0.2</v>
      </c>
      <c r="O461">
        <v>0.8</v>
      </c>
      <c r="P461">
        <v>0.25</v>
      </c>
      <c r="Q461">
        <v>0.2</v>
      </c>
      <c r="R461">
        <v>1.2</v>
      </c>
      <c r="S461">
        <v>0.16700000000000001</v>
      </c>
      <c r="T461">
        <v>0.25</v>
      </c>
      <c r="U461">
        <v>0.6</v>
      </c>
      <c r="V461">
        <v>0.8</v>
      </c>
      <c r="W461">
        <v>0.75</v>
      </c>
      <c r="X461">
        <v>0.2</v>
      </c>
      <c r="Y461">
        <v>0.6</v>
      </c>
      <c r="Z461">
        <v>0.8</v>
      </c>
      <c r="AA461">
        <v>0.8</v>
      </c>
      <c r="AB461">
        <v>0</v>
      </c>
      <c r="AC461">
        <v>0</v>
      </c>
      <c r="AD461">
        <v>0.2</v>
      </c>
      <c r="AE461">
        <v>0.4</v>
      </c>
      <c r="AF461">
        <v>1.6</v>
      </c>
      <c r="AG461">
        <f>IF(IFERROR(VLOOKUP(C461,'2017'!$C:$AF,3,FALSE),1) = 1, 1, 0)</f>
        <v>1</v>
      </c>
    </row>
    <row r="462" spans="1:33" x14ac:dyDescent="0.2">
      <c r="A462">
        <v>461</v>
      </c>
      <c r="B462" t="s">
        <v>948</v>
      </c>
      <c r="C462" t="s">
        <v>949</v>
      </c>
      <c r="D462" t="str">
        <f>_xlfn.CONCAT(C462,"-2016")</f>
        <v>willilo02-2016</v>
      </c>
      <c r="E462" t="s">
        <v>30</v>
      </c>
      <c r="F462">
        <v>29</v>
      </c>
      <c r="G462" t="s">
        <v>63</v>
      </c>
      <c r="H462">
        <v>67</v>
      </c>
      <c r="I462">
        <v>35</v>
      </c>
      <c r="J462">
        <v>28.5</v>
      </c>
      <c r="K462">
        <v>4.2</v>
      </c>
      <c r="L462">
        <v>10.3</v>
      </c>
      <c r="M462">
        <v>0.40799999999999997</v>
      </c>
      <c r="N462">
        <v>1.6</v>
      </c>
      <c r="O462">
        <v>4.8</v>
      </c>
      <c r="P462">
        <v>0.34399999999999997</v>
      </c>
      <c r="Q462">
        <v>2.6</v>
      </c>
      <c r="R462">
        <v>5.6</v>
      </c>
      <c r="S462">
        <v>0.46400000000000002</v>
      </c>
      <c r="T462">
        <v>0.48799999999999999</v>
      </c>
      <c r="U462">
        <v>5.3</v>
      </c>
      <c r="V462">
        <v>6.3</v>
      </c>
      <c r="W462">
        <v>0.83</v>
      </c>
      <c r="X462">
        <v>0.5</v>
      </c>
      <c r="Y462">
        <v>2.1</v>
      </c>
      <c r="Z462">
        <v>2.5</v>
      </c>
      <c r="AA462">
        <v>2.5</v>
      </c>
      <c r="AB462">
        <v>0.9</v>
      </c>
      <c r="AC462">
        <v>0.3</v>
      </c>
      <c r="AD462">
        <v>1.6</v>
      </c>
      <c r="AE462">
        <v>1.6</v>
      </c>
      <c r="AF462">
        <v>15.3</v>
      </c>
      <c r="AG462">
        <f>IF(IFERROR(VLOOKUP(C462,'2017'!$C:$AF,3,FALSE),1) = 1, 1, 0)</f>
        <v>0</v>
      </c>
    </row>
    <row r="463" spans="1:33" x14ac:dyDescent="0.2">
      <c r="A463">
        <v>462</v>
      </c>
      <c r="B463" t="s">
        <v>950</v>
      </c>
      <c r="C463" t="s">
        <v>951</v>
      </c>
      <c r="D463" t="str">
        <f>_xlfn.CONCAT(C463,"-2016")</f>
        <v>willima02-2016</v>
      </c>
      <c r="E463" t="s">
        <v>28</v>
      </c>
      <c r="F463">
        <v>29</v>
      </c>
      <c r="G463" t="s">
        <v>1625</v>
      </c>
      <c r="H463">
        <v>81</v>
      </c>
      <c r="I463">
        <v>81</v>
      </c>
      <c r="J463">
        <v>28.9</v>
      </c>
      <c r="K463">
        <v>4.2</v>
      </c>
      <c r="L463">
        <v>9.1999999999999993</v>
      </c>
      <c r="M463">
        <v>0.45200000000000001</v>
      </c>
      <c r="N463">
        <v>1.9</v>
      </c>
      <c r="O463">
        <v>4.7</v>
      </c>
      <c r="P463">
        <v>0.40200000000000002</v>
      </c>
      <c r="Q463">
        <v>2.2999999999999998</v>
      </c>
      <c r="R463">
        <v>4.5999999999999996</v>
      </c>
      <c r="S463">
        <v>0.504</v>
      </c>
      <c r="T463">
        <v>0.55400000000000005</v>
      </c>
      <c r="U463">
        <v>1.5</v>
      </c>
      <c r="V463">
        <v>1.8</v>
      </c>
      <c r="W463">
        <v>0.83299999999999996</v>
      </c>
      <c r="X463">
        <v>1.6</v>
      </c>
      <c r="Y463">
        <v>4.9000000000000004</v>
      </c>
      <c r="Z463">
        <v>6.4</v>
      </c>
      <c r="AA463">
        <v>1.4</v>
      </c>
      <c r="AB463">
        <v>0.7</v>
      </c>
      <c r="AC463">
        <v>1</v>
      </c>
      <c r="AD463">
        <v>0.8</v>
      </c>
      <c r="AE463">
        <v>1.6</v>
      </c>
      <c r="AF463">
        <v>11.7</v>
      </c>
      <c r="AG463">
        <f>IF(IFERROR(VLOOKUP(C463,'2017'!$C:$AF,3,FALSE),1) = 1, 1, 0)</f>
        <v>0</v>
      </c>
    </row>
    <row r="464" spans="1:33" x14ac:dyDescent="0.2">
      <c r="A464">
        <v>463</v>
      </c>
      <c r="B464" t="s">
        <v>952</v>
      </c>
      <c r="C464" t="s">
        <v>953</v>
      </c>
      <c r="D464" t="str">
        <f>_xlfn.CONCAT(C464,"-2016")</f>
        <v>willima01-2016</v>
      </c>
      <c r="E464" t="s">
        <v>38</v>
      </c>
      <c r="F464">
        <v>33</v>
      </c>
      <c r="G464" t="s">
        <v>66</v>
      </c>
      <c r="H464">
        <v>41</v>
      </c>
      <c r="I464">
        <v>14</v>
      </c>
      <c r="J464">
        <v>18.2</v>
      </c>
      <c r="K464">
        <v>3.2</v>
      </c>
      <c r="L464">
        <v>7.4</v>
      </c>
      <c r="M464">
        <v>0.437</v>
      </c>
      <c r="N464">
        <v>0.9</v>
      </c>
      <c r="O464">
        <v>2.5</v>
      </c>
      <c r="P464">
        <v>0.35299999999999998</v>
      </c>
      <c r="Q464">
        <v>2.2999999999999998</v>
      </c>
      <c r="R464">
        <v>4.9000000000000004</v>
      </c>
      <c r="S464">
        <v>0.48</v>
      </c>
      <c r="T464">
        <v>0.497</v>
      </c>
      <c r="U464">
        <v>0.9</v>
      </c>
      <c r="V464">
        <v>1</v>
      </c>
      <c r="W464">
        <v>0.90500000000000003</v>
      </c>
      <c r="X464">
        <v>0.1</v>
      </c>
      <c r="Y464">
        <v>1.6</v>
      </c>
      <c r="Z464">
        <v>1.8</v>
      </c>
      <c r="AA464">
        <v>2.4</v>
      </c>
      <c r="AB464">
        <v>0.3</v>
      </c>
      <c r="AC464">
        <v>0.1</v>
      </c>
      <c r="AD464">
        <v>1.4</v>
      </c>
      <c r="AE464">
        <v>1.5</v>
      </c>
      <c r="AF464">
        <v>8.1999999999999993</v>
      </c>
      <c r="AG464">
        <f>IF(IFERROR(VLOOKUP(C464,'2017'!$C:$AF,3,FALSE),1) = 1, 1, 0)</f>
        <v>1</v>
      </c>
    </row>
    <row r="465" spans="1:33" x14ac:dyDescent="0.2">
      <c r="A465">
        <v>464</v>
      </c>
      <c r="B465" t="s">
        <v>1916</v>
      </c>
      <c r="C465" t="s">
        <v>1917</v>
      </c>
      <c r="D465" t="str">
        <f>_xlfn.CONCAT(C465,"-2016")</f>
        <v>winslju01-2016</v>
      </c>
      <c r="E465" t="s">
        <v>35</v>
      </c>
      <c r="F465">
        <v>19</v>
      </c>
      <c r="G465" t="s">
        <v>41</v>
      </c>
      <c r="H465">
        <v>78</v>
      </c>
      <c r="I465">
        <v>8</v>
      </c>
      <c r="J465">
        <v>28.6</v>
      </c>
      <c r="K465">
        <v>2.5</v>
      </c>
      <c r="L465">
        <v>5.9</v>
      </c>
      <c r="M465">
        <v>0.42199999999999999</v>
      </c>
      <c r="N465">
        <v>0.4</v>
      </c>
      <c r="O465">
        <v>1.5</v>
      </c>
      <c r="P465">
        <v>0.27600000000000002</v>
      </c>
      <c r="Q465">
        <v>2.1</v>
      </c>
      <c r="R465">
        <v>4.4000000000000004</v>
      </c>
      <c r="S465">
        <v>0.47099999999999997</v>
      </c>
      <c r="T465">
        <v>0.45700000000000002</v>
      </c>
      <c r="U465">
        <v>1</v>
      </c>
      <c r="V465">
        <v>1.5</v>
      </c>
      <c r="W465">
        <v>0.68400000000000005</v>
      </c>
      <c r="X465">
        <v>1</v>
      </c>
      <c r="Y465">
        <v>4.0999999999999996</v>
      </c>
      <c r="Z465">
        <v>5.2</v>
      </c>
      <c r="AA465">
        <v>1.5</v>
      </c>
      <c r="AB465">
        <v>0.9</v>
      </c>
      <c r="AC465">
        <v>0.3</v>
      </c>
      <c r="AD465">
        <v>1.2</v>
      </c>
      <c r="AE465">
        <v>2.4</v>
      </c>
      <c r="AF465">
        <v>6.4</v>
      </c>
      <c r="AG465">
        <f>IF(IFERROR(VLOOKUP(C465,'2017'!$C:$AF,3,FALSE),1) = 1, 1, 0)</f>
        <v>0</v>
      </c>
    </row>
    <row r="466" spans="1:33" x14ac:dyDescent="0.2">
      <c r="A466">
        <v>465</v>
      </c>
      <c r="B466" t="s">
        <v>1607</v>
      </c>
      <c r="C466" t="s">
        <v>1608</v>
      </c>
      <c r="D466" t="str">
        <f>_xlfn.CONCAT(C466,"-2016")</f>
        <v>witheje01-2016</v>
      </c>
      <c r="E466" t="s">
        <v>32</v>
      </c>
      <c r="F466">
        <v>25</v>
      </c>
      <c r="G466" t="s">
        <v>60</v>
      </c>
      <c r="H466">
        <v>51</v>
      </c>
      <c r="I466">
        <v>10</v>
      </c>
      <c r="J466">
        <v>12.9</v>
      </c>
      <c r="K466">
        <v>1.7</v>
      </c>
      <c r="L466">
        <v>3.2</v>
      </c>
      <c r="M466">
        <v>0.53700000000000003</v>
      </c>
      <c r="N466">
        <v>0</v>
      </c>
      <c r="O466">
        <v>0</v>
      </c>
      <c r="P466">
        <v>0</v>
      </c>
      <c r="Q466">
        <v>1.7</v>
      </c>
      <c r="R466">
        <v>3.1</v>
      </c>
      <c r="S466">
        <v>0.54400000000000004</v>
      </c>
      <c r="T466">
        <v>0.53700000000000003</v>
      </c>
      <c r="U466">
        <v>0.8</v>
      </c>
      <c r="V466">
        <v>1.2</v>
      </c>
      <c r="W466">
        <v>0.72899999999999998</v>
      </c>
      <c r="X466">
        <v>1.1000000000000001</v>
      </c>
      <c r="Y466">
        <v>2.2999999999999998</v>
      </c>
      <c r="Z466">
        <v>3.4</v>
      </c>
      <c r="AA466">
        <v>0.4</v>
      </c>
      <c r="AB466">
        <v>0.4</v>
      </c>
      <c r="AC466">
        <v>1</v>
      </c>
      <c r="AD466">
        <v>0.5</v>
      </c>
      <c r="AE466">
        <v>1.5</v>
      </c>
      <c r="AF466">
        <v>4.3</v>
      </c>
      <c r="AG466">
        <f>IF(IFERROR(VLOOKUP(C466,'2017'!$C:$AF,3,FALSE),1) = 1, 1, 0)</f>
        <v>0</v>
      </c>
    </row>
    <row r="467" spans="1:33" x14ac:dyDescent="0.2">
      <c r="A467">
        <v>466</v>
      </c>
      <c r="B467" t="s">
        <v>1918</v>
      </c>
      <c r="C467" t="s">
        <v>1919</v>
      </c>
      <c r="D467" t="str">
        <f>_xlfn.CONCAT(C467,"-2016")</f>
        <v>woodch01-2016</v>
      </c>
      <c r="E467" t="s">
        <v>28</v>
      </c>
      <c r="F467">
        <v>20</v>
      </c>
      <c r="G467" t="s">
        <v>61</v>
      </c>
      <c r="H467">
        <v>17</v>
      </c>
      <c r="I467">
        <v>0</v>
      </c>
      <c r="J467">
        <v>8.5</v>
      </c>
      <c r="K467">
        <v>1.3</v>
      </c>
      <c r="L467">
        <v>3.1</v>
      </c>
      <c r="M467">
        <v>0.41499999999999998</v>
      </c>
      <c r="N467">
        <v>0.2</v>
      </c>
      <c r="O467">
        <v>0.6</v>
      </c>
      <c r="P467">
        <v>0.36399999999999999</v>
      </c>
      <c r="Q467">
        <v>1.1000000000000001</v>
      </c>
      <c r="R467">
        <v>2.5</v>
      </c>
      <c r="S467">
        <v>0.42899999999999999</v>
      </c>
      <c r="T467">
        <v>0.45300000000000001</v>
      </c>
      <c r="U467">
        <v>0.8</v>
      </c>
      <c r="V467">
        <v>1.2</v>
      </c>
      <c r="W467">
        <v>0.61899999999999999</v>
      </c>
      <c r="X467">
        <v>0.8</v>
      </c>
      <c r="Y467">
        <v>1.5</v>
      </c>
      <c r="Z467">
        <v>2.2000000000000002</v>
      </c>
      <c r="AA467">
        <v>0.2</v>
      </c>
      <c r="AB467">
        <v>0.3</v>
      </c>
      <c r="AC467">
        <v>0.4</v>
      </c>
      <c r="AD467">
        <v>0.1</v>
      </c>
      <c r="AE467">
        <v>0.6</v>
      </c>
      <c r="AF467">
        <v>3.6</v>
      </c>
      <c r="AG467">
        <f>IF(IFERROR(VLOOKUP(C467,'2017'!$C:$AF,3,FALSE),1) = 1, 1, 0)</f>
        <v>0</v>
      </c>
    </row>
    <row r="468" spans="1:33" x14ac:dyDescent="0.2">
      <c r="A468">
        <v>467</v>
      </c>
      <c r="B468" t="s">
        <v>962</v>
      </c>
      <c r="C468" t="s">
        <v>963</v>
      </c>
      <c r="D468" t="str">
        <f>_xlfn.CONCAT(C468,"-2016")</f>
        <v>artesro01-2016</v>
      </c>
      <c r="E468" t="s">
        <v>35</v>
      </c>
      <c r="F468">
        <v>36</v>
      </c>
      <c r="G468" t="s">
        <v>63</v>
      </c>
      <c r="H468">
        <v>35</v>
      </c>
      <c r="I468">
        <v>5</v>
      </c>
      <c r="J468">
        <v>16.899999999999999</v>
      </c>
      <c r="K468">
        <v>1.6</v>
      </c>
      <c r="L468">
        <v>5.0999999999999996</v>
      </c>
      <c r="M468">
        <v>0.311</v>
      </c>
      <c r="N468">
        <v>0.7</v>
      </c>
      <c r="O468">
        <v>2.4</v>
      </c>
      <c r="P468">
        <v>0.31</v>
      </c>
      <c r="Q468">
        <v>0.8</v>
      </c>
      <c r="R468">
        <v>2.7</v>
      </c>
      <c r="S468">
        <v>0.312</v>
      </c>
      <c r="T468">
        <v>0.38400000000000001</v>
      </c>
      <c r="U468">
        <v>1.1000000000000001</v>
      </c>
      <c r="V468">
        <v>1.6</v>
      </c>
      <c r="W468">
        <v>0.70199999999999996</v>
      </c>
      <c r="X468">
        <v>0.5</v>
      </c>
      <c r="Y468">
        <v>2</v>
      </c>
      <c r="Z468">
        <v>2.5</v>
      </c>
      <c r="AA468">
        <v>0.8</v>
      </c>
      <c r="AB468">
        <v>0.6</v>
      </c>
      <c r="AC468">
        <v>0.3</v>
      </c>
      <c r="AD468">
        <v>0.4</v>
      </c>
      <c r="AE468">
        <v>1.9</v>
      </c>
      <c r="AF468">
        <v>5</v>
      </c>
      <c r="AG468">
        <f>IF(IFERROR(VLOOKUP(C468,'2017'!$C:$AF,3,FALSE),1) = 1, 1, 0)</f>
        <v>0</v>
      </c>
    </row>
    <row r="469" spans="1:33" x14ac:dyDescent="0.2">
      <c r="A469">
        <v>468</v>
      </c>
      <c r="B469" t="s">
        <v>966</v>
      </c>
      <c r="C469" t="s">
        <v>967</v>
      </c>
      <c r="D469" t="str">
        <f>_xlfn.CONCAT(C469,"-2016")</f>
        <v>wrighbr03-2016</v>
      </c>
      <c r="E469" t="s">
        <v>28</v>
      </c>
      <c r="F469">
        <v>28</v>
      </c>
      <c r="G469" t="s">
        <v>50</v>
      </c>
      <c r="H469">
        <v>12</v>
      </c>
      <c r="I469">
        <v>2</v>
      </c>
      <c r="J469">
        <v>17.7</v>
      </c>
      <c r="K469">
        <v>2.9</v>
      </c>
      <c r="L469">
        <v>4.3</v>
      </c>
      <c r="M469">
        <v>0.67300000000000004</v>
      </c>
      <c r="N469">
        <v>0</v>
      </c>
      <c r="O469">
        <v>0</v>
      </c>
      <c r="Q469">
        <v>2.9</v>
      </c>
      <c r="R469">
        <v>4.3</v>
      </c>
      <c r="S469">
        <v>0.67300000000000004</v>
      </c>
      <c r="T469">
        <v>0.67300000000000004</v>
      </c>
      <c r="U469">
        <v>1.1000000000000001</v>
      </c>
      <c r="V469">
        <v>2</v>
      </c>
      <c r="W469">
        <v>0.54200000000000004</v>
      </c>
      <c r="X469">
        <v>1.2</v>
      </c>
      <c r="Y469">
        <v>2.4</v>
      </c>
      <c r="Z469">
        <v>3.6</v>
      </c>
      <c r="AA469">
        <v>0.5</v>
      </c>
      <c r="AB469">
        <v>0.4</v>
      </c>
      <c r="AC469">
        <v>1.3</v>
      </c>
      <c r="AD469">
        <v>0.8</v>
      </c>
      <c r="AE469">
        <v>1.8</v>
      </c>
      <c r="AF469">
        <v>6.9</v>
      </c>
      <c r="AG469">
        <f>IF(IFERROR(VLOOKUP(C469,'2017'!$C:$AF,3,FALSE),1) = 1, 1, 0)</f>
        <v>0</v>
      </c>
    </row>
    <row r="470" spans="1:33" x14ac:dyDescent="0.2">
      <c r="A470">
        <v>469</v>
      </c>
      <c r="B470" t="s">
        <v>1920</v>
      </c>
      <c r="C470" t="s">
        <v>1921</v>
      </c>
      <c r="D470" t="str">
        <f>_xlfn.CONCAT(C470,"-2016")</f>
        <v>wrighde01-2016</v>
      </c>
      <c r="E470" t="s">
        <v>38</v>
      </c>
      <c r="F470">
        <v>23</v>
      </c>
      <c r="G470" t="s">
        <v>53</v>
      </c>
      <c r="H470">
        <v>27</v>
      </c>
      <c r="I470">
        <v>1</v>
      </c>
      <c r="J470">
        <v>8.5</v>
      </c>
      <c r="K470">
        <v>1.3</v>
      </c>
      <c r="L470">
        <v>3</v>
      </c>
      <c r="M470">
        <v>0.45</v>
      </c>
      <c r="N470">
        <v>0.2</v>
      </c>
      <c r="O470">
        <v>0.5</v>
      </c>
      <c r="P470">
        <v>0.38500000000000001</v>
      </c>
      <c r="Q470">
        <v>1.1000000000000001</v>
      </c>
      <c r="R470">
        <v>2.5</v>
      </c>
      <c r="S470">
        <v>0.46300000000000002</v>
      </c>
      <c r="T470">
        <v>0.48099999999999998</v>
      </c>
      <c r="U470">
        <v>1</v>
      </c>
      <c r="V470">
        <v>1.3</v>
      </c>
      <c r="W470">
        <v>0.74299999999999999</v>
      </c>
      <c r="X470">
        <v>0.3</v>
      </c>
      <c r="Y470">
        <v>1.1000000000000001</v>
      </c>
      <c r="Z470">
        <v>1.4</v>
      </c>
      <c r="AA470">
        <v>1.1000000000000001</v>
      </c>
      <c r="AB470">
        <v>0.3</v>
      </c>
      <c r="AC470">
        <v>0.1</v>
      </c>
      <c r="AD470">
        <v>0.6</v>
      </c>
      <c r="AE470">
        <v>0.3</v>
      </c>
      <c r="AF470">
        <v>3.8</v>
      </c>
      <c r="AG470">
        <f>IF(IFERROR(VLOOKUP(C470,'2017'!$C:$AF,3,FALSE),1) = 1, 1, 0)</f>
        <v>0</v>
      </c>
    </row>
    <row r="471" spans="1:33" x14ac:dyDescent="0.2">
      <c r="A471">
        <v>470</v>
      </c>
      <c r="B471" t="s">
        <v>1451</v>
      </c>
      <c r="C471" t="s">
        <v>1452</v>
      </c>
      <c r="D471" t="str">
        <f>_xlfn.CONCAT(C471,"-2016")</f>
        <v>wroteto01-2016</v>
      </c>
      <c r="E471" t="s">
        <v>38</v>
      </c>
      <c r="F471">
        <v>22</v>
      </c>
      <c r="G471" t="s">
        <v>61</v>
      </c>
      <c r="H471">
        <v>8</v>
      </c>
      <c r="I471">
        <v>3</v>
      </c>
      <c r="J471">
        <v>18</v>
      </c>
      <c r="K471">
        <v>2.8</v>
      </c>
      <c r="L471">
        <v>8.1</v>
      </c>
      <c r="M471">
        <v>0.33800000000000002</v>
      </c>
      <c r="N471">
        <v>0.4</v>
      </c>
      <c r="O471">
        <v>2.1</v>
      </c>
      <c r="P471">
        <v>0.17599999999999999</v>
      </c>
      <c r="Q471">
        <v>2.4</v>
      </c>
      <c r="R471">
        <v>6</v>
      </c>
      <c r="S471">
        <v>0.39600000000000002</v>
      </c>
      <c r="T471">
        <v>0.36199999999999999</v>
      </c>
      <c r="U471">
        <v>2.5</v>
      </c>
      <c r="V471">
        <v>4.5999999999999996</v>
      </c>
      <c r="W471">
        <v>0.54100000000000004</v>
      </c>
      <c r="X471">
        <v>0.3</v>
      </c>
      <c r="Y471">
        <v>2.4</v>
      </c>
      <c r="Z471">
        <v>2.6</v>
      </c>
      <c r="AA471">
        <v>2.5</v>
      </c>
      <c r="AB471">
        <v>0.4</v>
      </c>
      <c r="AC471">
        <v>0</v>
      </c>
      <c r="AD471">
        <v>3.6</v>
      </c>
      <c r="AE471">
        <v>1.4</v>
      </c>
      <c r="AF471">
        <v>8.4</v>
      </c>
      <c r="AG471">
        <f>IF(IFERROR(VLOOKUP(C471,'2017'!$C:$AF,3,FALSE),1) = 1, 1, 0)</f>
        <v>1</v>
      </c>
    </row>
    <row r="472" spans="1:33" x14ac:dyDescent="0.2">
      <c r="A472">
        <v>471</v>
      </c>
      <c r="B472" t="s">
        <v>1776</v>
      </c>
      <c r="C472" t="s">
        <v>1777</v>
      </c>
      <c r="D472" t="str">
        <f>_xlfn.CONCAT(C472,"-2016")</f>
        <v>youngja01-2016</v>
      </c>
      <c r="E472" t="s">
        <v>30</v>
      </c>
      <c r="F472">
        <v>20</v>
      </c>
      <c r="G472" t="s">
        <v>37</v>
      </c>
      <c r="H472">
        <v>29</v>
      </c>
      <c r="I472">
        <v>0</v>
      </c>
      <c r="J472">
        <v>6.9</v>
      </c>
      <c r="K472">
        <v>0.4</v>
      </c>
      <c r="L472">
        <v>1.2</v>
      </c>
      <c r="M472">
        <v>0.30599999999999999</v>
      </c>
      <c r="N472">
        <v>0.2</v>
      </c>
      <c r="O472">
        <v>0.9</v>
      </c>
      <c r="P472">
        <v>0.23100000000000001</v>
      </c>
      <c r="Q472">
        <v>0.2</v>
      </c>
      <c r="R472">
        <v>0.3</v>
      </c>
      <c r="S472">
        <v>0.5</v>
      </c>
      <c r="T472">
        <v>0.38900000000000001</v>
      </c>
      <c r="U472">
        <v>0</v>
      </c>
      <c r="V472">
        <v>0.1</v>
      </c>
      <c r="W472">
        <v>0.25</v>
      </c>
      <c r="X472">
        <v>0.1</v>
      </c>
      <c r="Y472">
        <v>0.8</v>
      </c>
      <c r="Z472">
        <v>0.9</v>
      </c>
      <c r="AA472">
        <v>0.3</v>
      </c>
      <c r="AB472">
        <v>0.2</v>
      </c>
      <c r="AC472">
        <v>0</v>
      </c>
      <c r="AD472">
        <v>0.2</v>
      </c>
      <c r="AE472">
        <v>0.6</v>
      </c>
      <c r="AF472">
        <v>1</v>
      </c>
      <c r="AG472">
        <f>IF(IFERROR(VLOOKUP(C472,'2017'!$C:$AF,3,FALSE),1) = 1, 1, 0)</f>
        <v>0</v>
      </c>
    </row>
    <row r="473" spans="1:33" x14ac:dyDescent="0.2">
      <c r="A473">
        <v>472</v>
      </c>
      <c r="B473" t="s">
        <v>1922</v>
      </c>
      <c r="C473" t="s">
        <v>1923</v>
      </c>
      <c r="D473" t="str">
        <f>_xlfn.CONCAT(C473,"-2016")</f>
        <v>youngjo01-2016</v>
      </c>
      <c r="E473" t="s">
        <v>38</v>
      </c>
      <c r="F473">
        <v>23</v>
      </c>
      <c r="G473" t="s">
        <v>65</v>
      </c>
      <c r="H473">
        <v>41</v>
      </c>
      <c r="I473">
        <v>0</v>
      </c>
      <c r="J473">
        <v>9.4</v>
      </c>
      <c r="K473">
        <v>1.5</v>
      </c>
      <c r="L473">
        <v>4.0999999999999996</v>
      </c>
      <c r="M473">
        <v>0.36699999999999999</v>
      </c>
      <c r="N473">
        <v>0.2</v>
      </c>
      <c r="O473">
        <v>1.1000000000000001</v>
      </c>
      <c r="P473">
        <v>0.217</v>
      </c>
      <c r="Q473">
        <v>1.3</v>
      </c>
      <c r="R473">
        <v>3</v>
      </c>
      <c r="S473">
        <v>0.42299999999999999</v>
      </c>
      <c r="T473">
        <v>0.39600000000000002</v>
      </c>
      <c r="U473">
        <v>0.5</v>
      </c>
      <c r="V473">
        <v>0.6</v>
      </c>
      <c r="W473">
        <v>0.8</v>
      </c>
      <c r="X473">
        <v>0.1</v>
      </c>
      <c r="Y473">
        <v>1.1000000000000001</v>
      </c>
      <c r="Z473">
        <v>1.2</v>
      </c>
      <c r="AA473">
        <v>1.6</v>
      </c>
      <c r="AB473">
        <v>0.4</v>
      </c>
      <c r="AC473">
        <v>0</v>
      </c>
      <c r="AD473">
        <v>0.8</v>
      </c>
      <c r="AE473">
        <v>0.7</v>
      </c>
      <c r="AF473">
        <v>3.8</v>
      </c>
      <c r="AG473">
        <f>IF(IFERROR(VLOOKUP(C473,'2017'!$C:$AF,3,FALSE),1) = 1, 1, 0)</f>
        <v>0</v>
      </c>
    </row>
    <row r="474" spans="1:33" x14ac:dyDescent="0.2">
      <c r="A474">
        <v>473</v>
      </c>
      <c r="B474" t="s">
        <v>972</v>
      </c>
      <c r="C474" t="s">
        <v>973</v>
      </c>
      <c r="D474" t="str">
        <f>_xlfn.CONCAT(C474,"-2016")</f>
        <v>youngni01-2016</v>
      </c>
      <c r="E474" t="s">
        <v>30</v>
      </c>
      <c r="F474">
        <v>30</v>
      </c>
      <c r="G474" t="s">
        <v>63</v>
      </c>
      <c r="H474">
        <v>54</v>
      </c>
      <c r="I474">
        <v>2</v>
      </c>
      <c r="J474">
        <v>19.100000000000001</v>
      </c>
      <c r="K474">
        <v>2.2999999999999998</v>
      </c>
      <c r="L474">
        <v>6.9</v>
      </c>
      <c r="M474">
        <v>0.33900000000000002</v>
      </c>
      <c r="N474">
        <v>1.4</v>
      </c>
      <c r="O474">
        <v>4.4000000000000004</v>
      </c>
      <c r="P474">
        <v>0.32500000000000001</v>
      </c>
      <c r="Q474">
        <v>0.9</v>
      </c>
      <c r="R474">
        <v>2.5</v>
      </c>
      <c r="S474">
        <v>0.36299999999999999</v>
      </c>
      <c r="T474">
        <v>0.442</v>
      </c>
      <c r="U474">
        <v>1.2</v>
      </c>
      <c r="V474">
        <v>1.4</v>
      </c>
      <c r="W474">
        <v>0.82899999999999996</v>
      </c>
      <c r="X474">
        <v>0.3</v>
      </c>
      <c r="Y474">
        <v>1.5</v>
      </c>
      <c r="Z474">
        <v>1.8</v>
      </c>
      <c r="AA474">
        <v>0.6</v>
      </c>
      <c r="AB474">
        <v>0.4</v>
      </c>
      <c r="AC474">
        <v>0.1</v>
      </c>
      <c r="AD474">
        <v>0.6</v>
      </c>
      <c r="AE474">
        <v>0.9</v>
      </c>
      <c r="AF474">
        <v>7.3</v>
      </c>
      <c r="AG474">
        <f>IF(IFERROR(VLOOKUP(C474,'2017'!$C:$AF,3,FALSE),1) = 1, 1, 0)</f>
        <v>0</v>
      </c>
    </row>
    <row r="475" spans="1:33" x14ac:dyDescent="0.2">
      <c r="A475">
        <v>474</v>
      </c>
      <c r="B475" t="s">
        <v>976</v>
      </c>
      <c r="C475" t="s">
        <v>977</v>
      </c>
      <c r="D475" t="str">
        <f>_xlfn.CONCAT(C475,"-2016")</f>
        <v>youngth01-2016</v>
      </c>
      <c r="E475" t="s">
        <v>28</v>
      </c>
      <c r="F475">
        <v>27</v>
      </c>
      <c r="G475" t="s">
        <v>1312</v>
      </c>
      <c r="H475">
        <v>73</v>
      </c>
      <c r="I475">
        <v>73</v>
      </c>
      <c r="J475">
        <v>33</v>
      </c>
      <c r="K475">
        <v>6.8</v>
      </c>
      <c r="L475">
        <v>13.2</v>
      </c>
      <c r="M475">
        <v>0.51400000000000001</v>
      </c>
      <c r="N475">
        <v>0.1</v>
      </c>
      <c r="O475">
        <v>0.4</v>
      </c>
      <c r="P475">
        <v>0.23300000000000001</v>
      </c>
      <c r="Q475">
        <v>6.7</v>
      </c>
      <c r="R475">
        <v>12.8</v>
      </c>
      <c r="S475">
        <v>0.52300000000000002</v>
      </c>
      <c r="T475">
        <v>0.51800000000000002</v>
      </c>
      <c r="U475">
        <v>1.4</v>
      </c>
      <c r="V475">
        <v>2.2000000000000002</v>
      </c>
      <c r="W475">
        <v>0.64400000000000002</v>
      </c>
      <c r="X475">
        <v>2.4</v>
      </c>
      <c r="Y475">
        <v>6.6</v>
      </c>
      <c r="Z475">
        <v>9</v>
      </c>
      <c r="AA475">
        <v>1.8</v>
      </c>
      <c r="AB475">
        <v>1.5</v>
      </c>
      <c r="AC475">
        <v>0.5</v>
      </c>
      <c r="AD475">
        <v>1.9</v>
      </c>
      <c r="AE475">
        <v>2.5</v>
      </c>
      <c r="AF475">
        <v>15.1</v>
      </c>
      <c r="AG475">
        <f>IF(IFERROR(VLOOKUP(C475,'2017'!$C:$AF,3,FALSE),1) = 1, 1, 0)</f>
        <v>0</v>
      </c>
    </row>
    <row r="476" spans="1:33" x14ac:dyDescent="0.2">
      <c r="A476">
        <v>475</v>
      </c>
      <c r="B476" t="s">
        <v>1611</v>
      </c>
      <c r="C476" t="s">
        <v>1612</v>
      </c>
      <c r="D476" t="str">
        <f>_xlfn.CONCAT(C476,"-2016")</f>
        <v>zelleco01-2016</v>
      </c>
      <c r="E476" t="s">
        <v>32</v>
      </c>
      <c r="F476">
        <v>23</v>
      </c>
      <c r="G476" t="s">
        <v>1625</v>
      </c>
      <c r="H476">
        <v>73</v>
      </c>
      <c r="I476">
        <v>60</v>
      </c>
      <c r="J476">
        <v>24.3</v>
      </c>
      <c r="K476">
        <v>3.2</v>
      </c>
      <c r="L476">
        <v>6</v>
      </c>
      <c r="M476">
        <v>0.52900000000000003</v>
      </c>
      <c r="N476">
        <v>0</v>
      </c>
      <c r="O476">
        <v>0.1</v>
      </c>
      <c r="P476">
        <v>0.1</v>
      </c>
      <c r="Q476">
        <v>3.2</v>
      </c>
      <c r="R476">
        <v>5.8</v>
      </c>
      <c r="S476">
        <v>0.53900000000000003</v>
      </c>
      <c r="T476">
        <v>0.53</v>
      </c>
      <c r="U476">
        <v>2.4</v>
      </c>
      <c r="V476">
        <v>3.2</v>
      </c>
      <c r="W476">
        <v>0.754</v>
      </c>
      <c r="X476">
        <v>1.9</v>
      </c>
      <c r="Y476">
        <v>4.3</v>
      </c>
      <c r="Z476">
        <v>6.2</v>
      </c>
      <c r="AA476">
        <v>1</v>
      </c>
      <c r="AB476">
        <v>0.8</v>
      </c>
      <c r="AC476">
        <v>0.9</v>
      </c>
      <c r="AD476">
        <v>0.9</v>
      </c>
      <c r="AE476">
        <v>2.8</v>
      </c>
      <c r="AF476">
        <v>8.6999999999999993</v>
      </c>
      <c r="AG476">
        <f>IF(IFERROR(VLOOKUP(C476,'2017'!$C:$AF,3,FALSE),1) = 1, 1, 0)</f>
        <v>0</v>
      </c>
    </row>
    <row r="477" spans="1:33" x14ac:dyDescent="0.2">
      <c r="A477">
        <v>476</v>
      </c>
      <c r="B477" t="s">
        <v>1455</v>
      </c>
      <c r="C477" t="s">
        <v>1456</v>
      </c>
      <c r="D477" t="str">
        <f>_xlfn.CONCAT(C477,"-2016")</f>
        <v>zellety01-2016</v>
      </c>
      <c r="E477" t="s">
        <v>32</v>
      </c>
      <c r="F477">
        <v>26</v>
      </c>
      <c r="G477" t="s">
        <v>37</v>
      </c>
      <c r="H477">
        <v>60</v>
      </c>
      <c r="I477">
        <v>3</v>
      </c>
      <c r="J477">
        <v>11.8</v>
      </c>
      <c r="K477">
        <v>2.2999999999999998</v>
      </c>
      <c r="L477">
        <v>4.8</v>
      </c>
      <c r="M477">
        <v>0.47599999999999998</v>
      </c>
      <c r="N477">
        <v>0</v>
      </c>
      <c r="O477">
        <v>0</v>
      </c>
      <c r="Q477">
        <v>2.2999999999999998</v>
      </c>
      <c r="R477">
        <v>4.8</v>
      </c>
      <c r="S477">
        <v>0.47599999999999998</v>
      </c>
      <c r="T477">
        <v>0.47599999999999998</v>
      </c>
      <c r="U477">
        <v>1.5</v>
      </c>
      <c r="V477">
        <v>1.8</v>
      </c>
      <c r="W477">
        <v>0.81499999999999995</v>
      </c>
      <c r="X477">
        <v>1</v>
      </c>
      <c r="Y477">
        <v>1.9</v>
      </c>
      <c r="Z477">
        <v>3</v>
      </c>
      <c r="AA477">
        <v>0.5</v>
      </c>
      <c r="AB477">
        <v>0.2</v>
      </c>
      <c r="AC477">
        <v>0.4</v>
      </c>
      <c r="AD477">
        <v>0.8</v>
      </c>
      <c r="AE477">
        <v>1.6</v>
      </c>
      <c r="AF477">
        <v>6.1</v>
      </c>
      <c r="AG477">
        <f>IF(IFERROR(VLOOKUP(C477,'2017'!$C:$AF,3,FALSE),1) = 1, 1, 0)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87"/>
  <sheetViews>
    <sheetView workbookViewId="0">
      <selection activeCell="AG2" sqref="AG2:AG487"/>
    </sheetView>
  </sheetViews>
  <sheetFormatPr baseColWidth="10" defaultRowHeight="16" x14ac:dyDescent="0.2"/>
  <cols>
    <col min="1" max="1" width="4.1640625" bestFit="1" customWidth="1"/>
    <col min="2" max="2" width="25" bestFit="1" customWidth="1"/>
    <col min="3" max="3" width="11.33203125" bestFit="1" customWidth="1"/>
    <col min="4" max="4" width="16" bestFit="1" customWidth="1"/>
    <col min="5" max="5" width="4.83203125" bestFit="1" customWidth="1"/>
    <col min="6" max="6" width="3.83203125" bestFit="1" customWidth="1"/>
    <col min="7" max="7" width="5.5" bestFit="1" customWidth="1"/>
    <col min="8" max="8" width="3.5" bestFit="1" customWidth="1"/>
    <col min="9" max="9" width="3.83203125" bestFit="1" customWidth="1"/>
    <col min="10" max="12" width="5.1640625" bestFit="1" customWidth="1"/>
    <col min="13" max="13" width="6.1640625" bestFit="1" customWidth="1"/>
    <col min="14" max="14" width="4.33203125" bestFit="1" customWidth="1"/>
    <col min="15" max="15" width="4.6640625" bestFit="1" customWidth="1"/>
    <col min="16" max="16" width="6.1640625" bestFit="1" customWidth="1"/>
    <col min="17" max="17" width="4.33203125" bestFit="1" customWidth="1"/>
    <col min="18" max="18" width="5.1640625" bestFit="1" customWidth="1"/>
    <col min="19" max="20" width="6.1640625" bestFit="1" customWidth="1"/>
    <col min="21" max="21" width="4.33203125" bestFit="1" customWidth="1"/>
    <col min="22" max="22" width="5.1640625" bestFit="1" customWidth="1"/>
    <col min="23" max="23" width="6.1640625" bestFit="1" customWidth="1"/>
    <col min="24" max="24" width="4.6640625" bestFit="1" customWidth="1"/>
    <col min="25" max="27" width="5.1640625" bestFit="1" customWidth="1"/>
    <col min="28" max="28" width="4.1640625" bestFit="1" customWidth="1"/>
    <col min="29" max="29" width="4.6640625" bestFit="1" customWidth="1"/>
    <col min="30" max="31" width="4.1640625" bestFit="1" customWidth="1"/>
    <col min="32" max="32" width="5.1640625" bestFit="1" customWidth="1"/>
  </cols>
  <sheetData>
    <row r="1" spans="1:33" x14ac:dyDescent="0.2">
      <c r="A1" t="s">
        <v>0</v>
      </c>
      <c r="B1" t="s">
        <v>1</v>
      </c>
      <c r="C1" t="s">
        <v>2711</v>
      </c>
      <c r="D1" s="1" t="s">
        <v>2712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</row>
    <row r="2" spans="1:33" x14ac:dyDescent="0.2">
      <c r="A2">
        <v>1</v>
      </c>
      <c r="B2" t="s">
        <v>1924</v>
      </c>
      <c r="C2" t="s">
        <v>1925</v>
      </c>
      <c r="D2" t="str">
        <f>_xlfn.CONCAT(C2,"-2017")</f>
        <v>abrinal01-2017</v>
      </c>
      <c r="E2" t="s">
        <v>30</v>
      </c>
      <c r="F2">
        <v>23</v>
      </c>
      <c r="G2" t="s">
        <v>44</v>
      </c>
      <c r="H2">
        <v>68</v>
      </c>
      <c r="I2">
        <v>6</v>
      </c>
      <c r="J2">
        <v>15.5</v>
      </c>
      <c r="K2">
        <v>2</v>
      </c>
      <c r="L2">
        <v>5</v>
      </c>
      <c r="M2">
        <v>0.39300000000000002</v>
      </c>
      <c r="N2">
        <v>1.4</v>
      </c>
      <c r="O2">
        <v>3.6</v>
      </c>
      <c r="P2">
        <v>0.38100000000000001</v>
      </c>
      <c r="Q2">
        <v>0.6</v>
      </c>
      <c r="R2">
        <v>1.4</v>
      </c>
      <c r="S2">
        <v>0.42599999999999999</v>
      </c>
      <c r="T2">
        <v>0.53100000000000003</v>
      </c>
      <c r="U2">
        <v>0.6</v>
      </c>
      <c r="V2">
        <v>0.7</v>
      </c>
      <c r="W2">
        <v>0.89800000000000002</v>
      </c>
      <c r="X2">
        <v>0.3</v>
      </c>
      <c r="Y2">
        <v>1</v>
      </c>
      <c r="Z2">
        <v>1.3</v>
      </c>
      <c r="AA2">
        <v>0.6</v>
      </c>
      <c r="AB2">
        <v>0.5</v>
      </c>
      <c r="AC2">
        <v>0.1</v>
      </c>
      <c r="AD2">
        <v>0.5</v>
      </c>
      <c r="AE2">
        <v>1.7</v>
      </c>
      <c r="AF2">
        <v>6</v>
      </c>
      <c r="AG2">
        <f>IF(IFERROR(VLOOKUP(C2,'2018'!$C:$AF,3,FALSE),1) = 1, 1, 0)</f>
        <v>0</v>
      </c>
    </row>
    <row r="3" spans="1:33" x14ac:dyDescent="0.2">
      <c r="A3">
        <v>2</v>
      </c>
      <c r="B3" t="s">
        <v>1296</v>
      </c>
      <c r="C3" t="s">
        <v>1297</v>
      </c>
      <c r="D3" t="str">
        <f>_xlfn.CONCAT(C3,"-2017")</f>
        <v>acyqu01-2017</v>
      </c>
      <c r="E3" t="s">
        <v>28</v>
      </c>
      <c r="F3">
        <v>26</v>
      </c>
      <c r="G3" t="s">
        <v>39</v>
      </c>
      <c r="H3">
        <v>38</v>
      </c>
      <c r="I3">
        <v>1</v>
      </c>
      <c r="J3">
        <v>14.7</v>
      </c>
      <c r="K3">
        <v>1.8</v>
      </c>
      <c r="L3">
        <v>4.5</v>
      </c>
      <c r="M3">
        <v>0.41199999999999998</v>
      </c>
      <c r="N3">
        <v>1</v>
      </c>
      <c r="O3">
        <v>2.4</v>
      </c>
      <c r="P3">
        <v>0.41099999999999998</v>
      </c>
      <c r="Q3">
        <v>0.9</v>
      </c>
      <c r="R3">
        <v>2.1</v>
      </c>
      <c r="S3">
        <v>0.41299999999999998</v>
      </c>
      <c r="T3">
        <v>0.52100000000000002</v>
      </c>
      <c r="U3">
        <v>1.2</v>
      </c>
      <c r="V3">
        <v>1.6</v>
      </c>
      <c r="W3">
        <v>0.75</v>
      </c>
      <c r="X3">
        <v>0.5</v>
      </c>
      <c r="Y3">
        <v>2.5</v>
      </c>
      <c r="Z3">
        <v>3</v>
      </c>
      <c r="AA3">
        <v>0.5</v>
      </c>
      <c r="AB3">
        <v>0.4</v>
      </c>
      <c r="AC3">
        <v>0.4</v>
      </c>
      <c r="AD3">
        <v>0.6</v>
      </c>
      <c r="AE3">
        <v>1.8</v>
      </c>
      <c r="AF3">
        <v>5.8</v>
      </c>
      <c r="AG3">
        <f>IF(IFERROR(VLOOKUP(C3,'2018'!$C:$AF,3,FALSE),1) = 1, 1, 0)</f>
        <v>0</v>
      </c>
    </row>
    <row r="4" spans="1:33" x14ac:dyDescent="0.2">
      <c r="A4">
        <v>3</v>
      </c>
      <c r="B4" t="s">
        <v>1457</v>
      </c>
      <c r="C4" t="s">
        <v>1458</v>
      </c>
      <c r="D4" t="str">
        <f>_xlfn.CONCAT(C4,"-2017")</f>
        <v>adamsst01-2017</v>
      </c>
      <c r="E4" t="s">
        <v>32</v>
      </c>
      <c r="F4">
        <v>23</v>
      </c>
      <c r="G4" t="s">
        <v>44</v>
      </c>
      <c r="H4">
        <v>80</v>
      </c>
      <c r="I4">
        <v>80</v>
      </c>
      <c r="J4">
        <v>29.9</v>
      </c>
      <c r="K4">
        <v>4.7</v>
      </c>
      <c r="L4">
        <v>8.1999999999999993</v>
      </c>
      <c r="M4">
        <v>0.57099999999999995</v>
      </c>
      <c r="N4">
        <v>0</v>
      </c>
      <c r="O4">
        <v>0</v>
      </c>
      <c r="P4">
        <v>0</v>
      </c>
      <c r="Q4">
        <v>4.7</v>
      </c>
      <c r="R4">
        <v>8.1999999999999993</v>
      </c>
      <c r="S4">
        <v>0.57199999999999995</v>
      </c>
      <c r="T4">
        <v>0.57099999999999995</v>
      </c>
      <c r="U4">
        <v>2</v>
      </c>
      <c r="V4">
        <v>3.2</v>
      </c>
      <c r="W4">
        <v>0.61099999999999999</v>
      </c>
      <c r="X4">
        <v>3.5</v>
      </c>
      <c r="Y4">
        <v>4.2</v>
      </c>
      <c r="Z4">
        <v>7.7</v>
      </c>
      <c r="AA4">
        <v>1.1000000000000001</v>
      </c>
      <c r="AB4">
        <v>1.1000000000000001</v>
      </c>
      <c r="AC4">
        <v>1</v>
      </c>
      <c r="AD4">
        <v>1.8</v>
      </c>
      <c r="AE4">
        <v>2.4</v>
      </c>
      <c r="AF4">
        <v>11.3</v>
      </c>
      <c r="AG4">
        <f>IF(IFERROR(VLOOKUP(C4,'2018'!$C:$AF,3,FALSE),1) = 1, 1, 0)</f>
        <v>0</v>
      </c>
    </row>
    <row r="5" spans="1:33" x14ac:dyDescent="0.2">
      <c r="A5">
        <v>4</v>
      </c>
      <c r="B5" t="s">
        <v>76</v>
      </c>
      <c r="C5" t="s">
        <v>77</v>
      </c>
      <c r="D5" t="str">
        <f>_xlfn.CONCAT(C5,"-2017")</f>
        <v>afflaar01-2017</v>
      </c>
      <c r="E5" t="s">
        <v>30</v>
      </c>
      <c r="F5">
        <v>31</v>
      </c>
      <c r="G5" t="s">
        <v>49</v>
      </c>
      <c r="H5">
        <v>61</v>
      </c>
      <c r="I5">
        <v>45</v>
      </c>
      <c r="J5">
        <v>25.9</v>
      </c>
      <c r="K5">
        <v>3</v>
      </c>
      <c r="L5">
        <v>6.9</v>
      </c>
      <c r="M5">
        <v>0.44</v>
      </c>
      <c r="N5">
        <v>1</v>
      </c>
      <c r="O5">
        <v>2.5</v>
      </c>
      <c r="P5">
        <v>0.41099999999999998</v>
      </c>
      <c r="Q5">
        <v>2</v>
      </c>
      <c r="R5">
        <v>4.4000000000000004</v>
      </c>
      <c r="S5">
        <v>0.45700000000000002</v>
      </c>
      <c r="T5">
        <v>0.51400000000000001</v>
      </c>
      <c r="U5">
        <v>1.4</v>
      </c>
      <c r="V5">
        <v>1.5</v>
      </c>
      <c r="W5">
        <v>0.89200000000000002</v>
      </c>
      <c r="X5">
        <v>0.1</v>
      </c>
      <c r="Y5">
        <v>1.9</v>
      </c>
      <c r="Z5">
        <v>2</v>
      </c>
      <c r="AA5">
        <v>1.3</v>
      </c>
      <c r="AB5">
        <v>0.3</v>
      </c>
      <c r="AC5">
        <v>0.1</v>
      </c>
      <c r="AD5">
        <v>0.7</v>
      </c>
      <c r="AE5">
        <v>1.7</v>
      </c>
      <c r="AF5">
        <v>8.4</v>
      </c>
      <c r="AG5">
        <f>IF(IFERROR(VLOOKUP(C5,'2018'!$C:$AF,3,FALSE),1) = 1, 1, 0)</f>
        <v>0</v>
      </c>
    </row>
    <row r="6" spans="1:33" x14ac:dyDescent="0.2">
      <c r="A6">
        <v>5</v>
      </c>
      <c r="B6" t="s">
        <v>80</v>
      </c>
      <c r="C6" t="s">
        <v>81</v>
      </c>
      <c r="D6" t="str">
        <f>_xlfn.CONCAT(C6,"-2017")</f>
        <v>ajincal01-2017</v>
      </c>
      <c r="E6" t="s">
        <v>32</v>
      </c>
      <c r="F6">
        <v>28</v>
      </c>
      <c r="G6" t="s">
        <v>1459</v>
      </c>
      <c r="H6">
        <v>39</v>
      </c>
      <c r="I6">
        <v>15</v>
      </c>
      <c r="J6">
        <v>15</v>
      </c>
      <c r="K6">
        <v>2.2999999999999998</v>
      </c>
      <c r="L6">
        <v>4.5999999999999996</v>
      </c>
      <c r="M6">
        <v>0.5</v>
      </c>
      <c r="N6">
        <v>0</v>
      </c>
      <c r="O6">
        <v>0.1</v>
      </c>
      <c r="P6">
        <v>0</v>
      </c>
      <c r="Q6">
        <v>2.2999999999999998</v>
      </c>
      <c r="R6">
        <v>4.5</v>
      </c>
      <c r="S6">
        <v>0.51100000000000001</v>
      </c>
      <c r="T6">
        <v>0.5</v>
      </c>
      <c r="U6">
        <v>0.7</v>
      </c>
      <c r="V6">
        <v>1</v>
      </c>
      <c r="W6">
        <v>0.72499999999999998</v>
      </c>
      <c r="X6">
        <v>1.2</v>
      </c>
      <c r="Y6">
        <v>3.4</v>
      </c>
      <c r="Z6">
        <v>4.5</v>
      </c>
      <c r="AA6">
        <v>0.3</v>
      </c>
      <c r="AB6">
        <v>0.5</v>
      </c>
      <c r="AC6">
        <v>0.6</v>
      </c>
      <c r="AD6">
        <v>0.8</v>
      </c>
      <c r="AE6">
        <v>2</v>
      </c>
      <c r="AF6">
        <v>5.3</v>
      </c>
      <c r="AG6">
        <f>IF(IFERROR(VLOOKUP(C6,'2018'!$C:$AF,3,FALSE),1) = 1, 1, 0)</f>
        <v>1</v>
      </c>
    </row>
    <row r="7" spans="1:33" x14ac:dyDescent="0.2">
      <c r="A7">
        <v>6</v>
      </c>
      <c r="B7" t="s">
        <v>84</v>
      </c>
      <c r="C7" t="s">
        <v>85</v>
      </c>
      <c r="D7" t="str">
        <f>_xlfn.CONCAT(C7,"-2017")</f>
        <v>aldrico01-2017</v>
      </c>
      <c r="E7" t="s">
        <v>32</v>
      </c>
      <c r="F7">
        <v>28</v>
      </c>
      <c r="G7" t="s">
        <v>62</v>
      </c>
      <c r="H7">
        <v>62</v>
      </c>
      <c r="I7">
        <v>0</v>
      </c>
      <c r="J7">
        <v>8.6</v>
      </c>
      <c r="K7">
        <v>0.7</v>
      </c>
      <c r="L7">
        <v>1.4</v>
      </c>
      <c r="M7">
        <v>0.52300000000000002</v>
      </c>
      <c r="N7">
        <v>0</v>
      </c>
      <c r="O7">
        <v>0</v>
      </c>
      <c r="Q7">
        <v>0.7</v>
      </c>
      <c r="R7">
        <v>1.4</v>
      </c>
      <c r="S7">
        <v>0.52300000000000002</v>
      </c>
      <c r="T7">
        <v>0.52300000000000002</v>
      </c>
      <c r="U7">
        <v>0.2</v>
      </c>
      <c r="V7">
        <v>0.4</v>
      </c>
      <c r="W7">
        <v>0.68200000000000005</v>
      </c>
      <c r="X7">
        <v>0.8</v>
      </c>
      <c r="Y7">
        <v>1.7</v>
      </c>
      <c r="Z7">
        <v>2.5</v>
      </c>
      <c r="AA7">
        <v>0.4</v>
      </c>
      <c r="AB7">
        <v>0.4</v>
      </c>
      <c r="AC7">
        <v>0.4</v>
      </c>
      <c r="AD7">
        <v>0.3</v>
      </c>
      <c r="AE7">
        <v>1.4</v>
      </c>
      <c r="AF7">
        <v>1.7</v>
      </c>
      <c r="AG7">
        <f>IF(IFERROR(VLOOKUP(C7,'2018'!$C:$AF,3,FALSE),1) = 1, 1, 0)</f>
        <v>0</v>
      </c>
    </row>
    <row r="8" spans="1:33" x14ac:dyDescent="0.2">
      <c r="A8">
        <v>7</v>
      </c>
      <c r="B8" t="s">
        <v>86</v>
      </c>
      <c r="C8" t="s">
        <v>87</v>
      </c>
      <c r="D8" t="str">
        <f>_xlfn.CONCAT(C8,"-2017")</f>
        <v>aldrila01-2017</v>
      </c>
      <c r="E8" t="s">
        <v>28</v>
      </c>
      <c r="F8">
        <v>31</v>
      </c>
      <c r="G8" t="s">
        <v>58</v>
      </c>
      <c r="H8">
        <v>72</v>
      </c>
      <c r="I8">
        <v>72</v>
      </c>
      <c r="J8">
        <v>32.4</v>
      </c>
      <c r="K8">
        <v>6.9</v>
      </c>
      <c r="L8">
        <v>14.6</v>
      </c>
      <c r="M8">
        <v>0.47699999999999998</v>
      </c>
      <c r="N8">
        <v>0.3</v>
      </c>
      <c r="O8">
        <v>0.8</v>
      </c>
      <c r="P8">
        <v>0.41099999999999998</v>
      </c>
      <c r="Q8">
        <v>6.6</v>
      </c>
      <c r="R8">
        <v>13.8</v>
      </c>
      <c r="S8">
        <v>0.48</v>
      </c>
      <c r="T8">
        <v>0.48799999999999999</v>
      </c>
      <c r="U8">
        <v>3.1</v>
      </c>
      <c r="V8">
        <v>3.8</v>
      </c>
      <c r="W8">
        <v>0.81200000000000006</v>
      </c>
      <c r="X8">
        <v>2.4</v>
      </c>
      <c r="Y8">
        <v>4.9000000000000004</v>
      </c>
      <c r="Z8">
        <v>7.3</v>
      </c>
      <c r="AA8">
        <v>1.9</v>
      </c>
      <c r="AB8">
        <v>0.6</v>
      </c>
      <c r="AC8">
        <v>1.2</v>
      </c>
      <c r="AD8">
        <v>1.4</v>
      </c>
      <c r="AE8">
        <v>2.2000000000000002</v>
      </c>
      <c r="AF8">
        <v>17.3</v>
      </c>
      <c r="AG8">
        <f>IF(IFERROR(VLOOKUP(C8,'2018'!$C:$AF,3,FALSE),1) = 1, 1, 0)</f>
        <v>0</v>
      </c>
    </row>
    <row r="9" spans="1:33" x14ac:dyDescent="0.2">
      <c r="A9">
        <v>8</v>
      </c>
      <c r="B9" t="s">
        <v>1122</v>
      </c>
      <c r="C9" t="s">
        <v>1123</v>
      </c>
      <c r="D9" t="str">
        <f>_xlfn.CONCAT(C9,"-2017")</f>
        <v>allenla01-2017</v>
      </c>
      <c r="E9" t="s">
        <v>28</v>
      </c>
      <c r="F9">
        <v>27</v>
      </c>
      <c r="G9" t="s">
        <v>65</v>
      </c>
      <c r="H9">
        <v>61</v>
      </c>
      <c r="I9">
        <v>5</v>
      </c>
      <c r="J9">
        <v>14.3</v>
      </c>
      <c r="K9">
        <v>1.3</v>
      </c>
      <c r="L9">
        <v>2.8</v>
      </c>
      <c r="M9">
        <v>0.45800000000000002</v>
      </c>
      <c r="N9">
        <v>0</v>
      </c>
      <c r="O9">
        <v>0</v>
      </c>
      <c r="P9">
        <v>0</v>
      </c>
      <c r="Q9">
        <v>1.3</v>
      </c>
      <c r="R9">
        <v>2.7</v>
      </c>
      <c r="S9">
        <v>0.46100000000000002</v>
      </c>
      <c r="T9">
        <v>0.45800000000000002</v>
      </c>
      <c r="U9">
        <v>0.4</v>
      </c>
      <c r="V9">
        <v>0.5</v>
      </c>
      <c r="W9">
        <v>0.69699999999999995</v>
      </c>
      <c r="X9">
        <v>1.7</v>
      </c>
      <c r="Y9">
        <v>1.9</v>
      </c>
      <c r="Z9">
        <v>3.6</v>
      </c>
      <c r="AA9">
        <v>0.9</v>
      </c>
      <c r="AB9">
        <v>0.3</v>
      </c>
      <c r="AC9">
        <v>0.4</v>
      </c>
      <c r="AD9">
        <v>0.5</v>
      </c>
      <c r="AE9">
        <v>1.3</v>
      </c>
      <c r="AF9">
        <v>2.9</v>
      </c>
      <c r="AG9">
        <f>IF(IFERROR(VLOOKUP(C9,'2018'!$C:$AF,3,FALSE),1) = 1, 1, 0)</f>
        <v>1</v>
      </c>
    </row>
    <row r="10" spans="1:33" x14ac:dyDescent="0.2">
      <c r="A10">
        <v>9</v>
      </c>
      <c r="B10" t="s">
        <v>92</v>
      </c>
      <c r="C10" t="s">
        <v>93</v>
      </c>
      <c r="D10" t="str">
        <f>_xlfn.CONCAT(C10,"-2017")</f>
        <v>allento01-2017</v>
      </c>
      <c r="E10" t="s">
        <v>30</v>
      </c>
      <c r="F10">
        <v>35</v>
      </c>
      <c r="G10" t="s">
        <v>50</v>
      </c>
      <c r="H10">
        <v>71</v>
      </c>
      <c r="I10">
        <v>66</v>
      </c>
      <c r="J10">
        <v>27</v>
      </c>
      <c r="K10">
        <v>3.9</v>
      </c>
      <c r="L10">
        <v>8.4</v>
      </c>
      <c r="M10">
        <v>0.46100000000000002</v>
      </c>
      <c r="N10">
        <v>0.2</v>
      </c>
      <c r="O10">
        <v>0.8</v>
      </c>
      <c r="P10">
        <v>0.27800000000000002</v>
      </c>
      <c r="Q10">
        <v>3.6</v>
      </c>
      <c r="R10">
        <v>7.6</v>
      </c>
      <c r="S10">
        <v>0.47899999999999998</v>
      </c>
      <c r="T10">
        <v>0.47299999999999998</v>
      </c>
      <c r="U10">
        <v>1.1000000000000001</v>
      </c>
      <c r="V10">
        <v>1.8</v>
      </c>
      <c r="W10">
        <v>0.61499999999999999</v>
      </c>
      <c r="X10">
        <v>2.2999999999999998</v>
      </c>
      <c r="Y10">
        <v>3.2</v>
      </c>
      <c r="Z10">
        <v>5.5</v>
      </c>
      <c r="AA10">
        <v>1.4</v>
      </c>
      <c r="AB10">
        <v>1.6</v>
      </c>
      <c r="AC10">
        <v>0.4</v>
      </c>
      <c r="AD10">
        <v>1.4</v>
      </c>
      <c r="AE10">
        <v>2.5</v>
      </c>
      <c r="AF10">
        <v>9.1</v>
      </c>
      <c r="AG10">
        <f>IF(IFERROR(VLOOKUP(C10,'2018'!$C:$AF,3,FALSE),1) = 1, 1, 0)</f>
        <v>0</v>
      </c>
    </row>
    <row r="11" spans="1:33" x14ac:dyDescent="0.2">
      <c r="A11">
        <v>10</v>
      </c>
      <c r="B11" t="s">
        <v>94</v>
      </c>
      <c r="C11" t="s">
        <v>95</v>
      </c>
      <c r="D11" t="str">
        <f>_xlfn.CONCAT(C11,"-2017")</f>
        <v>aminual01-2017</v>
      </c>
      <c r="E11" t="s">
        <v>28</v>
      </c>
      <c r="F11">
        <v>26</v>
      </c>
      <c r="G11" t="s">
        <v>34</v>
      </c>
      <c r="H11">
        <v>61</v>
      </c>
      <c r="I11">
        <v>25</v>
      </c>
      <c r="J11">
        <v>29.1</v>
      </c>
      <c r="K11">
        <v>3</v>
      </c>
      <c r="L11">
        <v>7.6</v>
      </c>
      <c r="M11">
        <v>0.39300000000000002</v>
      </c>
      <c r="N11">
        <v>1.1000000000000001</v>
      </c>
      <c r="O11">
        <v>3.5</v>
      </c>
      <c r="P11">
        <v>0.33</v>
      </c>
      <c r="Q11">
        <v>1.9</v>
      </c>
      <c r="R11">
        <v>4.2</v>
      </c>
      <c r="S11">
        <v>0.44500000000000001</v>
      </c>
      <c r="T11">
        <v>0.46800000000000003</v>
      </c>
      <c r="U11">
        <v>1.6</v>
      </c>
      <c r="V11">
        <v>2.2000000000000002</v>
      </c>
      <c r="W11">
        <v>0.70599999999999996</v>
      </c>
      <c r="X11">
        <v>1.3</v>
      </c>
      <c r="Y11">
        <v>6.1</v>
      </c>
      <c r="Z11">
        <v>7.4</v>
      </c>
      <c r="AA11">
        <v>1.6</v>
      </c>
      <c r="AB11">
        <v>1</v>
      </c>
      <c r="AC11">
        <v>0.7</v>
      </c>
      <c r="AD11">
        <v>1.5</v>
      </c>
      <c r="AE11">
        <v>1.7</v>
      </c>
      <c r="AF11">
        <v>8.6999999999999993</v>
      </c>
      <c r="AG11">
        <f>IF(IFERROR(VLOOKUP(C11,'2018'!$C:$AF,3,FALSE),1) = 1, 1, 0)</f>
        <v>0</v>
      </c>
    </row>
    <row r="12" spans="1:33" x14ac:dyDescent="0.2">
      <c r="A12">
        <v>11</v>
      </c>
      <c r="B12" t="s">
        <v>98</v>
      </c>
      <c r="C12" t="s">
        <v>99</v>
      </c>
      <c r="D12" t="str">
        <f>_xlfn.CONCAT(C12,"-2017")</f>
        <v>anderch01-2017</v>
      </c>
      <c r="E12" t="s">
        <v>32</v>
      </c>
      <c r="F12">
        <v>38</v>
      </c>
      <c r="G12" t="s">
        <v>66</v>
      </c>
      <c r="H12">
        <v>12</v>
      </c>
      <c r="I12">
        <v>0</v>
      </c>
      <c r="J12">
        <v>9.5</v>
      </c>
      <c r="K12">
        <v>0.8</v>
      </c>
      <c r="L12">
        <v>1.8</v>
      </c>
      <c r="M12">
        <v>0.40899999999999997</v>
      </c>
      <c r="N12">
        <v>0</v>
      </c>
      <c r="O12">
        <v>0.3</v>
      </c>
      <c r="P12">
        <v>0</v>
      </c>
      <c r="Q12">
        <v>0.8</v>
      </c>
      <c r="R12">
        <v>1.6</v>
      </c>
      <c r="S12">
        <v>0.47399999999999998</v>
      </c>
      <c r="T12">
        <v>0.40899999999999997</v>
      </c>
      <c r="U12">
        <v>0.8</v>
      </c>
      <c r="V12">
        <v>1.2</v>
      </c>
      <c r="W12">
        <v>0.71399999999999997</v>
      </c>
      <c r="X12">
        <v>0.8</v>
      </c>
      <c r="Y12">
        <v>1.8</v>
      </c>
      <c r="Z12">
        <v>2.6</v>
      </c>
      <c r="AA12">
        <v>0.4</v>
      </c>
      <c r="AB12">
        <v>0.4</v>
      </c>
      <c r="AC12">
        <v>0.6</v>
      </c>
      <c r="AD12">
        <v>0.4</v>
      </c>
      <c r="AE12">
        <v>1.7</v>
      </c>
      <c r="AF12">
        <v>2.2999999999999998</v>
      </c>
      <c r="AG12">
        <f>IF(IFERROR(VLOOKUP(C12,'2018'!$C:$AF,3,FALSE),1) = 1, 1, 0)</f>
        <v>1</v>
      </c>
    </row>
    <row r="13" spans="1:33" x14ac:dyDescent="0.2">
      <c r="A13">
        <v>12</v>
      </c>
      <c r="B13" t="s">
        <v>1126</v>
      </c>
      <c r="C13" t="s">
        <v>1127</v>
      </c>
      <c r="D13" t="str">
        <f>_xlfn.CONCAT(C13,"-2017")</f>
        <v>anderal01-2017</v>
      </c>
      <c r="E13" t="s">
        <v>35</v>
      </c>
      <c r="F13">
        <v>34</v>
      </c>
      <c r="G13" t="s">
        <v>59</v>
      </c>
      <c r="H13">
        <v>30</v>
      </c>
      <c r="I13">
        <v>0</v>
      </c>
      <c r="J13">
        <v>10.3</v>
      </c>
      <c r="K13">
        <v>1</v>
      </c>
      <c r="L13">
        <v>2.7</v>
      </c>
      <c r="M13">
        <v>0.375</v>
      </c>
      <c r="N13">
        <v>0.5</v>
      </c>
      <c r="O13">
        <v>1.5</v>
      </c>
      <c r="P13">
        <v>0.318</v>
      </c>
      <c r="Q13">
        <v>0.5</v>
      </c>
      <c r="R13">
        <v>1.2</v>
      </c>
      <c r="S13">
        <v>0.44400000000000001</v>
      </c>
      <c r="T13">
        <v>0.46300000000000002</v>
      </c>
      <c r="U13">
        <v>0.4</v>
      </c>
      <c r="V13">
        <v>0.5</v>
      </c>
      <c r="W13">
        <v>0.75</v>
      </c>
      <c r="X13">
        <v>0.1</v>
      </c>
      <c r="Y13">
        <v>0.7</v>
      </c>
      <c r="Z13">
        <v>0.8</v>
      </c>
      <c r="AA13">
        <v>0.4</v>
      </c>
      <c r="AB13">
        <v>0.1</v>
      </c>
      <c r="AC13">
        <v>0</v>
      </c>
      <c r="AD13">
        <v>0.2</v>
      </c>
      <c r="AE13">
        <v>1.2</v>
      </c>
      <c r="AF13">
        <v>2.9</v>
      </c>
      <c r="AG13">
        <f>IF(IFERROR(VLOOKUP(C13,'2018'!$C:$AF,3,FALSE),1) = 1, 1, 0)</f>
        <v>1</v>
      </c>
    </row>
    <row r="14" spans="1:33" x14ac:dyDescent="0.2">
      <c r="A14">
        <v>13</v>
      </c>
      <c r="B14" t="s">
        <v>1780</v>
      </c>
      <c r="C14" t="s">
        <v>1781</v>
      </c>
      <c r="D14" t="str">
        <f>_xlfn.CONCAT(C14,"-2017")</f>
        <v>anderju01-2017</v>
      </c>
      <c r="E14" t="s">
        <v>35</v>
      </c>
      <c r="F14">
        <v>23</v>
      </c>
      <c r="G14" t="s">
        <v>39</v>
      </c>
      <c r="H14">
        <v>75</v>
      </c>
      <c r="I14">
        <v>10</v>
      </c>
      <c r="J14">
        <v>16.399999999999999</v>
      </c>
      <c r="K14">
        <v>2.5</v>
      </c>
      <c r="L14">
        <v>5.9</v>
      </c>
      <c r="M14">
        <v>0.42399999999999999</v>
      </c>
      <c r="N14">
        <v>0.8</v>
      </c>
      <c r="O14">
        <v>2.6</v>
      </c>
      <c r="P14">
        <v>0.29899999999999999</v>
      </c>
      <c r="Q14">
        <v>1.7</v>
      </c>
      <c r="R14">
        <v>3.3</v>
      </c>
      <c r="S14">
        <v>0.52200000000000002</v>
      </c>
      <c r="T14">
        <v>0.49</v>
      </c>
      <c r="U14">
        <v>1.4</v>
      </c>
      <c r="V14">
        <v>1.7</v>
      </c>
      <c r="W14">
        <v>0.79100000000000004</v>
      </c>
      <c r="X14">
        <v>0.9</v>
      </c>
      <c r="Y14">
        <v>2.2999999999999998</v>
      </c>
      <c r="Z14">
        <v>3.3</v>
      </c>
      <c r="AA14">
        <v>0.9</v>
      </c>
      <c r="AB14">
        <v>0.5</v>
      </c>
      <c r="AC14">
        <v>0.3</v>
      </c>
      <c r="AD14">
        <v>0.9</v>
      </c>
      <c r="AE14">
        <v>1.5</v>
      </c>
      <c r="AF14">
        <v>7.1</v>
      </c>
      <c r="AG14">
        <f>IF(IFERROR(VLOOKUP(C14,'2018'!$C:$AF,3,FALSE),1) = 1, 1, 0)</f>
        <v>0</v>
      </c>
    </row>
    <row r="15" spans="1:33" x14ac:dyDescent="0.2">
      <c r="A15">
        <v>14</v>
      </c>
      <c r="B15" t="s">
        <v>1617</v>
      </c>
      <c r="C15" t="s">
        <v>1618</v>
      </c>
      <c r="D15" t="str">
        <f>_xlfn.CONCAT(C15,"-2017")</f>
        <v>anderky01-2017</v>
      </c>
      <c r="E15" t="s">
        <v>35</v>
      </c>
      <c r="F15">
        <v>23</v>
      </c>
      <c r="G15" t="s">
        <v>58</v>
      </c>
      <c r="H15">
        <v>72</v>
      </c>
      <c r="I15">
        <v>14</v>
      </c>
      <c r="J15">
        <v>14.2</v>
      </c>
      <c r="K15">
        <v>1.3</v>
      </c>
      <c r="L15">
        <v>2.9</v>
      </c>
      <c r="M15">
        <v>0.44500000000000001</v>
      </c>
      <c r="N15">
        <v>0.2</v>
      </c>
      <c r="O15">
        <v>0.6</v>
      </c>
      <c r="P15">
        <v>0.375</v>
      </c>
      <c r="Q15">
        <v>1.1000000000000001</v>
      </c>
      <c r="R15">
        <v>2.2999999999999998</v>
      </c>
      <c r="S15">
        <v>0.46200000000000002</v>
      </c>
      <c r="T15">
        <v>0.48099999999999998</v>
      </c>
      <c r="U15">
        <v>0.6</v>
      </c>
      <c r="V15">
        <v>0.8</v>
      </c>
      <c r="W15">
        <v>0.78900000000000003</v>
      </c>
      <c r="X15">
        <v>0.5</v>
      </c>
      <c r="Y15">
        <v>2.4</v>
      </c>
      <c r="Z15">
        <v>2.9</v>
      </c>
      <c r="AA15">
        <v>1.3</v>
      </c>
      <c r="AB15">
        <v>0.7</v>
      </c>
      <c r="AC15">
        <v>0.4</v>
      </c>
      <c r="AD15">
        <v>0.5</v>
      </c>
      <c r="AE15">
        <v>0.9</v>
      </c>
      <c r="AF15">
        <v>3.4</v>
      </c>
      <c r="AG15">
        <f>IF(IFERROR(VLOOKUP(C15,'2018'!$C:$AF,3,FALSE),1) = 1, 1, 0)</f>
        <v>0</v>
      </c>
    </row>
    <row r="16" spans="1:33" x14ac:dyDescent="0.2">
      <c r="A16">
        <v>15</v>
      </c>
      <c r="B16" t="s">
        <v>104</v>
      </c>
      <c r="C16" t="s">
        <v>105</v>
      </c>
      <c r="D16" t="str">
        <f>_xlfn.CONCAT(C16,"-2017")</f>
        <v>anderry01-2017</v>
      </c>
      <c r="E16" t="s">
        <v>28</v>
      </c>
      <c r="F16">
        <v>28</v>
      </c>
      <c r="G16" t="s">
        <v>43</v>
      </c>
      <c r="H16">
        <v>72</v>
      </c>
      <c r="I16">
        <v>72</v>
      </c>
      <c r="J16">
        <v>29.4</v>
      </c>
      <c r="K16">
        <v>4.5</v>
      </c>
      <c r="L16">
        <v>10.7</v>
      </c>
      <c r="M16">
        <v>0.41799999999999998</v>
      </c>
      <c r="N16">
        <v>2.8</v>
      </c>
      <c r="O16">
        <v>7</v>
      </c>
      <c r="P16">
        <v>0.40300000000000002</v>
      </c>
      <c r="Q16">
        <v>1.7</v>
      </c>
      <c r="R16">
        <v>3.7</v>
      </c>
      <c r="S16">
        <v>0.44600000000000001</v>
      </c>
      <c r="T16">
        <v>0.55000000000000004</v>
      </c>
      <c r="U16">
        <v>1.8</v>
      </c>
      <c r="V16">
        <v>2.1</v>
      </c>
      <c r="W16">
        <v>0.86</v>
      </c>
      <c r="X16">
        <v>1.6</v>
      </c>
      <c r="Y16">
        <v>3</v>
      </c>
      <c r="Z16">
        <v>4.5999999999999996</v>
      </c>
      <c r="AA16">
        <v>0.9</v>
      </c>
      <c r="AB16">
        <v>0.4</v>
      </c>
      <c r="AC16">
        <v>0.2</v>
      </c>
      <c r="AD16">
        <v>0.8</v>
      </c>
      <c r="AE16">
        <v>2</v>
      </c>
      <c r="AF16">
        <v>13.6</v>
      </c>
      <c r="AG16">
        <f>IF(IFERROR(VLOOKUP(C16,'2018'!$C:$AF,3,FALSE),1) = 1, 1, 0)</f>
        <v>0</v>
      </c>
    </row>
    <row r="17" spans="1:33" x14ac:dyDescent="0.2">
      <c r="A17">
        <v>16</v>
      </c>
      <c r="B17" t="s">
        <v>1460</v>
      </c>
      <c r="C17" t="s">
        <v>1461</v>
      </c>
      <c r="D17" t="str">
        <f>_xlfn.CONCAT(C17,"-2017")</f>
        <v>antetgi01-2017</v>
      </c>
      <c r="E17" t="s">
        <v>35</v>
      </c>
      <c r="F17">
        <v>22</v>
      </c>
      <c r="G17" t="s">
        <v>56</v>
      </c>
      <c r="H17">
        <v>80</v>
      </c>
      <c r="I17">
        <v>80</v>
      </c>
      <c r="J17">
        <v>35.6</v>
      </c>
      <c r="K17">
        <v>8.1999999999999993</v>
      </c>
      <c r="L17">
        <v>15.7</v>
      </c>
      <c r="M17">
        <v>0.52100000000000002</v>
      </c>
      <c r="N17">
        <v>0.6</v>
      </c>
      <c r="O17">
        <v>2.2999999999999998</v>
      </c>
      <c r="P17">
        <v>0.27200000000000002</v>
      </c>
      <c r="Q17">
        <v>7.6</v>
      </c>
      <c r="R17">
        <v>13.5</v>
      </c>
      <c r="S17">
        <v>0.56299999999999994</v>
      </c>
      <c r="T17">
        <v>0.54100000000000004</v>
      </c>
      <c r="U17">
        <v>5.9</v>
      </c>
      <c r="V17">
        <v>7.7</v>
      </c>
      <c r="W17">
        <v>0.77</v>
      </c>
      <c r="X17">
        <v>1.8</v>
      </c>
      <c r="Y17">
        <v>7</v>
      </c>
      <c r="Z17">
        <v>8.8000000000000007</v>
      </c>
      <c r="AA17">
        <v>5.4</v>
      </c>
      <c r="AB17">
        <v>1.6</v>
      </c>
      <c r="AC17">
        <v>1.9</v>
      </c>
      <c r="AD17">
        <v>2.9</v>
      </c>
      <c r="AE17">
        <v>3.1</v>
      </c>
      <c r="AF17">
        <v>22.9</v>
      </c>
      <c r="AG17">
        <f>IF(IFERROR(VLOOKUP(C17,'2018'!$C:$AF,3,FALSE),1) = 1, 1, 0)</f>
        <v>0</v>
      </c>
    </row>
    <row r="18" spans="1:33" x14ac:dyDescent="0.2">
      <c r="A18">
        <v>17</v>
      </c>
      <c r="B18" t="s">
        <v>106</v>
      </c>
      <c r="C18" t="s">
        <v>107</v>
      </c>
      <c r="D18" t="str">
        <f>_xlfn.CONCAT(C18,"-2017")</f>
        <v>anthoca01-2017</v>
      </c>
      <c r="E18" t="s">
        <v>35</v>
      </c>
      <c r="F18">
        <v>32</v>
      </c>
      <c r="G18" t="s">
        <v>55</v>
      </c>
      <c r="H18">
        <v>74</v>
      </c>
      <c r="I18">
        <v>74</v>
      </c>
      <c r="J18">
        <v>34.299999999999997</v>
      </c>
      <c r="K18">
        <v>8.1</v>
      </c>
      <c r="L18">
        <v>18.8</v>
      </c>
      <c r="M18">
        <v>0.433</v>
      </c>
      <c r="N18">
        <v>2</v>
      </c>
      <c r="O18">
        <v>5.7</v>
      </c>
      <c r="P18">
        <v>0.35899999999999999</v>
      </c>
      <c r="Q18">
        <v>6.1</v>
      </c>
      <c r="R18">
        <v>13.1</v>
      </c>
      <c r="S18">
        <v>0.46600000000000003</v>
      </c>
      <c r="T18">
        <v>0.48799999999999999</v>
      </c>
      <c r="U18">
        <v>4.0999999999999996</v>
      </c>
      <c r="V18">
        <v>4.9000000000000004</v>
      </c>
      <c r="W18">
        <v>0.83299999999999996</v>
      </c>
      <c r="X18">
        <v>0.8</v>
      </c>
      <c r="Y18">
        <v>5.0999999999999996</v>
      </c>
      <c r="Z18">
        <v>5.9</v>
      </c>
      <c r="AA18">
        <v>2.9</v>
      </c>
      <c r="AB18">
        <v>0.8</v>
      </c>
      <c r="AC18">
        <v>0.5</v>
      </c>
      <c r="AD18">
        <v>2.1</v>
      </c>
      <c r="AE18">
        <v>2.7</v>
      </c>
      <c r="AF18">
        <v>22.4</v>
      </c>
      <c r="AG18">
        <f>IF(IFERROR(VLOOKUP(C18,'2018'!$C:$AF,3,FALSE),1) = 1, 1, 0)</f>
        <v>0</v>
      </c>
    </row>
    <row r="19" spans="1:33" x14ac:dyDescent="0.2">
      <c r="A19">
        <v>18</v>
      </c>
      <c r="B19" t="s">
        <v>108</v>
      </c>
      <c r="C19" t="s">
        <v>109</v>
      </c>
      <c r="D19" t="str">
        <f>_xlfn.CONCAT(C19,"-2017")</f>
        <v>anthojo01-2017</v>
      </c>
      <c r="E19" t="s">
        <v>32</v>
      </c>
      <c r="F19">
        <v>34</v>
      </c>
      <c r="G19" t="s">
        <v>58</v>
      </c>
      <c r="H19">
        <v>19</v>
      </c>
      <c r="I19">
        <v>0</v>
      </c>
      <c r="J19">
        <v>6.4</v>
      </c>
      <c r="K19">
        <v>0.5</v>
      </c>
      <c r="L19">
        <v>0.8</v>
      </c>
      <c r="M19">
        <v>0.625</v>
      </c>
      <c r="N19">
        <v>0</v>
      </c>
      <c r="O19">
        <v>0</v>
      </c>
      <c r="Q19">
        <v>0.5</v>
      </c>
      <c r="R19">
        <v>0.8</v>
      </c>
      <c r="S19">
        <v>0.625</v>
      </c>
      <c r="T19">
        <v>0.625</v>
      </c>
      <c r="U19">
        <v>0.3</v>
      </c>
      <c r="V19">
        <v>0.4</v>
      </c>
      <c r="W19">
        <v>0.625</v>
      </c>
      <c r="X19">
        <v>0.4</v>
      </c>
      <c r="Y19">
        <v>1.2</v>
      </c>
      <c r="Z19">
        <v>1.6</v>
      </c>
      <c r="AA19">
        <v>0.2</v>
      </c>
      <c r="AB19">
        <v>0.1</v>
      </c>
      <c r="AC19">
        <v>0.3</v>
      </c>
      <c r="AD19">
        <v>0.2</v>
      </c>
      <c r="AE19">
        <v>0.6</v>
      </c>
      <c r="AF19">
        <v>1.3</v>
      </c>
      <c r="AG19">
        <f>IF(IFERROR(VLOOKUP(C19,'2018'!$C:$AF,3,FALSE),1) = 1, 1, 0)</f>
        <v>1</v>
      </c>
    </row>
    <row r="20" spans="1:33" x14ac:dyDescent="0.2">
      <c r="A20">
        <v>19</v>
      </c>
      <c r="B20" t="s">
        <v>112</v>
      </c>
      <c r="C20" t="s">
        <v>113</v>
      </c>
      <c r="D20" t="str">
        <f>_xlfn.CONCAT(C20,"-2017")</f>
        <v>arizatr01-2017</v>
      </c>
      <c r="E20" t="s">
        <v>35</v>
      </c>
      <c r="F20">
        <v>31</v>
      </c>
      <c r="G20" t="s">
        <v>43</v>
      </c>
      <c r="H20">
        <v>80</v>
      </c>
      <c r="I20">
        <v>80</v>
      </c>
      <c r="J20">
        <v>34.700000000000003</v>
      </c>
      <c r="K20">
        <v>4.0999999999999996</v>
      </c>
      <c r="L20">
        <v>10</v>
      </c>
      <c r="M20">
        <v>0.40899999999999997</v>
      </c>
      <c r="N20">
        <v>2.4</v>
      </c>
      <c r="O20">
        <v>6.9</v>
      </c>
      <c r="P20">
        <v>0.34399999999999997</v>
      </c>
      <c r="Q20">
        <v>1.7</v>
      </c>
      <c r="R20">
        <v>3</v>
      </c>
      <c r="S20">
        <v>0.55600000000000005</v>
      </c>
      <c r="T20">
        <v>0.52800000000000002</v>
      </c>
      <c r="U20">
        <v>1.2</v>
      </c>
      <c r="V20">
        <v>1.6</v>
      </c>
      <c r="W20">
        <v>0.73799999999999999</v>
      </c>
      <c r="X20">
        <v>0.7</v>
      </c>
      <c r="Y20">
        <v>5.0999999999999996</v>
      </c>
      <c r="Z20">
        <v>5.7</v>
      </c>
      <c r="AA20">
        <v>2.2000000000000002</v>
      </c>
      <c r="AB20">
        <v>1.8</v>
      </c>
      <c r="AC20">
        <v>0.3</v>
      </c>
      <c r="AD20">
        <v>0.9</v>
      </c>
      <c r="AE20">
        <v>1.7</v>
      </c>
      <c r="AF20">
        <v>11.7</v>
      </c>
      <c r="AG20">
        <f>IF(IFERROR(VLOOKUP(C20,'2018'!$C:$AF,3,FALSE),1) = 1, 1, 0)</f>
        <v>0</v>
      </c>
    </row>
    <row r="21" spans="1:33" x14ac:dyDescent="0.2">
      <c r="A21">
        <v>20</v>
      </c>
      <c r="B21" t="s">
        <v>118</v>
      </c>
      <c r="C21" t="s">
        <v>119</v>
      </c>
      <c r="D21" t="str">
        <f>_xlfn.CONCAT(C21,"-2017")</f>
        <v>arthuda01-2017</v>
      </c>
      <c r="E21" t="s">
        <v>28</v>
      </c>
      <c r="F21">
        <v>28</v>
      </c>
      <c r="G21" t="s">
        <v>31</v>
      </c>
      <c r="H21">
        <v>41</v>
      </c>
      <c r="I21">
        <v>7</v>
      </c>
      <c r="J21">
        <v>15.6</v>
      </c>
      <c r="K21">
        <v>2.2999999999999998</v>
      </c>
      <c r="L21">
        <v>5.2</v>
      </c>
      <c r="M21">
        <v>0.442</v>
      </c>
      <c r="N21">
        <v>1.3</v>
      </c>
      <c r="O21">
        <v>2.9</v>
      </c>
      <c r="P21">
        <v>0.45300000000000001</v>
      </c>
      <c r="Q21">
        <v>1</v>
      </c>
      <c r="R21">
        <v>2.4</v>
      </c>
      <c r="S21">
        <v>0.42899999999999999</v>
      </c>
      <c r="T21">
        <v>0.56499999999999995</v>
      </c>
      <c r="U21">
        <v>0.5</v>
      </c>
      <c r="V21">
        <v>0.5</v>
      </c>
      <c r="W21">
        <v>0.86399999999999999</v>
      </c>
      <c r="X21">
        <v>0.6</v>
      </c>
      <c r="Y21">
        <v>2.1</v>
      </c>
      <c r="Z21">
        <v>2.7</v>
      </c>
      <c r="AA21">
        <v>1</v>
      </c>
      <c r="AB21">
        <v>0.5</v>
      </c>
      <c r="AC21">
        <v>0.5</v>
      </c>
      <c r="AD21">
        <v>0.9</v>
      </c>
      <c r="AE21">
        <v>1.9</v>
      </c>
      <c r="AF21">
        <v>6.4</v>
      </c>
      <c r="AG21">
        <f>IF(IFERROR(VLOOKUP(C21,'2018'!$C:$AF,3,FALSE),1) = 1, 1, 0)</f>
        <v>0</v>
      </c>
    </row>
    <row r="22" spans="1:33" x14ac:dyDescent="0.2">
      <c r="A22">
        <v>21</v>
      </c>
      <c r="B22" t="s">
        <v>120</v>
      </c>
      <c r="C22" t="s">
        <v>121</v>
      </c>
      <c r="D22" t="str">
        <f>_xlfn.CONCAT(C22,"-2017")</f>
        <v>asikom01-2017</v>
      </c>
      <c r="E22" t="s">
        <v>32</v>
      </c>
      <c r="F22">
        <v>30</v>
      </c>
      <c r="G22" t="s">
        <v>1459</v>
      </c>
      <c r="H22">
        <v>31</v>
      </c>
      <c r="I22">
        <v>19</v>
      </c>
      <c r="J22">
        <v>15.5</v>
      </c>
      <c r="K22">
        <v>1</v>
      </c>
      <c r="L22">
        <v>2.1</v>
      </c>
      <c r="M22">
        <v>0.47699999999999998</v>
      </c>
      <c r="N22">
        <v>0</v>
      </c>
      <c r="O22">
        <v>0</v>
      </c>
      <c r="Q22">
        <v>1</v>
      </c>
      <c r="R22">
        <v>2.1</v>
      </c>
      <c r="S22">
        <v>0.47699999999999998</v>
      </c>
      <c r="T22">
        <v>0.47699999999999998</v>
      </c>
      <c r="U22">
        <v>0.7</v>
      </c>
      <c r="V22">
        <v>1.3</v>
      </c>
      <c r="W22">
        <v>0.59</v>
      </c>
      <c r="X22">
        <v>1.5</v>
      </c>
      <c r="Y22">
        <v>3.7</v>
      </c>
      <c r="Z22">
        <v>5.3</v>
      </c>
      <c r="AA22">
        <v>0.5</v>
      </c>
      <c r="AB22">
        <v>0.2</v>
      </c>
      <c r="AC22">
        <v>0.3</v>
      </c>
      <c r="AD22">
        <v>0.5</v>
      </c>
      <c r="AE22">
        <v>1.6</v>
      </c>
      <c r="AF22">
        <v>2.7</v>
      </c>
      <c r="AG22">
        <f>IF(IFERROR(VLOOKUP(C22,'2018'!$C:$AF,3,FALSE),1) = 1, 1, 0)</f>
        <v>0</v>
      </c>
    </row>
    <row r="23" spans="1:33" x14ac:dyDescent="0.2">
      <c r="A23">
        <v>22</v>
      </c>
      <c r="B23" t="s">
        <v>122</v>
      </c>
      <c r="C23" t="s">
        <v>123</v>
      </c>
      <c r="D23" t="str">
        <f>_xlfn.CONCAT(C23,"-2017")</f>
        <v>augusdj01-2017</v>
      </c>
      <c r="E23" t="s">
        <v>38</v>
      </c>
      <c r="F23">
        <v>29</v>
      </c>
      <c r="G23" t="s">
        <v>45</v>
      </c>
      <c r="H23">
        <v>78</v>
      </c>
      <c r="I23">
        <v>20</v>
      </c>
      <c r="J23">
        <v>19.7</v>
      </c>
      <c r="K23">
        <v>2.5</v>
      </c>
      <c r="L23">
        <v>6.6</v>
      </c>
      <c r="M23">
        <v>0.377</v>
      </c>
      <c r="N23">
        <v>1.2</v>
      </c>
      <c r="O23">
        <v>3.5</v>
      </c>
      <c r="P23">
        <v>0.34699999999999998</v>
      </c>
      <c r="Q23">
        <v>1.3</v>
      </c>
      <c r="R23">
        <v>3.1</v>
      </c>
      <c r="S23">
        <v>0.41199999999999998</v>
      </c>
      <c r="T23">
        <v>0.46899999999999997</v>
      </c>
      <c r="U23">
        <v>1.7</v>
      </c>
      <c r="V23">
        <v>2.1</v>
      </c>
      <c r="W23">
        <v>0.81399999999999995</v>
      </c>
      <c r="X23">
        <v>0.2</v>
      </c>
      <c r="Y23">
        <v>1.3</v>
      </c>
      <c r="Z23">
        <v>1.5</v>
      </c>
      <c r="AA23">
        <v>2.7</v>
      </c>
      <c r="AB23">
        <v>0.4</v>
      </c>
      <c r="AC23">
        <v>0</v>
      </c>
      <c r="AD23">
        <v>1.2</v>
      </c>
      <c r="AE23">
        <v>1.3</v>
      </c>
      <c r="AF23">
        <v>7.9</v>
      </c>
      <c r="AG23">
        <f>IF(IFERROR(VLOOKUP(C23,'2018'!$C:$AF,3,FALSE),1) = 1, 1, 0)</f>
        <v>0</v>
      </c>
    </row>
    <row r="24" spans="1:33" x14ac:dyDescent="0.2">
      <c r="A24">
        <v>23</v>
      </c>
      <c r="B24" t="s">
        <v>124</v>
      </c>
      <c r="C24" t="s">
        <v>125</v>
      </c>
      <c r="D24" t="str">
        <f>_xlfn.CONCAT(C24,"-2017")</f>
        <v>babbilu01-2017</v>
      </c>
      <c r="E24" t="s">
        <v>35</v>
      </c>
      <c r="F24">
        <v>27</v>
      </c>
      <c r="G24" t="s">
        <v>41</v>
      </c>
      <c r="H24">
        <v>68</v>
      </c>
      <c r="I24">
        <v>55</v>
      </c>
      <c r="J24">
        <v>15.7</v>
      </c>
      <c r="K24">
        <v>1.7</v>
      </c>
      <c r="L24">
        <v>4.0999999999999996</v>
      </c>
      <c r="M24">
        <v>0.40200000000000002</v>
      </c>
      <c r="N24">
        <v>1.3</v>
      </c>
      <c r="O24">
        <v>3.1</v>
      </c>
      <c r="P24">
        <v>0.41399999999999998</v>
      </c>
      <c r="Q24">
        <v>0.4</v>
      </c>
      <c r="R24">
        <v>1</v>
      </c>
      <c r="S24">
        <v>0.36599999999999999</v>
      </c>
      <c r="T24">
        <v>0.55700000000000005</v>
      </c>
      <c r="U24">
        <v>0.2</v>
      </c>
      <c r="V24">
        <v>0.2</v>
      </c>
      <c r="W24">
        <v>0.73299999999999998</v>
      </c>
      <c r="X24">
        <v>0.2</v>
      </c>
      <c r="Y24">
        <v>1.9</v>
      </c>
      <c r="Z24">
        <v>2.1</v>
      </c>
      <c r="AA24">
        <v>0.5</v>
      </c>
      <c r="AB24">
        <v>0.3</v>
      </c>
      <c r="AC24">
        <v>0.2</v>
      </c>
      <c r="AD24">
        <v>0.4</v>
      </c>
      <c r="AE24">
        <v>1.7</v>
      </c>
      <c r="AF24">
        <v>4.8</v>
      </c>
      <c r="AG24">
        <f>IF(IFERROR(VLOOKUP(C24,'2018'!$C:$AF,3,FALSE),1) = 1, 1, 0)</f>
        <v>0</v>
      </c>
    </row>
    <row r="25" spans="1:33" x14ac:dyDescent="0.2">
      <c r="A25">
        <v>24</v>
      </c>
      <c r="B25" t="s">
        <v>1926</v>
      </c>
      <c r="C25" t="s">
        <v>1927</v>
      </c>
      <c r="D25" t="str">
        <f>_xlfn.CONCAT(C25,"-2017")</f>
        <v>bakerro01-2017</v>
      </c>
      <c r="E25" t="s">
        <v>30</v>
      </c>
      <c r="F25">
        <v>23</v>
      </c>
      <c r="G25" t="s">
        <v>55</v>
      </c>
      <c r="H25">
        <v>52</v>
      </c>
      <c r="I25">
        <v>13</v>
      </c>
      <c r="J25">
        <v>16.5</v>
      </c>
      <c r="K25">
        <v>1.6</v>
      </c>
      <c r="L25">
        <v>4.2</v>
      </c>
      <c r="M25">
        <v>0.378</v>
      </c>
      <c r="N25">
        <v>0.4</v>
      </c>
      <c r="O25">
        <v>1.7</v>
      </c>
      <c r="P25">
        <v>0.26700000000000002</v>
      </c>
      <c r="Q25">
        <v>1.1000000000000001</v>
      </c>
      <c r="R25">
        <v>2.5</v>
      </c>
      <c r="S25">
        <v>0.45</v>
      </c>
      <c r="T25">
        <v>0.43099999999999999</v>
      </c>
      <c r="U25">
        <v>0.5</v>
      </c>
      <c r="V25">
        <v>0.8</v>
      </c>
      <c r="W25">
        <v>0.65100000000000002</v>
      </c>
      <c r="X25">
        <v>0.2</v>
      </c>
      <c r="Y25">
        <v>1.7</v>
      </c>
      <c r="Z25">
        <v>1.9</v>
      </c>
      <c r="AA25">
        <v>2.1</v>
      </c>
      <c r="AB25">
        <v>0.7</v>
      </c>
      <c r="AC25">
        <v>0.2</v>
      </c>
      <c r="AD25">
        <v>1.1000000000000001</v>
      </c>
      <c r="AE25">
        <v>1.4</v>
      </c>
      <c r="AF25">
        <v>4.0999999999999996</v>
      </c>
      <c r="AG25">
        <f>IF(IFERROR(VLOOKUP(C25,'2018'!$C:$AF,3,FALSE),1) = 1, 1, 0)</f>
        <v>0</v>
      </c>
    </row>
    <row r="26" spans="1:33" x14ac:dyDescent="0.2">
      <c r="A26">
        <v>25</v>
      </c>
      <c r="B26" t="s">
        <v>1928</v>
      </c>
      <c r="C26" t="s">
        <v>1929</v>
      </c>
      <c r="D26" t="str">
        <f>_xlfn.CONCAT(C26,"-2017")</f>
        <v>baldwwa01-2017</v>
      </c>
      <c r="E26" t="s">
        <v>38</v>
      </c>
      <c r="F26">
        <v>20</v>
      </c>
      <c r="G26" t="s">
        <v>50</v>
      </c>
      <c r="H26">
        <v>33</v>
      </c>
      <c r="I26">
        <v>1</v>
      </c>
      <c r="J26">
        <v>12.3</v>
      </c>
      <c r="K26">
        <v>1.1000000000000001</v>
      </c>
      <c r="L26">
        <v>3.5</v>
      </c>
      <c r="M26">
        <v>0.313</v>
      </c>
      <c r="N26">
        <v>0.1</v>
      </c>
      <c r="O26">
        <v>0.7</v>
      </c>
      <c r="P26">
        <v>0.13600000000000001</v>
      </c>
      <c r="Q26">
        <v>1</v>
      </c>
      <c r="R26">
        <v>2.8</v>
      </c>
      <c r="S26">
        <v>0.35499999999999998</v>
      </c>
      <c r="T26">
        <v>0.32600000000000001</v>
      </c>
      <c r="U26">
        <v>0.9</v>
      </c>
      <c r="V26">
        <v>1.1000000000000001</v>
      </c>
      <c r="W26">
        <v>0.83799999999999997</v>
      </c>
      <c r="X26">
        <v>0.3</v>
      </c>
      <c r="Y26">
        <v>1.1000000000000001</v>
      </c>
      <c r="Z26">
        <v>1.4</v>
      </c>
      <c r="AA26">
        <v>1.8</v>
      </c>
      <c r="AB26">
        <v>0.5</v>
      </c>
      <c r="AC26">
        <v>0.2</v>
      </c>
      <c r="AD26">
        <v>1.2</v>
      </c>
      <c r="AE26">
        <v>1.2</v>
      </c>
      <c r="AF26">
        <v>3.2</v>
      </c>
      <c r="AG26">
        <f>IF(IFERROR(VLOOKUP(C26,'2018'!$C:$AF,3,FALSE),1) = 1, 1, 0)</f>
        <v>0</v>
      </c>
    </row>
    <row r="27" spans="1:33" x14ac:dyDescent="0.2">
      <c r="A27">
        <v>26</v>
      </c>
      <c r="B27" t="s">
        <v>130</v>
      </c>
      <c r="C27" t="s">
        <v>131</v>
      </c>
      <c r="D27" t="str">
        <f>_xlfn.CONCAT(C27,"-2017")</f>
        <v>barbole01-2017</v>
      </c>
      <c r="E27" t="s">
        <v>30</v>
      </c>
      <c r="F27">
        <v>34</v>
      </c>
      <c r="G27" t="s">
        <v>42</v>
      </c>
      <c r="H27">
        <v>67</v>
      </c>
      <c r="I27">
        <v>0</v>
      </c>
      <c r="J27">
        <v>14.4</v>
      </c>
      <c r="K27">
        <v>2.6</v>
      </c>
      <c r="L27">
        <v>5.9</v>
      </c>
      <c r="M27">
        <v>0.439</v>
      </c>
      <c r="N27">
        <v>0.5</v>
      </c>
      <c r="O27">
        <v>1.5</v>
      </c>
      <c r="P27">
        <v>0.35699999999999998</v>
      </c>
      <c r="Q27">
        <v>2</v>
      </c>
      <c r="R27">
        <v>4.4000000000000004</v>
      </c>
      <c r="S27">
        <v>0.46600000000000003</v>
      </c>
      <c r="T27">
        <v>0.48299999999999998</v>
      </c>
      <c r="U27">
        <v>0.6</v>
      </c>
      <c r="V27">
        <v>0.7</v>
      </c>
      <c r="W27">
        <v>0.88900000000000001</v>
      </c>
      <c r="X27">
        <v>0.2</v>
      </c>
      <c r="Y27">
        <v>1.3</v>
      </c>
      <c r="Z27">
        <v>1.6</v>
      </c>
      <c r="AA27">
        <v>1.2</v>
      </c>
      <c r="AB27">
        <v>0.5</v>
      </c>
      <c r="AC27">
        <v>0.1</v>
      </c>
      <c r="AD27">
        <v>0.7</v>
      </c>
      <c r="AE27">
        <v>1.2</v>
      </c>
      <c r="AF27">
        <v>6.3</v>
      </c>
      <c r="AG27">
        <f>IF(IFERROR(VLOOKUP(C27,'2018'!$C:$AF,3,FALSE),1) = 1, 1, 0)</f>
        <v>1</v>
      </c>
    </row>
    <row r="28" spans="1:33" x14ac:dyDescent="0.2">
      <c r="A28">
        <v>27</v>
      </c>
      <c r="B28" t="s">
        <v>132</v>
      </c>
      <c r="C28" t="s">
        <v>133</v>
      </c>
      <c r="D28" t="str">
        <f>_xlfn.CONCAT(C28,"-2017")</f>
        <v>bareajo01-2017</v>
      </c>
      <c r="E28" t="s">
        <v>38</v>
      </c>
      <c r="F28">
        <v>32</v>
      </c>
      <c r="G28" t="s">
        <v>54</v>
      </c>
      <c r="H28">
        <v>35</v>
      </c>
      <c r="I28">
        <v>6</v>
      </c>
      <c r="J28">
        <v>22</v>
      </c>
      <c r="K28">
        <v>4.0999999999999996</v>
      </c>
      <c r="L28">
        <v>9.8000000000000007</v>
      </c>
      <c r="M28">
        <v>0.41399999999999998</v>
      </c>
      <c r="N28">
        <v>1.5</v>
      </c>
      <c r="O28">
        <v>4.2</v>
      </c>
      <c r="P28">
        <v>0.35799999999999998</v>
      </c>
      <c r="Q28">
        <v>2.5</v>
      </c>
      <c r="R28">
        <v>5.6</v>
      </c>
      <c r="S28">
        <v>0.45600000000000002</v>
      </c>
      <c r="T28">
        <v>0.49099999999999999</v>
      </c>
      <c r="U28">
        <v>1.3</v>
      </c>
      <c r="V28">
        <v>1.5</v>
      </c>
      <c r="W28">
        <v>0.86299999999999999</v>
      </c>
      <c r="X28">
        <v>0.3</v>
      </c>
      <c r="Y28">
        <v>2.1</v>
      </c>
      <c r="Z28">
        <v>2.4</v>
      </c>
      <c r="AA28">
        <v>5.5</v>
      </c>
      <c r="AB28">
        <v>0.4</v>
      </c>
      <c r="AC28">
        <v>0</v>
      </c>
      <c r="AD28">
        <v>1.8</v>
      </c>
      <c r="AE28">
        <v>0.9</v>
      </c>
      <c r="AF28">
        <v>10.9</v>
      </c>
      <c r="AG28">
        <f>IF(IFERROR(VLOOKUP(C28,'2018'!$C:$AF,3,FALSE),1) = 1, 1, 0)</f>
        <v>0</v>
      </c>
    </row>
    <row r="29" spans="1:33" x14ac:dyDescent="0.2">
      <c r="A29">
        <v>28</v>
      </c>
      <c r="B29" t="s">
        <v>1300</v>
      </c>
      <c r="C29" t="s">
        <v>1301</v>
      </c>
      <c r="D29" t="str">
        <f>_xlfn.CONCAT(C29,"-2017")</f>
        <v>barneha02-2017</v>
      </c>
      <c r="E29" t="s">
        <v>28</v>
      </c>
      <c r="F29">
        <v>24</v>
      </c>
      <c r="G29" t="s">
        <v>54</v>
      </c>
      <c r="H29">
        <v>79</v>
      </c>
      <c r="I29">
        <v>79</v>
      </c>
      <c r="J29">
        <v>35.5</v>
      </c>
      <c r="K29">
        <v>7.6</v>
      </c>
      <c r="L29">
        <v>16.2</v>
      </c>
      <c r="M29">
        <v>0.46800000000000003</v>
      </c>
      <c r="N29">
        <v>1</v>
      </c>
      <c r="O29">
        <v>2.8</v>
      </c>
      <c r="P29">
        <v>0.35099999999999998</v>
      </c>
      <c r="Q29">
        <v>6.6</v>
      </c>
      <c r="R29">
        <v>13.4</v>
      </c>
      <c r="S29">
        <v>0.49199999999999999</v>
      </c>
      <c r="T29">
        <v>0.498</v>
      </c>
      <c r="U29">
        <v>3.1</v>
      </c>
      <c r="V29">
        <v>3.6</v>
      </c>
      <c r="W29">
        <v>0.86099999999999999</v>
      </c>
      <c r="X29">
        <v>1.2</v>
      </c>
      <c r="Y29">
        <v>3.8</v>
      </c>
      <c r="Z29">
        <v>5</v>
      </c>
      <c r="AA29">
        <v>1.5</v>
      </c>
      <c r="AB29">
        <v>0.8</v>
      </c>
      <c r="AC29">
        <v>0.2</v>
      </c>
      <c r="AD29">
        <v>1.3</v>
      </c>
      <c r="AE29">
        <v>1.6</v>
      </c>
      <c r="AF29">
        <v>19.2</v>
      </c>
      <c r="AG29">
        <f>IF(IFERROR(VLOOKUP(C29,'2018'!$C:$AF,3,FALSE),1) = 1, 1, 0)</f>
        <v>0</v>
      </c>
    </row>
    <row r="30" spans="1:33" x14ac:dyDescent="0.2">
      <c r="A30">
        <v>29</v>
      </c>
      <c r="B30" t="s">
        <v>136</v>
      </c>
      <c r="C30" t="s">
        <v>137</v>
      </c>
      <c r="D30" t="str">
        <f>_xlfn.CONCAT(C30,"-2017")</f>
        <v>barnema02-2017</v>
      </c>
      <c r="E30" t="s">
        <v>35</v>
      </c>
      <c r="F30">
        <v>36</v>
      </c>
      <c r="G30" t="s">
        <v>39</v>
      </c>
      <c r="H30">
        <v>74</v>
      </c>
      <c r="I30">
        <v>18</v>
      </c>
      <c r="J30">
        <v>24</v>
      </c>
      <c r="K30">
        <v>2.5</v>
      </c>
      <c r="L30">
        <v>6.4</v>
      </c>
      <c r="M30">
        <v>0.39100000000000001</v>
      </c>
      <c r="N30">
        <v>1.2</v>
      </c>
      <c r="O30">
        <v>3.6</v>
      </c>
      <c r="P30">
        <v>0.33100000000000002</v>
      </c>
      <c r="Q30">
        <v>1.3</v>
      </c>
      <c r="R30">
        <v>2.8</v>
      </c>
      <c r="S30">
        <v>0.46700000000000003</v>
      </c>
      <c r="T30">
        <v>0.48299999999999998</v>
      </c>
      <c r="U30">
        <v>0.9</v>
      </c>
      <c r="V30">
        <v>1.2</v>
      </c>
      <c r="W30">
        <v>0.78700000000000003</v>
      </c>
      <c r="X30">
        <v>0.9</v>
      </c>
      <c r="Y30">
        <v>4.2</v>
      </c>
      <c r="Z30">
        <v>5.2</v>
      </c>
      <c r="AA30">
        <v>2.6</v>
      </c>
      <c r="AB30">
        <v>0.6</v>
      </c>
      <c r="AC30">
        <v>0.4</v>
      </c>
      <c r="AD30">
        <v>1.4</v>
      </c>
      <c r="AE30">
        <v>2.5</v>
      </c>
      <c r="AF30">
        <v>7.1</v>
      </c>
      <c r="AG30">
        <f>IF(IFERROR(VLOOKUP(C30,'2018'!$C:$AF,3,FALSE),1) = 1, 1, 0)</f>
        <v>1</v>
      </c>
    </row>
    <row r="31" spans="1:33" x14ac:dyDescent="0.2">
      <c r="A31">
        <v>30</v>
      </c>
      <c r="B31" t="s">
        <v>1302</v>
      </c>
      <c r="C31" t="s">
        <v>1303</v>
      </c>
      <c r="D31" t="str">
        <f>_xlfn.CONCAT(C31,"-2017")</f>
        <v>bartowi01-2017</v>
      </c>
      <c r="E31" t="s">
        <v>30</v>
      </c>
      <c r="F31">
        <v>26</v>
      </c>
      <c r="G31" t="s">
        <v>31</v>
      </c>
      <c r="H31">
        <v>60</v>
      </c>
      <c r="I31">
        <v>19</v>
      </c>
      <c r="J31">
        <v>28.4</v>
      </c>
      <c r="K31">
        <v>4.9000000000000004</v>
      </c>
      <c r="L31">
        <v>11.1</v>
      </c>
      <c r="M31">
        <v>0.443</v>
      </c>
      <c r="N31">
        <v>1.5</v>
      </c>
      <c r="O31">
        <v>3.9</v>
      </c>
      <c r="P31">
        <v>0.37</v>
      </c>
      <c r="Q31">
        <v>3.5</v>
      </c>
      <c r="R31">
        <v>7.2</v>
      </c>
      <c r="S31">
        <v>0.48299999999999998</v>
      </c>
      <c r="T31">
        <v>0.50800000000000001</v>
      </c>
      <c r="U31">
        <v>2.4</v>
      </c>
      <c r="V31">
        <v>3.2</v>
      </c>
      <c r="W31">
        <v>0.753</v>
      </c>
      <c r="X31">
        <v>1</v>
      </c>
      <c r="Y31">
        <v>3.4</v>
      </c>
      <c r="Z31">
        <v>4.3</v>
      </c>
      <c r="AA31">
        <v>3.4</v>
      </c>
      <c r="AB31">
        <v>0.8</v>
      </c>
      <c r="AC31">
        <v>0.5</v>
      </c>
      <c r="AD31">
        <v>1.6</v>
      </c>
      <c r="AE31">
        <v>1.8</v>
      </c>
      <c r="AF31">
        <v>13.7</v>
      </c>
      <c r="AG31">
        <f>IF(IFERROR(VLOOKUP(C31,'2018'!$C:$AF,3,FALSE),1) = 1, 1, 0)</f>
        <v>0</v>
      </c>
    </row>
    <row r="32" spans="1:33" x14ac:dyDescent="0.2">
      <c r="A32">
        <v>31</v>
      </c>
      <c r="B32" t="s">
        <v>140</v>
      </c>
      <c r="C32" t="s">
        <v>141</v>
      </c>
      <c r="D32" t="str">
        <f>_xlfn.CONCAT(C32,"-2017")</f>
        <v>bassbr01-2017</v>
      </c>
      <c r="E32" t="s">
        <v>28</v>
      </c>
      <c r="F32">
        <v>31</v>
      </c>
      <c r="G32" t="s">
        <v>59</v>
      </c>
      <c r="H32">
        <v>52</v>
      </c>
      <c r="I32">
        <v>0</v>
      </c>
      <c r="J32">
        <v>11.1</v>
      </c>
      <c r="K32">
        <v>2.1</v>
      </c>
      <c r="L32">
        <v>3.6</v>
      </c>
      <c r="M32">
        <v>0.57499999999999996</v>
      </c>
      <c r="N32">
        <v>0</v>
      </c>
      <c r="O32">
        <v>0.1</v>
      </c>
      <c r="P32">
        <v>0.33300000000000002</v>
      </c>
      <c r="Q32">
        <v>2</v>
      </c>
      <c r="R32">
        <v>3.5</v>
      </c>
      <c r="S32">
        <v>0.57899999999999996</v>
      </c>
      <c r="T32">
        <v>0.57799999999999996</v>
      </c>
      <c r="U32">
        <v>1.5</v>
      </c>
      <c r="V32">
        <v>1.7</v>
      </c>
      <c r="W32">
        <v>0.875</v>
      </c>
      <c r="X32">
        <v>0.8</v>
      </c>
      <c r="Y32">
        <v>1.7</v>
      </c>
      <c r="Z32">
        <v>2.5</v>
      </c>
      <c r="AA32">
        <v>0.4</v>
      </c>
      <c r="AB32">
        <v>0.3</v>
      </c>
      <c r="AC32">
        <v>0.2</v>
      </c>
      <c r="AD32">
        <v>0.6</v>
      </c>
      <c r="AE32">
        <v>0.9</v>
      </c>
      <c r="AF32">
        <v>5.6</v>
      </c>
      <c r="AG32">
        <f>IF(IFERROR(VLOOKUP(C32,'2018'!$C:$AF,3,FALSE),1) = 1, 1, 0)</f>
        <v>1</v>
      </c>
    </row>
    <row r="33" spans="1:33" x14ac:dyDescent="0.2">
      <c r="A33">
        <v>32</v>
      </c>
      <c r="B33" t="s">
        <v>146</v>
      </c>
      <c r="C33" t="s">
        <v>147</v>
      </c>
      <c r="D33" t="str">
        <f>_xlfn.CONCAT(C33,"-2017")</f>
        <v>batumni01-2017</v>
      </c>
      <c r="E33" t="s">
        <v>30</v>
      </c>
      <c r="F33">
        <v>28</v>
      </c>
      <c r="G33" t="s">
        <v>1625</v>
      </c>
      <c r="H33">
        <v>77</v>
      </c>
      <c r="I33">
        <v>77</v>
      </c>
      <c r="J33">
        <v>34</v>
      </c>
      <c r="K33">
        <v>5.0999999999999996</v>
      </c>
      <c r="L33">
        <v>12.7</v>
      </c>
      <c r="M33">
        <v>0.40300000000000002</v>
      </c>
      <c r="N33">
        <v>1.8</v>
      </c>
      <c r="O33">
        <v>5.3</v>
      </c>
      <c r="P33">
        <v>0.33300000000000002</v>
      </c>
      <c r="Q33">
        <v>3.4</v>
      </c>
      <c r="R33">
        <v>7.4</v>
      </c>
      <c r="S33">
        <v>0.45300000000000001</v>
      </c>
      <c r="T33">
        <v>0.47199999999999998</v>
      </c>
      <c r="U33">
        <v>3.2</v>
      </c>
      <c r="V33">
        <v>3.7</v>
      </c>
      <c r="W33">
        <v>0.85599999999999998</v>
      </c>
      <c r="X33">
        <v>0.6</v>
      </c>
      <c r="Y33">
        <v>5.6</v>
      </c>
      <c r="Z33">
        <v>6.2</v>
      </c>
      <c r="AA33">
        <v>5.9</v>
      </c>
      <c r="AB33">
        <v>1.1000000000000001</v>
      </c>
      <c r="AC33">
        <v>0.4</v>
      </c>
      <c r="AD33">
        <v>2.5</v>
      </c>
      <c r="AE33">
        <v>1.4</v>
      </c>
      <c r="AF33">
        <v>15.1</v>
      </c>
      <c r="AG33">
        <f>IF(IFERROR(VLOOKUP(C33,'2018'!$C:$AF,3,FALSE),1) = 1, 1, 0)</f>
        <v>0</v>
      </c>
    </row>
    <row r="34" spans="1:33" x14ac:dyDescent="0.2">
      <c r="A34">
        <v>33</v>
      </c>
      <c r="B34" t="s">
        <v>148</v>
      </c>
      <c r="C34" t="s">
        <v>149</v>
      </c>
      <c r="D34" t="str">
        <f>_xlfn.CONCAT(C34,"-2017")</f>
        <v>bayleje01-2017</v>
      </c>
      <c r="E34" t="s">
        <v>38</v>
      </c>
      <c r="F34">
        <v>28</v>
      </c>
      <c r="G34" t="s">
        <v>61</v>
      </c>
      <c r="H34">
        <v>3</v>
      </c>
      <c r="I34">
        <v>1</v>
      </c>
      <c r="J34">
        <v>23.7</v>
      </c>
      <c r="K34">
        <v>3.7</v>
      </c>
      <c r="L34">
        <v>10.7</v>
      </c>
      <c r="M34">
        <v>0.34399999999999997</v>
      </c>
      <c r="N34">
        <v>0.7</v>
      </c>
      <c r="O34">
        <v>1.7</v>
      </c>
      <c r="P34">
        <v>0.4</v>
      </c>
      <c r="Q34">
        <v>3</v>
      </c>
      <c r="R34">
        <v>9</v>
      </c>
      <c r="S34">
        <v>0.33300000000000002</v>
      </c>
      <c r="T34">
        <v>0.375</v>
      </c>
      <c r="U34">
        <v>3</v>
      </c>
      <c r="V34">
        <v>3.3</v>
      </c>
      <c r="W34">
        <v>0.9</v>
      </c>
      <c r="X34">
        <v>1</v>
      </c>
      <c r="Y34">
        <v>3</v>
      </c>
      <c r="Z34">
        <v>4</v>
      </c>
      <c r="AA34">
        <v>4.3</v>
      </c>
      <c r="AB34">
        <v>0</v>
      </c>
      <c r="AC34">
        <v>0</v>
      </c>
      <c r="AD34">
        <v>3</v>
      </c>
      <c r="AE34">
        <v>1.3</v>
      </c>
      <c r="AF34">
        <v>11</v>
      </c>
      <c r="AG34">
        <f>IF(IFERROR(VLOOKUP(C34,'2018'!$C:$AF,3,FALSE),1) = 1, 1, 0)</f>
        <v>0</v>
      </c>
    </row>
    <row r="35" spans="1:33" x14ac:dyDescent="0.2">
      <c r="A35">
        <v>34</v>
      </c>
      <c r="B35" t="s">
        <v>1304</v>
      </c>
      <c r="C35" t="s">
        <v>1305</v>
      </c>
      <c r="D35" t="str">
        <f>_xlfn.CONCAT(C35,"-2017")</f>
        <v>baynear01-2017</v>
      </c>
      <c r="E35" t="s">
        <v>32</v>
      </c>
      <c r="F35">
        <v>30</v>
      </c>
      <c r="G35" t="s">
        <v>51</v>
      </c>
      <c r="H35">
        <v>75</v>
      </c>
      <c r="I35">
        <v>2</v>
      </c>
      <c r="J35">
        <v>15.5</v>
      </c>
      <c r="K35">
        <v>1.9</v>
      </c>
      <c r="L35">
        <v>3.7</v>
      </c>
      <c r="M35">
        <v>0.51300000000000001</v>
      </c>
      <c r="N35">
        <v>0</v>
      </c>
      <c r="O35">
        <v>0</v>
      </c>
      <c r="Q35">
        <v>1.9</v>
      </c>
      <c r="R35">
        <v>3.7</v>
      </c>
      <c r="S35">
        <v>0.51300000000000001</v>
      </c>
      <c r="T35">
        <v>0.51300000000000001</v>
      </c>
      <c r="U35">
        <v>1.1000000000000001</v>
      </c>
      <c r="V35">
        <v>1.3</v>
      </c>
      <c r="W35">
        <v>0.84</v>
      </c>
      <c r="X35">
        <v>1.5</v>
      </c>
      <c r="Y35">
        <v>3</v>
      </c>
      <c r="Z35">
        <v>4.4000000000000004</v>
      </c>
      <c r="AA35">
        <v>0.4</v>
      </c>
      <c r="AB35">
        <v>0.2</v>
      </c>
      <c r="AC35">
        <v>0.5</v>
      </c>
      <c r="AD35">
        <v>0.7</v>
      </c>
      <c r="AE35">
        <v>2.2000000000000002</v>
      </c>
      <c r="AF35">
        <v>4.9000000000000004</v>
      </c>
      <c r="AG35">
        <f>IF(IFERROR(VLOOKUP(C35,'2018'!$C:$AF,3,FALSE),1) = 1, 1, 0)</f>
        <v>0</v>
      </c>
    </row>
    <row r="36" spans="1:33" x14ac:dyDescent="0.2">
      <c r="A36">
        <v>35</v>
      </c>
      <c r="B36" t="s">
        <v>1306</v>
      </c>
      <c r="C36" t="s">
        <v>1307</v>
      </c>
      <c r="D36" t="str">
        <f>_xlfn.CONCAT(C36,"-2017")</f>
        <v>bazemke01-2017</v>
      </c>
      <c r="E36" t="s">
        <v>35</v>
      </c>
      <c r="F36">
        <v>27</v>
      </c>
      <c r="G36" t="s">
        <v>57</v>
      </c>
      <c r="H36">
        <v>73</v>
      </c>
      <c r="I36">
        <v>64</v>
      </c>
      <c r="J36">
        <v>26.9</v>
      </c>
      <c r="K36">
        <v>4</v>
      </c>
      <c r="L36">
        <v>9.9</v>
      </c>
      <c r="M36">
        <v>0.40899999999999997</v>
      </c>
      <c r="N36">
        <v>1.3</v>
      </c>
      <c r="O36">
        <v>3.6</v>
      </c>
      <c r="P36">
        <v>0.34599999999999997</v>
      </c>
      <c r="Q36">
        <v>2.8</v>
      </c>
      <c r="R36">
        <v>6.2</v>
      </c>
      <c r="S36">
        <v>0.44600000000000001</v>
      </c>
      <c r="T36">
        <v>0.47299999999999998</v>
      </c>
      <c r="U36">
        <v>1.6</v>
      </c>
      <c r="V36">
        <v>2.2999999999999998</v>
      </c>
      <c r="W36">
        <v>0.70799999999999996</v>
      </c>
      <c r="X36">
        <v>0.6</v>
      </c>
      <c r="Y36">
        <v>2.5</v>
      </c>
      <c r="Z36">
        <v>3.2</v>
      </c>
      <c r="AA36">
        <v>2.4</v>
      </c>
      <c r="AB36">
        <v>1.2</v>
      </c>
      <c r="AC36">
        <v>0.7</v>
      </c>
      <c r="AD36">
        <v>1.7</v>
      </c>
      <c r="AE36">
        <v>2.2999999999999998</v>
      </c>
      <c r="AF36">
        <v>11</v>
      </c>
      <c r="AG36">
        <f>IF(IFERROR(VLOOKUP(C36,'2018'!$C:$AF,3,FALSE),1) = 1, 1, 0)</f>
        <v>0</v>
      </c>
    </row>
    <row r="37" spans="1:33" x14ac:dyDescent="0.2">
      <c r="A37">
        <v>36</v>
      </c>
      <c r="B37" t="s">
        <v>1308</v>
      </c>
      <c r="C37" t="s">
        <v>1309</v>
      </c>
      <c r="D37" t="str">
        <f>_xlfn.CONCAT(C37,"-2017")</f>
        <v>bealbr01-2017</v>
      </c>
      <c r="E37" t="s">
        <v>30</v>
      </c>
      <c r="F37">
        <v>23</v>
      </c>
      <c r="G37" t="s">
        <v>46</v>
      </c>
      <c r="H37">
        <v>77</v>
      </c>
      <c r="I37">
        <v>77</v>
      </c>
      <c r="J37">
        <v>34.9</v>
      </c>
      <c r="K37">
        <v>8.3000000000000007</v>
      </c>
      <c r="L37">
        <v>17.2</v>
      </c>
      <c r="M37">
        <v>0.48199999999999998</v>
      </c>
      <c r="N37">
        <v>2.9</v>
      </c>
      <c r="O37">
        <v>7.2</v>
      </c>
      <c r="P37">
        <v>0.40400000000000003</v>
      </c>
      <c r="Q37">
        <v>5.4</v>
      </c>
      <c r="R37">
        <v>10</v>
      </c>
      <c r="S37">
        <v>0.53800000000000003</v>
      </c>
      <c r="T37">
        <v>0.56599999999999995</v>
      </c>
      <c r="U37">
        <v>3.7</v>
      </c>
      <c r="V37">
        <v>4.4000000000000004</v>
      </c>
      <c r="W37">
        <v>0.82499999999999996</v>
      </c>
      <c r="X37">
        <v>0.7</v>
      </c>
      <c r="Y37">
        <v>2.4</v>
      </c>
      <c r="Z37">
        <v>3.1</v>
      </c>
      <c r="AA37">
        <v>3.5</v>
      </c>
      <c r="AB37">
        <v>1.1000000000000001</v>
      </c>
      <c r="AC37">
        <v>0.3</v>
      </c>
      <c r="AD37">
        <v>2</v>
      </c>
      <c r="AE37">
        <v>2.2000000000000002</v>
      </c>
      <c r="AF37">
        <v>23.1</v>
      </c>
      <c r="AG37">
        <f>IF(IFERROR(VLOOKUP(C37,'2018'!$C:$AF,3,FALSE),1) = 1, 1, 0)</f>
        <v>0</v>
      </c>
    </row>
    <row r="38" spans="1:33" x14ac:dyDescent="0.2">
      <c r="A38">
        <v>37</v>
      </c>
      <c r="B38" t="s">
        <v>1930</v>
      </c>
      <c r="C38" t="s">
        <v>1931</v>
      </c>
      <c r="D38" t="str">
        <f>_xlfn.CONCAT(C38,"-2017")</f>
        <v>beaslma01-2017</v>
      </c>
      <c r="E38" t="s">
        <v>30</v>
      </c>
      <c r="F38">
        <v>20</v>
      </c>
      <c r="G38" t="s">
        <v>31</v>
      </c>
      <c r="H38">
        <v>22</v>
      </c>
      <c r="I38">
        <v>1</v>
      </c>
      <c r="J38">
        <v>7.5</v>
      </c>
      <c r="K38">
        <v>1.5</v>
      </c>
      <c r="L38">
        <v>3.3</v>
      </c>
      <c r="M38">
        <v>0.45200000000000001</v>
      </c>
      <c r="N38">
        <v>0.4</v>
      </c>
      <c r="O38">
        <v>1.3</v>
      </c>
      <c r="P38">
        <v>0.32100000000000001</v>
      </c>
      <c r="Q38">
        <v>1.1000000000000001</v>
      </c>
      <c r="R38">
        <v>2</v>
      </c>
      <c r="S38">
        <v>0.53300000000000003</v>
      </c>
      <c r="T38">
        <v>0.51400000000000001</v>
      </c>
      <c r="U38">
        <v>0.4</v>
      </c>
      <c r="V38">
        <v>0.5</v>
      </c>
      <c r="W38">
        <v>0.8</v>
      </c>
      <c r="X38">
        <v>0.2</v>
      </c>
      <c r="Y38">
        <v>0.5</v>
      </c>
      <c r="Z38">
        <v>0.8</v>
      </c>
      <c r="AA38">
        <v>0.5</v>
      </c>
      <c r="AB38">
        <v>0.3</v>
      </c>
      <c r="AC38">
        <v>0</v>
      </c>
      <c r="AD38">
        <v>0.4</v>
      </c>
      <c r="AE38">
        <v>0.5</v>
      </c>
      <c r="AF38">
        <v>3.8</v>
      </c>
      <c r="AG38">
        <f>IF(IFERROR(VLOOKUP(C38,'2018'!$C:$AF,3,FALSE),1) = 1, 1, 0)</f>
        <v>0</v>
      </c>
    </row>
    <row r="39" spans="1:33" x14ac:dyDescent="0.2">
      <c r="A39">
        <v>38</v>
      </c>
      <c r="B39" t="s">
        <v>150</v>
      </c>
      <c r="C39" t="s">
        <v>151</v>
      </c>
      <c r="D39" t="str">
        <f>_xlfn.CONCAT(C39,"-2017")</f>
        <v>beaslmi01-2017</v>
      </c>
      <c r="E39" t="s">
        <v>28</v>
      </c>
      <c r="F39">
        <v>28</v>
      </c>
      <c r="G39" t="s">
        <v>56</v>
      </c>
      <c r="H39">
        <v>56</v>
      </c>
      <c r="I39">
        <v>6</v>
      </c>
      <c r="J39">
        <v>16.7</v>
      </c>
      <c r="K39">
        <v>3.9</v>
      </c>
      <c r="L39">
        <v>7.3</v>
      </c>
      <c r="M39">
        <v>0.53200000000000003</v>
      </c>
      <c r="N39">
        <v>0.3</v>
      </c>
      <c r="O39">
        <v>0.8</v>
      </c>
      <c r="P39">
        <v>0.41899999999999998</v>
      </c>
      <c r="Q39">
        <v>3.5</v>
      </c>
      <c r="R39">
        <v>6.5</v>
      </c>
      <c r="S39">
        <v>0.54500000000000004</v>
      </c>
      <c r="T39">
        <v>0.55400000000000005</v>
      </c>
      <c r="U39">
        <v>1.4</v>
      </c>
      <c r="V39">
        <v>1.9</v>
      </c>
      <c r="W39">
        <v>0.74299999999999999</v>
      </c>
      <c r="X39">
        <v>0.7</v>
      </c>
      <c r="Y39">
        <v>2.7</v>
      </c>
      <c r="Z39">
        <v>3.4</v>
      </c>
      <c r="AA39">
        <v>0.9</v>
      </c>
      <c r="AB39">
        <v>0.5</v>
      </c>
      <c r="AC39">
        <v>0.5</v>
      </c>
      <c r="AD39">
        <v>1.2</v>
      </c>
      <c r="AE39">
        <v>1.6</v>
      </c>
      <c r="AF39">
        <v>9.4</v>
      </c>
      <c r="AG39">
        <f>IF(IFERROR(VLOOKUP(C39,'2018'!$C:$AF,3,FALSE),1) = 1, 1, 0)</f>
        <v>0</v>
      </c>
    </row>
    <row r="40" spans="1:33" x14ac:dyDescent="0.2">
      <c r="A40">
        <v>39</v>
      </c>
      <c r="B40" t="s">
        <v>154</v>
      </c>
      <c r="C40" t="s">
        <v>155</v>
      </c>
      <c r="D40" t="str">
        <f>_xlfn.CONCAT(C40,"-2017")</f>
        <v>belinma01-2017</v>
      </c>
      <c r="E40" t="s">
        <v>30</v>
      </c>
      <c r="F40">
        <v>30</v>
      </c>
      <c r="G40" t="s">
        <v>1625</v>
      </c>
      <c r="H40">
        <v>74</v>
      </c>
      <c r="I40">
        <v>0</v>
      </c>
      <c r="J40">
        <v>24</v>
      </c>
      <c r="K40">
        <v>3.6</v>
      </c>
      <c r="L40">
        <v>8.3000000000000007</v>
      </c>
      <c r="M40">
        <v>0.42899999999999999</v>
      </c>
      <c r="N40">
        <v>1.4</v>
      </c>
      <c r="O40">
        <v>3.8</v>
      </c>
      <c r="P40">
        <v>0.36</v>
      </c>
      <c r="Q40">
        <v>2.2000000000000002</v>
      </c>
      <c r="R40">
        <v>4.5</v>
      </c>
      <c r="S40">
        <v>0.48799999999999999</v>
      </c>
      <c r="T40">
        <v>0.51200000000000001</v>
      </c>
      <c r="U40">
        <v>2</v>
      </c>
      <c r="V40">
        <v>2.2999999999999998</v>
      </c>
      <c r="W40">
        <v>0.89300000000000002</v>
      </c>
      <c r="X40">
        <v>0.2</v>
      </c>
      <c r="Y40">
        <v>2.2000000000000002</v>
      </c>
      <c r="Z40">
        <v>2.4</v>
      </c>
      <c r="AA40">
        <v>2</v>
      </c>
      <c r="AB40">
        <v>0.6</v>
      </c>
      <c r="AC40">
        <v>0.1</v>
      </c>
      <c r="AD40">
        <v>0.9</v>
      </c>
      <c r="AE40">
        <v>1.2</v>
      </c>
      <c r="AF40">
        <v>10.5</v>
      </c>
      <c r="AG40">
        <f>IF(IFERROR(VLOOKUP(C40,'2018'!$C:$AF,3,FALSE),1) = 1, 1, 0)</f>
        <v>0</v>
      </c>
    </row>
    <row r="41" spans="1:33" x14ac:dyDescent="0.2">
      <c r="A41">
        <v>40</v>
      </c>
      <c r="B41" t="s">
        <v>1932</v>
      </c>
      <c r="C41" t="s">
        <v>1933</v>
      </c>
      <c r="D41" t="str">
        <f>_xlfn.CONCAT(C41,"-2017")</f>
        <v>bembrde01-2017</v>
      </c>
      <c r="E41" t="s">
        <v>35</v>
      </c>
      <c r="F41">
        <v>22</v>
      </c>
      <c r="G41" t="s">
        <v>57</v>
      </c>
      <c r="H41">
        <v>38</v>
      </c>
      <c r="I41">
        <v>1</v>
      </c>
      <c r="J41">
        <v>9.8000000000000007</v>
      </c>
      <c r="K41">
        <v>1.2</v>
      </c>
      <c r="L41">
        <v>2.6</v>
      </c>
      <c r="M41">
        <v>0.48</v>
      </c>
      <c r="N41">
        <v>0</v>
      </c>
      <c r="O41">
        <v>0.5</v>
      </c>
      <c r="P41">
        <v>5.6000000000000001E-2</v>
      </c>
      <c r="Q41">
        <v>1.2</v>
      </c>
      <c r="R41">
        <v>2.1</v>
      </c>
      <c r="S41">
        <v>0.57499999999999996</v>
      </c>
      <c r="T41">
        <v>0.48499999999999999</v>
      </c>
      <c r="U41">
        <v>0.2</v>
      </c>
      <c r="V41">
        <v>0.4</v>
      </c>
      <c r="W41">
        <v>0.375</v>
      </c>
      <c r="X41">
        <v>0.4</v>
      </c>
      <c r="Y41">
        <v>1.2</v>
      </c>
      <c r="Z41">
        <v>1.6</v>
      </c>
      <c r="AA41">
        <v>0.7</v>
      </c>
      <c r="AB41">
        <v>0.2</v>
      </c>
      <c r="AC41">
        <v>0.1</v>
      </c>
      <c r="AD41">
        <v>0.4</v>
      </c>
      <c r="AE41">
        <v>0.6</v>
      </c>
      <c r="AF41">
        <v>2.7</v>
      </c>
      <c r="AG41">
        <f>IF(IFERROR(VLOOKUP(C41,'2018'!$C:$AF,3,FALSE),1) = 1, 1, 0)</f>
        <v>0</v>
      </c>
    </row>
    <row r="42" spans="1:33" x14ac:dyDescent="0.2">
      <c r="A42">
        <v>41</v>
      </c>
      <c r="B42" t="s">
        <v>1934</v>
      </c>
      <c r="C42" t="s">
        <v>1935</v>
      </c>
      <c r="D42" t="str">
        <f>_xlfn.CONCAT(C42,"-2017")</f>
        <v>bendedr01-2017</v>
      </c>
      <c r="E42" t="s">
        <v>28</v>
      </c>
      <c r="F42">
        <v>19</v>
      </c>
      <c r="G42" t="s">
        <v>42</v>
      </c>
      <c r="H42">
        <v>43</v>
      </c>
      <c r="I42">
        <v>0</v>
      </c>
      <c r="J42">
        <v>13.3</v>
      </c>
      <c r="K42">
        <v>1.3</v>
      </c>
      <c r="L42">
        <v>3.7</v>
      </c>
      <c r="M42">
        <v>0.35399999999999998</v>
      </c>
      <c r="N42">
        <v>0.7</v>
      </c>
      <c r="O42">
        <v>2.2999999999999998</v>
      </c>
      <c r="P42">
        <v>0.27700000000000002</v>
      </c>
      <c r="Q42">
        <v>0.7</v>
      </c>
      <c r="R42">
        <v>1.4</v>
      </c>
      <c r="S42">
        <v>0.48299999999999998</v>
      </c>
      <c r="T42">
        <v>0.441</v>
      </c>
      <c r="U42">
        <v>0.1</v>
      </c>
      <c r="V42">
        <v>0.3</v>
      </c>
      <c r="W42">
        <v>0.36399999999999999</v>
      </c>
      <c r="X42">
        <v>0.5</v>
      </c>
      <c r="Y42">
        <v>1.9</v>
      </c>
      <c r="Z42">
        <v>2.4</v>
      </c>
      <c r="AA42">
        <v>0.5</v>
      </c>
      <c r="AB42">
        <v>0.2</v>
      </c>
      <c r="AC42">
        <v>0.5</v>
      </c>
      <c r="AD42">
        <v>0.7</v>
      </c>
      <c r="AE42">
        <v>1.7</v>
      </c>
      <c r="AF42">
        <v>3.4</v>
      </c>
      <c r="AG42">
        <f>IF(IFERROR(VLOOKUP(C42,'2018'!$C:$AF,3,FALSE),1) = 1, 1, 0)</f>
        <v>0</v>
      </c>
    </row>
    <row r="43" spans="1:33" x14ac:dyDescent="0.2">
      <c r="A43">
        <v>42</v>
      </c>
      <c r="B43" t="s">
        <v>1466</v>
      </c>
      <c r="C43" t="s">
        <v>1467</v>
      </c>
      <c r="D43" t="str">
        <f>_xlfn.CONCAT(C43,"-2017")</f>
        <v>bennean01-2017</v>
      </c>
      <c r="E43" t="s">
        <v>28</v>
      </c>
      <c r="F43">
        <v>23</v>
      </c>
      <c r="G43" t="s">
        <v>1312</v>
      </c>
      <c r="H43">
        <v>23</v>
      </c>
      <c r="I43">
        <v>1</v>
      </c>
      <c r="J43">
        <v>11.5</v>
      </c>
      <c r="K43">
        <v>1.7</v>
      </c>
      <c r="L43">
        <v>4</v>
      </c>
      <c r="M43">
        <v>0.41299999999999998</v>
      </c>
      <c r="N43">
        <v>0.6</v>
      </c>
      <c r="O43">
        <v>2.1</v>
      </c>
      <c r="P43">
        <v>0.27100000000000002</v>
      </c>
      <c r="Q43">
        <v>1.1000000000000001</v>
      </c>
      <c r="R43">
        <v>1.9</v>
      </c>
      <c r="S43">
        <v>0.56799999999999995</v>
      </c>
      <c r="T43">
        <v>0.48399999999999999</v>
      </c>
      <c r="U43">
        <v>1.1000000000000001</v>
      </c>
      <c r="V43">
        <v>1.6</v>
      </c>
      <c r="W43">
        <v>0.72199999999999998</v>
      </c>
      <c r="X43">
        <v>1.1000000000000001</v>
      </c>
      <c r="Y43">
        <v>2.2999999999999998</v>
      </c>
      <c r="Z43">
        <v>3.4</v>
      </c>
      <c r="AA43">
        <v>0.5</v>
      </c>
      <c r="AB43">
        <v>0.2</v>
      </c>
      <c r="AC43">
        <v>0.1</v>
      </c>
      <c r="AD43">
        <v>0.5</v>
      </c>
      <c r="AE43">
        <v>0.8</v>
      </c>
      <c r="AF43">
        <v>5</v>
      </c>
      <c r="AG43">
        <f>IF(IFERROR(VLOOKUP(C43,'2018'!$C:$AF,3,FALSE),1) = 1, 1, 0)</f>
        <v>1</v>
      </c>
    </row>
    <row r="44" spans="1:33" x14ac:dyDescent="0.2">
      <c r="A44">
        <v>43</v>
      </c>
      <c r="B44" t="s">
        <v>1936</v>
      </c>
      <c r="C44" t="s">
        <v>1937</v>
      </c>
      <c r="D44" t="str">
        <f>_xlfn.CONCAT(C44,"-2017")</f>
        <v>bentibe01-2017</v>
      </c>
      <c r="E44" t="s">
        <v>28</v>
      </c>
      <c r="F44">
        <v>21</v>
      </c>
      <c r="G44" t="s">
        <v>54</v>
      </c>
      <c r="H44">
        <v>3</v>
      </c>
      <c r="I44">
        <v>0</v>
      </c>
      <c r="J44">
        <v>3.3</v>
      </c>
      <c r="K44">
        <v>0</v>
      </c>
      <c r="L44">
        <v>1</v>
      </c>
      <c r="M44">
        <v>0</v>
      </c>
      <c r="N44">
        <v>0</v>
      </c>
      <c r="O44">
        <v>0.3</v>
      </c>
      <c r="P44">
        <v>0</v>
      </c>
      <c r="Q44">
        <v>0</v>
      </c>
      <c r="R44">
        <v>0.7</v>
      </c>
      <c r="S44">
        <v>0</v>
      </c>
      <c r="T44">
        <v>0</v>
      </c>
      <c r="U44">
        <v>0</v>
      </c>
      <c r="V44">
        <v>0</v>
      </c>
      <c r="X44">
        <v>0</v>
      </c>
      <c r="Y44">
        <v>0.7</v>
      </c>
      <c r="Z44">
        <v>0.7</v>
      </c>
      <c r="AA44">
        <v>0</v>
      </c>
      <c r="AB44">
        <v>0</v>
      </c>
      <c r="AC44">
        <v>0</v>
      </c>
      <c r="AD44">
        <v>0.3</v>
      </c>
      <c r="AE44">
        <v>0.3</v>
      </c>
      <c r="AF44">
        <v>0</v>
      </c>
      <c r="AG44">
        <f>IF(IFERROR(VLOOKUP(C44,'2018'!$C:$AF,3,FALSE),1) = 1, 1, 0)</f>
        <v>1</v>
      </c>
    </row>
    <row r="45" spans="1:33" x14ac:dyDescent="0.2">
      <c r="A45">
        <v>44</v>
      </c>
      <c r="B45" t="s">
        <v>1938</v>
      </c>
      <c r="C45" t="s">
        <v>1939</v>
      </c>
      <c r="D45" t="str">
        <f>_xlfn.CONCAT(C45,"-2017")</f>
        <v>bertada01-2017</v>
      </c>
      <c r="E45" t="s">
        <v>28</v>
      </c>
      <c r="F45">
        <v>24</v>
      </c>
      <c r="G45" t="s">
        <v>58</v>
      </c>
      <c r="H45">
        <v>67</v>
      </c>
      <c r="I45">
        <v>6</v>
      </c>
      <c r="J45">
        <v>12.1</v>
      </c>
      <c r="K45">
        <v>1.5</v>
      </c>
      <c r="L45">
        <v>3.5</v>
      </c>
      <c r="M45">
        <v>0.44</v>
      </c>
      <c r="N45">
        <v>1</v>
      </c>
      <c r="O45">
        <v>2.6</v>
      </c>
      <c r="P45">
        <v>0.39900000000000002</v>
      </c>
      <c r="Q45">
        <v>0.5</v>
      </c>
      <c r="R45">
        <v>0.9</v>
      </c>
      <c r="S45">
        <v>0.55700000000000005</v>
      </c>
      <c r="T45">
        <v>0.58799999999999997</v>
      </c>
      <c r="U45">
        <v>0.4</v>
      </c>
      <c r="V45">
        <v>0.5</v>
      </c>
      <c r="W45">
        <v>0.82399999999999995</v>
      </c>
      <c r="X45">
        <v>0.3</v>
      </c>
      <c r="Y45">
        <v>1.1000000000000001</v>
      </c>
      <c r="Z45">
        <v>1.5</v>
      </c>
      <c r="AA45">
        <v>0.7</v>
      </c>
      <c r="AB45">
        <v>0.3</v>
      </c>
      <c r="AC45">
        <v>0.4</v>
      </c>
      <c r="AD45">
        <v>0.5</v>
      </c>
      <c r="AE45">
        <v>1.1000000000000001</v>
      </c>
      <c r="AF45">
        <v>4.5</v>
      </c>
      <c r="AG45">
        <f>IF(IFERROR(VLOOKUP(C45,'2018'!$C:$AF,3,FALSE),1) = 1, 1, 0)</f>
        <v>0</v>
      </c>
    </row>
    <row r="46" spans="1:33" x14ac:dyDescent="0.2">
      <c r="A46">
        <v>45</v>
      </c>
      <c r="B46" t="s">
        <v>1310</v>
      </c>
      <c r="C46" t="s">
        <v>1311</v>
      </c>
      <c r="D46" t="str">
        <f>_xlfn.CONCAT(C46,"-2017")</f>
        <v>beverpa01-2017</v>
      </c>
      <c r="E46" t="s">
        <v>30</v>
      </c>
      <c r="F46">
        <v>28</v>
      </c>
      <c r="G46" t="s">
        <v>43</v>
      </c>
      <c r="H46">
        <v>67</v>
      </c>
      <c r="I46">
        <v>67</v>
      </c>
      <c r="J46">
        <v>30.7</v>
      </c>
      <c r="K46">
        <v>3.4</v>
      </c>
      <c r="L46">
        <v>8.1</v>
      </c>
      <c r="M46">
        <v>0.42</v>
      </c>
      <c r="N46">
        <v>1.6</v>
      </c>
      <c r="O46">
        <v>4.3</v>
      </c>
      <c r="P46">
        <v>0.38200000000000001</v>
      </c>
      <c r="Q46">
        <v>1.8</v>
      </c>
      <c r="R46">
        <v>3.8</v>
      </c>
      <c r="S46">
        <v>0.46300000000000002</v>
      </c>
      <c r="T46">
        <v>0.52100000000000002</v>
      </c>
      <c r="U46">
        <v>1.1000000000000001</v>
      </c>
      <c r="V46">
        <v>1.4</v>
      </c>
      <c r="W46">
        <v>0.76800000000000002</v>
      </c>
      <c r="X46">
        <v>1.4</v>
      </c>
      <c r="Y46">
        <v>4.4000000000000004</v>
      </c>
      <c r="Z46">
        <v>5.9</v>
      </c>
      <c r="AA46">
        <v>4.2</v>
      </c>
      <c r="AB46">
        <v>1.5</v>
      </c>
      <c r="AC46">
        <v>0.4</v>
      </c>
      <c r="AD46">
        <v>1.5</v>
      </c>
      <c r="AE46">
        <v>3.3</v>
      </c>
      <c r="AF46">
        <v>9.5</v>
      </c>
      <c r="AG46">
        <f>IF(IFERROR(VLOOKUP(C46,'2018'!$C:$AF,3,FALSE),1) = 1, 1, 0)</f>
        <v>0</v>
      </c>
    </row>
    <row r="47" spans="1:33" x14ac:dyDescent="0.2">
      <c r="A47">
        <v>46</v>
      </c>
      <c r="B47" t="s">
        <v>1132</v>
      </c>
      <c r="C47" t="s">
        <v>1133</v>
      </c>
      <c r="D47" t="str">
        <f>_xlfn.CONCAT(C47,"-2017")</f>
        <v>biyombi01-2017</v>
      </c>
      <c r="E47" t="s">
        <v>32</v>
      </c>
      <c r="F47">
        <v>24</v>
      </c>
      <c r="G47" t="s">
        <v>45</v>
      </c>
      <c r="H47">
        <v>81</v>
      </c>
      <c r="I47">
        <v>27</v>
      </c>
      <c r="J47">
        <v>22.1</v>
      </c>
      <c r="K47">
        <v>2.2000000000000002</v>
      </c>
      <c r="L47">
        <v>4.2</v>
      </c>
      <c r="M47">
        <v>0.52800000000000002</v>
      </c>
      <c r="N47">
        <v>0</v>
      </c>
      <c r="O47">
        <v>0</v>
      </c>
      <c r="Q47">
        <v>2.2000000000000002</v>
      </c>
      <c r="R47">
        <v>4.2</v>
      </c>
      <c r="S47">
        <v>0.52800000000000002</v>
      </c>
      <c r="T47">
        <v>0.52800000000000002</v>
      </c>
      <c r="U47">
        <v>1.5</v>
      </c>
      <c r="V47">
        <v>2.9</v>
      </c>
      <c r="W47">
        <v>0.53400000000000003</v>
      </c>
      <c r="X47">
        <v>1.9</v>
      </c>
      <c r="Y47">
        <v>5.0999999999999996</v>
      </c>
      <c r="Z47">
        <v>7</v>
      </c>
      <c r="AA47">
        <v>0.9</v>
      </c>
      <c r="AB47">
        <v>0.3</v>
      </c>
      <c r="AC47">
        <v>1.1000000000000001</v>
      </c>
      <c r="AD47">
        <v>1.2</v>
      </c>
      <c r="AE47">
        <v>2.5</v>
      </c>
      <c r="AF47">
        <v>6</v>
      </c>
      <c r="AG47">
        <f>IF(IFERROR(VLOOKUP(C47,'2018'!$C:$AF,3,FALSE),1) = 1, 1, 0)</f>
        <v>0</v>
      </c>
    </row>
    <row r="48" spans="1:33" x14ac:dyDescent="0.2">
      <c r="A48">
        <v>47</v>
      </c>
      <c r="B48" t="s">
        <v>1786</v>
      </c>
      <c r="C48" t="s">
        <v>1787</v>
      </c>
      <c r="D48" t="str">
        <f>_xlfn.CONCAT(C48,"-2017")</f>
        <v>bjeline01-2017</v>
      </c>
      <c r="E48" t="s">
        <v>28</v>
      </c>
      <c r="F48">
        <v>28</v>
      </c>
      <c r="G48" t="s">
        <v>62</v>
      </c>
      <c r="H48">
        <v>65</v>
      </c>
      <c r="I48">
        <v>1</v>
      </c>
      <c r="J48">
        <v>18.3</v>
      </c>
      <c r="K48">
        <v>2.2999999999999998</v>
      </c>
      <c r="L48">
        <v>5.5</v>
      </c>
      <c r="M48">
        <v>0.42399999999999999</v>
      </c>
      <c r="N48">
        <v>0.9</v>
      </c>
      <c r="O48">
        <v>2.7</v>
      </c>
      <c r="P48">
        <v>0.316</v>
      </c>
      <c r="Q48">
        <v>1.5</v>
      </c>
      <c r="R48">
        <v>2.8</v>
      </c>
      <c r="S48">
        <v>0.53100000000000003</v>
      </c>
      <c r="T48">
        <v>0.503</v>
      </c>
      <c r="U48">
        <v>0.7</v>
      </c>
      <c r="V48">
        <v>0.9</v>
      </c>
      <c r="W48">
        <v>0.73799999999999999</v>
      </c>
      <c r="X48">
        <v>0.9</v>
      </c>
      <c r="Y48">
        <v>2.9</v>
      </c>
      <c r="Z48">
        <v>3.8</v>
      </c>
      <c r="AA48">
        <v>1.2</v>
      </c>
      <c r="AB48">
        <v>0.6</v>
      </c>
      <c r="AC48">
        <v>0.3</v>
      </c>
      <c r="AD48">
        <v>0.9</v>
      </c>
      <c r="AE48">
        <v>2.4</v>
      </c>
      <c r="AF48">
        <v>6.2</v>
      </c>
      <c r="AG48">
        <f>IF(IFERROR(VLOOKUP(C48,'2018'!$C:$AF,3,FALSE),1) = 1, 1, 0)</f>
        <v>0</v>
      </c>
    </row>
    <row r="49" spans="1:33" x14ac:dyDescent="0.2">
      <c r="A49">
        <v>48</v>
      </c>
      <c r="B49" t="s">
        <v>1626</v>
      </c>
      <c r="C49" t="s">
        <v>1627</v>
      </c>
      <c r="D49" t="str">
        <f>_xlfn.CONCAT(C49,"-2017")</f>
        <v>blackta01-2017</v>
      </c>
      <c r="E49" t="s">
        <v>32</v>
      </c>
      <c r="F49">
        <v>25</v>
      </c>
      <c r="G49" t="s">
        <v>63</v>
      </c>
      <c r="H49">
        <v>67</v>
      </c>
      <c r="I49">
        <v>16</v>
      </c>
      <c r="J49">
        <v>16.3</v>
      </c>
      <c r="K49">
        <v>2.2000000000000002</v>
      </c>
      <c r="L49">
        <v>4.4000000000000004</v>
      </c>
      <c r="M49">
        <v>0.51</v>
      </c>
      <c r="N49">
        <v>0</v>
      </c>
      <c r="O49">
        <v>0</v>
      </c>
      <c r="P49">
        <v>0.5</v>
      </c>
      <c r="Q49">
        <v>2.2000000000000002</v>
      </c>
      <c r="R49">
        <v>4.4000000000000004</v>
      </c>
      <c r="S49">
        <v>0.51</v>
      </c>
      <c r="T49">
        <v>0.51200000000000001</v>
      </c>
      <c r="U49">
        <v>1.2</v>
      </c>
      <c r="V49">
        <v>1.6</v>
      </c>
      <c r="W49">
        <v>0.752</v>
      </c>
      <c r="X49">
        <v>2.1</v>
      </c>
      <c r="Y49">
        <v>3</v>
      </c>
      <c r="Z49">
        <v>5.0999999999999996</v>
      </c>
      <c r="AA49">
        <v>0.6</v>
      </c>
      <c r="AB49">
        <v>0.4</v>
      </c>
      <c r="AC49">
        <v>0.7</v>
      </c>
      <c r="AD49">
        <v>0.9</v>
      </c>
      <c r="AE49">
        <v>2.6</v>
      </c>
      <c r="AF49">
        <v>5.7</v>
      </c>
      <c r="AG49">
        <f>IF(IFERROR(VLOOKUP(C49,'2018'!$C:$AF,3,FALSE),1) = 1, 1, 0)</f>
        <v>0</v>
      </c>
    </row>
    <row r="50" spans="1:33" x14ac:dyDescent="0.2">
      <c r="A50">
        <v>49</v>
      </c>
      <c r="B50" t="s">
        <v>172</v>
      </c>
      <c r="C50" t="s">
        <v>173</v>
      </c>
      <c r="D50" t="str">
        <f>_xlfn.CONCAT(C50,"-2017")</f>
        <v>bledser01-2017</v>
      </c>
      <c r="E50" t="s">
        <v>38</v>
      </c>
      <c r="F50">
        <v>27</v>
      </c>
      <c r="G50" t="s">
        <v>42</v>
      </c>
      <c r="H50">
        <v>66</v>
      </c>
      <c r="I50">
        <v>66</v>
      </c>
      <c r="J50">
        <v>33</v>
      </c>
      <c r="K50">
        <v>6.8</v>
      </c>
      <c r="L50">
        <v>15.7</v>
      </c>
      <c r="M50">
        <v>0.434</v>
      </c>
      <c r="N50">
        <v>1.6</v>
      </c>
      <c r="O50">
        <v>4.7</v>
      </c>
      <c r="P50">
        <v>0.33500000000000002</v>
      </c>
      <c r="Q50">
        <v>5.2</v>
      </c>
      <c r="R50">
        <v>11</v>
      </c>
      <c r="S50">
        <v>0.47699999999999998</v>
      </c>
      <c r="T50">
        <v>0.48499999999999999</v>
      </c>
      <c r="U50">
        <v>5.9</v>
      </c>
      <c r="V50">
        <v>6.9</v>
      </c>
      <c r="W50">
        <v>0.84699999999999998</v>
      </c>
      <c r="X50">
        <v>0.8</v>
      </c>
      <c r="Y50">
        <v>4.0999999999999996</v>
      </c>
      <c r="Z50">
        <v>4.8</v>
      </c>
      <c r="AA50">
        <v>6.3</v>
      </c>
      <c r="AB50">
        <v>1.4</v>
      </c>
      <c r="AC50">
        <v>0.5</v>
      </c>
      <c r="AD50">
        <v>3.4</v>
      </c>
      <c r="AE50">
        <v>2.5</v>
      </c>
      <c r="AF50">
        <v>21.1</v>
      </c>
      <c r="AG50">
        <f>IF(IFERROR(VLOOKUP(C50,'2018'!$C:$AF,3,FALSE),1) = 1, 1, 0)</f>
        <v>0</v>
      </c>
    </row>
    <row r="51" spans="1:33" x14ac:dyDescent="0.2">
      <c r="A51">
        <v>50</v>
      </c>
      <c r="B51" t="s">
        <v>1628</v>
      </c>
      <c r="C51" t="s">
        <v>1629</v>
      </c>
      <c r="D51" t="str">
        <f>_xlfn.CONCAT(C51,"-2017")</f>
        <v>bogdabo02-2017</v>
      </c>
      <c r="E51" t="s">
        <v>35</v>
      </c>
      <c r="F51">
        <v>27</v>
      </c>
      <c r="G51" t="s">
        <v>39</v>
      </c>
      <c r="H51">
        <v>81</v>
      </c>
      <c r="I51">
        <v>54</v>
      </c>
      <c r="J51">
        <v>25.7</v>
      </c>
      <c r="K51">
        <v>4.5999999999999996</v>
      </c>
      <c r="L51">
        <v>10.4</v>
      </c>
      <c r="M51">
        <v>0.44500000000000001</v>
      </c>
      <c r="N51">
        <v>1.8</v>
      </c>
      <c r="O51">
        <v>4.8</v>
      </c>
      <c r="P51">
        <v>0.36699999999999999</v>
      </c>
      <c r="Q51">
        <v>2.9</v>
      </c>
      <c r="R51">
        <v>5.6</v>
      </c>
      <c r="S51">
        <v>0.51200000000000001</v>
      </c>
      <c r="T51">
        <v>0.53</v>
      </c>
      <c r="U51">
        <v>2.7</v>
      </c>
      <c r="V51">
        <v>3</v>
      </c>
      <c r="W51">
        <v>0.89300000000000002</v>
      </c>
      <c r="X51">
        <v>0.5</v>
      </c>
      <c r="Y51">
        <v>3</v>
      </c>
      <c r="Z51">
        <v>3.4</v>
      </c>
      <c r="AA51">
        <v>1.4</v>
      </c>
      <c r="AB51">
        <v>0.4</v>
      </c>
      <c r="AC51">
        <v>0.1</v>
      </c>
      <c r="AD51">
        <v>1.6</v>
      </c>
      <c r="AE51">
        <v>1.8</v>
      </c>
      <c r="AF51">
        <v>13.7</v>
      </c>
      <c r="AG51">
        <f>IF(IFERROR(VLOOKUP(C51,'2018'!$C:$AF,3,FALSE),1) = 1, 1, 0)</f>
        <v>0</v>
      </c>
    </row>
    <row r="52" spans="1:33" x14ac:dyDescent="0.2">
      <c r="A52">
        <v>51</v>
      </c>
      <c r="B52" t="s">
        <v>176</v>
      </c>
      <c r="C52" t="s">
        <v>177</v>
      </c>
      <c r="D52" t="str">
        <f>_xlfn.CONCAT(C52,"-2017")</f>
        <v>bogutan01-2017</v>
      </c>
      <c r="E52" t="s">
        <v>32</v>
      </c>
      <c r="F52">
        <v>32</v>
      </c>
      <c r="G52" t="s">
        <v>39</v>
      </c>
      <c r="H52">
        <v>27</v>
      </c>
      <c r="I52">
        <v>21</v>
      </c>
      <c r="J52">
        <v>21.6</v>
      </c>
      <c r="K52">
        <v>1.4</v>
      </c>
      <c r="L52">
        <v>3</v>
      </c>
      <c r="M52">
        <v>0.46899999999999997</v>
      </c>
      <c r="N52">
        <v>0</v>
      </c>
      <c r="O52">
        <v>0</v>
      </c>
      <c r="P52">
        <v>0</v>
      </c>
      <c r="Q52">
        <v>1.4</v>
      </c>
      <c r="R52">
        <v>3</v>
      </c>
      <c r="S52">
        <v>0.47499999999999998</v>
      </c>
      <c r="T52">
        <v>0.46899999999999997</v>
      </c>
      <c r="U52">
        <v>0.1</v>
      </c>
      <c r="V52">
        <v>0.4</v>
      </c>
      <c r="W52">
        <v>0.27300000000000002</v>
      </c>
      <c r="X52">
        <v>2.1</v>
      </c>
      <c r="Y52">
        <v>6</v>
      </c>
      <c r="Z52">
        <v>8.1</v>
      </c>
      <c r="AA52">
        <v>1.8</v>
      </c>
      <c r="AB52">
        <v>0.5</v>
      </c>
      <c r="AC52">
        <v>0.9</v>
      </c>
      <c r="AD52">
        <v>1.6</v>
      </c>
      <c r="AE52">
        <v>3.2</v>
      </c>
      <c r="AF52">
        <v>2.9</v>
      </c>
      <c r="AG52">
        <f>IF(IFERROR(VLOOKUP(C52,'2018'!$C:$AF,3,FALSE),1) = 1, 1, 0)</f>
        <v>0</v>
      </c>
    </row>
    <row r="53" spans="1:33" x14ac:dyDescent="0.2">
      <c r="A53">
        <v>52</v>
      </c>
      <c r="B53" t="s">
        <v>1940</v>
      </c>
      <c r="C53" t="s">
        <v>1941</v>
      </c>
      <c r="D53" t="str">
        <f>_xlfn.CONCAT(C53,"-2017")</f>
        <v>bolomjo01-2017</v>
      </c>
      <c r="E53" t="s">
        <v>28</v>
      </c>
      <c r="F53">
        <v>23</v>
      </c>
      <c r="G53" t="s">
        <v>60</v>
      </c>
      <c r="H53">
        <v>12</v>
      </c>
      <c r="I53">
        <v>0</v>
      </c>
      <c r="J53">
        <v>4.4000000000000004</v>
      </c>
      <c r="K53">
        <v>0.8</v>
      </c>
      <c r="L53">
        <v>1.3</v>
      </c>
      <c r="M53">
        <v>0.56299999999999994</v>
      </c>
      <c r="N53">
        <v>0.1</v>
      </c>
      <c r="O53">
        <v>0.3</v>
      </c>
      <c r="P53">
        <v>0.25</v>
      </c>
      <c r="Q53">
        <v>0.7</v>
      </c>
      <c r="R53">
        <v>1</v>
      </c>
      <c r="S53">
        <v>0.66700000000000004</v>
      </c>
      <c r="T53">
        <v>0.59399999999999997</v>
      </c>
      <c r="U53">
        <v>0.3</v>
      </c>
      <c r="V53">
        <v>0.5</v>
      </c>
      <c r="W53">
        <v>0.5</v>
      </c>
      <c r="X53">
        <v>0.3</v>
      </c>
      <c r="Y53">
        <v>1.1000000000000001</v>
      </c>
      <c r="Z53">
        <v>1.4</v>
      </c>
      <c r="AA53">
        <v>0.2</v>
      </c>
      <c r="AB53">
        <v>0.1</v>
      </c>
      <c r="AC53">
        <v>0.2</v>
      </c>
      <c r="AD53">
        <v>0.2</v>
      </c>
      <c r="AE53">
        <v>0.1</v>
      </c>
      <c r="AF53">
        <v>1.8</v>
      </c>
      <c r="AG53">
        <f>IF(IFERROR(VLOOKUP(C53,'2018'!$C:$AF,3,FALSE),1) = 1, 1, 0)</f>
        <v>0</v>
      </c>
    </row>
    <row r="54" spans="1:33" x14ac:dyDescent="0.2">
      <c r="A54">
        <v>53</v>
      </c>
      <c r="B54" t="s">
        <v>1788</v>
      </c>
      <c r="C54" t="s">
        <v>1789</v>
      </c>
      <c r="D54" t="str">
        <f>_xlfn.CONCAT(C54,"-2017")</f>
        <v>bookede01-2017</v>
      </c>
      <c r="E54" t="s">
        <v>30</v>
      </c>
      <c r="F54">
        <v>20</v>
      </c>
      <c r="G54" t="s">
        <v>42</v>
      </c>
      <c r="H54">
        <v>78</v>
      </c>
      <c r="I54">
        <v>78</v>
      </c>
      <c r="J54">
        <v>35</v>
      </c>
      <c r="K54">
        <v>7.8</v>
      </c>
      <c r="L54">
        <v>18.3</v>
      </c>
      <c r="M54">
        <v>0.42299999999999999</v>
      </c>
      <c r="N54">
        <v>1.9</v>
      </c>
      <c r="O54">
        <v>5.2</v>
      </c>
      <c r="P54">
        <v>0.36299999999999999</v>
      </c>
      <c r="Q54">
        <v>5.9</v>
      </c>
      <c r="R54">
        <v>13.2</v>
      </c>
      <c r="S54">
        <v>0.44700000000000001</v>
      </c>
      <c r="T54">
        <v>0.47499999999999998</v>
      </c>
      <c r="U54">
        <v>4.7</v>
      </c>
      <c r="V54">
        <v>5.7</v>
      </c>
      <c r="W54">
        <v>0.83199999999999996</v>
      </c>
      <c r="X54">
        <v>0.6</v>
      </c>
      <c r="Y54">
        <v>2.6</v>
      </c>
      <c r="Z54">
        <v>3.2</v>
      </c>
      <c r="AA54">
        <v>3.4</v>
      </c>
      <c r="AB54">
        <v>0.9</v>
      </c>
      <c r="AC54">
        <v>0.3</v>
      </c>
      <c r="AD54">
        <v>3.1</v>
      </c>
      <c r="AE54">
        <v>3.1</v>
      </c>
      <c r="AF54">
        <v>22.1</v>
      </c>
      <c r="AG54">
        <f>IF(IFERROR(VLOOKUP(C54,'2018'!$C:$AF,3,FALSE),1) = 1, 1, 0)</f>
        <v>0</v>
      </c>
    </row>
    <row r="55" spans="1:33" x14ac:dyDescent="0.2">
      <c r="A55">
        <v>54</v>
      </c>
      <c r="B55" t="s">
        <v>180</v>
      </c>
      <c r="C55" t="s">
        <v>181</v>
      </c>
      <c r="D55" t="str">
        <f>_xlfn.CONCAT(C55,"-2017")</f>
        <v>booketr01-2017</v>
      </c>
      <c r="E55" t="s">
        <v>28</v>
      </c>
      <c r="F55">
        <v>29</v>
      </c>
      <c r="G55" t="s">
        <v>1312</v>
      </c>
      <c r="H55">
        <v>71</v>
      </c>
      <c r="I55">
        <v>43</v>
      </c>
      <c r="J55">
        <v>24.7</v>
      </c>
      <c r="K55">
        <v>4.3</v>
      </c>
      <c r="L55">
        <v>8.3000000000000007</v>
      </c>
      <c r="M55">
        <v>0.51600000000000001</v>
      </c>
      <c r="N55">
        <v>0.4</v>
      </c>
      <c r="O55">
        <v>1.1000000000000001</v>
      </c>
      <c r="P55">
        <v>0.32100000000000001</v>
      </c>
      <c r="Q55">
        <v>3.9</v>
      </c>
      <c r="R55">
        <v>7.2</v>
      </c>
      <c r="S55">
        <v>0.54600000000000004</v>
      </c>
      <c r="T55">
        <v>0.53700000000000003</v>
      </c>
      <c r="U55">
        <v>1</v>
      </c>
      <c r="V55">
        <v>1.5</v>
      </c>
      <c r="W55">
        <v>0.67300000000000004</v>
      </c>
      <c r="X55">
        <v>2</v>
      </c>
      <c r="Y55">
        <v>6</v>
      </c>
      <c r="Z55">
        <v>8</v>
      </c>
      <c r="AA55">
        <v>1.9</v>
      </c>
      <c r="AB55">
        <v>1.1000000000000001</v>
      </c>
      <c r="AC55">
        <v>0.4</v>
      </c>
      <c r="AD55">
        <v>1.8</v>
      </c>
      <c r="AE55">
        <v>2.1</v>
      </c>
      <c r="AF55">
        <v>10</v>
      </c>
      <c r="AG55">
        <f>IF(IFERROR(VLOOKUP(C55,'2018'!$C:$AF,3,FALSE),1) = 1, 1, 0)</f>
        <v>0</v>
      </c>
    </row>
    <row r="56" spans="1:33" x14ac:dyDescent="0.2">
      <c r="A56">
        <v>55</v>
      </c>
      <c r="B56" t="s">
        <v>190</v>
      </c>
      <c r="C56" t="s">
        <v>191</v>
      </c>
      <c r="D56" t="str">
        <f>_xlfn.CONCAT(C56,"-2017")</f>
        <v>bradlav01-2017</v>
      </c>
      <c r="E56" t="s">
        <v>30</v>
      </c>
      <c r="F56">
        <v>26</v>
      </c>
      <c r="G56" t="s">
        <v>37</v>
      </c>
      <c r="H56">
        <v>55</v>
      </c>
      <c r="I56">
        <v>55</v>
      </c>
      <c r="J56">
        <v>33.4</v>
      </c>
      <c r="K56">
        <v>6.5</v>
      </c>
      <c r="L56">
        <v>14.1</v>
      </c>
      <c r="M56">
        <v>0.46300000000000002</v>
      </c>
      <c r="N56">
        <v>2</v>
      </c>
      <c r="O56">
        <v>5</v>
      </c>
      <c r="P56">
        <v>0.39</v>
      </c>
      <c r="Q56">
        <v>4.5999999999999996</v>
      </c>
      <c r="R56">
        <v>9.1</v>
      </c>
      <c r="S56">
        <v>0.504</v>
      </c>
      <c r="T56">
        <v>0.53300000000000003</v>
      </c>
      <c r="U56">
        <v>1.2</v>
      </c>
      <c r="V56">
        <v>1.7</v>
      </c>
      <c r="W56">
        <v>0.73099999999999998</v>
      </c>
      <c r="X56">
        <v>1.2</v>
      </c>
      <c r="Y56">
        <v>4.9000000000000004</v>
      </c>
      <c r="Z56">
        <v>6.1</v>
      </c>
      <c r="AA56">
        <v>2.2000000000000002</v>
      </c>
      <c r="AB56">
        <v>1.2</v>
      </c>
      <c r="AC56">
        <v>0.2</v>
      </c>
      <c r="AD56">
        <v>1.6</v>
      </c>
      <c r="AE56">
        <v>2.6</v>
      </c>
      <c r="AF56">
        <v>16.3</v>
      </c>
      <c r="AG56">
        <f>IF(IFERROR(VLOOKUP(C56,'2018'!$C:$AF,3,FALSE),1) = 1, 1, 0)</f>
        <v>0</v>
      </c>
    </row>
    <row r="57" spans="1:33" x14ac:dyDescent="0.2">
      <c r="A57">
        <v>56</v>
      </c>
      <c r="B57" t="s">
        <v>194</v>
      </c>
      <c r="C57" t="s">
        <v>195</v>
      </c>
      <c r="D57" t="str">
        <f>_xlfn.CONCAT(C57,"-2017")</f>
        <v>breweco01-2017</v>
      </c>
      <c r="E57" t="s">
        <v>35</v>
      </c>
      <c r="F57">
        <v>30</v>
      </c>
      <c r="G57" t="s">
        <v>39</v>
      </c>
      <c r="H57">
        <v>82</v>
      </c>
      <c r="I57">
        <v>11</v>
      </c>
      <c r="J57">
        <v>15.6</v>
      </c>
      <c r="K57">
        <v>1.8</v>
      </c>
      <c r="L57">
        <v>4.2</v>
      </c>
      <c r="M57">
        <v>0.42199999999999999</v>
      </c>
      <c r="N57">
        <v>0.3</v>
      </c>
      <c r="O57">
        <v>1.4</v>
      </c>
      <c r="P57">
        <v>0.22900000000000001</v>
      </c>
      <c r="Q57">
        <v>1.5</v>
      </c>
      <c r="R57">
        <v>2.8</v>
      </c>
      <c r="S57">
        <v>0.52200000000000002</v>
      </c>
      <c r="T57">
        <v>0.46100000000000002</v>
      </c>
      <c r="U57">
        <v>0.6</v>
      </c>
      <c r="V57">
        <v>0.8</v>
      </c>
      <c r="W57">
        <v>0.73499999999999999</v>
      </c>
      <c r="X57">
        <v>0.4</v>
      </c>
      <c r="Y57">
        <v>1.6</v>
      </c>
      <c r="Z57">
        <v>2</v>
      </c>
      <c r="AA57">
        <v>1.2</v>
      </c>
      <c r="AB57">
        <v>0.7</v>
      </c>
      <c r="AC57">
        <v>0.2</v>
      </c>
      <c r="AD57">
        <v>0.7</v>
      </c>
      <c r="AE57">
        <v>1.6</v>
      </c>
      <c r="AF57">
        <v>4.5</v>
      </c>
      <c r="AG57">
        <f>IF(IFERROR(VLOOKUP(C57,'2018'!$C:$AF,3,FALSE),1) = 1, 1, 0)</f>
        <v>0</v>
      </c>
    </row>
    <row r="58" spans="1:33" x14ac:dyDescent="0.2">
      <c r="A58">
        <v>57</v>
      </c>
      <c r="B58" t="s">
        <v>1942</v>
      </c>
      <c r="C58" t="s">
        <v>1943</v>
      </c>
      <c r="D58" t="str">
        <f>_xlfn.CONCAT(C58,"-2017")</f>
        <v>brogdma01-2017</v>
      </c>
      <c r="E58" t="s">
        <v>30</v>
      </c>
      <c r="F58">
        <v>24</v>
      </c>
      <c r="G58" t="s">
        <v>56</v>
      </c>
      <c r="H58">
        <v>75</v>
      </c>
      <c r="I58">
        <v>28</v>
      </c>
      <c r="J58">
        <v>26.4</v>
      </c>
      <c r="K58">
        <v>3.9</v>
      </c>
      <c r="L58">
        <v>8.5</v>
      </c>
      <c r="M58">
        <v>0.45700000000000002</v>
      </c>
      <c r="N58">
        <v>1</v>
      </c>
      <c r="O58">
        <v>2.6</v>
      </c>
      <c r="P58">
        <v>0.40400000000000003</v>
      </c>
      <c r="Q58">
        <v>2.8</v>
      </c>
      <c r="R58">
        <v>5.9</v>
      </c>
      <c r="S58">
        <v>0.48</v>
      </c>
      <c r="T58">
        <v>0.51800000000000002</v>
      </c>
      <c r="U58">
        <v>1.5</v>
      </c>
      <c r="V58">
        <v>1.7</v>
      </c>
      <c r="W58">
        <v>0.86499999999999999</v>
      </c>
      <c r="X58">
        <v>0.6</v>
      </c>
      <c r="Y58">
        <v>2.2000000000000002</v>
      </c>
      <c r="Z58">
        <v>2.8</v>
      </c>
      <c r="AA58">
        <v>4.2</v>
      </c>
      <c r="AB58">
        <v>1.1000000000000001</v>
      </c>
      <c r="AC58">
        <v>0.2</v>
      </c>
      <c r="AD58">
        <v>1.5</v>
      </c>
      <c r="AE58">
        <v>1.9</v>
      </c>
      <c r="AF58">
        <v>10.199999999999999</v>
      </c>
      <c r="AG58">
        <f>IF(IFERROR(VLOOKUP(C58,'2018'!$C:$AF,3,FALSE),1) = 1, 1, 0)</f>
        <v>0</v>
      </c>
    </row>
    <row r="59" spans="1:33" x14ac:dyDescent="0.2">
      <c r="A59">
        <v>58</v>
      </c>
      <c r="B59" t="s">
        <v>200</v>
      </c>
      <c r="C59" t="s">
        <v>201</v>
      </c>
      <c r="D59" t="str">
        <f>_xlfn.CONCAT(C59,"-2017")</f>
        <v>brookaa01-2017</v>
      </c>
      <c r="E59" t="s">
        <v>38</v>
      </c>
      <c r="F59">
        <v>32</v>
      </c>
      <c r="G59" t="s">
        <v>65</v>
      </c>
      <c r="H59">
        <v>65</v>
      </c>
      <c r="I59">
        <v>0</v>
      </c>
      <c r="J59">
        <v>13.8</v>
      </c>
      <c r="K59">
        <v>1.9</v>
      </c>
      <c r="L59">
        <v>4.5999999999999996</v>
      </c>
      <c r="M59">
        <v>0.40300000000000002</v>
      </c>
      <c r="N59">
        <v>0.7</v>
      </c>
      <c r="O59">
        <v>2</v>
      </c>
      <c r="P59">
        <v>0.375</v>
      </c>
      <c r="Q59">
        <v>1.1000000000000001</v>
      </c>
      <c r="R59">
        <v>2.6</v>
      </c>
      <c r="S59">
        <v>0.42399999999999999</v>
      </c>
      <c r="T59">
        <v>0.48299999999999998</v>
      </c>
      <c r="U59">
        <v>0.5</v>
      </c>
      <c r="V59">
        <v>0.6</v>
      </c>
      <c r="W59">
        <v>0.8</v>
      </c>
      <c r="X59">
        <v>0.3</v>
      </c>
      <c r="Y59">
        <v>0.8</v>
      </c>
      <c r="Z59">
        <v>1.1000000000000001</v>
      </c>
      <c r="AA59">
        <v>1.9</v>
      </c>
      <c r="AB59">
        <v>0.4</v>
      </c>
      <c r="AC59">
        <v>0.1</v>
      </c>
      <c r="AD59">
        <v>1</v>
      </c>
      <c r="AE59">
        <v>1.4</v>
      </c>
      <c r="AF59">
        <v>5</v>
      </c>
      <c r="AG59">
        <f>IF(IFERROR(VLOOKUP(C59,'2018'!$C:$AF,3,FALSE),1) = 1, 1, 0)</f>
        <v>0</v>
      </c>
    </row>
    <row r="60" spans="1:33" x14ac:dyDescent="0.2">
      <c r="A60">
        <v>59</v>
      </c>
      <c r="B60" t="s">
        <v>1790</v>
      </c>
      <c r="C60" t="s">
        <v>1791</v>
      </c>
      <c r="D60" t="str">
        <f>_xlfn.CONCAT(C60,"-2017")</f>
        <v>brownan02-2017</v>
      </c>
      <c r="E60" t="s">
        <v>35</v>
      </c>
      <c r="F60">
        <v>24</v>
      </c>
      <c r="G60" t="s">
        <v>39</v>
      </c>
      <c r="H60">
        <v>11</v>
      </c>
      <c r="I60">
        <v>0</v>
      </c>
      <c r="J60">
        <v>14.5</v>
      </c>
      <c r="K60">
        <v>1.6</v>
      </c>
      <c r="L60">
        <v>4.5</v>
      </c>
      <c r="M60">
        <v>0.36</v>
      </c>
      <c r="N60">
        <v>0.6</v>
      </c>
      <c r="O60">
        <v>2.5</v>
      </c>
      <c r="P60">
        <v>0.25900000000000001</v>
      </c>
      <c r="Q60">
        <v>1</v>
      </c>
      <c r="R60">
        <v>2.1</v>
      </c>
      <c r="S60">
        <v>0.47799999999999998</v>
      </c>
      <c r="T60">
        <v>0.43</v>
      </c>
      <c r="U60">
        <v>0</v>
      </c>
      <c r="V60">
        <v>0</v>
      </c>
      <c r="X60">
        <v>0.7</v>
      </c>
      <c r="Y60">
        <v>2.2999999999999998</v>
      </c>
      <c r="Z60">
        <v>3</v>
      </c>
      <c r="AA60">
        <v>0.7</v>
      </c>
      <c r="AB60">
        <v>0.5</v>
      </c>
      <c r="AC60">
        <v>0.1</v>
      </c>
      <c r="AD60">
        <v>0.5</v>
      </c>
      <c r="AE60">
        <v>1.4</v>
      </c>
      <c r="AF60">
        <v>3.9</v>
      </c>
      <c r="AG60">
        <f>IF(IFERROR(VLOOKUP(C60,'2018'!$C:$AF,3,FALSE),1) = 1, 1, 0)</f>
        <v>0</v>
      </c>
    </row>
    <row r="61" spans="1:33" x14ac:dyDescent="0.2">
      <c r="A61">
        <v>60</v>
      </c>
      <c r="B61" t="s">
        <v>998</v>
      </c>
      <c r="C61" t="s">
        <v>999</v>
      </c>
      <c r="D61" t="str">
        <f>_xlfn.CONCAT(C61,"-2017")</f>
        <v>brownbo02-2017</v>
      </c>
      <c r="E61" t="s">
        <v>38</v>
      </c>
      <c r="F61">
        <v>32</v>
      </c>
      <c r="G61" t="s">
        <v>43</v>
      </c>
      <c r="H61">
        <v>25</v>
      </c>
      <c r="I61">
        <v>0</v>
      </c>
      <c r="J61">
        <v>4.9000000000000004</v>
      </c>
      <c r="K61">
        <v>0.9</v>
      </c>
      <c r="L61">
        <v>2.4</v>
      </c>
      <c r="M61">
        <v>0.38300000000000001</v>
      </c>
      <c r="N61">
        <v>0.6</v>
      </c>
      <c r="O61">
        <v>1.4</v>
      </c>
      <c r="P61">
        <v>0.4</v>
      </c>
      <c r="Q61">
        <v>0.4</v>
      </c>
      <c r="R61">
        <v>1</v>
      </c>
      <c r="S61">
        <v>0.36</v>
      </c>
      <c r="T61">
        <v>0.5</v>
      </c>
      <c r="U61">
        <v>0.1</v>
      </c>
      <c r="V61">
        <v>0.1</v>
      </c>
      <c r="W61">
        <v>1</v>
      </c>
      <c r="X61">
        <v>0</v>
      </c>
      <c r="Y61">
        <v>0.2</v>
      </c>
      <c r="Z61">
        <v>0.2</v>
      </c>
      <c r="AA61">
        <v>0.6</v>
      </c>
      <c r="AB61">
        <v>0</v>
      </c>
      <c r="AC61">
        <v>0</v>
      </c>
      <c r="AD61">
        <v>0.2</v>
      </c>
      <c r="AE61">
        <v>0.2</v>
      </c>
      <c r="AF61">
        <v>2.5</v>
      </c>
      <c r="AG61">
        <f>IF(IFERROR(VLOOKUP(C61,'2018'!$C:$AF,3,FALSE),1) = 1, 1, 0)</f>
        <v>0</v>
      </c>
    </row>
    <row r="62" spans="1:33" x14ac:dyDescent="0.2">
      <c r="A62">
        <v>61</v>
      </c>
      <c r="B62" t="s">
        <v>1944</v>
      </c>
      <c r="C62" t="s">
        <v>1945</v>
      </c>
      <c r="D62" t="str">
        <f>_xlfn.CONCAT(C62,"-2017")</f>
        <v>brownja02-2017</v>
      </c>
      <c r="E62" t="s">
        <v>35</v>
      </c>
      <c r="F62">
        <v>20</v>
      </c>
      <c r="G62" t="s">
        <v>37</v>
      </c>
      <c r="H62">
        <v>78</v>
      </c>
      <c r="I62">
        <v>20</v>
      </c>
      <c r="J62">
        <v>17.2</v>
      </c>
      <c r="K62">
        <v>2.5</v>
      </c>
      <c r="L62">
        <v>5.4</v>
      </c>
      <c r="M62">
        <v>0.45400000000000001</v>
      </c>
      <c r="N62">
        <v>0.6</v>
      </c>
      <c r="O62">
        <v>1.7</v>
      </c>
      <c r="P62">
        <v>0.34100000000000003</v>
      </c>
      <c r="Q62">
        <v>1.9</v>
      </c>
      <c r="R62">
        <v>3.7</v>
      </c>
      <c r="S62">
        <v>0.50700000000000001</v>
      </c>
      <c r="T62">
        <v>0.50800000000000001</v>
      </c>
      <c r="U62">
        <v>1.1000000000000001</v>
      </c>
      <c r="V62">
        <v>1.6</v>
      </c>
      <c r="W62">
        <v>0.68500000000000005</v>
      </c>
      <c r="X62">
        <v>0.6</v>
      </c>
      <c r="Y62">
        <v>2.2000000000000002</v>
      </c>
      <c r="Z62">
        <v>2.8</v>
      </c>
      <c r="AA62">
        <v>0.8</v>
      </c>
      <c r="AB62">
        <v>0.4</v>
      </c>
      <c r="AC62">
        <v>0.2</v>
      </c>
      <c r="AD62">
        <v>0.9</v>
      </c>
      <c r="AE62">
        <v>1.8</v>
      </c>
      <c r="AF62">
        <v>6.6</v>
      </c>
      <c r="AG62">
        <f>IF(IFERROR(VLOOKUP(C62,'2018'!$C:$AF,3,FALSE),1) = 1, 1, 0)</f>
        <v>0</v>
      </c>
    </row>
    <row r="63" spans="1:33" x14ac:dyDescent="0.2">
      <c r="A63">
        <v>62</v>
      </c>
      <c r="B63" t="s">
        <v>1946</v>
      </c>
      <c r="C63" t="s">
        <v>1947</v>
      </c>
      <c r="D63" t="str">
        <f>_xlfn.CONCAT(C63,"-2017")</f>
        <v>brussni01-2017</v>
      </c>
      <c r="E63" t="s">
        <v>30</v>
      </c>
      <c r="F63">
        <v>23</v>
      </c>
      <c r="G63" t="s">
        <v>54</v>
      </c>
      <c r="H63">
        <v>54</v>
      </c>
      <c r="I63">
        <v>2</v>
      </c>
      <c r="J63">
        <v>9.6</v>
      </c>
      <c r="K63">
        <v>1</v>
      </c>
      <c r="L63">
        <v>2.6</v>
      </c>
      <c r="M63">
        <v>0.36899999999999999</v>
      </c>
      <c r="N63">
        <v>0.5</v>
      </c>
      <c r="O63">
        <v>1.8</v>
      </c>
      <c r="P63">
        <v>0.30499999999999999</v>
      </c>
      <c r="Q63">
        <v>0.4</v>
      </c>
      <c r="R63">
        <v>0.9</v>
      </c>
      <c r="S63">
        <v>0.5</v>
      </c>
      <c r="T63">
        <v>0.47199999999999998</v>
      </c>
      <c r="U63">
        <v>0.3</v>
      </c>
      <c r="V63">
        <v>0.4</v>
      </c>
      <c r="W63">
        <v>0.77300000000000002</v>
      </c>
      <c r="X63">
        <v>0.5</v>
      </c>
      <c r="Y63">
        <v>1.3</v>
      </c>
      <c r="Z63">
        <v>1.8</v>
      </c>
      <c r="AA63">
        <v>0.9</v>
      </c>
      <c r="AB63">
        <v>0.3</v>
      </c>
      <c r="AC63">
        <v>0.1</v>
      </c>
      <c r="AD63">
        <v>0.5</v>
      </c>
      <c r="AE63">
        <v>0.8</v>
      </c>
      <c r="AF63">
        <v>2.8</v>
      </c>
      <c r="AG63">
        <f>IF(IFERROR(VLOOKUP(C63,'2018'!$C:$AF,3,FALSE),1) = 1, 1, 0)</f>
        <v>0</v>
      </c>
    </row>
    <row r="64" spans="1:33" x14ac:dyDescent="0.2">
      <c r="A64">
        <v>63</v>
      </c>
      <c r="B64" t="s">
        <v>1472</v>
      </c>
      <c r="C64" t="s">
        <v>1473</v>
      </c>
      <c r="D64" t="str">
        <f>_xlfn.CONCAT(C64,"-2017")</f>
        <v>bullore01-2017</v>
      </c>
      <c r="E64" t="s">
        <v>35</v>
      </c>
      <c r="F64">
        <v>25</v>
      </c>
      <c r="G64" t="s">
        <v>51</v>
      </c>
      <c r="H64">
        <v>31</v>
      </c>
      <c r="I64">
        <v>5</v>
      </c>
      <c r="J64">
        <v>15.1</v>
      </c>
      <c r="K64">
        <v>1.7</v>
      </c>
      <c r="L64">
        <v>4.0999999999999996</v>
      </c>
      <c r="M64">
        <v>0.42199999999999999</v>
      </c>
      <c r="N64">
        <v>0.9</v>
      </c>
      <c r="O64">
        <v>2.4</v>
      </c>
      <c r="P64">
        <v>0.38400000000000001</v>
      </c>
      <c r="Q64">
        <v>0.8</v>
      </c>
      <c r="R64">
        <v>1.8</v>
      </c>
      <c r="S64">
        <v>0.47299999999999998</v>
      </c>
      <c r="T64">
        <v>0.53100000000000003</v>
      </c>
      <c r="U64">
        <v>0.2</v>
      </c>
      <c r="V64">
        <v>0.2</v>
      </c>
      <c r="W64">
        <v>0.71399999999999997</v>
      </c>
      <c r="X64">
        <v>0.4</v>
      </c>
      <c r="Y64">
        <v>1.6</v>
      </c>
      <c r="Z64">
        <v>2.1</v>
      </c>
      <c r="AA64">
        <v>0.9</v>
      </c>
      <c r="AB64">
        <v>0.6</v>
      </c>
      <c r="AC64">
        <v>0.1</v>
      </c>
      <c r="AD64">
        <v>0.3</v>
      </c>
      <c r="AE64">
        <v>0.7</v>
      </c>
      <c r="AF64">
        <v>4.5</v>
      </c>
      <c r="AG64">
        <f>IF(IFERROR(VLOOKUP(C64,'2018'!$C:$AF,3,FALSE),1) = 1, 1, 0)</f>
        <v>0</v>
      </c>
    </row>
    <row r="65" spans="1:33" x14ac:dyDescent="0.2">
      <c r="A65">
        <v>64</v>
      </c>
      <c r="B65" t="s">
        <v>1474</v>
      </c>
      <c r="C65" t="s">
        <v>1475</v>
      </c>
      <c r="D65" t="str">
        <f>_xlfn.CONCAT(C65,"-2017")</f>
        <v>burketr01-2017</v>
      </c>
      <c r="E65" t="s">
        <v>38</v>
      </c>
      <c r="F65">
        <v>24</v>
      </c>
      <c r="G65" t="s">
        <v>46</v>
      </c>
      <c r="H65">
        <v>57</v>
      </c>
      <c r="I65">
        <v>0</v>
      </c>
      <c r="J65">
        <v>12.3</v>
      </c>
      <c r="K65">
        <v>2</v>
      </c>
      <c r="L65">
        <v>4.5</v>
      </c>
      <c r="M65">
        <v>0.45500000000000002</v>
      </c>
      <c r="N65">
        <v>0.5</v>
      </c>
      <c r="O65">
        <v>1.2</v>
      </c>
      <c r="P65">
        <v>0.443</v>
      </c>
      <c r="Q65">
        <v>1.5</v>
      </c>
      <c r="R65">
        <v>3.2</v>
      </c>
      <c r="S65">
        <v>0.45900000000000002</v>
      </c>
      <c r="T65">
        <v>0.51600000000000001</v>
      </c>
      <c r="U65">
        <v>0.4</v>
      </c>
      <c r="V65">
        <v>0.5</v>
      </c>
      <c r="W65">
        <v>0.75900000000000001</v>
      </c>
      <c r="X65">
        <v>0.1</v>
      </c>
      <c r="Y65">
        <v>0.7</v>
      </c>
      <c r="Z65">
        <v>0.8</v>
      </c>
      <c r="AA65">
        <v>1.8</v>
      </c>
      <c r="AB65">
        <v>0.2</v>
      </c>
      <c r="AC65">
        <v>0.1</v>
      </c>
      <c r="AD65">
        <v>0.8</v>
      </c>
      <c r="AE65">
        <v>0.9</v>
      </c>
      <c r="AF65">
        <v>5</v>
      </c>
      <c r="AG65">
        <f>IF(IFERROR(VLOOKUP(C65,'2018'!$C:$AF,3,FALSE),1) = 1, 1, 0)</f>
        <v>0</v>
      </c>
    </row>
    <row r="66" spans="1:33" x14ac:dyDescent="0.2">
      <c r="A66">
        <v>65</v>
      </c>
      <c r="B66" t="s">
        <v>1136</v>
      </c>
      <c r="C66" t="s">
        <v>1137</v>
      </c>
      <c r="D66" t="str">
        <f>_xlfn.CONCAT(C66,"-2017")</f>
        <v>burksal01-2017</v>
      </c>
      <c r="E66" t="s">
        <v>30</v>
      </c>
      <c r="F66">
        <v>25</v>
      </c>
      <c r="G66" t="s">
        <v>60</v>
      </c>
      <c r="H66">
        <v>42</v>
      </c>
      <c r="I66">
        <v>0</v>
      </c>
      <c r="J66">
        <v>15.5</v>
      </c>
      <c r="K66">
        <v>2.4</v>
      </c>
      <c r="L66">
        <v>5.9</v>
      </c>
      <c r="M66">
        <v>0.39900000000000002</v>
      </c>
      <c r="N66">
        <v>0.6</v>
      </c>
      <c r="O66">
        <v>1.8</v>
      </c>
      <c r="P66">
        <v>0.32900000000000001</v>
      </c>
      <c r="Q66">
        <v>1.8</v>
      </c>
      <c r="R66">
        <v>4.0999999999999996</v>
      </c>
      <c r="S66">
        <v>0.43</v>
      </c>
      <c r="T66">
        <v>0.45</v>
      </c>
      <c r="U66">
        <v>1.4</v>
      </c>
      <c r="V66">
        <v>1.9</v>
      </c>
      <c r="W66">
        <v>0.76900000000000002</v>
      </c>
      <c r="X66">
        <v>0.4</v>
      </c>
      <c r="Y66">
        <v>2.5</v>
      </c>
      <c r="Z66">
        <v>2.9</v>
      </c>
      <c r="AA66">
        <v>0.7</v>
      </c>
      <c r="AB66">
        <v>0.4</v>
      </c>
      <c r="AC66">
        <v>0.1</v>
      </c>
      <c r="AD66">
        <v>0.8</v>
      </c>
      <c r="AE66">
        <v>1.2</v>
      </c>
      <c r="AF66">
        <v>6.7</v>
      </c>
      <c r="AG66">
        <f>IF(IFERROR(VLOOKUP(C66,'2018'!$C:$AF,3,FALSE),1) = 1, 1, 0)</f>
        <v>0</v>
      </c>
    </row>
    <row r="67" spans="1:33" x14ac:dyDescent="0.2">
      <c r="A67">
        <v>66</v>
      </c>
      <c r="B67" t="s">
        <v>1138</v>
      </c>
      <c r="C67" t="s">
        <v>1139</v>
      </c>
      <c r="D67" t="str">
        <f>_xlfn.CONCAT(C67,"-2017")</f>
        <v>butleji01-2017</v>
      </c>
      <c r="E67" t="s">
        <v>35</v>
      </c>
      <c r="F67">
        <v>27</v>
      </c>
      <c r="G67" t="s">
        <v>36</v>
      </c>
      <c r="H67">
        <v>76</v>
      </c>
      <c r="I67">
        <v>75</v>
      </c>
      <c r="J67">
        <v>37</v>
      </c>
      <c r="K67">
        <v>7.5</v>
      </c>
      <c r="L67">
        <v>16.5</v>
      </c>
      <c r="M67">
        <v>0.45500000000000002</v>
      </c>
      <c r="N67">
        <v>1.2</v>
      </c>
      <c r="O67">
        <v>3.3</v>
      </c>
      <c r="P67">
        <v>0.36699999999999999</v>
      </c>
      <c r="Q67">
        <v>6.3</v>
      </c>
      <c r="R67">
        <v>13.2</v>
      </c>
      <c r="S67">
        <v>0.47699999999999998</v>
      </c>
      <c r="T67">
        <v>0.49199999999999999</v>
      </c>
      <c r="U67">
        <v>7.7</v>
      </c>
      <c r="V67">
        <v>8.9</v>
      </c>
      <c r="W67">
        <v>0.86499999999999999</v>
      </c>
      <c r="X67">
        <v>1.7</v>
      </c>
      <c r="Y67">
        <v>4.5</v>
      </c>
      <c r="Z67">
        <v>6.2</v>
      </c>
      <c r="AA67">
        <v>5.5</v>
      </c>
      <c r="AB67">
        <v>1.9</v>
      </c>
      <c r="AC67">
        <v>0.4</v>
      </c>
      <c r="AD67">
        <v>2.1</v>
      </c>
      <c r="AE67">
        <v>1.5</v>
      </c>
      <c r="AF67">
        <v>23.9</v>
      </c>
      <c r="AG67">
        <f>IF(IFERROR(VLOOKUP(C67,'2018'!$C:$AF,3,FALSE),1) = 1, 1, 0)</f>
        <v>0</v>
      </c>
    </row>
    <row r="68" spans="1:33" x14ac:dyDescent="0.2">
      <c r="A68">
        <v>67</v>
      </c>
      <c r="B68" t="s">
        <v>1634</v>
      </c>
      <c r="C68" t="s">
        <v>1635</v>
      </c>
      <c r="D68" t="str">
        <f>_xlfn.CONCAT(C68,"-2017")</f>
        <v>cabocbr01-2017</v>
      </c>
      <c r="E68" t="s">
        <v>35</v>
      </c>
      <c r="F68">
        <v>21</v>
      </c>
      <c r="G68" t="s">
        <v>53</v>
      </c>
      <c r="H68">
        <v>9</v>
      </c>
      <c r="I68">
        <v>0</v>
      </c>
      <c r="J68">
        <v>4.4000000000000004</v>
      </c>
      <c r="K68">
        <v>0.7</v>
      </c>
      <c r="L68">
        <v>1.8</v>
      </c>
      <c r="M68">
        <v>0.375</v>
      </c>
      <c r="N68">
        <v>0.2</v>
      </c>
      <c r="O68">
        <v>0.7</v>
      </c>
      <c r="P68">
        <v>0.33300000000000002</v>
      </c>
      <c r="Q68">
        <v>0.4</v>
      </c>
      <c r="R68">
        <v>1.1000000000000001</v>
      </c>
      <c r="S68">
        <v>0.4</v>
      </c>
      <c r="T68">
        <v>0.438</v>
      </c>
      <c r="U68">
        <v>0</v>
      </c>
      <c r="V68">
        <v>0</v>
      </c>
      <c r="X68">
        <v>0.6</v>
      </c>
      <c r="Y68">
        <v>0.6</v>
      </c>
      <c r="Z68">
        <v>1.1000000000000001</v>
      </c>
      <c r="AA68">
        <v>0.4</v>
      </c>
      <c r="AB68">
        <v>0.2</v>
      </c>
      <c r="AC68">
        <v>0.1</v>
      </c>
      <c r="AD68">
        <v>0.2</v>
      </c>
      <c r="AE68">
        <v>0.4</v>
      </c>
      <c r="AF68">
        <v>1.6</v>
      </c>
      <c r="AG68">
        <f>IF(IFERROR(VLOOKUP(C68,'2018'!$C:$AF,3,FALSE),1) = 1, 1, 0)</f>
        <v>0</v>
      </c>
    </row>
    <row r="69" spans="1:33" x14ac:dyDescent="0.2">
      <c r="A69">
        <v>68</v>
      </c>
      <c r="B69" t="s">
        <v>220</v>
      </c>
      <c r="C69" t="s">
        <v>221</v>
      </c>
      <c r="D69" t="str">
        <f>_xlfn.CONCAT(C69,"-2017")</f>
        <v>caldejo01-2017</v>
      </c>
      <c r="E69" t="s">
        <v>38</v>
      </c>
      <c r="F69">
        <v>35</v>
      </c>
      <c r="G69" t="s">
        <v>39</v>
      </c>
      <c r="H69">
        <v>41</v>
      </c>
      <c r="I69">
        <v>13</v>
      </c>
      <c r="J69">
        <v>13.1</v>
      </c>
      <c r="K69">
        <v>1.3</v>
      </c>
      <c r="L69">
        <v>3.3</v>
      </c>
      <c r="M69">
        <v>0.41</v>
      </c>
      <c r="N69">
        <v>0.5</v>
      </c>
      <c r="O69">
        <v>1.6</v>
      </c>
      <c r="P69">
        <v>0.313</v>
      </c>
      <c r="Q69">
        <v>0.9</v>
      </c>
      <c r="R69">
        <v>1.7</v>
      </c>
      <c r="S69">
        <v>0.5</v>
      </c>
      <c r="T69">
        <v>0.48499999999999999</v>
      </c>
      <c r="U69">
        <v>0.3</v>
      </c>
      <c r="V69">
        <v>0.3</v>
      </c>
      <c r="W69">
        <v>0.91700000000000004</v>
      </c>
      <c r="X69">
        <v>0.4</v>
      </c>
      <c r="Y69">
        <v>1.4</v>
      </c>
      <c r="Z69">
        <v>1.8</v>
      </c>
      <c r="AA69">
        <v>2.1</v>
      </c>
      <c r="AB69">
        <v>0.3</v>
      </c>
      <c r="AC69">
        <v>0</v>
      </c>
      <c r="AD69">
        <v>1</v>
      </c>
      <c r="AE69">
        <v>0.9</v>
      </c>
      <c r="AF69">
        <v>3.4</v>
      </c>
      <c r="AG69">
        <f>IF(IFERROR(VLOOKUP(C69,'2018'!$C:$AF,3,FALSE),1) = 1, 1, 0)</f>
        <v>0</v>
      </c>
    </row>
    <row r="70" spans="1:33" x14ac:dyDescent="0.2">
      <c r="A70">
        <v>69</v>
      </c>
      <c r="B70" t="s">
        <v>1480</v>
      </c>
      <c r="C70" t="s">
        <v>1481</v>
      </c>
      <c r="D70" t="str">
        <f>_xlfn.CONCAT(C70,"-2017")</f>
        <v>caldwke01-2017</v>
      </c>
      <c r="E70" t="s">
        <v>30</v>
      </c>
      <c r="F70">
        <v>23</v>
      </c>
      <c r="G70" t="s">
        <v>51</v>
      </c>
      <c r="H70">
        <v>76</v>
      </c>
      <c r="I70">
        <v>75</v>
      </c>
      <c r="J70">
        <v>33.299999999999997</v>
      </c>
      <c r="K70">
        <v>4.9000000000000004</v>
      </c>
      <c r="L70">
        <v>12.2</v>
      </c>
      <c r="M70">
        <v>0.39900000000000002</v>
      </c>
      <c r="N70">
        <v>2</v>
      </c>
      <c r="O70">
        <v>5.8</v>
      </c>
      <c r="P70">
        <v>0.35</v>
      </c>
      <c r="Q70">
        <v>2.9</v>
      </c>
      <c r="R70">
        <v>6.5</v>
      </c>
      <c r="S70">
        <v>0.442</v>
      </c>
      <c r="T70">
        <v>0.48099999999999998</v>
      </c>
      <c r="U70">
        <v>2</v>
      </c>
      <c r="V70">
        <v>2.4</v>
      </c>
      <c r="W70">
        <v>0.83199999999999996</v>
      </c>
      <c r="X70">
        <v>0.7</v>
      </c>
      <c r="Y70">
        <v>2.5</v>
      </c>
      <c r="Z70">
        <v>3.3</v>
      </c>
      <c r="AA70">
        <v>2.5</v>
      </c>
      <c r="AB70">
        <v>1.2</v>
      </c>
      <c r="AC70">
        <v>0.2</v>
      </c>
      <c r="AD70">
        <v>1.1000000000000001</v>
      </c>
      <c r="AE70">
        <v>1.6</v>
      </c>
      <c r="AF70">
        <v>13.8</v>
      </c>
      <c r="AG70">
        <f>IF(IFERROR(VLOOKUP(C70,'2018'!$C:$AF,3,FALSE),1) = 1, 1, 0)</f>
        <v>0</v>
      </c>
    </row>
    <row r="71" spans="1:33" x14ac:dyDescent="0.2">
      <c r="A71">
        <v>70</v>
      </c>
      <c r="B71" t="s">
        <v>1482</v>
      </c>
      <c r="C71" t="s">
        <v>1483</v>
      </c>
      <c r="D71" t="str">
        <f>_xlfn.CONCAT(C71,"-2017")</f>
        <v>canaais01-2017</v>
      </c>
      <c r="E71" t="s">
        <v>30</v>
      </c>
      <c r="F71">
        <v>25</v>
      </c>
      <c r="G71" t="s">
        <v>36</v>
      </c>
      <c r="H71">
        <v>39</v>
      </c>
      <c r="I71">
        <v>0</v>
      </c>
      <c r="J71">
        <v>15.2</v>
      </c>
      <c r="K71">
        <v>1.6</v>
      </c>
      <c r="L71">
        <v>4.4000000000000004</v>
      </c>
      <c r="M71">
        <v>0.36399999999999999</v>
      </c>
      <c r="N71">
        <v>0.6</v>
      </c>
      <c r="O71">
        <v>2.4</v>
      </c>
      <c r="P71">
        <v>0.26600000000000001</v>
      </c>
      <c r="Q71">
        <v>1</v>
      </c>
      <c r="R71">
        <v>2</v>
      </c>
      <c r="S71">
        <v>0.48099999999999998</v>
      </c>
      <c r="T71">
        <v>0.436</v>
      </c>
      <c r="U71">
        <v>0.8</v>
      </c>
      <c r="V71">
        <v>0.8</v>
      </c>
      <c r="W71">
        <v>0.90900000000000003</v>
      </c>
      <c r="X71">
        <v>0.2</v>
      </c>
      <c r="Y71">
        <v>1.1000000000000001</v>
      </c>
      <c r="Z71">
        <v>1.3</v>
      </c>
      <c r="AA71">
        <v>0.9</v>
      </c>
      <c r="AB71">
        <v>0.6</v>
      </c>
      <c r="AC71">
        <v>0</v>
      </c>
      <c r="AD71">
        <v>0.5</v>
      </c>
      <c r="AE71">
        <v>0.9</v>
      </c>
      <c r="AF71">
        <v>4.5999999999999996</v>
      </c>
      <c r="AG71">
        <f>IF(IFERROR(VLOOKUP(C71,'2018'!$C:$AF,3,FALSE),1) = 1, 1, 0)</f>
        <v>0</v>
      </c>
    </row>
    <row r="72" spans="1:33" x14ac:dyDescent="0.2">
      <c r="A72">
        <v>71</v>
      </c>
      <c r="B72" t="s">
        <v>1636</v>
      </c>
      <c r="C72" t="s">
        <v>1637</v>
      </c>
      <c r="D72" t="str">
        <f>_xlfn.CONCAT(C72,"-2017")</f>
        <v>capelca01-2017</v>
      </c>
      <c r="E72" t="s">
        <v>32</v>
      </c>
      <c r="F72">
        <v>22</v>
      </c>
      <c r="G72" t="s">
        <v>43</v>
      </c>
      <c r="H72">
        <v>65</v>
      </c>
      <c r="I72">
        <v>59</v>
      </c>
      <c r="J72">
        <v>23.9</v>
      </c>
      <c r="K72">
        <v>5.6</v>
      </c>
      <c r="L72">
        <v>8.6999999999999993</v>
      </c>
      <c r="M72">
        <v>0.64300000000000002</v>
      </c>
      <c r="N72">
        <v>0</v>
      </c>
      <c r="O72">
        <v>0</v>
      </c>
      <c r="Q72">
        <v>5.6</v>
      </c>
      <c r="R72">
        <v>8.6999999999999993</v>
      </c>
      <c r="S72">
        <v>0.64300000000000002</v>
      </c>
      <c r="T72">
        <v>0.64300000000000002</v>
      </c>
      <c r="U72">
        <v>1.4</v>
      </c>
      <c r="V72">
        <v>2.7</v>
      </c>
      <c r="W72">
        <v>0.53100000000000003</v>
      </c>
      <c r="X72">
        <v>2.7</v>
      </c>
      <c r="Y72">
        <v>5.4</v>
      </c>
      <c r="Z72">
        <v>8.1</v>
      </c>
      <c r="AA72">
        <v>1</v>
      </c>
      <c r="AB72">
        <v>0.5</v>
      </c>
      <c r="AC72">
        <v>1.2</v>
      </c>
      <c r="AD72">
        <v>1.3</v>
      </c>
      <c r="AE72">
        <v>2.8</v>
      </c>
      <c r="AF72">
        <v>12.6</v>
      </c>
      <c r="AG72">
        <f>IF(IFERROR(VLOOKUP(C72,'2018'!$C:$AF,3,FALSE),1) = 1, 1, 0)</f>
        <v>0</v>
      </c>
    </row>
    <row r="73" spans="1:33" x14ac:dyDescent="0.2">
      <c r="A73">
        <v>72</v>
      </c>
      <c r="B73" t="s">
        <v>230</v>
      </c>
      <c r="C73" t="s">
        <v>231</v>
      </c>
      <c r="D73" t="str">
        <f>_xlfn.CONCAT(C73,"-2017")</f>
        <v>carrode01-2017</v>
      </c>
      <c r="E73" t="s">
        <v>35</v>
      </c>
      <c r="F73">
        <v>30</v>
      </c>
      <c r="G73" t="s">
        <v>53</v>
      </c>
      <c r="H73">
        <v>72</v>
      </c>
      <c r="I73">
        <v>72</v>
      </c>
      <c r="J73">
        <v>26.1</v>
      </c>
      <c r="K73">
        <v>3.1</v>
      </c>
      <c r="L73">
        <v>7.6</v>
      </c>
      <c r="M73">
        <v>0.4</v>
      </c>
      <c r="N73">
        <v>1.5</v>
      </c>
      <c r="O73">
        <v>4.4000000000000004</v>
      </c>
      <c r="P73">
        <v>0.34100000000000003</v>
      </c>
      <c r="Q73">
        <v>1.5</v>
      </c>
      <c r="R73">
        <v>3.2</v>
      </c>
      <c r="S73">
        <v>0.48299999999999998</v>
      </c>
      <c r="T73">
        <v>0.499</v>
      </c>
      <c r="U73">
        <v>1.2</v>
      </c>
      <c r="V73">
        <v>1.6</v>
      </c>
      <c r="W73">
        <v>0.76100000000000001</v>
      </c>
      <c r="X73">
        <v>0.9</v>
      </c>
      <c r="Y73">
        <v>2.9</v>
      </c>
      <c r="Z73">
        <v>3.8</v>
      </c>
      <c r="AA73">
        <v>1</v>
      </c>
      <c r="AB73">
        <v>1.1000000000000001</v>
      </c>
      <c r="AC73">
        <v>0.4</v>
      </c>
      <c r="AD73">
        <v>0.8</v>
      </c>
      <c r="AE73">
        <v>2</v>
      </c>
      <c r="AF73">
        <v>8.9</v>
      </c>
      <c r="AG73">
        <f>IF(IFERROR(VLOOKUP(C73,'2018'!$C:$AF,3,FALSE),1) = 1, 1, 0)</f>
        <v>0</v>
      </c>
    </row>
    <row r="74" spans="1:33" x14ac:dyDescent="0.2">
      <c r="A74">
        <v>73</v>
      </c>
      <c r="B74" t="s">
        <v>236</v>
      </c>
      <c r="C74" t="s">
        <v>237</v>
      </c>
      <c r="D74" t="str">
        <f>_xlfn.CONCAT(C74,"-2017")</f>
        <v>cartevi01-2017</v>
      </c>
      <c r="E74" t="s">
        <v>35</v>
      </c>
      <c r="F74">
        <v>40</v>
      </c>
      <c r="G74" t="s">
        <v>50</v>
      </c>
      <c r="H74">
        <v>73</v>
      </c>
      <c r="I74">
        <v>15</v>
      </c>
      <c r="J74">
        <v>24.6</v>
      </c>
      <c r="K74">
        <v>2.6</v>
      </c>
      <c r="L74">
        <v>6.7</v>
      </c>
      <c r="M74">
        <v>0.39400000000000002</v>
      </c>
      <c r="N74">
        <v>1.5</v>
      </c>
      <c r="O74">
        <v>4.0999999999999996</v>
      </c>
      <c r="P74">
        <v>0.378</v>
      </c>
      <c r="Q74">
        <v>1.1000000000000001</v>
      </c>
      <c r="R74">
        <v>2.7</v>
      </c>
      <c r="S74">
        <v>0.41799999999999998</v>
      </c>
      <c r="T74">
        <v>0.50800000000000001</v>
      </c>
      <c r="U74">
        <v>1.2</v>
      </c>
      <c r="V74">
        <v>1.6</v>
      </c>
      <c r="W74">
        <v>0.76500000000000001</v>
      </c>
      <c r="X74">
        <v>0.5</v>
      </c>
      <c r="Y74">
        <v>2.6</v>
      </c>
      <c r="Z74">
        <v>3.1</v>
      </c>
      <c r="AA74">
        <v>1.8</v>
      </c>
      <c r="AB74">
        <v>0.8</v>
      </c>
      <c r="AC74">
        <v>0.5</v>
      </c>
      <c r="AD74">
        <v>0.7</v>
      </c>
      <c r="AE74">
        <v>2.2000000000000002</v>
      </c>
      <c r="AF74">
        <v>8</v>
      </c>
      <c r="AG74">
        <f>IF(IFERROR(VLOOKUP(C74,'2018'!$C:$AF,3,FALSE),1) = 1, 1, 0)</f>
        <v>0</v>
      </c>
    </row>
    <row r="75" spans="1:33" x14ac:dyDescent="0.2">
      <c r="A75">
        <v>74</v>
      </c>
      <c r="B75" t="s">
        <v>1484</v>
      </c>
      <c r="C75" t="s">
        <v>1485</v>
      </c>
      <c r="D75" t="str">
        <f>_xlfn.CONCAT(C75,"-2017")</f>
        <v>cartemi01-2017</v>
      </c>
      <c r="E75" t="s">
        <v>38</v>
      </c>
      <c r="F75">
        <v>25</v>
      </c>
      <c r="G75" t="s">
        <v>36</v>
      </c>
      <c r="H75">
        <v>45</v>
      </c>
      <c r="I75">
        <v>19</v>
      </c>
      <c r="J75">
        <v>18.8</v>
      </c>
      <c r="K75">
        <v>2.5</v>
      </c>
      <c r="L75">
        <v>6.8</v>
      </c>
      <c r="M75">
        <v>0.36599999999999999</v>
      </c>
      <c r="N75">
        <v>0.3</v>
      </c>
      <c r="O75">
        <v>1.4</v>
      </c>
      <c r="P75">
        <v>0.23400000000000001</v>
      </c>
      <c r="Q75">
        <v>2.2000000000000002</v>
      </c>
      <c r="R75">
        <v>5.4</v>
      </c>
      <c r="S75">
        <v>0.40100000000000002</v>
      </c>
      <c r="T75">
        <v>0.39100000000000001</v>
      </c>
      <c r="U75">
        <v>1.3</v>
      </c>
      <c r="V75">
        <v>1.7</v>
      </c>
      <c r="W75">
        <v>0.753</v>
      </c>
      <c r="X75">
        <v>0.5</v>
      </c>
      <c r="Y75">
        <v>2.9</v>
      </c>
      <c r="Z75">
        <v>3.4</v>
      </c>
      <c r="AA75">
        <v>2.5</v>
      </c>
      <c r="AB75">
        <v>0.8</v>
      </c>
      <c r="AC75">
        <v>0.5</v>
      </c>
      <c r="AD75">
        <v>1.5</v>
      </c>
      <c r="AE75">
        <v>2.2999999999999998</v>
      </c>
      <c r="AF75">
        <v>6.6</v>
      </c>
      <c r="AG75">
        <f>IF(IFERROR(VLOOKUP(C75,'2018'!$C:$AF,3,FALSE),1) = 1, 1, 0)</f>
        <v>0</v>
      </c>
    </row>
    <row r="76" spans="1:33" x14ac:dyDescent="0.2">
      <c r="A76">
        <v>75</v>
      </c>
      <c r="B76" t="s">
        <v>238</v>
      </c>
      <c r="C76" t="s">
        <v>239</v>
      </c>
      <c r="D76" t="str">
        <f>_xlfn.CONCAT(C76,"-2017")</f>
        <v>casspom01-2017</v>
      </c>
      <c r="E76" t="s">
        <v>28</v>
      </c>
      <c r="F76">
        <v>28</v>
      </c>
      <c r="G76" t="s">
        <v>39</v>
      </c>
      <c r="H76">
        <v>36</v>
      </c>
      <c r="I76">
        <v>2</v>
      </c>
      <c r="J76">
        <v>17.899999999999999</v>
      </c>
      <c r="K76">
        <v>2.1</v>
      </c>
      <c r="L76">
        <v>4.5999999999999996</v>
      </c>
      <c r="M76">
        <v>0.47</v>
      </c>
      <c r="N76">
        <v>0.4</v>
      </c>
      <c r="O76">
        <v>1.2</v>
      </c>
      <c r="P76">
        <v>0.34899999999999998</v>
      </c>
      <c r="Q76">
        <v>1.7</v>
      </c>
      <c r="R76">
        <v>3.4</v>
      </c>
      <c r="S76">
        <v>0.51200000000000001</v>
      </c>
      <c r="T76">
        <v>0.51500000000000001</v>
      </c>
      <c r="U76">
        <v>0.5</v>
      </c>
      <c r="V76">
        <v>0.8</v>
      </c>
      <c r="W76">
        <v>0.58599999999999997</v>
      </c>
      <c r="X76">
        <v>0.8</v>
      </c>
      <c r="Y76">
        <v>2.4</v>
      </c>
      <c r="Z76">
        <v>3.1</v>
      </c>
      <c r="AA76">
        <v>1</v>
      </c>
      <c r="AB76">
        <v>0.6</v>
      </c>
      <c r="AC76">
        <v>0.1</v>
      </c>
      <c r="AD76">
        <v>0.8</v>
      </c>
      <c r="AE76">
        <v>1.4</v>
      </c>
      <c r="AF76">
        <v>5.2</v>
      </c>
      <c r="AG76">
        <f>IF(IFERROR(VLOOKUP(C76,'2018'!$C:$AF,3,FALSE),1) = 1, 1, 0)</f>
        <v>0</v>
      </c>
    </row>
    <row r="77" spans="1:33" x14ac:dyDescent="0.2">
      <c r="A77">
        <v>76</v>
      </c>
      <c r="B77" t="s">
        <v>1792</v>
      </c>
      <c r="C77" t="s">
        <v>1793</v>
      </c>
      <c r="D77" t="str">
        <f>_xlfn.CONCAT(C77,"-2017")</f>
        <v>caulewi01-2017</v>
      </c>
      <c r="E77" t="s">
        <v>32</v>
      </c>
      <c r="F77">
        <v>23</v>
      </c>
      <c r="G77" t="s">
        <v>49</v>
      </c>
      <c r="H77">
        <v>75</v>
      </c>
      <c r="I77">
        <v>21</v>
      </c>
      <c r="J77">
        <v>18.899999999999999</v>
      </c>
      <c r="K77">
        <v>3.4</v>
      </c>
      <c r="L77">
        <v>6.4</v>
      </c>
      <c r="M77">
        <v>0.53</v>
      </c>
      <c r="N77">
        <v>0</v>
      </c>
      <c r="O77">
        <v>0</v>
      </c>
      <c r="P77">
        <v>0</v>
      </c>
      <c r="Q77">
        <v>3.4</v>
      </c>
      <c r="R77">
        <v>6.4</v>
      </c>
      <c r="S77">
        <v>0.53200000000000003</v>
      </c>
      <c r="T77">
        <v>0.53</v>
      </c>
      <c r="U77">
        <v>1.3</v>
      </c>
      <c r="V77">
        <v>2</v>
      </c>
      <c r="W77">
        <v>0.66900000000000004</v>
      </c>
      <c r="X77">
        <v>1.1000000000000001</v>
      </c>
      <c r="Y77">
        <v>3.4</v>
      </c>
      <c r="Z77">
        <v>4.5</v>
      </c>
      <c r="AA77">
        <v>1.1000000000000001</v>
      </c>
      <c r="AB77">
        <v>0.7</v>
      </c>
      <c r="AC77">
        <v>0.6</v>
      </c>
      <c r="AD77">
        <v>0.9</v>
      </c>
      <c r="AE77">
        <v>2</v>
      </c>
      <c r="AF77">
        <v>8.1</v>
      </c>
      <c r="AG77">
        <f>IF(IFERROR(VLOOKUP(C77,'2018'!$C:$AF,3,FALSE),1) = 1, 1, 0)</f>
        <v>0</v>
      </c>
    </row>
    <row r="78" spans="1:33" x14ac:dyDescent="0.2">
      <c r="A78">
        <v>77</v>
      </c>
      <c r="B78" t="s">
        <v>242</v>
      </c>
      <c r="C78" t="s">
        <v>243</v>
      </c>
      <c r="D78" t="str">
        <f>_xlfn.CONCAT(C78,"-2017")</f>
        <v>chandty01-2017</v>
      </c>
      <c r="E78" t="s">
        <v>32</v>
      </c>
      <c r="F78">
        <v>34</v>
      </c>
      <c r="G78" t="s">
        <v>42</v>
      </c>
      <c r="H78">
        <v>47</v>
      </c>
      <c r="I78">
        <v>46</v>
      </c>
      <c r="J78">
        <v>27.6</v>
      </c>
      <c r="K78">
        <v>3.3</v>
      </c>
      <c r="L78">
        <v>4.9000000000000004</v>
      </c>
      <c r="M78">
        <v>0.67100000000000004</v>
      </c>
      <c r="N78">
        <v>0</v>
      </c>
      <c r="O78">
        <v>0</v>
      </c>
      <c r="Q78">
        <v>3.3</v>
      </c>
      <c r="R78">
        <v>4.9000000000000004</v>
      </c>
      <c r="S78">
        <v>0.67100000000000004</v>
      </c>
      <c r="T78">
        <v>0.67100000000000004</v>
      </c>
      <c r="U78">
        <v>1.9</v>
      </c>
      <c r="V78">
        <v>2.6</v>
      </c>
      <c r="W78">
        <v>0.73399999999999999</v>
      </c>
      <c r="X78">
        <v>3.3</v>
      </c>
      <c r="Y78">
        <v>8.1999999999999993</v>
      </c>
      <c r="Z78">
        <v>11.5</v>
      </c>
      <c r="AA78">
        <v>0.6</v>
      </c>
      <c r="AB78">
        <v>0.7</v>
      </c>
      <c r="AC78">
        <v>0.5</v>
      </c>
      <c r="AD78">
        <v>1.4</v>
      </c>
      <c r="AE78">
        <v>2.7</v>
      </c>
      <c r="AF78">
        <v>8.4</v>
      </c>
      <c r="AG78">
        <f>IF(IFERROR(VLOOKUP(C78,'2018'!$C:$AF,3,FALSE),1) = 1, 1, 0)</f>
        <v>0</v>
      </c>
    </row>
    <row r="79" spans="1:33" x14ac:dyDescent="0.2">
      <c r="A79">
        <v>78</v>
      </c>
      <c r="B79" t="s">
        <v>244</v>
      </c>
      <c r="C79" t="s">
        <v>245</v>
      </c>
      <c r="D79" t="str">
        <f>_xlfn.CONCAT(C79,"-2017")</f>
        <v>chandwi01-2017</v>
      </c>
      <c r="E79" t="s">
        <v>35</v>
      </c>
      <c r="F79">
        <v>29</v>
      </c>
      <c r="G79" t="s">
        <v>31</v>
      </c>
      <c r="H79">
        <v>71</v>
      </c>
      <c r="I79">
        <v>33</v>
      </c>
      <c r="J79">
        <v>30.9</v>
      </c>
      <c r="K79">
        <v>6.1</v>
      </c>
      <c r="L79">
        <v>13.2</v>
      </c>
      <c r="M79">
        <v>0.46100000000000002</v>
      </c>
      <c r="N79">
        <v>1.5</v>
      </c>
      <c r="O79">
        <v>4.5999999999999996</v>
      </c>
      <c r="P79">
        <v>0.33700000000000002</v>
      </c>
      <c r="Q79">
        <v>4.5</v>
      </c>
      <c r="R79">
        <v>8.6</v>
      </c>
      <c r="S79">
        <v>0.52700000000000002</v>
      </c>
      <c r="T79">
        <v>0.52</v>
      </c>
      <c r="U79">
        <v>2</v>
      </c>
      <c r="V79">
        <v>2.7</v>
      </c>
      <c r="W79">
        <v>0.72699999999999998</v>
      </c>
      <c r="X79">
        <v>1.5</v>
      </c>
      <c r="Y79">
        <v>5</v>
      </c>
      <c r="Z79">
        <v>6.5</v>
      </c>
      <c r="AA79">
        <v>2</v>
      </c>
      <c r="AB79">
        <v>0.7</v>
      </c>
      <c r="AC79">
        <v>0.4</v>
      </c>
      <c r="AD79">
        <v>1.6</v>
      </c>
      <c r="AE79">
        <v>2.4</v>
      </c>
      <c r="AF79">
        <v>15.7</v>
      </c>
      <c r="AG79">
        <f>IF(IFERROR(VLOOKUP(C79,'2018'!$C:$AF,3,FALSE),1) = 1, 1, 0)</f>
        <v>0</v>
      </c>
    </row>
    <row r="80" spans="1:33" x14ac:dyDescent="0.2">
      <c r="A80">
        <v>79</v>
      </c>
      <c r="B80" t="s">
        <v>1948</v>
      </c>
      <c r="C80" t="s">
        <v>1949</v>
      </c>
      <c r="D80" t="str">
        <f>_xlfn.CONCAT(C80,"-2017")</f>
        <v>chrisma01-2017</v>
      </c>
      <c r="E80" t="s">
        <v>28</v>
      </c>
      <c r="F80">
        <v>19</v>
      </c>
      <c r="G80" t="s">
        <v>42</v>
      </c>
      <c r="H80">
        <v>82</v>
      </c>
      <c r="I80">
        <v>75</v>
      </c>
      <c r="J80">
        <v>21.3</v>
      </c>
      <c r="K80">
        <v>3.5</v>
      </c>
      <c r="L80">
        <v>7.7</v>
      </c>
      <c r="M80">
        <v>0.44900000000000001</v>
      </c>
      <c r="N80">
        <v>0.9</v>
      </c>
      <c r="O80">
        <v>2.7</v>
      </c>
      <c r="P80">
        <v>0.32100000000000001</v>
      </c>
      <c r="Q80">
        <v>2.6</v>
      </c>
      <c r="R80">
        <v>5</v>
      </c>
      <c r="S80">
        <v>0.52</v>
      </c>
      <c r="T80">
        <v>0.50600000000000001</v>
      </c>
      <c r="U80">
        <v>1.4</v>
      </c>
      <c r="V80">
        <v>2.2000000000000002</v>
      </c>
      <c r="W80">
        <v>0.624</v>
      </c>
      <c r="X80">
        <v>1.2</v>
      </c>
      <c r="Y80">
        <v>3.1</v>
      </c>
      <c r="Z80">
        <v>4.2</v>
      </c>
      <c r="AA80">
        <v>0.7</v>
      </c>
      <c r="AB80">
        <v>0.8</v>
      </c>
      <c r="AC80">
        <v>0.9</v>
      </c>
      <c r="AD80">
        <v>1.3</v>
      </c>
      <c r="AE80">
        <v>3.2</v>
      </c>
      <c r="AF80">
        <v>9.1999999999999993</v>
      </c>
      <c r="AG80">
        <f>IF(IFERROR(VLOOKUP(C80,'2018'!$C:$AF,3,FALSE),1) = 1, 1, 0)</f>
        <v>0</v>
      </c>
    </row>
    <row r="81" spans="1:33" x14ac:dyDescent="0.2">
      <c r="A81">
        <v>80</v>
      </c>
      <c r="B81" t="s">
        <v>1794</v>
      </c>
      <c r="C81" t="s">
        <v>1795</v>
      </c>
      <c r="D81" t="str">
        <f>_xlfn.CONCAT(C81,"-2017")</f>
        <v>chrisra01-2017</v>
      </c>
      <c r="E81" t="s">
        <v>28</v>
      </c>
      <c r="F81">
        <v>25</v>
      </c>
      <c r="G81" t="s">
        <v>65</v>
      </c>
      <c r="H81">
        <v>29</v>
      </c>
      <c r="I81">
        <v>0</v>
      </c>
      <c r="J81">
        <v>7.6</v>
      </c>
      <c r="K81">
        <v>0.7</v>
      </c>
      <c r="L81">
        <v>1.5</v>
      </c>
      <c r="M81">
        <v>0.442</v>
      </c>
      <c r="N81">
        <v>0</v>
      </c>
      <c r="O81">
        <v>0</v>
      </c>
      <c r="Q81">
        <v>0.7</v>
      </c>
      <c r="R81">
        <v>1.5</v>
      </c>
      <c r="S81">
        <v>0.442</v>
      </c>
      <c r="T81">
        <v>0.442</v>
      </c>
      <c r="U81">
        <v>0.7</v>
      </c>
      <c r="V81">
        <v>1</v>
      </c>
      <c r="W81">
        <v>0.72399999999999998</v>
      </c>
      <c r="X81">
        <v>0.9</v>
      </c>
      <c r="Y81">
        <v>1</v>
      </c>
      <c r="Z81">
        <v>1.9</v>
      </c>
      <c r="AA81">
        <v>0.1</v>
      </c>
      <c r="AB81">
        <v>0.1</v>
      </c>
      <c r="AC81">
        <v>0.2</v>
      </c>
      <c r="AD81">
        <v>0.3</v>
      </c>
      <c r="AE81">
        <v>1.3</v>
      </c>
      <c r="AF81">
        <v>2</v>
      </c>
      <c r="AG81">
        <f>IF(IFERROR(VLOOKUP(C81,'2018'!$C:$AF,3,FALSE),1) = 1, 1, 0)</f>
        <v>1</v>
      </c>
    </row>
    <row r="82" spans="1:33" x14ac:dyDescent="0.2">
      <c r="A82">
        <v>81</v>
      </c>
      <c r="B82" t="s">
        <v>1950</v>
      </c>
      <c r="C82" t="s">
        <v>1951</v>
      </c>
      <c r="D82" t="str">
        <f>_xlfn.CONCAT(C82,"-2017")</f>
        <v>chrisse01-2017</v>
      </c>
      <c r="E82" t="s">
        <v>38</v>
      </c>
      <c r="F82">
        <v>24</v>
      </c>
      <c r="G82" t="s">
        <v>44</v>
      </c>
      <c r="H82">
        <v>64</v>
      </c>
      <c r="I82">
        <v>1</v>
      </c>
      <c r="J82">
        <v>15.2</v>
      </c>
      <c r="K82">
        <v>1.2</v>
      </c>
      <c r="L82">
        <v>3.5</v>
      </c>
      <c r="M82">
        <v>0.34499999999999997</v>
      </c>
      <c r="N82">
        <v>0.2</v>
      </c>
      <c r="O82">
        <v>1</v>
      </c>
      <c r="P82">
        <v>0.19</v>
      </c>
      <c r="Q82">
        <v>1</v>
      </c>
      <c r="R82">
        <v>2.5</v>
      </c>
      <c r="S82">
        <v>0.40600000000000003</v>
      </c>
      <c r="T82">
        <v>0.372</v>
      </c>
      <c r="U82">
        <v>0.3</v>
      </c>
      <c r="V82">
        <v>0.5</v>
      </c>
      <c r="W82">
        <v>0.54800000000000004</v>
      </c>
      <c r="X82">
        <v>0.3</v>
      </c>
      <c r="Y82">
        <v>1.1000000000000001</v>
      </c>
      <c r="Z82">
        <v>1.4</v>
      </c>
      <c r="AA82">
        <v>2</v>
      </c>
      <c r="AB82">
        <v>0.4</v>
      </c>
      <c r="AC82">
        <v>0.1</v>
      </c>
      <c r="AD82">
        <v>0.7</v>
      </c>
      <c r="AE82">
        <v>1.2</v>
      </c>
      <c r="AF82">
        <v>2.9</v>
      </c>
      <c r="AG82">
        <f>IF(IFERROR(VLOOKUP(C82,'2018'!$C:$AF,3,FALSE),1) = 1, 1, 0)</f>
        <v>1</v>
      </c>
    </row>
    <row r="83" spans="1:33" x14ac:dyDescent="0.2">
      <c r="A83">
        <v>82</v>
      </c>
      <c r="B83" t="s">
        <v>1488</v>
      </c>
      <c r="C83" t="s">
        <v>1489</v>
      </c>
      <c r="D83" t="str">
        <f>_xlfn.CONCAT(C83,"-2017")</f>
        <v>clarkia01-2017</v>
      </c>
      <c r="E83" t="s">
        <v>30</v>
      </c>
      <c r="F83">
        <v>25</v>
      </c>
      <c r="G83" t="s">
        <v>52</v>
      </c>
      <c r="H83">
        <v>77</v>
      </c>
      <c r="I83">
        <v>0</v>
      </c>
      <c r="J83">
        <v>14.8</v>
      </c>
      <c r="K83">
        <v>2.7</v>
      </c>
      <c r="L83">
        <v>5.6</v>
      </c>
      <c r="M83">
        <v>0.48699999999999999</v>
      </c>
      <c r="N83">
        <v>0.8</v>
      </c>
      <c r="O83">
        <v>2.1</v>
      </c>
      <c r="P83">
        <v>0.374</v>
      </c>
      <c r="Q83">
        <v>1.9</v>
      </c>
      <c r="R83">
        <v>3.5</v>
      </c>
      <c r="S83">
        <v>0.55600000000000005</v>
      </c>
      <c r="T83">
        <v>0.55800000000000005</v>
      </c>
      <c r="U83">
        <v>0.6</v>
      </c>
      <c r="V83">
        <v>0.8</v>
      </c>
      <c r="W83">
        <v>0.75900000000000001</v>
      </c>
      <c r="X83">
        <v>0.3</v>
      </c>
      <c r="Y83">
        <v>1.3</v>
      </c>
      <c r="Z83">
        <v>1.6</v>
      </c>
      <c r="AA83">
        <v>1.2</v>
      </c>
      <c r="AB83">
        <v>0.5</v>
      </c>
      <c r="AC83">
        <v>0.1</v>
      </c>
      <c r="AD83">
        <v>0.7</v>
      </c>
      <c r="AE83">
        <v>1</v>
      </c>
      <c r="AF83">
        <v>6.8</v>
      </c>
      <c r="AG83">
        <f>IF(IFERROR(VLOOKUP(C83,'2018'!$C:$AF,3,FALSE),1) = 1, 1, 0)</f>
        <v>0</v>
      </c>
    </row>
    <row r="84" spans="1:33" x14ac:dyDescent="0.2">
      <c r="A84">
        <v>83</v>
      </c>
      <c r="B84" t="s">
        <v>1642</v>
      </c>
      <c r="C84" t="s">
        <v>1643</v>
      </c>
      <c r="D84" t="str">
        <f>_xlfn.CONCAT(C84,"-2017")</f>
        <v>clarkjo01-2017</v>
      </c>
      <c r="E84" t="s">
        <v>30</v>
      </c>
      <c r="F84">
        <v>24</v>
      </c>
      <c r="G84" t="s">
        <v>63</v>
      </c>
      <c r="H84">
        <v>82</v>
      </c>
      <c r="I84">
        <v>19</v>
      </c>
      <c r="J84">
        <v>29.2</v>
      </c>
      <c r="K84">
        <v>5.8</v>
      </c>
      <c r="L84">
        <v>13.1</v>
      </c>
      <c r="M84">
        <v>0.44500000000000001</v>
      </c>
      <c r="N84">
        <v>1.4</v>
      </c>
      <c r="O84">
        <v>4.3</v>
      </c>
      <c r="P84">
        <v>0.32900000000000001</v>
      </c>
      <c r="Q84">
        <v>4.4000000000000004</v>
      </c>
      <c r="R84">
        <v>8.6999999999999993</v>
      </c>
      <c r="S84">
        <v>0.503</v>
      </c>
      <c r="T84">
        <v>0.5</v>
      </c>
      <c r="U84">
        <v>1.6</v>
      </c>
      <c r="V84">
        <v>2</v>
      </c>
      <c r="W84">
        <v>0.79800000000000004</v>
      </c>
      <c r="X84">
        <v>0.6</v>
      </c>
      <c r="Y84">
        <v>2.4</v>
      </c>
      <c r="Z84">
        <v>3</v>
      </c>
      <c r="AA84">
        <v>2.6</v>
      </c>
      <c r="AB84">
        <v>1.1000000000000001</v>
      </c>
      <c r="AC84">
        <v>0.1</v>
      </c>
      <c r="AD84">
        <v>2</v>
      </c>
      <c r="AE84">
        <v>1.8</v>
      </c>
      <c r="AF84">
        <v>14.7</v>
      </c>
      <c r="AG84">
        <f>IF(IFERROR(VLOOKUP(C84,'2018'!$C:$AF,3,FALSE),1) = 1, 1, 0)</f>
        <v>0</v>
      </c>
    </row>
    <row r="85" spans="1:33" x14ac:dyDescent="0.2">
      <c r="A85">
        <v>84</v>
      </c>
      <c r="B85" t="s">
        <v>1142</v>
      </c>
      <c r="C85" t="s">
        <v>1143</v>
      </c>
      <c r="D85" t="str">
        <f>_xlfn.CONCAT(C85,"-2017")</f>
        <v>coleno01-2017</v>
      </c>
      <c r="E85" t="s">
        <v>38</v>
      </c>
      <c r="F85">
        <v>28</v>
      </c>
      <c r="G85" t="s">
        <v>44</v>
      </c>
      <c r="H85">
        <v>13</v>
      </c>
      <c r="I85">
        <v>0</v>
      </c>
      <c r="J85">
        <v>9.6</v>
      </c>
      <c r="K85">
        <v>1.2</v>
      </c>
      <c r="L85">
        <v>4</v>
      </c>
      <c r="M85">
        <v>0.308</v>
      </c>
      <c r="N85">
        <v>0.2</v>
      </c>
      <c r="O85">
        <v>1</v>
      </c>
      <c r="P85">
        <v>0.23100000000000001</v>
      </c>
      <c r="Q85">
        <v>1</v>
      </c>
      <c r="R85">
        <v>3</v>
      </c>
      <c r="S85">
        <v>0.33300000000000002</v>
      </c>
      <c r="T85">
        <v>0.33700000000000002</v>
      </c>
      <c r="U85">
        <v>0.6</v>
      </c>
      <c r="V85">
        <v>0.8</v>
      </c>
      <c r="W85">
        <v>0.8</v>
      </c>
      <c r="X85">
        <v>0</v>
      </c>
      <c r="Y85">
        <v>0.8</v>
      </c>
      <c r="Z85">
        <v>0.8</v>
      </c>
      <c r="AA85">
        <v>1.1000000000000001</v>
      </c>
      <c r="AB85">
        <v>0.6</v>
      </c>
      <c r="AC85">
        <v>0</v>
      </c>
      <c r="AD85">
        <v>0.5</v>
      </c>
      <c r="AE85">
        <v>1.4</v>
      </c>
      <c r="AF85">
        <v>3.3</v>
      </c>
      <c r="AG85">
        <f>IF(IFERROR(VLOOKUP(C85,'2018'!$C:$AF,3,FALSE),1) = 1, 1, 0)</f>
        <v>1</v>
      </c>
    </row>
    <row r="86" spans="1:33" x14ac:dyDescent="0.2">
      <c r="A86">
        <v>85</v>
      </c>
      <c r="B86" t="s">
        <v>256</v>
      </c>
      <c r="C86" t="s">
        <v>257</v>
      </c>
      <c r="D86" t="str">
        <f>_xlfn.CONCAT(C86,"-2017")</f>
        <v>collida01-2017</v>
      </c>
      <c r="E86" t="s">
        <v>38</v>
      </c>
      <c r="F86">
        <v>29</v>
      </c>
      <c r="G86" t="s">
        <v>49</v>
      </c>
      <c r="H86">
        <v>68</v>
      </c>
      <c r="I86">
        <v>64</v>
      </c>
      <c r="J86">
        <v>30.3</v>
      </c>
      <c r="K86">
        <v>5</v>
      </c>
      <c r="L86">
        <v>10.5</v>
      </c>
      <c r="M86">
        <v>0.47599999999999998</v>
      </c>
      <c r="N86">
        <v>1.1000000000000001</v>
      </c>
      <c r="O86">
        <v>2.6</v>
      </c>
      <c r="P86">
        <v>0.41699999999999998</v>
      </c>
      <c r="Q86">
        <v>3.9</v>
      </c>
      <c r="R86">
        <v>7.9</v>
      </c>
      <c r="S86">
        <v>0.495</v>
      </c>
      <c r="T86">
        <v>0.52700000000000002</v>
      </c>
      <c r="U86">
        <v>2.2000000000000002</v>
      </c>
      <c r="V86">
        <v>2.5</v>
      </c>
      <c r="W86">
        <v>0.86</v>
      </c>
      <c r="X86">
        <v>0.3</v>
      </c>
      <c r="Y86">
        <v>1.9</v>
      </c>
      <c r="Z86">
        <v>2.2000000000000002</v>
      </c>
      <c r="AA86">
        <v>4.5999999999999996</v>
      </c>
      <c r="AB86">
        <v>1</v>
      </c>
      <c r="AC86">
        <v>0.1</v>
      </c>
      <c r="AD86">
        <v>1.7</v>
      </c>
      <c r="AE86">
        <v>1.8</v>
      </c>
      <c r="AF86">
        <v>13.2</v>
      </c>
      <c r="AG86">
        <f>IF(IFERROR(VLOOKUP(C86,'2018'!$C:$AF,3,FALSE),1) = 1, 1, 0)</f>
        <v>0</v>
      </c>
    </row>
    <row r="87" spans="1:33" x14ac:dyDescent="0.2">
      <c r="A87">
        <v>86</v>
      </c>
      <c r="B87" t="s">
        <v>258</v>
      </c>
      <c r="C87" t="s">
        <v>259</v>
      </c>
      <c r="D87" t="str">
        <f>_xlfn.CONCAT(C87,"-2017")</f>
        <v>collini01-2017</v>
      </c>
      <c r="E87" t="s">
        <v>28</v>
      </c>
      <c r="F87">
        <v>36</v>
      </c>
      <c r="G87" t="s">
        <v>44</v>
      </c>
      <c r="H87">
        <v>20</v>
      </c>
      <c r="I87">
        <v>0</v>
      </c>
      <c r="J87">
        <v>6.4</v>
      </c>
      <c r="K87">
        <v>0.7</v>
      </c>
      <c r="L87">
        <v>1.2</v>
      </c>
      <c r="M87">
        <v>0.60899999999999999</v>
      </c>
      <c r="N87">
        <v>0</v>
      </c>
      <c r="O87">
        <v>0.1</v>
      </c>
      <c r="P87">
        <v>0</v>
      </c>
      <c r="Q87">
        <v>0.7</v>
      </c>
      <c r="R87">
        <v>1.1000000000000001</v>
      </c>
      <c r="S87">
        <v>0.63600000000000001</v>
      </c>
      <c r="T87">
        <v>0.60899999999999999</v>
      </c>
      <c r="U87">
        <v>0.3</v>
      </c>
      <c r="V87">
        <v>0.4</v>
      </c>
      <c r="W87">
        <v>0.625</v>
      </c>
      <c r="X87">
        <v>0.5</v>
      </c>
      <c r="Y87">
        <v>1.1000000000000001</v>
      </c>
      <c r="Z87">
        <v>1.6</v>
      </c>
      <c r="AA87">
        <v>0.6</v>
      </c>
      <c r="AB87">
        <v>0.1</v>
      </c>
      <c r="AC87">
        <v>0.1</v>
      </c>
      <c r="AD87">
        <v>0.2</v>
      </c>
      <c r="AE87">
        <v>0.9</v>
      </c>
      <c r="AF87">
        <v>1.7</v>
      </c>
      <c r="AG87">
        <f>IF(IFERROR(VLOOKUP(C87,'2018'!$C:$AF,3,FALSE),1) = 1, 1, 0)</f>
        <v>0</v>
      </c>
    </row>
    <row r="88" spans="1:33" x14ac:dyDescent="0.2">
      <c r="A88">
        <v>87</v>
      </c>
      <c r="B88" t="s">
        <v>260</v>
      </c>
      <c r="C88" t="s">
        <v>261</v>
      </c>
      <c r="D88" t="str">
        <f>_xlfn.CONCAT(C88,"-2017")</f>
        <v>conlemi01-2017</v>
      </c>
      <c r="E88" t="s">
        <v>38</v>
      </c>
      <c r="F88">
        <v>29</v>
      </c>
      <c r="G88" t="s">
        <v>50</v>
      </c>
      <c r="H88">
        <v>69</v>
      </c>
      <c r="I88">
        <v>68</v>
      </c>
      <c r="J88">
        <v>33.200000000000003</v>
      </c>
      <c r="K88">
        <v>6.7</v>
      </c>
      <c r="L88">
        <v>14.6</v>
      </c>
      <c r="M88">
        <v>0.46</v>
      </c>
      <c r="N88">
        <v>2.5</v>
      </c>
      <c r="O88">
        <v>6.1</v>
      </c>
      <c r="P88">
        <v>0.40799999999999997</v>
      </c>
      <c r="Q88">
        <v>4.2</v>
      </c>
      <c r="R88">
        <v>8.6</v>
      </c>
      <c r="S88">
        <v>0.497</v>
      </c>
      <c r="T88">
        <v>0.54500000000000004</v>
      </c>
      <c r="U88">
        <v>4.5999999999999996</v>
      </c>
      <c r="V88">
        <v>5.3</v>
      </c>
      <c r="W88">
        <v>0.85899999999999999</v>
      </c>
      <c r="X88">
        <v>0.4</v>
      </c>
      <c r="Y88">
        <v>3</v>
      </c>
      <c r="Z88">
        <v>3.5</v>
      </c>
      <c r="AA88">
        <v>6.3</v>
      </c>
      <c r="AB88">
        <v>1.3</v>
      </c>
      <c r="AC88">
        <v>0.3</v>
      </c>
      <c r="AD88">
        <v>2.2999999999999998</v>
      </c>
      <c r="AE88">
        <v>1.8</v>
      </c>
      <c r="AF88">
        <v>20.5</v>
      </c>
      <c r="AG88">
        <f>IF(IFERROR(VLOOKUP(C88,'2018'!$C:$AF,3,FALSE),1) = 1, 1, 0)</f>
        <v>0</v>
      </c>
    </row>
    <row r="89" spans="1:33" x14ac:dyDescent="0.2">
      <c r="A89">
        <v>88</v>
      </c>
      <c r="B89" t="s">
        <v>1798</v>
      </c>
      <c r="C89" t="s">
        <v>1799</v>
      </c>
      <c r="D89" t="str">
        <f>_xlfn.CONCAT(C89,"-2017")</f>
        <v>connapa01-2017</v>
      </c>
      <c r="E89" t="s">
        <v>30</v>
      </c>
      <c r="F89">
        <v>24</v>
      </c>
      <c r="G89" t="s">
        <v>34</v>
      </c>
      <c r="H89">
        <v>39</v>
      </c>
      <c r="I89">
        <v>1</v>
      </c>
      <c r="J89">
        <v>8.1</v>
      </c>
      <c r="K89">
        <v>0.9</v>
      </c>
      <c r="L89">
        <v>1.8</v>
      </c>
      <c r="M89">
        <v>0.51400000000000001</v>
      </c>
      <c r="N89">
        <v>0.4</v>
      </c>
      <c r="O89">
        <v>0.8</v>
      </c>
      <c r="P89">
        <v>0.51500000000000001</v>
      </c>
      <c r="Q89">
        <v>0.5</v>
      </c>
      <c r="R89">
        <v>1</v>
      </c>
      <c r="S89">
        <v>0.51300000000000001</v>
      </c>
      <c r="T89">
        <v>0.63200000000000001</v>
      </c>
      <c r="U89">
        <v>0.2</v>
      </c>
      <c r="V89">
        <v>0.2</v>
      </c>
      <c r="W89">
        <v>0.77800000000000002</v>
      </c>
      <c r="X89">
        <v>0.3</v>
      </c>
      <c r="Y89">
        <v>1.1000000000000001</v>
      </c>
      <c r="Z89">
        <v>1.3</v>
      </c>
      <c r="AA89">
        <v>0.7</v>
      </c>
      <c r="AB89">
        <v>0.2</v>
      </c>
      <c r="AC89">
        <v>0.1</v>
      </c>
      <c r="AD89">
        <v>0.4</v>
      </c>
      <c r="AE89">
        <v>0.6</v>
      </c>
      <c r="AF89">
        <v>2.5</v>
      </c>
      <c r="AG89">
        <f>IF(IFERROR(VLOOKUP(C89,'2018'!$C:$AF,3,FALSE),1) = 1, 1, 0)</f>
        <v>0</v>
      </c>
    </row>
    <row r="90" spans="1:33" x14ac:dyDescent="0.2">
      <c r="A90">
        <v>89</v>
      </c>
      <c r="B90" t="s">
        <v>1952</v>
      </c>
      <c r="C90" t="s">
        <v>1953</v>
      </c>
      <c r="D90" t="str">
        <f>_xlfn.CONCAT(C90,"-2017")</f>
        <v>cookqu01-2017</v>
      </c>
      <c r="E90" t="s">
        <v>38</v>
      </c>
      <c r="F90">
        <v>23</v>
      </c>
      <c r="G90" t="s">
        <v>39</v>
      </c>
      <c r="H90">
        <v>14</v>
      </c>
      <c r="I90">
        <v>0</v>
      </c>
      <c r="J90">
        <v>13.4</v>
      </c>
      <c r="K90">
        <v>2.4</v>
      </c>
      <c r="L90">
        <v>4.7</v>
      </c>
      <c r="M90">
        <v>0.5</v>
      </c>
      <c r="N90">
        <v>0.8</v>
      </c>
      <c r="O90">
        <v>1.9</v>
      </c>
      <c r="P90">
        <v>0.42299999999999999</v>
      </c>
      <c r="Q90">
        <v>1.6</v>
      </c>
      <c r="R90">
        <v>2.9</v>
      </c>
      <c r="S90">
        <v>0.55000000000000004</v>
      </c>
      <c r="T90">
        <v>0.58299999999999996</v>
      </c>
      <c r="U90">
        <v>0.1</v>
      </c>
      <c r="V90">
        <v>0.4</v>
      </c>
      <c r="W90">
        <v>0.4</v>
      </c>
      <c r="X90">
        <v>0.1</v>
      </c>
      <c r="Y90">
        <v>0.4</v>
      </c>
      <c r="Z90">
        <v>0.5</v>
      </c>
      <c r="AA90">
        <v>1.9</v>
      </c>
      <c r="AB90">
        <v>0.3</v>
      </c>
      <c r="AC90">
        <v>0</v>
      </c>
      <c r="AD90">
        <v>0.9</v>
      </c>
      <c r="AE90">
        <v>0.9</v>
      </c>
      <c r="AF90">
        <v>5.6</v>
      </c>
      <c r="AG90">
        <f>IF(IFERROR(VLOOKUP(C90,'2018'!$C:$AF,3,FALSE),1) = 1, 1, 0)</f>
        <v>0</v>
      </c>
    </row>
    <row r="91" spans="1:33" x14ac:dyDescent="0.2">
      <c r="A91">
        <v>90</v>
      </c>
      <c r="B91" t="s">
        <v>268</v>
      </c>
      <c r="C91" t="s">
        <v>269</v>
      </c>
      <c r="D91" t="str">
        <f>_xlfn.CONCAT(C91,"-2017")</f>
        <v>couside01-2017</v>
      </c>
      <c r="E91" t="s">
        <v>32</v>
      </c>
      <c r="F91">
        <v>26</v>
      </c>
      <c r="G91" t="s">
        <v>39</v>
      </c>
      <c r="H91">
        <v>72</v>
      </c>
      <c r="I91">
        <v>72</v>
      </c>
      <c r="J91">
        <v>34.200000000000003</v>
      </c>
      <c r="K91">
        <v>9</v>
      </c>
      <c r="L91">
        <v>19.899999999999999</v>
      </c>
      <c r="M91">
        <v>0.45200000000000001</v>
      </c>
      <c r="N91">
        <v>1.8</v>
      </c>
      <c r="O91">
        <v>5</v>
      </c>
      <c r="P91">
        <v>0.36099999999999999</v>
      </c>
      <c r="Q91">
        <v>7.2</v>
      </c>
      <c r="R91">
        <v>14.8</v>
      </c>
      <c r="S91">
        <v>0.48299999999999998</v>
      </c>
      <c r="T91">
        <v>0.498</v>
      </c>
      <c r="U91">
        <v>7.2</v>
      </c>
      <c r="V91">
        <v>9.3000000000000007</v>
      </c>
      <c r="W91">
        <v>0.77200000000000002</v>
      </c>
      <c r="X91">
        <v>2.1</v>
      </c>
      <c r="Y91">
        <v>8.9</v>
      </c>
      <c r="Z91">
        <v>11</v>
      </c>
      <c r="AA91">
        <v>4.5999999999999996</v>
      </c>
      <c r="AB91">
        <v>1.4</v>
      </c>
      <c r="AC91">
        <v>1.3</v>
      </c>
      <c r="AD91">
        <v>3.7</v>
      </c>
      <c r="AE91">
        <v>3.9</v>
      </c>
      <c r="AF91">
        <v>27</v>
      </c>
      <c r="AG91">
        <f>IF(IFERROR(VLOOKUP(C91,'2018'!$C:$AF,3,FALSE),1) = 1, 1, 0)</f>
        <v>0</v>
      </c>
    </row>
    <row r="92" spans="1:33" x14ac:dyDescent="0.2">
      <c r="A92">
        <v>91</v>
      </c>
      <c r="B92" t="s">
        <v>1490</v>
      </c>
      <c r="C92" t="s">
        <v>1491</v>
      </c>
      <c r="D92" t="str">
        <f>_xlfn.CONCAT(C92,"-2017")</f>
        <v>covinro01-2017</v>
      </c>
      <c r="E92" t="s">
        <v>35</v>
      </c>
      <c r="F92">
        <v>26</v>
      </c>
      <c r="G92" t="s">
        <v>61</v>
      </c>
      <c r="H92">
        <v>67</v>
      </c>
      <c r="I92">
        <v>67</v>
      </c>
      <c r="J92">
        <v>31.6</v>
      </c>
      <c r="K92">
        <v>4.4000000000000004</v>
      </c>
      <c r="L92">
        <v>10.9</v>
      </c>
      <c r="M92">
        <v>0.39900000000000002</v>
      </c>
      <c r="N92">
        <v>2</v>
      </c>
      <c r="O92">
        <v>6.1</v>
      </c>
      <c r="P92">
        <v>0.33300000000000002</v>
      </c>
      <c r="Q92">
        <v>2.2999999999999998</v>
      </c>
      <c r="R92">
        <v>4.8</v>
      </c>
      <c r="S92">
        <v>0.48399999999999999</v>
      </c>
      <c r="T92">
        <v>0.49199999999999999</v>
      </c>
      <c r="U92">
        <v>2.1</v>
      </c>
      <c r="V92">
        <v>2.6</v>
      </c>
      <c r="W92">
        <v>0.82199999999999995</v>
      </c>
      <c r="X92">
        <v>1.4</v>
      </c>
      <c r="Y92">
        <v>5.0999999999999996</v>
      </c>
      <c r="Z92">
        <v>6.5</v>
      </c>
      <c r="AA92">
        <v>1.5</v>
      </c>
      <c r="AB92">
        <v>1.9</v>
      </c>
      <c r="AC92">
        <v>1</v>
      </c>
      <c r="AD92">
        <v>2</v>
      </c>
      <c r="AE92">
        <v>3</v>
      </c>
      <c r="AF92">
        <v>12.9</v>
      </c>
      <c r="AG92">
        <f>IF(IFERROR(VLOOKUP(C92,'2018'!$C:$AF,3,FALSE),1) = 1, 1, 0)</f>
        <v>0</v>
      </c>
    </row>
    <row r="93" spans="1:33" x14ac:dyDescent="0.2">
      <c r="A93">
        <v>92</v>
      </c>
      <c r="B93" t="s">
        <v>1492</v>
      </c>
      <c r="C93" t="s">
        <v>1493</v>
      </c>
      <c r="D93" t="str">
        <f>_xlfn.CONCAT(C93,"-2017")</f>
        <v>crabbal01-2017</v>
      </c>
      <c r="E93" t="s">
        <v>30</v>
      </c>
      <c r="F93">
        <v>24</v>
      </c>
      <c r="G93" t="s">
        <v>34</v>
      </c>
      <c r="H93">
        <v>79</v>
      </c>
      <c r="I93">
        <v>7</v>
      </c>
      <c r="J93">
        <v>28.5</v>
      </c>
      <c r="K93">
        <v>3.8</v>
      </c>
      <c r="L93">
        <v>8.1999999999999993</v>
      </c>
      <c r="M93">
        <v>0.46800000000000003</v>
      </c>
      <c r="N93">
        <v>1.7</v>
      </c>
      <c r="O93">
        <v>3.8</v>
      </c>
      <c r="P93">
        <v>0.44400000000000001</v>
      </c>
      <c r="Q93">
        <v>2.1</v>
      </c>
      <c r="R93">
        <v>4.4000000000000004</v>
      </c>
      <c r="S93">
        <v>0.49</v>
      </c>
      <c r="T93">
        <v>0.57199999999999995</v>
      </c>
      <c r="U93">
        <v>1.3</v>
      </c>
      <c r="V93">
        <v>1.6</v>
      </c>
      <c r="W93">
        <v>0.84699999999999998</v>
      </c>
      <c r="X93">
        <v>0.2</v>
      </c>
      <c r="Y93">
        <v>2.6</v>
      </c>
      <c r="Z93">
        <v>2.9</v>
      </c>
      <c r="AA93">
        <v>1.2</v>
      </c>
      <c r="AB93">
        <v>0.7</v>
      </c>
      <c r="AC93">
        <v>0.3</v>
      </c>
      <c r="AD93">
        <v>0.8</v>
      </c>
      <c r="AE93">
        <v>2.2000000000000002</v>
      </c>
      <c r="AF93">
        <v>10.7</v>
      </c>
      <c r="AG93">
        <f>IF(IFERROR(VLOOKUP(C93,'2018'!$C:$AF,3,FALSE),1) = 1, 1, 0)</f>
        <v>0</v>
      </c>
    </row>
    <row r="94" spans="1:33" x14ac:dyDescent="0.2">
      <c r="A94">
        <v>93</v>
      </c>
      <c r="B94" t="s">
        <v>270</v>
      </c>
      <c r="C94" t="s">
        <v>271</v>
      </c>
      <c r="D94" t="str">
        <f>_xlfn.CONCAT(C94,"-2017")</f>
        <v>crawfja01-2017</v>
      </c>
      <c r="E94" t="s">
        <v>30</v>
      </c>
      <c r="F94">
        <v>36</v>
      </c>
      <c r="G94" t="s">
        <v>59</v>
      </c>
      <c r="H94">
        <v>82</v>
      </c>
      <c r="I94">
        <v>1</v>
      </c>
      <c r="J94">
        <v>26.3</v>
      </c>
      <c r="K94">
        <v>4.4000000000000004</v>
      </c>
      <c r="L94">
        <v>10.6</v>
      </c>
      <c r="M94">
        <v>0.41299999999999998</v>
      </c>
      <c r="N94">
        <v>1.4</v>
      </c>
      <c r="O94">
        <v>3.9</v>
      </c>
      <c r="P94">
        <v>0.36</v>
      </c>
      <c r="Q94">
        <v>3</v>
      </c>
      <c r="R94">
        <v>6.7</v>
      </c>
      <c r="S94">
        <v>0.443</v>
      </c>
      <c r="T94">
        <v>0.47899999999999998</v>
      </c>
      <c r="U94">
        <v>2.1</v>
      </c>
      <c r="V94">
        <v>2.5</v>
      </c>
      <c r="W94">
        <v>0.85699999999999998</v>
      </c>
      <c r="X94">
        <v>0.2</v>
      </c>
      <c r="Y94">
        <v>1.4</v>
      </c>
      <c r="Z94">
        <v>1.6</v>
      </c>
      <c r="AA94">
        <v>2.6</v>
      </c>
      <c r="AB94">
        <v>0.7</v>
      </c>
      <c r="AC94">
        <v>0.2</v>
      </c>
      <c r="AD94">
        <v>1.6</v>
      </c>
      <c r="AE94">
        <v>1.4</v>
      </c>
      <c r="AF94">
        <v>12.3</v>
      </c>
      <c r="AG94">
        <f>IF(IFERROR(VLOOKUP(C94,'2018'!$C:$AF,3,FALSE),1) = 1, 1, 0)</f>
        <v>0</v>
      </c>
    </row>
    <row r="95" spans="1:33" x14ac:dyDescent="0.2">
      <c r="A95">
        <v>94</v>
      </c>
      <c r="B95" t="s">
        <v>272</v>
      </c>
      <c r="C95" t="s">
        <v>273</v>
      </c>
      <c r="D95" t="str">
        <f>_xlfn.CONCAT(C95,"-2017")</f>
        <v>crawfjo02-2017</v>
      </c>
      <c r="E95" t="s">
        <v>30</v>
      </c>
      <c r="F95">
        <v>28</v>
      </c>
      <c r="G95" t="s">
        <v>1459</v>
      </c>
      <c r="H95">
        <v>19</v>
      </c>
      <c r="I95">
        <v>0</v>
      </c>
      <c r="J95">
        <v>23.3</v>
      </c>
      <c r="K95">
        <v>5.5</v>
      </c>
      <c r="L95">
        <v>11.5</v>
      </c>
      <c r="M95">
        <v>0.48199999999999998</v>
      </c>
      <c r="N95">
        <v>1.9</v>
      </c>
      <c r="O95">
        <v>5</v>
      </c>
      <c r="P95">
        <v>0.38900000000000001</v>
      </c>
      <c r="Q95">
        <v>3.6</v>
      </c>
      <c r="R95">
        <v>6.5</v>
      </c>
      <c r="S95">
        <v>0.55300000000000005</v>
      </c>
      <c r="T95">
        <v>0.56699999999999995</v>
      </c>
      <c r="U95">
        <v>1.1000000000000001</v>
      </c>
      <c r="V95">
        <v>1.4</v>
      </c>
      <c r="W95">
        <v>0.76900000000000002</v>
      </c>
      <c r="X95">
        <v>0.2</v>
      </c>
      <c r="Y95">
        <v>1.6</v>
      </c>
      <c r="Z95">
        <v>1.8</v>
      </c>
      <c r="AA95">
        <v>3</v>
      </c>
      <c r="AB95">
        <v>0.6</v>
      </c>
      <c r="AC95">
        <v>0.1</v>
      </c>
      <c r="AD95">
        <v>1.3</v>
      </c>
      <c r="AE95">
        <v>1.6</v>
      </c>
      <c r="AF95">
        <v>14.1</v>
      </c>
      <c r="AG95">
        <f>IF(IFERROR(VLOOKUP(C95,'2018'!$C:$AF,3,FALSE),1) = 1, 1, 0)</f>
        <v>0</v>
      </c>
    </row>
    <row r="96" spans="1:33" x14ac:dyDescent="0.2">
      <c r="A96">
        <v>95</v>
      </c>
      <c r="B96" t="s">
        <v>1317</v>
      </c>
      <c r="C96" t="s">
        <v>1318</v>
      </c>
      <c r="D96" t="str">
        <f>_xlfn.CONCAT(C96,"-2017")</f>
        <v>crowdja01-2017</v>
      </c>
      <c r="E96" t="s">
        <v>35</v>
      </c>
      <c r="F96">
        <v>26</v>
      </c>
      <c r="G96" t="s">
        <v>37</v>
      </c>
      <c r="H96">
        <v>72</v>
      </c>
      <c r="I96">
        <v>72</v>
      </c>
      <c r="J96">
        <v>32.4</v>
      </c>
      <c r="K96">
        <v>4.5999999999999996</v>
      </c>
      <c r="L96">
        <v>10</v>
      </c>
      <c r="M96">
        <v>0.46300000000000002</v>
      </c>
      <c r="N96">
        <v>2.2000000000000002</v>
      </c>
      <c r="O96">
        <v>5.5</v>
      </c>
      <c r="P96">
        <v>0.39800000000000002</v>
      </c>
      <c r="Q96">
        <v>2.4</v>
      </c>
      <c r="R96">
        <v>4.5</v>
      </c>
      <c r="S96">
        <v>0.54</v>
      </c>
      <c r="T96">
        <v>0.57199999999999995</v>
      </c>
      <c r="U96">
        <v>2.4</v>
      </c>
      <c r="V96">
        <v>3</v>
      </c>
      <c r="W96">
        <v>0.81100000000000005</v>
      </c>
      <c r="X96">
        <v>0.7</v>
      </c>
      <c r="Y96">
        <v>5.0999999999999996</v>
      </c>
      <c r="Z96">
        <v>5.8</v>
      </c>
      <c r="AA96">
        <v>2.2000000000000002</v>
      </c>
      <c r="AB96">
        <v>1</v>
      </c>
      <c r="AC96">
        <v>0.3</v>
      </c>
      <c r="AD96">
        <v>1.1000000000000001</v>
      </c>
      <c r="AE96">
        <v>2.2000000000000002</v>
      </c>
      <c r="AF96">
        <v>13.9</v>
      </c>
      <c r="AG96">
        <f>IF(IFERROR(VLOOKUP(C96,'2018'!$C:$AF,3,FALSE),1) = 1, 1, 0)</f>
        <v>0</v>
      </c>
    </row>
    <row r="97" spans="1:33" x14ac:dyDescent="0.2">
      <c r="A97">
        <v>96</v>
      </c>
      <c r="B97" t="s">
        <v>274</v>
      </c>
      <c r="C97" t="s">
        <v>275</v>
      </c>
      <c r="D97" t="str">
        <f>_xlfn.CONCAT(C97,"-2017")</f>
        <v>cunnida01-2017</v>
      </c>
      <c r="E97" t="s">
        <v>28</v>
      </c>
      <c r="F97">
        <v>29</v>
      </c>
      <c r="G97" t="s">
        <v>1459</v>
      </c>
      <c r="H97">
        <v>66</v>
      </c>
      <c r="I97">
        <v>35</v>
      </c>
      <c r="J97">
        <v>25</v>
      </c>
      <c r="K97">
        <v>2.6</v>
      </c>
      <c r="L97">
        <v>5.4</v>
      </c>
      <c r="M97">
        <v>0.48499999999999999</v>
      </c>
      <c r="N97">
        <v>1.1000000000000001</v>
      </c>
      <c r="O97">
        <v>2.7</v>
      </c>
      <c r="P97">
        <v>0.39200000000000002</v>
      </c>
      <c r="Q97">
        <v>1.6</v>
      </c>
      <c r="R97">
        <v>2.7</v>
      </c>
      <c r="S97">
        <v>0.57899999999999996</v>
      </c>
      <c r="T97">
        <v>0.58399999999999996</v>
      </c>
      <c r="U97">
        <v>0.2</v>
      </c>
      <c r="V97">
        <v>0.4</v>
      </c>
      <c r="W97">
        <v>0.59299999999999997</v>
      </c>
      <c r="X97">
        <v>0.8</v>
      </c>
      <c r="Y97">
        <v>3.3</v>
      </c>
      <c r="Z97">
        <v>4.2</v>
      </c>
      <c r="AA97">
        <v>0.6</v>
      </c>
      <c r="AB97">
        <v>0.6</v>
      </c>
      <c r="AC97">
        <v>0.4</v>
      </c>
      <c r="AD97">
        <v>0.4</v>
      </c>
      <c r="AE97">
        <v>1.5</v>
      </c>
      <c r="AF97">
        <v>6.6</v>
      </c>
      <c r="AG97">
        <f>IF(IFERROR(VLOOKUP(C97,'2018'!$C:$AF,3,FALSE),1) = 1, 1, 0)</f>
        <v>0</v>
      </c>
    </row>
    <row r="98" spans="1:33" x14ac:dyDescent="0.2">
      <c r="A98">
        <v>97</v>
      </c>
      <c r="B98" t="s">
        <v>1494</v>
      </c>
      <c r="C98" t="s">
        <v>1495</v>
      </c>
      <c r="D98" t="str">
        <f>_xlfn.CONCAT(C98,"-2017")</f>
        <v>curryse01-2017</v>
      </c>
      <c r="E98" t="s">
        <v>38</v>
      </c>
      <c r="F98">
        <v>26</v>
      </c>
      <c r="G98" t="s">
        <v>54</v>
      </c>
      <c r="H98">
        <v>70</v>
      </c>
      <c r="I98">
        <v>42</v>
      </c>
      <c r="J98">
        <v>29</v>
      </c>
      <c r="K98">
        <v>4.8</v>
      </c>
      <c r="L98">
        <v>10</v>
      </c>
      <c r="M98">
        <v>0.48099999999999998</v>
      </c>
      <c r="N98">
        <v>2</v>
      </c>
      <c r="O98">
        <v>4.5999999999999996</v>
      </c>
      <c r="P98">
        <v>0.42499999999999999</v>
      </c>
      <c r="Q98">
        <v>2.9</v>
      </c>
      <c r="R98">
        <v>5.4</v>
      </c>
      <c r="S98">
        <v>0.52800000000000002</v>
      </c>
      <c r="T98">
        <v>0.57799999999999996</v>
      </c>
      <c r="U98">
        <v>1.2</v>
      </c>
      <c r="V98">
        <v>1.4</v>
      </c>
      <c r="W98">
        <v>0.85</v>
      </c>
      <c r="X98">
        <v>0.4</v>
      </c>
      <c r="Y98">
        <v>2.2000000000000002</v>
      </c>
      <c r="Z98">
        <v>2.6</v>
      </c>
      <c r="AA98">
        <v>2.7</v>
      </c>
      <c r="AB98">
        <v>1.1000000000000001</v>
      </c>
      <c r="AC98">
        <v>0.1</v>
      </c>
      <c r="AD98">
        <v>1.3</v>
      </c>
      <c r="AE98">
        <v>1.8</v>
      </c>
      <c r="AF98">
        <v>12.8</v>
      </c>
      <c r="AG98">
        <f>IF(IFERROR(VLOOKUP(C98,'2018'!$C:$AF,3,FALSE),1) = 1, 1, 0)</f>
        <v>1</v>
      </c>
    </row>
    <row r="99" spans="1:33" x14ac:dyDescent="0.2">
      <c r="A99">
        <v>98</v>
      </c>
      <c r="B99" t="s">
        <v>276</v>
      </c>
      <c r="C99" t="s">
        <v>277</v>
      </c>
      <c r="D99" t="str">
        <f>_xlfn.CONCAT(C99,"-2017")</f>
        <v>curryst01-2017</v>
      </c>
      <c r="E99" t="s">
        <v>38</v>
      </c>
      <c r="F99">
        <v>28</v>
      </c>
      <c r="G99" t="s">
        <v>52</v>
      </c>
      <c r="H99">
        <v>79</v>
      </c>
      <c r="I99">
        <v>79</v>
      </c>
      <c r="J99">
        <v>33.4</v>
      </c>
      <c r="K99">
        <v>8.5</v>
      </c>
      <c r="L99">
        <v>18.3</v>
      </c>
      <c r="M99">
        <v>0.46800000000000003</v>
      </c>
      <c r="N99">
        <v>4.0999999999999996</v>
      </c>
      <c r="O99">
        <v>10</v>
      </c>
      <c r="P99">
        <v>0.41099999999999998</v>
      </c>
      <c r="Q99">
        <v>4.4000000000000004</v>
      </c>
      <c r="R99">
        <v>8.3000000000000007</v>
      </c>
      <c r="S99">
        <v>0.53700000000000003</v>
      </c>
      <c r="T99">
        <v>0.57999999999999996</v>
      </c>
      <c r="U99">
        <v>4.0999999999999996</v>
      </c>
      <c r="V99">
        <v>4.5999999999999996</v>
      </c>
      <c r="W99">
        <v>0.89800000000000002</v>
      </c>
      <c r="X99">
        <v>0.8</v>
      </c>
      <c r="Y99">
        <v>3.7</v>
      </c>
      <c r="Z99">
        <v>4.5</v>
      </c>
      <c r="AA99">
        <v>6.6</v>
      </c>
      <c r="AB99">
        <v>1.8</v>
      </c>
      <c r="AC99">
        <v>0.2</v>
      </c>
      <c r="AD99">
        <v>3</v>
      </c>
      <c r="AE99">
        <v>2.2999999999999998</v>
      </c>
      <c r="AF99">
        <v>25.3</v>
      </c>
      <c r="AG99">
        <f>IF(IFERROR(VLOOKUP(C99,'2018'!$C:$AF,3,FALSE),1) = 1, 1, 0)</f>
        <v>0</v>
      </c>
    </row>
    <row r="100" spans="1:33" x14ac:dyDescent="0.2">
      <c r="A100">
        <v>99</v>
      </c>
      <c r="B100" t="s">
        <v>1496</v>
      </c>
      <c r="C100" t="s">
        <v>1497</v>
      </c>
      <c r="D100" t="str">
        <f>_xlfn.CONCAT(C100,"-2017")</f>
        <v>danietr01-2017</v>
      </c>
      <c r="E100" t="s">
        <v>30</v>
      </c>
      <c r="F100">
        <v>25</v>
      </c>
      <c r="G100" t="s">
        <v>50</v>
      </c>
      <c r="H100">
        <v>67</v>
      </c>
      <c r="I100">
        <v>3</v>
      </c>
      <c r="J100">
        <v>17.7</v>
      </c>
      <c r="K100">
        <v>2.8</v>
      </c>
      <c r="L100">
        <v>7.4</v>
      </c>
      <c r="M100">
        <v>0.374</v>
      </c>
      <c r="N100">
        <v>2.1</v>
      </c>
      <c r="O100">
        <v>5.3</v>
      </c>
      <c r="P100">
        <v>0.38900000000000001</v>
      </c>
      <c r="Q100">
        <v>0.7</v>
      </c>
      <c r="R100">
        <v>2.1</v>
      </c>
      <c r="S100">
        <v>0.33600000000000002</v>
      </c>
      <c r="T100">
        <v>0.51300000000000001</v>
      </c>
      <c r="U100">
        <v>0.6</v>
      </c>
      <c r="V100">
        <v>0.8</v>
      </c>
      <c r="W100">
        <v>0.79600000000000004</v>
      </c>
      <c r="X100">
        <v>0.3</v>
      </c>
      <c r="Y100">
        <v>1.2</v>
      </c>
      <c r="Z100">
        <v>1.5</v>
      </c>
      <c r="AA100">
        <v>0.7</v>
      </c>
      <c r="AB100">
        <v>0.3</v>
      </c>
      <c r="AC100">
        <v>0.1</v>
      </c>
      <c r="AD100">
        <v>0.7</v>
      </c>
      <c r="AE100">
        <v>1.3</v>
      </c>
      <c r="AF100">
        <v>8.1999999999999993</v>
      </c>
      <c r="AG100">
        <f>IF(IFERROR(VLOOKUP(C100,'2018'!$C:$AF,3,FALSE),1) = 1, 1, 0)</f>
        <v>0</v>
      </c>
    </row>
    <row r="101" spans="1:33" x14ac:dyDescent="0.2">
      <c r="A101">
        <v>100</v>
      </c>
      <c r="B101" t="s">
        <v>1321</v>
      </c>
      <c r="C101" t="s">
        <v>1322</v>
      </c>
      <c r="D101" t="str">
        <f>_xlfn.CONCAT(C101,"-2017")</f>
        <v>davisan02-2017</v>
      </c>
      <c r="E101" t="s">
        <v>32</v>
      </c>
      <c r="F101">
        <v>23</v>
      </c>
      <c r="G101" t="s">
        <v>1459</v>
      </c>
      <c r="H101">
        <v>75</v>
      </c>
      <c r="I101">
        <v>75</v>
      </c>
      <c r="J101">
        <v>36.1</v>
      </c>
      <c r="K101">
        <v>10.3</v>
      </c>
      <c r="L101">
        <v>20.3</v>
      </c>
      <c r="M101">
        <v>0.505</v>
      </c>
      <c r="N101">
        <v>0.5</v>
      </c>
      <c r="O101">
        <v>1.8</v>
      </c>
      <c r="P101">
        <v>0.29899999999999999</v>
      </c>
      <c r="Q101">
        <v>9.6999999999999993</v>
      </c>
      <c r="R101">
        <v>18.600000000000001</v>
      </c>
      <c r="S101">
        <v>0.52400000000000002</v>
      </c>
      <c r="T101">
        <v>0.51800000000000002</v>
      </c>
      <c r="U101">
        <v>6.9</v>
      </c>
      <c r="V101">
        <v>8.6</v>
      </c>
      <c r="W101">
        <v>0.80200000000000005</v>
      </c>
      <c r="X101">
        <v>2.2999999999999998</v>
      </c>
      <c r="Y101">
        <v>9.5</v>
      </c>
      <c r="Z101">
        <v>11.8</v>
      </c>
      <c r="AA101">
        <v>2.1</v>
      </c>
      <c r="AB101">
        <v>1.3</v>
      </c>
      <c r="AC101">
        <v>2.2000000000000002</v>
      </c>
      <c r="AD101">
        <v>2.4</v>
      </c>
      <c r="AE101">
        <v>2.2000000000000002</v>
      </c>
      <c r="AF101">
        <v>28</v>
      </c>
      <c r="AG101">
        <f>IF(IFERROR(VLOOKUP(C101,'2018'!$C:$AF,3,FALSE),1) = 1, 1, 0)</f>
        <v>0</v>
      </c>
    </row>
    <row r="102" spans="1:33" x14ac:dyDescent="0.2">
      <c r="A102">
        <v>101</v>
      </c>
      <c r="B102" t="s">
        <v>1954</v>
      </c>
      <c r="C102" t="s">
        <v>1955</v>
      </c>
      <c r="D102" t="str">
        <f>_xlfn.CONCAT(C102,"-2017")</f>
        <v>davisde01-2017</v>
      </c>
      <c r="E102" t="s">
        <v>32</v>
      </c>
      <c r="F102">
        <v>20</v>
      </c>
      <c r="G102" t="s">
        <v>50</v>
      </c>
      <c r="H102">
        <v>36</v>
      </c>
      <c r="I102">
        <v>0</v>
      </c>
      <c r="J102">
        <v>6.6</v>
      </c>
      <c r="K102">
        <v>0.7</v>
      </c>
      <c r="L102">
        <v>1.3</v>
      </c>
      <c r="M102">
        <v>0.51100000000000001</v>
      </c>
      <c r="N102">
        <v>0</v>
      </c>
      <c r="O102">
        <v>0</v>
      </c>
      <c r="Q102">
        <v>0.7</v>
      </c>
      <c r="R102">
        <v>1.3</v>
      </c>
      <c r="S102">
        <v>0.51100000000000001</v>
      </c>
      <c r="T102">
        <v>0.51100000000000001</v>
      </c>
      <c r="U102">
        <v>0.3</v>
      </c>
      <c r="V102">
        <v>0.5</v>
      </c>
      <c r="W102">
        <v>0.55600000000000005</v>
      </c>
      <c r="X102">
        <v>0.6</v>
      </c>
      <c r="Y102">
        <v>1.1000000000000001</v>
      </c>
      <c r="Z102">
        <v>1.7</v>
      </c>
      <c r="AA102">
        <v>0.1</v>
      </c>
      <c r="AB102">
        <v>0.1</v>
      </c>
      <c r="AC102">
        <v>0.5</v>
      </c>
      <c r="AD102">
        <v>0.2</v>
      </c>
      <c r="AE102">
        <v>1.1000000000000001</v>
      </c>
      <c r="AF102">
        <v>1.6</v>
      </c>
      <c r="AG102">
        <f>IF(IFERROR(VLOOKUP(C102,'2018'!$C:$AF,3,FALSE),1) = 1, 1, 0)</f>
        <v>0</v>
      </c>
    </row>
    <row r="103" spans="1:33" x14ac:dyDescent="0.2">
      <c r="A103">
        <v>102</v>
      </c>
      <c r="B103" t="s">
        <v>288</v>
      </c>
      <c r="C103" t="s">
        <v>289</v>
      </c>
      <c r="D103" t="str">
        <f>_xlfn.CONCAT(C103,"-2017")</f>
        <v>davised01-2017</v>
      </c>
      <c r="E103" t="s">
        <v>28</v>
      </c>
      <c r="F103">
        <v>27</v>
      </c>
      <c r="G103" t="s">
        <v>34</v>
      </c>
      <c r="H103">
        <v>46</v>
      </c>
      <c r="I103">
        <v>12</v>
      </c>
      <c r="J103">
        <v>17.2</v>
      </c>
      <c r="K103">
        <v>1.6</v>
      </c>
      <c r="L103">
        <v>3.1</v>
      </c>
      <c r="M103">
        <v>0.52800000000000002</v>
      </c>
      <c r="N103">
        <v>0</v>
      </c>
      <c r="O103">
        <v>0</v>
      </c>
      <c r="Q103">
        <v>1.6</v>
      </c>
      <c r="R103">
        <v>3.1</v>
      </c>
      <c r="S103">
        <v>0.52800000000000002</v>
      </c>
      <c r="T103">
        <v>0.52800000000000002</v>
      </c>
      <c r="U103">
        <v>1.1000000000000001</v>
      </c>
      <c r="V103">
        <v>1.8</v>
      </c>
      <c r="W103">
        <v>0.61699999999999999</v>
      </c>
      <c r="X103">
        <v>2.1</v>
      </c>
      <c r="Y103">
        <v>3.2</v>
      </c>
      <c r="Z103">
        <v>5.3</v>
      </c>
      <c r="AA103">
        <v>0.6</v>
      </c>
      <c r="AB103">
        <v>0.3</v>
      </c>
      <c r="AC103">
        <v>0.5</v>
      </c>
      <c r="AD103">
        <v>0.8</v>
      </c>
      <c r="AE103">
        <v>3</v>
      </c>
      <c r="AF103">
        <v>4.3</v>
      </c>
      <c r="AG103">
        <f>IF(IFERROR(VLOOKUP(C103,'2018'!$C:$AF,3,FALSE),1) = 1, 1, 0)</f>
        <v>0</v>
      </c>
    </row>
    <row r="104" spans="1:33" x14ac:dyDescent="0.2">
      <c r="A104">
        <v>103</v>
      </c>
      <c r="B104" t="s">
        <v>1502</v>
      </c>
      <c r="C104" t="s">
        <v>1503</v>
      </c>
      <c r="D104" t="str">
        <f>_xlfn.CONCAT(C104,"-2017")</f>
        <v>dedmode01-2017</v>
      </c>
      <c r="E104" t="s">
        <v>32</v>
      </c>
      <c r="F104">
        <v>27</v>
      </c>
      <c r="G104" t="s">
        <v>58</v>
      </c>
      <c r="H104">
        <v>76</v>
      </c>
      <c r="I104">
        <v>37</v>
      </c>
      <c r="J104">
        <v>17.5</v>
      </c>
      <c r="K104">
        <v>2.1</v>
      </c>
      <c r="L104">
        <v>3.4</v>
      </c>
      <c r="M104">
        <v>0.622</v>
      </c>
      <c r="N104">
        <v>0</v>
      </c>
      <c r="O104">
        <v>0</v>
      </c>
      <c r="Q104">
        <v>2.1</v>
      </c>
      <c r="R104">
        <v>3.4</v>
      </c>
      <c r="S104">
        <v>0.622</v>
      </c>
      <c r="T104">
        <v>0.622</v>
      </c>
      <c r="U104">
        <v>0.9</v>
      </c>
      <c r="V104">
        <v>1.2</v>
      </c>
      <c r="W104">
        <v>0.69899999999999995</v>
      </c>
      <c r="X104">
        <v>1.7</v>
      </c>
      <c r="Y104">
        <v>4.8</v>
      </c>
      <c r="Z104">
        <v>6.5</v>
      </c>
      <c r="AA104">
        <v>0.6</v>
      </c>
      <c r="AB104">
        <v>0.5</v>
      </c>
      <c r="AC104">
        <v>0.8</v>
      </c>
      <c r="AD104">
        <v>0.8</v>
      </c>
      <c r="AE104">
        <v>2.4</v>
      </c>
      <c r="AF104">
        <v>5.0999999999999996</v>
      </c>
      <c r="AG104">
        <f>IF(IFERROR(VLOOKUP(C104,'2018'!$C:$AF,3,FALSE),1) = 1, 1, 0)</f>
        <v>0</v>
      </c>
    </row>
    <row r="105" spans="1:33" x14ac:dyDescent="0.2">
      <c r="A105">
        <v>104</v>
      </c>
      <c r="B105" t="s">
        <v>1804</v>
      </c>
      <c r="C105" t="s">
        <v>1805</v>
      </c>
      <c r="D105" t="str">
        <f>_xlfn.CONCAT(C105,"-2017")</f>
        <v>dekkesa01-2017</v>
      </c>
      <c r="E105" t="s">
        <v>28</v>
      </c>
      <c r="F105">
        <v>22</v>
      </c>
      <c r="G105" t="s">
        <v>43</v>
      </c>
      <c r="H105">
        <v>77</v>
      </c>
      <c r="I105">
        <v>2</v>
      </c>
      <c r="J105">
        <v>18.399999999999999</v>
      </c>
      <c r="K105">
        <v>2.6</v>
      </c>
      <c r="L105">
        <v>5.6</v>
      </c>
      <c r="M105">
        <v>0.47299999999999998</v>
      </c>
      <c r="N105">
        <v>0.8</v>
      </c>
      <c r="O105">
        <v>2.4</v>
      </c>
      <c r="P105">
        <v>0.32100000000000001</v>
      </c>
      <c r="Q105">
        <v>1.9</v>
      </c>
      <c r="R105">
        <v>3.1</v>
      </c>
      <c r="S105">
        <v>0.59099999999999997</v>
      </c>
      <c r="T105">
        <v>0.54300000000000004</v>
      </c>
      <c r="U105">
        <v>0.5</v>
      </c>
      <c r="V105">
        <v>0.9</v>
      </c>
      <c r="W105">
        <v>0.55900000000000005</v>
      </c>
      <c r="X105">
        <v>1.2</v>
      </c>
      <c r="Y105">
        <v>2.5</v>
      </c>
      <c r="Z105">
        <v>3.7</v>
      </c>
      <c r="AA105">
        <v>1</v>
      </c>
      <c r="AB105">
        <v>0.5</v>
      </c>
      <c r="AC105">
        <v>0.3</v>
      </c>
      <c r="AD105">
        <v>0.5</v>
      </c>
      <c r="AE105">
        <v>1.1000000000000001</v>
      </c>
      <c r="AF105">
        <v>6.5</v>
      </c>
      <c r="AG105">
        <f>IF(IFERROR(VLOOKUP(C105,'2018'!$C:$AF,3,FALSE),1) = 1, 1, 0)</f>
        <v>0</v>
      </c>
    </row>
    <row r="106" spans="1:33" x14ac:dyDescent="0.2">
      <c r="A106">
        <v>105</v>
      </c>
      <c r="B106" t="s">
        <v>1956</v>
      </c>
      <c r="C106" t="s">
        <v>1957</v>
      </c>
      <c r="D106" t="str">
        <f>_xlfn.CONCAT(C106,"-2017")</f>
        <v>delanma01-2017</v>
      </c>
      <c r="E106" t="s">
        <v>38</v>
      </c>
      <c r="F106">
        <v>27</v>
      </c>
      <c r="G106" t="s">
        <v>57</v>
      </c>
      <c r="H106">
        <v>73</v>
      </c>
      <c r="I106">
        <v>2</v>
      </c>
      <c r="J106">
        <v>17.100000000000001</v>
      </c>
      <c r="K106">
        <v>2</v>
      </c>
      <c r="L106">
        <v>5.3</v>
      </c>
      <c r="M106">
        <v>0.374</v>
      </c>
      <c r="N106">
        <v>0.4</v>
      </c>
      <c r="O106">
        <v>1.5</v>
      </c>
      <c r="P106">
        <v>0.23599999999999999</v>
      </c>
      <c r="Q106">
        <v>1.6</v>
      </c>
      <c r="R106">
        <v>3.8</v>
      </c>
      <c r="S106">
        <v>0.42799999999999999</v>
      </c>
      <c r="T106">
        <v>0.40699999999999997</v>
      </c>
      <c r="U106">
        <v>1</v>
      </c>
      <c r="V106">
        <v>1.3</v>
      </c>
      <c r="W106">
        <v>0.80600000000000005</v>
      </c>
      <c r="X106">
        <v>0.1</v>
      </c>
      <c r="Y106">
        <v>1.5</v>
      </c>
      <c r="Z106">
        <v>1.7</v>
      </c>
      <c r="AA106">
        <v>2.6</v>
      </c>
      <c r="AB106">
        <v>0.5</v>
      </c>
      <c r="AC106">
        <v>0</v>
      </c>
      <c r="AD106">
        <v>1.3</v>
      </c>
      <c r="AE106">
        <v>1.5</v>
      </c>
      <c r="AF106">
        <v>5.4</v>
      </c>
      <c r="AG106">
        <f>IF(IFERROR(VLOOKUP(C106,'2018'!$C:$AF,3,FALSE),1) = 1, 1, 0)</f>
        <v>0</v>
      </c>
    </row>
    <row r="107" spans="1:33" x14ac:dyDescent="0.2">
      <c r="A107">
        <v>106</v>
      </c>
      <c r="B107" t="s">
        <v>1504</v>
      </c>
      <c r="C107" t="s">
        <v>1505</v>
      </c>
      <c r="D107" t="str">
        <f>_xlfn.CONCAT(C107,"-2017")</f>
        <v>dellama01-2017</v>
      </c>
      <c r="E107" t="s">
        <v>38</v>
      </c>
      <c r="F107">
        <v>26</v>
      </c>
      <c r="G107" t="s">
        <v>56</v>
      </c>
      <c r="H107">
        <v>76</v>
      </c>
      <c r="I107">
        <v>54</v>
      </c>
      <c r="J107">
        <v>26.1</v>
      </c>
      <c r="K107">
        <v>2.7</v>
      </c>
      <c r="L107">
        <v>7</v>
      </c>
      <c r="M107">
        <v>0.39</v>
      </c>
      <c r="N107">
        <v>1</v>
      </c>
      <c r="O107">
        <v>2.8</v>
      </c>
      <c r="P107">
        <v>0.36699999999999999</v>
      </c>
      <c r="Q107">
        <v>1.7</v>
      </c>
      <c r="R107">
        <v>4.2</v>
      </c>
      <c r="S107">
        <v>0.40400000000000003</v>
      </c>
      <c r="T107">
        <v>0.46300000000000002</v>
      </c>
      <c r="U107">
        <v>1.1000000000000001</v>
      </c>
      <c r="V107">
        <v>1.3</v>
      </c>
      <c r="W107">
        <v>0.85399999999999998</v>
      </c>
      <c r="X107">
        <v>0.3</v>
      </c>
      <c r="Y107">
        <v>1.6</v>
      </c>
      <c r="Z107">
        <v>1.9</v>
      </c>
      <c r="AA107">
        <v>4.7</v>
      </c>
      <c r="AB107">
        <v>0.7</v>
      </c>
      <c r="AC107">
        <v>0</v>
      </c>
      <c r="AD107">
        <v>1.8</v>
      </c>
      <c r="AE107">
        <v>2</v>
      </c>
      <c r="AF107">
        <v>7.6</v>
      </c>
      <c r="AG107">
        <f>IF(IFERROR(VLOOKUP(C107,'2018'!$C:$AF,3,FALSE),1) = 1, 1, 0)</f>
        <v>0</v>
      </c>
    </row>
    <row r="108" spans="1:33" x14ac:dyDescent="0.2">
      <c r="A108">
        <v>107</v>
      </c>
      <c r="B108" t="s">
        <v>296</v>
      </c>
      <c r="C108" t="s">
        <v>297</v>
      </c>
      <c r="D108" t="str">
        <f>_xlfn.CONCAT(C108,"-2017")</f>
        <v>denglu01-2017</v>
      </c>
      <c r="E108" t="s">
        <v>35</v>
      </c>
      <c r="F108">
        <v>31</v>
      </c>
      <c r="G108" t="s">
        <v>63</v>
      </c>
      <c r="H108">
        <v>56</v>
      </c>
      <c r="I108">
        <v>49</v>
      </c>
      <c r="J108">
        <v>26.5</v>
      </c>
      <c r="K108">
        <v>2.9</v>
      </c>
      <c r="L108">
        <v>7.6</v>
      </c>
      <c r="M108">
        <v>0.38700000000000001</v>
      </c>
      <c r="N108">
        <v>0.9</v>
      </c>
      <c r="O108">
        <v>2.9</v>
      </c>
      <c r="P108">
        <v>0.309</v>
      </c>
      <c r="Q108">
        <v>2</v>
      </c>
      <c r="R108">
        <v>4.5999999999999996</v>
      </c>
      <c r="S108">
        <v>0.436</v>
      </c>
      <c r="T108">
        <v>0.44700000000000001</v>
      </c>
      <c r="U108">
        <v>0.8</v>
      </c>
      <c r="V108">
        <v>1.1000000000000001</v>
      </c>
      <c r="W108">
        <v>0.73</v>
      </c>
      <c r="X108">
        <v>1.1000000000000001</v>
      </c>
      <c r="Y108">
        <v>4.0999999999999996</v>
      </c>
      <c r="Z108">
        <v>5.3</v>
      </c>
      <c r="AA108">
        <v>1.3</v>
      </c>
      <c r="AB108">
        <v>0.9</v>
      </c>
      <c r="AC108">
        <v>0.4</v>
      </c>
      <c r="AD108">
        <v>0.8</v>
      </c>
      <c r="AE108">
        <v>1.1000000000000001</v>
      </c>
      <c r="AF108">
        <v>7.6</v>
      </c>
      <c r="AG108">
        <f>IF(IFERROR(VLOOKUP(C108,'2018'!$C:$AF,3,FALSE),1) = 1, 1, 0)</f>
        <v>0</v>
      </c>
    </row>
    <row r="109" spans="1:33" x14ac:dyDescent="0.2">
      <c r="A109">
        <v>108</v>
      </c>
      <c r="B109" t="s">
        <v>298</v>
      </c>
      <c r="C109" t="s">
        <v>299</v>
      </c>
      <c r="D109" t="str">
        <f>_xlfn.CONCAT(C109,"-2017")</f>
        <v>derozde01-2017</v>
      </c>
      <c r="E109" t="s">
        <v>30</v>
      </c>
      <c r="F109">
        <v>27</v>
      </c>
      <c r="G109" t="s">
        <v>53</v>
      </c>
      <c r="H109">
        <v>74</v>
      </c>
      <c r="I109">
        <v>74</v>
      </c>
      <c r="J109">
        <v>35.4</v>
      </c>
      <c r="K109">
        <v>9.6999999999999993</v>
      </c>
      <c r="L109">
        <v>20.9</v>
      </c>
      <c r="M109">
        <v>0.46700000000000003</v>
      </c>
      <c r="N109">
        <v>0.4</v>
      </c>
      <c r="O109">
        <v>1.7</v>
      </c>
      <c r="P109">
        <v>0.26600000000000001</v>
      </c>
      <c r="Q109">
        <v>9.3000000000000007</v>
      </c>
      <c r="R109">
        <v>19.2</v>
      </c>
      <c r="S109">
        <v>0.48399999999999999</v>
      </c>
      <c r="T109">
        <v>0.47699999999999998</v>
      </c>
      <c r="U109">
        <v>7.4</v>
      </c>
      <c r="V109">
        <v>8.6999999999999993</v>
      </c>
      <c r="W109">
        <v>0.84199999999999997</v>
      </c>
      <c r="X109">
        <v>0.9</v>
      </c>
      <c r="Y109">
        <v>4.3</v>
      </c>
      <c r="Z109">
        <v>5.2</v>
      </c>
      <c r="AA109">
        <v>3.9</v>
      </c>
      <c r="AB109">
        <v>1.1000000000000001</v>
      </c>
      <c r="AC109">
        <v>0.2</v>
      </c>
      <c r="AD109">
        <v>2.4</v>
      </c>
      <c r="AE109">
        <v>1.8</v>
      </c>
      <c r="AF109">
        <v>27.3</v>
      </c>
      <c r="AG109">
        <f>IF(IFERROR(VLOOKUP(C109,'2018'!$C:$AF,3,FALSE),1) = 1, 1, 0)</f>
        <v>0</v>
      </c>
    </row>
    <row r="110" spans="1:33" x14ac:dyDescent="0.2">
      <c r="A110">
        <v>109</v>
      </c>
      <c r="B110" t="s">
        <v>1958</v>
      </c>
      <c r="C110" t="s">
        <v>1959</v>
      </c>
      <c r="D110" t="str">
        <f>_xlfn.CONCAT(C110,"-2017")</f>
        <v>diallch01-2017</v>
      </c>
      <c r="E110" t="s">
        <v>28</v>
      </c>
      <c r="F110">
        <v>20</v>
      </c>
      <c r="G110" t="s">
        <v>1459</v>
      </c>
      <c r="H110">
        <v>17</v>
      </c>
      <c r="I110">
        <v>0</v>
      </c>
      <c r="J110">
        <v>11.7</v>
      </c>
      <c r="K110">
        <v>2.1</v>
      </c>
      <c r="L110">
        <v>4.5</v>
      </c>
      <c r="M110">
        <v>0.47399999999999998</v>
      </c>
      <c r="N110">
        <v>0</v>
      </c>
      <c r="O110">
        <v>0</v>
      </c>
      <c r="Q110">
        <v>2.1</v>
      </c>
      <c r="R110">
        <v>4.5</v>
      </c>
      <c r="S110">
        <v>0.47399999999999998</v>
      </c>
      <c r="T110">
        <v>0.47399999999999998</v>
      </c>
      <c r="U110">
        <v>0.9</v>
      </c>
      <c r="V110">
        <v>1.2</v>
      </c>
      <c r="W110">
        <v>0.71399999999999997</v>
      </c>
      <c r="X110">
        <v>1.4</v>
      </c>
      <c r="Y110">
        <v>2.9</v>
      </c>
      <c r="Z110">
        <v>4.3</v>
      </c>
      <c r="AA110">
        <v>0.2</v>
      </c>
      <c r="AB110">
        <v>0.2</v>
      </c>
      <c r="AC110">
        <v>0.4</v>
      </c>
      <c r="AD110">
        <v>0.4</v>
      </c>
      <c r="AE110">
        <v>1</v>
      </c>
      <c r="AF110">
        <v>5.0999999999999996</v>
      </c>
      <c r="AG110">
        <f>IF(IFERROR(VLOOKUP(C110,'2018'!$C:$AF,3,FALSE),1) = 1, 1, 0)</f>
        <v>0</v>
      </c>
    </row>
    <row r="111" spans="1:33" x14ac:dyDescent="0.2">
      <c r="A111">
        <v>110</v>
      </c>
      <c r="B111" t="s">
        <v>300</v>
      </c>
      <c r="C111" t="s">
        <v>301</v>
      </c>
      <c r="D111" t="str">
        <f>_xlfn.CONCAT(C111,"-2017")</f>
        <v>diawbo01-2017</v>
      </c>
      <c r="E111" t="s">
        <v>28</v>
      </c>
      <c r="F111">
        <v>34</v>
      </c>
      <c r="G111" t="s">
        <v>60</v>
      </c>
      <c r="H111">
        <v>73</v>
      </c>
      <c r="I111">
        <v>33</v>
      </c>
      <c r="J111">
        <v>17.600000000000001</v>
      </c>
      <c r="K111">
        <v>2</v>
      </c>
      <c r="L111">
        <v>4.5</v>
      </c>
      <c r="M111">
        <v>0.44600000000000001</v>
      </c>
      <c r="N111">
        <v>0.3</v>
      </c>
      <c r="O111">
        <v>1.1000000000000001</v>
      </c>
      <c r="P111">
        <v>0.247</v>
      </c>
      <c r="Q111">
        <v>1.7</v>
      </c>
      <c r="R111">
        <v>3.4</v>
      </c>
      <c r="S111">
        <v>0.51200000000000001</v>
      </c>
      <c r="T111">
        <v>0.47699999999999998</v>
      </c>
      <c r="U111">
        <v>0.4</v>
      </c>
      <c r="V111">
        <v>0.5</v>
      </c>
      <c r="W111">
        <v>0.74299999999999999</v>
      </c>
      <c r="X111">
        <v>0.6</v>
      </c>
      <c r="Y111">
        <v>1.5</v>
      </c>
      <c r="Z111">
        <v>2.2000000000000002</v>
      </c>
      <c r="AA111">
        <v>2.2999999999999998</v>
      </c>
      <c r="AB111">
        <v>0.2</v>
      </c>
      <c r="AC111">
        <v>0.1</v>
      </c>
      <c r="AD111">
        <v>1.2</v>
      </c>
      <c r="AE111">
        <v>1.1000000000000001</v>
      </c>
      <c r="AF111">
        <v>4.5999999999999996</v>
      </c>
      <c r="AG111">
        <f>IF(IFERROR(VLOOKUP(C111,'2018'!$C:$AF,3,FALSE),1) = 1, 1, 0)</f>
        <v>1</v>
      </c>
    </row>
    <row r="112" spans="1:33" x14ac:dyDescent="0.2">
      <c r="A112">
        <v>111</v>
      </c>
      <c r="B112" t="s">
        <v>1506</v>
      </c>
      <c r="C112" t="s">
        <v>1507</v>
      </c>
      <c r="D112" t="str">
        <f>_xlfn.CONCAT(C112,"-2017")</f>
        <v>dienggo01-2017</v>
      </c>
      <c r="E112" t="s">
        <v>28</v>
      </c>
      <c r="F112">
        <v>27</v>
      </c>
      <c r="G112" t="s">
        <v>62</v>
      </c>
      <c r="H112">
        <v>82</v>
      </c>
      <c r="I112">
        <v>82</v>
      </c>
      <c r="J112">
        <v>32.4</v>
      </c>
      <c r="K112">
        <v>4</v>
      </c>
      <c r="L112">
        <v>8.1</v>
      </c>
      <c r="M112">
        <v>0.502</v>
      </c>
      <c r="N112">
        <v>0.2</v>
      </c>
      <c r="O112">
        <v>0.5</v>
      </c>
      <c r="P112">
        <v>0.372</v>
      </c>
      <c r="Q112">
        <v>3.9</v>
      </c>
      <c r="R112">
        <v>7.5</v>
      </c>
      <c r="S112">
        <v>0.51100000000000001</v>
      </c>
      <c r="T112">
        <v>0.51400000000000001</v>
      </c>
      <c r="U112">
        <v>1.7</v>
      </c>
      <c r="V112">
        <v>2</v>
      </c>
      <c r="W112">
        <v>0.81399999999999995</v>
      </c>
      <c r="X112">
        <v>2.2999999999999998</v>
      </c>
      <c r="Y112">
        <v>5.6</v>
      </c>
      <c r="Z112">
        <v>7.9</v>
      </c>
      <c r="AA112">
        <v>1.9</v>
      </c>
      <c r="AB112">
        <v>1.1000000000000001</v>
      </c>
      <c r="AC112">
        <v>1.2</v>
      </c>
      <c r="AD112">
        <v>1.3</v>
      </c>
      <c r="AE112">
        <v>3.1</v>
      </c>
      <c r="AF112">
        <v>10</v>
      </c>
      <c r="AG112">
        <f>IF(IFERROR(VLOOKUP(C112,'2018'!$C:$AF,3,FALSE),1) = 1, 1, 0)</f>
        <v>0</v>
      </c>
    </row>
    <row r="113" spans="1:33" x14ac:dyDescent="0.2">
      <c r="A113">
        <v>112</v>
      </c>
      <c r="B113" t="s">
        <v>1650</v>
      </c>
      <c r="C113" t="s">
        <v>1651</v>
      </c>
      <c r="D113" t="str">
        <f>_xlfn.CONCAT(C113,"-2017")</f>
        <v>dinwisp01-2017</v>
      </c>
      <c r="E113" t="s">
        <v>38</v>
      </c>
      <c r="F113">
        <v>23</v>
      </c>
      <c r="G113" t="s">
        <v>1312</v>
      </c>
      <c r="H113">
        <v>59</v>
      </c>
      <c r="I113">
        <v>18</v>
      </c>
      <c r="J113">
        <v>22.6</v>
      </c>
      <c r="K113">
        <v>2.2999999999999998</v>
      </c>
      <c r="L113">
        <v>5.0999999999999996</v>
      </c>
      <c r="M113">
        <v>0.44400000000000001</v>
      </c>
      <c r="N113">
        <v>0.6</v>
      </c>
      <c r="O113">
        <v>1.7</v>
      </c>
      <c r="P113">
        <v>0.376</v>
      </c>
      <c r="Q113">
        <v>1.6</v>
      </c>
      <c r="R113">
        <v>3.4</v>
      </c>
      <c r="S113">
        <v>0.47799999999999998</v>
      </c>
      <c r="T113">
        <v>0.50700000000000001</v>
      </c>
      <c r="U113">
        <v>2.1</v>
      </c>
      <c r="V113">
        <v>2.7</v>
      </c>
      <c r="W113">
        <v>0.79200000000000004</v>
      </c>
      <c r="X113">
        <v>0.5</v>
      </c>
      <c r="Y113">
        <v>2.2999999999999998</v>
      </c>
      <c r="Z113">
        <v>2.8</v>
      </c>
      <c r="AA113">
        <v>3.1</v>
      </c>
      <c r="AB113">
        <v>0.7</v>
      </c>
      <c r="AC113">
        <v>0.4</v>
      </c>
      <c r="AD113">
        <v>1.1000000000000001</v>
      </c>
      <c r="AE113">
        <v>2</v>
      </c>
      <c r="AF113">
        <v>7.3</v>
      </c>
      <c r="AG113">
        <f>IF(IFERROR(VLOOKUP(C113,'2018'!$C:$AF,3,FALSE),1) = 1, 1, 0)</f>
        <v>0</v>
      </c>
    </row>
    <row r="114" spans="1:33" x14ac:dyDescent="0.2">
      <c r="A114">
        <v>113</v>
      </c>
      <c r="B114" t="s">
        <v>310</v>
      </c>
      <c r="C114" t="s">
        <v>311</v>
      </c>
      <c r="D114" t="str">
        <f>_xlfn.CONCAT(C114,"-2017")</f>
        <v>douglto01-2017</v>
      </c>
      <c r="E114" t="s">
        <v>38</v>
      </c>
      <c r="F114">
        <v>30</v>
      </c>
      <c r="G114" t="s">
        <v>50</v>
      </c>
      <c r="H114">
        <v>24</v>
      </c>
      <c r="I114">
        <v>0</v>
      </c>
      <c r="J114">
        <v>16.399999999999999</v>
      </c>
      <c r="K114">
        <v>1.8</v>
      </c>
      <c r="L114">
        <v>4.9000000000000004</v>
      </c>
      <c r="M114">
        <v>0.36799999999999999</v>
      </c>
      <c r="N114">
        <v>0.3</v>
      </c>
      <c r="O114">
        <v>1.8</v>
      </c>
      <c r="P114">
        <v>0.16700000000000001</v>
      </c>
      <c r="Q114">
        <v>1.5</v>
      </c>
      <c r="R114">
        <v>3.1</v>
      </c>
      <c r="S114">
        <v>0.48</v>
      </c>
      <c r="T114">
        <v>0.39700000000000002</v>
      </c>
      <c r="U114">
        <v>1</v>
      </c>
      <c r="V114">
        <v>1.2</v>
      </c>
      <c r="W114">
        <v>0.82799999999999996</v>
      </c>
      <c r="X114">
        <v>0.5</v>
      </c>
      <c r="Y114">
        <v>2</v>
      </c>
      <c r="Z114">
        <v>2.5</v>
      </c>
      <c r="AA114">
        <v>2.2999999999999998</v>
      </c>
      <c r="AB114">
        <v>0.8</v>
      </c>
      <c r="AC114">
        <v>0.2</v>
      </c>
      <c r="AD114">
        <v>0.9</v>
      </c>
      <c r="AE114">
        <v>2.1</v>
      </c>
      <c r="AF114">
        <v>4.9000000000000004</v>
      </c>
      <c r="AG114">
        <f>IF(IFERROR(VLOOKUP(C114,'2018'!$C:$AF,3,FALSE),1) = 1, 1, 0)</f>
        <v>1</v>
      </c>
    </row>
    <row r="115" spans="1:33" x14ac:dyDescent="0.2">
      <c r="A115">
        <v>114</v>
      </c>
      <c r="B115" t="s">
        <v>316</v>
      </c>
      <c r="C115" t="s">
        <v>317</v>
      </c>
      <c r="D115" t="str">
        <f>_xlfn.CONCAT(C115,"-2017")</f>
        <v>dragigo01-2017</v>
      </c>
      <c r="E115" t="s">
        <v>38</v>
      </c>
      <c r="F115">
        <v>30</v>
      </c>
      <c r="G115" t="s">
        <v>41</v>
      </c>
      <c r="H115">
        <v>73</v>
      </c>
      <c r="I115">
        <v>73</v>
      </c>
      <c r="J115">
        <v>33.700000000000003</v>
      </c>
      <c r="K115">
        <v>7.3</v>
      </c>
      <c r="L115">
        <v>15.4</v>
      </c>
      <c r="M115">
        <v>0.47499999999999998</v>
      </c>
      <c r="N115">
        <v>1.6</v>
      </c>
      <c r="O115">
        <v>4</v>
      </c>
      <c r="P115">
        <v>0.40500000000000003</v>
      </c>
      <c r="Q115">
        <v>5.7</v>
      </c>
      <c r="R115">
        <v>11.4</v>
      </c>
      <c r="S115">
        <v>0.499</v>
      </c>
      <c r="T115">
        <v>0.52700000000000002</v>
      </c>
      <c r="U115">
        <v>4.0999999999999996</v>
      </c>
      <c r="V115">
        <v>5.2</v>
      </c>
      <c r="W115">
        <v>0.79</v>
      </c>
      <c r="X115">
        <v>0.8</v>
      </c>
      <c r="Y115">
        <v>3</v>
      </c>
      <c r="Z115">
        <v>3.8</v>
      </c>
      <c r="AA115">
        <v>5.8</v>
      </c>
      <c r="AB115">
        <v>1.2</v>
      </c>
      <c r="AC115">
        <v>0.2</v>
      </c>
      <c r="AD115">
        <v>2.9</v>
      </c>
      <c r="AE115">
        <v>2.7</v>
      </c>
      <c r="AF115">
        <v>20.3</v>
      </c>
      <c r="AG115">
        <f>IF(IFERROR(VLOOKUP(C115,'2018'!$C:$AF,3,FALSE),1) = 1, 1, 0)</f>
        <v>0</v>
      </c>
    </row>
    <row r="116" spans="1:33" x14ac:dyDescent="0.2">
      <c r="A116">
        <v>115</v>
      </c>
      <c r="B116" t="s">
        <v>1325</v>
      </c>
      <c r="C116" t="s">
        <v>1326</v>
      </c>
      <c r="D116" t="str">
        <f>_xlfn.CONCAT(C116,"-2017")</f>
        <v>drumman01-2017</v>
      </c>
      <c r="E116" t="s">
        <v>32</v>
      </c>
      <c r="F116">
        <v>23</v>
      </c>
      <c r="G116" t="s">
        <v>51</v>
      </c>
      <c r="H116">
        <v>81</v>
      </c>
      <c r="I116">
        <v>81</v>
      </c>
      <c r="J116">
        <v>29.7</v>
      </c>
      <c r="K116">
        <v>6</v>
      </c>
      <c r="L116">
        <v>11.2</v>
      </c>
      <c r="M116">
        <v>0.53</v>
      </c>
      <c r="N116">
        <v>0</v>
      </c>
      <c r="O116">
        <v>0.1</v>
      </c>
      <c r="P116">
        <v>0.28599999999999998</v>
      </c>
      <c r="Q116">
        <v>5.9</v>
      </c>
      <c r="R116">
        <v>11.2</v>
      </c>
      <c r="S116">
        <v>0.53200000000000003</v>
      </c>
      <c r="T116">
        <v>0.53100000000000003</v>
      </c>
      <c r="U116">
        <v>1.7</v>
      </c>
      <c r="V116">
        <v>4.4000000000000004</v>
      </c>
      <c r="W116">
        <v>0.38600000000000001</v>
      </c>
      <c r="X116">
        <v>4.3</v>
      </c>
      <c r="Y116">
        <v>9.5</v>
      </c>
      <c r="Z116">
        <v>13.8</v>
      </c>
      <c r="AA116">
        <v>1.1000000000000001</v>
      </c>
      <c r="AB116">
        <v>1.5</v>
      </c>
      <c r="AC116">
        <v>1.1000000000000001</v>
      </c>
      <c r="AD116">
        <v>1.9</v>
      </c>
      <c r="AE116">
        <v>2.9</v>
      </c>
      <c r="AF116">
        <v>13.6</v>
      </c>
      <c r="AG116">
        <f>IF(IFERROR(VLOOKUP(C116,'2018'!$C:$AF,3,FALSE),1) = 1, 1, 0)</f>
        <v>0</v>
      </c>
    </row>
    <row r="117" spans="1:33" x14ac:dyDescent="0.2">
      <c r="A117">
        <v>116</v>
      </c>
      <c r="B117" t="s">
        <v>318</v>
      </c>
      <c r="C117" t="s">
        <v>319</v>
      </c>
      <c r="D117" t="str">
        <f>_xlfn.CONCAT(C117,"-2017")</f>
        <v>dudleja01-2017</v>
      </c>
      <c r="E117" t="s">
        <v>28</v>
      </c>
      <c r="F117">
        <v>31</v>
      </c>
      <c r="G117" t="s">
        <v>42</v>
      </c>
      <c r="H117">
        <v>64</v>
      </c>
      <c r="I117">
        <v>7</v>
      </c>
      <c r="J117">
        <v>21.3</v>
      </c>
      <c r="K117">
        <v>2.5</v>
      </c>
      <c r="L117">
        <v>5.4</v>
      </c>
      <c r="M117">
        <v>0.45400000000000001</v>
      </c>
      <c r="N117">
        <v>1.2</v>
      </c>
      <c r="O117">
        <v>3.2</v>
      </c>
      <c r="P117">
        <v>0.379</v>
      </c>
      <c r="Q117">
        <v>1.3</v>
      </c>
      <c r="R117">
        <v>2.2000000000000002</v>
      </c>
      <c r="S117">
        <v>0.55900000000000005</v>
      </c>
      <c r="T117">
        <v>0.56499999999999995</v>
      </c>
      <c r="U117">
        <v>0.7</v>
      </c>
      <c r="V117">
        <v>1</v>
      </c>
      <c r="W117">
        <v>0.66200000000000003</v>
      </c>
      <c r="X117">
        <v>0.5</v>
      </c>
      <c r="Y117">
        <v>3</v>
      </c>
      <c r="Z117">
        <v>3.5</v>
      </c>
      <c r="AA117">
        <v>1.9</v>
      </c>
      <c r="AB117">
        <v>0.7</v>
      </c>
      <c r="AC117">
        <v>0.3</v>
      </c>
      <c r="AD117">
        <v>1.1000000000000001</v>
      </c>
      <c r="AE117">
        <v>2.4</v>
      </c>
      <c r="AF117">
        <v>6.8</v>
      </c>
      <c r="AG117">
        <f>IF(IFERROR(VLOOKUP(C117,'2018'!$C:$AF,3,FALSE),1) = 1, 1, 0)</f>
        <v>0</v>
      </c>
    </row>
    <row r="118" spans="1:33" x14ac:dyDescent="0.2">
      <c r="A118">
        <v>117</v>
      </c>
      <c r="B118" t="s">
        <v>324</v>
      </c>
      <c r="C118" t="s">
        <v>325</v>
      </c>
      <c r="D118" t="str">
        <f>_xlfn.CONCAT(C118,"-2017")</f>
        <v>dunlemi02-2017</v>
      </c>
      <c r="E118" t="s">
        <v>35</v>
      </c>
      <c r="F118">
        <v>36</v>
      </c>
      <c r="G118" t="s">
        <v>39</v>
      </c>
      <c r="H118">
        <v>53</v>
      </c>
      <c r="I118">
        <v>2</v>
      </c>
      <c r="J118">
        <v>15.9</v>
      </c>
      <c r="K118">
        <v>1.8</v>
      </c>
      <c r="L118">
        <v>4.2</v>
      </c>
      <c r="M118">
        <v>0.42299999999999999</v>
      </c>
      <c r="N118">
        <v>1</v>
      </c>
      <c r="O118">
        <v>2.5</v>
      </c>
      <c r="P118">
        <v>0.39600000000000002</v>
      </c>
      <c r="Q118">
        <v>0.8</v>
      </c>
      <c r="R118">
        <v>1.6</v>
      </c>
      <c r="S118">
        <v>0.46500000000000002</v>
      </c>
      <c r="T118">
        <v>0.54300000000000004</v>
      </c>
      <c r="U118">
        <v>0.7</v>
      </c>
      <c r="V118">
        <v>0.8</v>
      </c>
      <c r="W118">
        <v>0.8</v>
      </c>
      <c r="X118">
        <v>0.3</v>
      </c>
      <c r="Y118">
        <v>1.8</v>
      </c>
      <c r="Z118">
        <v>2.2000000000000002</v>
      </c>
      <c r="AA118">
        <v>0.9</v>
      </c>
      <c r="AB118">
        <v>0.3</v>
      </c>
      <c r="AC118">
        <v>0.1</v>
      </c>
      <c r="AD118">
        <v>0.5</v>
      </c>
      <c r="AE118">
        <v>1.3</v>
      </c>
      <c r="AF118">
        <v>5.2</v>
      </c>
      <c r="AG118">
        <f>IF(IFERROR(VLOOKUP(C118,'2018'!$C:$AF,3,FALSE),1) = 1, 1, 0)</f>
        <v>1</v>
      </c>
    </row>
    <row r="119" spans="1:33" x14ac:dyDescent="0.2">
      <c r="A119">
        <v>118</v>
      </c>
      <c r="B119" t="s">
        <v>1960</v>
      </c>
      <c r="C119" t="s">
        <v>1961</v>
      </c>
      <c r="D119" t="str">
        <f>_xlfn.CONCAT(C119,"-2017")</f>
        <v>dunnkr01-2017</v>
      </c>
      <c r="E119" t="s">
        <v>38</v>
      </c>
      <c r="F119">
        <v>22</v>
      </c>
      <c r="G119" t="s">
        <v>62</v>
      </c>
      <c r="H119">
        <v>78</v>
      </c>
      <c r="I119">
        <v>7</v>
      </c>
      <c r="J119">
        <v>17.100000000000001</v>
      </c>
      <c r="K119">
        <v>1.5</v>
      </c>
      <c r="L119">
        <v>4</v>
      </c>
      <c r="M119">
        <v>0.377</v>
      </c>
      <c r="N119">
        <v>0.3</v>
      </c>
      <c r="O119">
        <v>0.9</v>
      </c>
      <c r="P119">
        <v>0.28799999999999998</v>
      </c>
      <c r="Q119">
        <v>1.2</v>
      </c>
      <c r="R119">
        <v>3.1</v>
      </c>
      <c r="S119">
        <v>0.40400000000000003</v>
      </c>
      <c r="T119">
        <v>0.41099999999999998</v>
      </c>
      <c r="U119">
        <v>0.5</v>
      </c>
      <c r="V119">
        <v>0.8</v>
      </c>
      <c r="W119">
        <v>0.61</v>
      </c>
      <c r="X119">
        <v>0.3</v>
      </c>
      <c r="Y119">
        <v>1.8</v>
      </c>
      <c r="Z119">
        <v>2.1</v>
      </c>
      <c r="AA119">
        <v>2.4</v>
      </c>
      <c r="AB119">
        <v>1</v>
      </c>
      <c r="AC119">
        <v>0.5</v>
      </c>
      <c r="AD119">
        <v>1.1000000000000001</v>
      </c>
      <c r="AE119">
        <v>2.2999999999999998</v>
      </c>
      <c r="AF119">
        <v>3.8</v>
      </c>
      <c r="AG119">
        <f>IF(IFERROR(VLOOKUP(C119,'2018'!$C:$AF,3,FALSE),1) = 1, 1, 0)</f>
        <v>0</v>
      </c>
    </row>
    <row r="120" spans="1:33" x14ac:dyDescent="0.2">
      <c r="A120">
        <v>119</v>
      </c>
      <c r="B120" t="s">
        <v>328</v>
      </c>
      <c r="C120" t="s">
        <v>329</v>
      </c>
      <c r="D120" t="str">
        <f>_xlfn.CONCAT(C120,"-2017")</f>
        <v>duranke01-2017</v>
      </c>
      <c r="E120" t="s">
        <v>28</v>
      </c>
      <c r="F120">
        <v>28</v>
      </c>
      <c r="G120" t="s">
        <v>52</v>
      </c>
      <c r="H120">
        <v>62</v>
      </c>
      <c r="I120">
        <v>62</v>
      </c>
      <c r="J120">
        <v>33.4</v>
      </c>
      <c r="K120">
        <v>8.9</v>
      </c>
      <c r="L120">
        <v>16.5</v>
      </c>
      <c r="M120">
        <v>0.53700000000000003</v>
      </c>
      <c r="N120">
        <v>1.9</v>
      </c>
      <c r="O120">
        <v>5</v>
      </c>
      <c r="P120">
        <v>0.375</v>
      </c>
      <c r="Q120">
        <v>7</v>
      </c>
      <c r="R120">
        <v>11.5</v>
      </c>
      <c r="S120">
        <v>0.60799999999999998</v>
      </c>
      <c r="T120">
        <v>0.59399999999999997</v>
      </c>
      <c r="U120">
        <v>5.4</v>
      </c>
      <c r="V120">
        <v>6.2</v>
      </c>
      <c r="W120">
        <v>0.875</v>
      </c>
      <c r="X120">
        <v>0.6</v>
      </c>
      <c r="Y120">
        <v>7.6</v>
      </c>
      <c r="Z120">
        <v>8.3000000000000007</v>
      </c>
      <c r="AA120">
        <v>4.8</v>
      </c>
      <c r="AB120">
        <v>1.1000000000000001</v>
      </c>
      <c r="AC120">
        <v>1.6</v>
      </c>
      <c r="AD120">
        <v>2.2000000000000002</v>
      </c>
      <c r="AE120">
        <v>1.9</v>
      </c>
      <c r="AF120">
        <v>25.1</v>
      </c>
      <c r="AG120">
        <f>IF(IFERROR(VLOOKUP(C120,'2018'!$C:$AF,3,FALSE),1) = 1, 1, 0)</f>
        <v>0</v>
      </c>
    </row>
    <row r="121" spans="1:33" x14ac:dyDescent="0.2">
      <c r="A121">
        <v>120</v>
      </c>
      <c r="B121" t="s">
        <v>1808</v>
      </c>
      <c r="C121" t="s">
        <v>1809</v>
      </c>
      <c r="D121" t="str">
        <f>_xlfn.CONCAT(C121,"-2017")</f>
        <v>eddieja01-2017</v>
      </c>
      <c r="E121" t="s">
        <v>35</v>
      </c>
      <c r="F121">
        <v>25</v>
      </c>
      <c r="G121" t="s">
        <v>42</v>
      </c>
      <c r="H121">
        <v>5</v>
      </c>
      <c r="I121">
        <v>0</v>
      </c>
      <c r="J121">
        <v>12.4</v>
      </c>
      <c r="K121">
        <v>1.2</v>
      </c>
      <c r="L121">
        <v>3.8</v>
      </c>
      <c r="M121">
        <v>0.316</v>
      </c>
      <c r="N121">
        <v>0.8</v>
      </c>
      <c r="O121">
        <v>3.2</v>
      </c>
      <c r="P121">
        <v>0.25</v>
      </c>
      <c r="Q121">
        <v>0.4</v>
      </c>
      <c r="R121">
        <v>0.6</v>
      </c>
      <c r="S121">
        <v>0.66700000000000004</v>
      </c>
      <c r="T121">
        <v>0.42099999999999999</v>
      </c>
      <c r="U121">
        <v>1.6</v>
      </c>
      <c r="V121">
        <v>1.8</v>
      </c>
      <c r="W121">
        <v>0.88900000000000001</v>
      </c>
      <c r="X121">
        <v>0.2</v>
      </c>
      <c r="Y121">
        <v>1.2</v>
      </c>
      <c r="Z121">
        <v>1.4</v>
      </c>
      <c r="AA121">
        <v>0</v>
      </c>
      <c r="AB121">
        <v>0.2</v>
      </c>
      <c r="AC121">
        <v>0</v>
      </c>
      <c r="AD121">
        <v>0.2</v>
      </c>
      <c r="AE121">
        <v>0.2</v>
      </c>
      <c r="AF121">
        <v>4.8</v>
      </c>
      <c r="AG121">
        <f>IF(IFERROR(VLOOKUP(C121,'2018'!$C:$AF,3,FALSE),1) = 1, 1, 0)</f>
        <v>0</v>
      </c>
    </row>
    <row r="122" spans="1:33" x14ac:dyDescent="0.2">
      <c r="A122">
        <v>121</v>
      </c>
      <c r="B122" t="s">
        <v>1962</v>
      </c>
      <c r="C122" t="s">
        <v>1963</v>
      </c>
      <c r="D122" t="str">
        <f>_xlfn.CONCAT(C122,"-2017")</f>
        <v>ellenhe01-2017</v>
      </c>
      <c r="E122" t="s">
        <v>28</v>
      </c>
      <c r="F122">
        <v>20</v>
      </c>
      <c r="G122" t="s">
        <v>51</v>
      </c>
      <c r="H122">
        <v>19</v>
      </c>
      <c r="I122">
        <v>2</v>
      </c>
      <c r="J122">
        <v>7.7</v>
      </c>
      <c r="K122">
        <v>1.2</v>
      </c>
      <c r="L122">
        <v>3.4</v>
      </c>
      <c r="M122">
        <v>0.35899999999999999</v>
      </c>
      <c r="N122">
        <v>0.5</v>
      </c>
      <c r="O122">
        <v>1.8</v>
      </c>
      <c r="P122">
        <v>0.28599999999999998</v>
      </c>
      <c r="Q122">
        <v>0.7</v>
      </c>
      <c r="R122">
        <v>1.5</v>
      </c>
      <c r="S122">
        <v>0.44800000000000001</v>
      </c>
      <c r="T122">
        <v>0.438</v>
      </c>
      <c r="U122">
        <v>0.2</v>
      </c>
      <c r="V122">
        <v>0.4</v>
      </c>
      <c r="W122">
        <v>0.5</v>
      </c>
      <c r="X122">
        <v>0.4</v>
      </c>
      <c r="Y122">
        <v>1.7</v>
      </c>
      <c r="Z122">
        <v>2.2000000000000002</v>
      </c>
      <c r="AA122">
        <v>0.4</v>
      </c>
      <c r="AB122">
        <v>0.1</v>
      </c>
      <c r="AC122">
        <v>0.1</v>
      </c>
      <c r="AD122">
        <v>0.7</v>
      </c>
      <c r="AE122">
        <v>0.3</v>
      </c>
      <c r="AF122">
        <v>3.2</v>
      </c>
      <c r="AG122">
        <f>IF(IFERROR(VLOOKUP(C122,'2018'!$C:$AF,3,FALSE),1) = 1, 1, 0)</f>
        <v>0</v>
      </c>
    </row>
    <row r="123" spans="1:33" x14ac:dyDescent="0.2">
      <c r="A123">
        <v>122</v>
      </c>
      <c r="B123" t="s">
        <v>332</v>
      </c>
      <c r="C123" t="s">
        <v>333</v>
      </c>
      <c r="D123" t="str">
        <f>_xlfn.CONCAT(C123,"-2017")</f>
        <v>ellinwa01-2017</v>
      </c>
      <c r="E123" t="s">
        <v>30</v>
      </c>
      <c r="F123">
        <v>29</v>
      </c>
      <c r="G123" t="s">
        <v>41</v>
      </c>
      <c r="H123">
        <v>62</v>
      </c>
      <c r="I123">
        <v>13</v>
      </c>
      <c r="J123">
        <v>24.2</v>
      </c>
      <c r="K123">
        <v>3.7</v>
      </c>
      <c r="L123">
        <v>9</v>
      </c>
      <c r="M123">
        <v>0.41599999999999998</v>
      </c>
      <c r="N123">
        <v>2.4</v>
      </c>
      <c r="O123">
        <v>6.4</v>
      </c>
      <c r="P123">
        <v>0.378</v>
      </c>
      <c r="Q123">
        <v>1.3</v>
      </c>
      <c r="R123">
        <v>2.6</v>
      </c>
      <c r="S123">
        <v>0.50900000000000001</v>
      </c>
      <c r="T123">
        <v>0.55000000000000004</v>
      </c>
      <c r="U123">
        <v>0.6</v>
      </c>
      <c r="V123">
        <v>0.7</v>
      </c>
      <c r="W123">
        <v>0.86</v>
      </c>
      <c r="X123">
        <v>0.3</v>
      </c>
      <c r="Y123">
        <v>1.8</v>
      </c>
      <c r="Z123">
        <v>2.1</v>
      </c>
      <c r="AA123">
        <v>1.1000000000000001</v>
      </c>
      <c r="AB123">
        <v>0.6</v>
      </c>
      <c r="AC123">
        <v>0.1</v>
      </c>
      <c r="AD123">
        <v>0.5</v>
      </c>
      <c r="AE123">
        <v>1.1000000000000001</v>
      </c>
      <c r="AF123">
        <v>10.5</v>
      </c>
      <c r="AG123">
        <f>IF(IFERROR(VLOOKUP(C123,'2018'!$C:$AF,3,FALSE),1) = 1, 1, 0)</f>
        <v>0</v>
      </c>
    </row>
    <row r="124" spans="1:33" x14ac:dyDescent="0.2">
      <c r="A124">
        <v>123</v>
      </c>
      <c r="B124" t="s">
        <v>334</v>
      </c>
      <c r="C124" t="s">
        <v>335</v>
      </c>
      <c r="D124" t="str">
        <f>_xlfn.CONCAT(C124,"-2017")</f>
        <v>ellismo01-2017</v>
      </c>
      <c r="E124" t="s">
        <v>30</v>
      </c>
      <c r="F124">
        <v>31</v>
      </c>
      <c r="G124" t="s">
        <v>65</v>
      </c>
      <c r="H124">
        <v>74</v>
      </c>
      <c r="I124">
        <v>33</v>
      </c>
      <c r="J124">
        <v>27</v>
      </c>
      <c r="K124">
        <v>3.3</v>
      </c>
      <c r="L124">
        <v>7.5</v>
      </c>
      <c r="M124">
        <v>0.443</v>
      </c>
      <c r="N124">
        <v>0.6</v>
      </c>
      <c r="O124">
        <v>1.8</v>
      </c>
      <c r="P124">
        <v>0.31900000000000001</v>
      </c>
      <c r="Q124">
        <v>2.8</v>
      </c>
      <c r="R124">
        <v>5.7</v>
      </c>
      <c r="S124">
        <v>0.48299999999999998</v>
      </c>
      <c r="T124">
        <v>0.48199999999999998</v>
      </c>
      <c r="U124">
        <v>1.3</v>
      </c>
      <c r="V124">
        <v>1.7</v>
      </c>
      <c r="W124">
        <v>0.72699999999999998</v>
      </c>
      <c r="X124">
        <v>0.3</v>
      </c>
      <c r="Y124">
        <v>2.5</v>
      </c>
      <c r="Z124">
        <v>2.8</v>
      </c>
      <c r="AA124">
        <v>3.2</v>
      </c>
      <c r="AB124">
        <v>1.1000000000000001</v>
      </c>
      <c r="AC124">
        <v>0.4</v>
      </c>
      <c r="AD124">
        <v>1.8</v>
      </c>
      <c r="AE124">
        <v>2</v>
      </c>
      <c r="AF124">
        <v>8.5</v>
      </c>
      <c r="AG124">
        <f>IF(IFERROR(VLOOKUP(C124,'2018'!$C:$AF,3,FALSE),1) = 1, 1, 0)</f>
        <v>1</v>
      </c>
    </row>
    <row r="125" spans="1:33" x14ac:dyDescent="0.2">
      <c r="A125">
        <v>124</v>
      </c>
      <c r="B125" t="s">
        <v>1964</v>
      </c>
      <c r="C125" t="s">
        <v>1965</v>
      </c>
      <c r="D125" t="str">
        <f>_xlfn.CONCAT(C125,"-2017")</f>
        <v>embiijo01-2017</v>
      </c>
      <c r="E125" t="s">
        <v>32</v>
      </c>
      <c r="F125">
        <v>22</v>
      </c>
      <c r="G125" t="s">
        <v>61</v>
      </c>
      <c r="H125">
        <v>31</v>
      </c>
      <c r="I125">
        <v>31</v>
      </c>
      <c r="J125">
        <v>25.4</v>
      </c>
      <c r="K125">
        <v>6.5</v>
      </c>
      <c r="L125">
        <v>13.8</v>
      </c>
      <c r="M125">
        <v>0.46600000000000003</v>
      </c>
      <c r="N125">
        <v>1.2</v>
      </c>
      <c r="O125">
        <v>3.2</v>
      </c>
      <c r="P125">
        <v>0.36699999999999999</v>
      </c>
      <c r="Q125">
        <v>5.3</v>
      </c>
      <c r="R125">
        <v>10.7</v>
      </c>
      <c r="S125">
        <v>0.495</v>
      </c>
      <c r="T125">
        <v>0.50800000000000001</v>
      </c>
      <c r="U125">
        <v>6.2</v>
      </c>
      <c r="V125">
        <v>7.9</v>
      </c>
      <c r="W125">
        <v>0.78300000000000003</v>
      </c>
      <c r="X125">
        <v>2</v>
      </c>
      <c r="Y125">
        <v>5.9</v>
      </c>
      <c r="Z125">
        <v>7.8</v>
      </c>
      <c r="AA125">
        <v>2.1</v>
      </c>
      <c r="AB125">
        <v>0.9</v>
      </c>
      <c r="AC125">
        <v>2.5</v>
      </c>
      <c r="AD125">
        <v>3.8</v>
      </c>
      <c r="AE125">
        <v>3.6</v>
      </c>
      <c r="AF125">
        <v>20.2</v>
      </c>
      <c r="AG125">
        <f>IF(IFERROR(VLOOKUP(C125,'2018'!$C:$AF,3,FALSE),1) = 1, 1, 0)</f>
        <v>0</v>
      </c>
    </row>
    <row r="126" spans="1:33" x14ac:dyDescent="0.2">
      <c r="A126">
        <v>125</v>
      </c>
      <c r="B126" t="s">
        <v>1658</v>
      </c>
      <c r="C126" t="s">
        <v>1659</v>
      </c>
      <c r="D126" t="str">
        <f>_xlfn.CONCAT(C126,"-2017")</f>
        <v>ennisja01-2017</v>
      </c>
      <c r="E126" t="s">
        <v>35</v>
      </c>
      <c r="F126">
        <v>26</v>
      </c>
      <c r="G126" t="s">
        <v>50</v>
      </c>
      <c r="H126">
        <v>64</v>
      </c>
      <c r="I126">
        <v>28</v>
      </c>
      <c r="J126">
        <v>23.5</v>
      </c>
      <c r="K126">
        <v>2.2999999999999998</v>
      </c>
      <c r="L126">
        <v>5</v>
      </c>
      <c r="M126">
        <v>0.45500000000000002</v>
      </c>
      <c r="N126">
        <v>0.8</v>
      </c>
      <c r="O126">
        <v>2.1</v>
      </c>
      <c r="P126">
        <v>0.372</v>
      </c>
      <c r="Q126">
        <v>1.5</v>
      </c>
      <c r="R126">
        <v>2.9</v>
      </c>
      <c r="S126">
        <v>0.51600000000000001</v>
      </c>
      <c r="T126">
        <v>0.53400000000000003</v>
      </c>
      <c r="U126">
        <v>1.3</v>
      </c>
      <c r="V126">
        <v>1.7</v>
      </c>
      <c r="W126">
        <v>0.78200000000000003</v>
      </c>
      <c r="X126">
        <v>1.1000000000000001</v>
      </c>
      <c r="Y126">
        <v>3</v>
      </c>
      <c r="Z126">
        <v>4</v>
      </c>
      <c r="AA126">
        <v>1</v>
      </c>
      <c r="AB126">
        <v>0.7</v>
      </c>
      <c r="AC126">
        <v>0.3</v>
      </c>
      <c r="AD126">
        <v>0.9</v>
      </c>
      <c r="AE126">
        <v>2.6</v>
      </c>
      <c r="AF126">
        <v>6.7</v>
      </c>
      <c r="AG126">
        <f>IF(IFERROR(VLOOKUP(C126,'2018'!$C:$AF,3,FALSE),1) = 1, 1, 0)</f>
        <v>0</v>
      </c>
    </row>
    <row r="127" spans="1:33" x14ac:dyDescent="0.2">
      <c r="A127">
        <v>126</v>
      </c>
      <c r="B127" t="s">
        <v>1660</v>
      </c>
      <c r="C127" t="s">
        <v>1661</v>
      </c>
      <c r="D127" t="str">
        <f>_xlfn.CONCAT(C127,"-2017")</f>
        <v>ennisty01-2017</v>
      </c>
      <c r="E127" t="s">
        <v>38</v>
      </c>
      <c r="F127">
        <v>22</v>
      </c>
      <c r="G127" t="s">
        <v>39</v>
      </c>
      <c r="H127">
        <v>53</v>
      </c>
      <c r="I127">
        <v>2</v>
      </c>
      <c r="J127">
        <v>11.1</v>
      </c>
      <c r="K127">
        <v>1.7</v>
      </c>
      <c r="L127">
        <v>3.9</v>
      </c>
      <c r="M127">
        <v>0.433</v>
      </c>
      <c r="N127">
        <v>0.5</v>
      </c>
      <c r="O127">
        <v>1.3</v>
      </c>
      <c r="P127">
        <v>0.38600000000000001</v>
      </c>
      <c r="Q127">
        <v>1.2</v>
      </c>
      <c r="R127">
        <v>2.6</v>
      </c>
      <c r="S127">
        <v>0.45700000000000002</v>
      </c>
      <c r="T127">
        <v>0.498</v>
      </c>
      <c r="U127">
        <v>0.4</v>
      </c>
      <c r="V127">
        <v>0.5</v>
      </c>
      <c r="W127">
        <v>0.84</v>
      </c>
      <c r="X127">
        <v>0.2</v>
      </c>
      <c r="Y127">
        <v>0.7</v>
      </c>
      <c r="Z127">
        <v>0.8</v>
      </c>
      <c r="AA127">
        <v>1.6</v>
      </c>
      <c r="AB127">
        <v>0.5</v>
      </c>
      <c r="AC127">
        <v>0</v>
      </c>
      <c r="AD127">
        <v>0.8</v>
      </c>
      <c r="AE127">
        <v>1.1000000000000001</v>
      </c>
      <c r="AF127">
        <v>4.3</v>
      </c>
      <c r="AG127">
        <f>IF(IFERROR(VLOOKUP(C127,'2018'!$C:$AF,3,FALSE),1) = 1, 1, 0)</f>
        <v>0</v>
      </c>
    </row>
    <row r="128" spans="1:33" x14ac:dyDescent="0.2">
      <c r="A128">
        <v>127</v>
      </c>
      <c r="B128" t="s">
        <v>348</v>
      </c>
      <c r="C128" t="s">
        <v>349</v>
      </c>
      <c r="D128" t="str">
        <f>_xlfn.CONCAT(C128,"-2017")</f>
        <v>evansty01-2017</v>
      </c>
      <c r="E128" t="s">
        <v>35</v>
      </c>
      <c r="F128">
        <v>27</v>
      </c>
      <c r="G128" t="s">
        <v>39</v>
      </c>
      <c r="H128">
        <v>40</v>
      </c>
      <c r="I128">
        <v>6</v>
      </c>
      <c r="J128">
        <v>19.7</v>
      </c>
      <c r="K128">
        <v>3.8</v>
      </c>
      <c r="L128">
        <v>9.3000000000000007</v>
      </c>
      <c r="M128">
        <v>0.40500000000000003</v>
      </c>
      <c r="N128">
        <v>1.1000000000000001</v>
      </c>
      <c r="O128">
        <v>3</v>
      </c>
      <c r="P128">
        <v>0.35599999999999998</v>
      </c>
      <c r="Q128">
        <v>2.7</v>
      </c>
      <c r="R128">
        <v>6.3</v>
      </c>
      <c r="S128">
        <v>0.42899999999999999</v>
      </c>
      <c r="T128">
        <v>0.46200000000000002</v>
      </c>
      <c r="U128">
        <v>1.7</v>
      </c>
      <c r="V128">
        <v>2.2999999999999998</v>
      </c>
      <c r="W128">
        <v>0.75</v>
      </c>
      <c r="X128">
        <v>0.3</v>
      </c>
      <c r="Y128">
        <v>3.1</v>
      </c>
      <c r="Z128">
        <v>3.4</v>
      </c>
      <c r="AA128">
        <v>3.1</v>
      </c>
      <c r="AB128">
        <v>0.9</v>
      </c>
      <c r="AC128">
        <v>0.2</v>
      </c>
      <c r="AD128">
        <v>1.5</v>
      </c>
      <c r="AE128">
        <v>1.5</v>
      </c>
      <c r="AF128">
        <v>10.3</v>
      </c>
      <c r="AG128">
        <f>IF(IFERROR(VLOOKUP(C128,'2018'!$C:$AF,3,FALSE),1) = 1, 1, 0)</f>
        <v>0</v>
      </c>
    </row>
    <row r="129" spans="1:33" x14ac:dyDescent="0.2">
      <c r="A129">
        <v>128</v>
      </c>
      <c r="B129" t="s">
        <v>1662</v>
      </c>
      <c r="C129" t="s">
        <v>1663</v>
      </c>
      <c r="D129" t="str">
        <f>_xlfn.CONCAT(C129,"-2017")</f>
        <v>exumda01-2017</v>
      </c>
      <c r="E129" t="s">
        <v>38</v>
      </c>
      <c r="F129">
        <v>21</v>
      </c>
      <c r="G129" t="s">
        <v>60</v>
      </c>
      <c r="H129">
        <v>66</v>
      </c>
      <c r="I129">
        <v>26</v>
      </c>
      <c r="J129">
        <v>18.600000000000001</v>
      </c>
      <c r="K129">
        <v>2.2999999999999998</v>
      </c>
      <c r="L129">
        <v>5.5</v>
      </c>
      <c r="M129">
        <v>0.42699999999999999</v>
      </c>
      <c r="N129">
        <v>0.7</v>
      </c>
      <c r="O129">
        <v>2.2999999999999998</v>
      </c>
      <c r="P129">
        <v>0.29499999999999998</v>
      </c>
      <c r="Q129">
        <v>1.7</v>
      </c>
      <c r="R129">
        <v>3.2</v>
      </c>
      <c r="S129">
        <v>0.51900000000000002</v>
      </c>
      <c r="T129">
        <v>0.48799999999999999</v>
      </c>
      <c r="U129">
        <v>0.9</v>
      </c>
      <c r="V129">
        <v>1.1000000000000001</v>
      </c>
      <c r="W129">
        <v>0.79500000000000004</v>
      </c>
      <c r="X129">
        <v>0.5</v>
      </c>
      <c r="Y129">
        <v>1.5</v>
      </c>
      <c r="Z129">
        <v>2</v>
      </c>
      <c r="AA129">
        <v>1.7</v>
      </c>
      <c r="AB129">
        <v>0.3</v>
      </c>
      <c r="AC129">
        <v>0.2</v>
      </c>
      <c r="AD129">
        <v>1.2</v>
      </c>
      <c r="AE129">
        <v>2.2000000000000002</v>
      </c>
      <c r="AF129">
        <v>6.2</v>
      </c>
      <c r="AG129">
        <f>IF(IFERROR(VLOOKUP(C129,'2018'!$C:$AF,3,FALSE),1) = 1, 1, 0)</f>
        <v>0</v>
      </c>
    </row>
    <row r="130" spans="1:33" x14ac:dyDescent="0.2">
      <c r="A130">
        <v>129</v>
      </c>
      <c r="B130" t="s">
        <v>1154</v>
      </c>
      <c r="C130" t="s">
        <v>1155</v>
      </c>
      <c r="D130" t="str">
        <f>_xlfn.CONCAT(C130,"-2017")</f>
        <v>farieke01-2017</v>
      </c>
      <c r="E130" t="s">
        <v>28</v>
      </c>
      <c r="F130">
        <v>27</v>
      </c>
      <c r="G130" t="s">
        <v>31</v>
      </c>
      <c r="H130">
        <v>61</v>
      </c>
      <c r="I130">
        <v>34</v>
      </c>
      <c r="J130">
        <v>21.2</v>
      </c>
      <c r="K130">
        <v>3.7</v>
      </c>
      <c r="L130">
        <v>6.8</v>
      </c>
      <c r="M130">
        <v>0.54800000000000004</v>
      </c>
      <c r="N130">
        <v>0</v>
      </c>
      <c r="O130">
        <v>0.1</v>
      </c>
      <c r="P130">
        <v>0</v>
      </c>
      <c r="Q130">
        <v>3.7</v>
      </c>
      <c r="R130">
        <v>6.7</v>
      </c>
      <c r="S130">
        <v>0.55600000000000005</v>
      </c>
      <c r="T130">
        <v>0.54800000000000004</v>
      </c>
      <c r="U130">
        <v>2.1</v>
      </c>
      <c r="V130">
        <v>3.1</v>
      </c>
      <c r="W130">
        <v>0.69299999999999995</v>
      </c>
      <c r="X130">
        <v>3</v>
      </c>
      <c r="Y130">
        <v>4.5999999999999996</v>
      </c>
      <c r="Z130">
        <v>7.6</v>
      </c>
      <c r="AA130">
        <v>0.9</v>
      </c>
      <c r="AB130">
        <v>0.7</v>
      </c>
      <c r="AC130">
        <v>0.7</v>
      </c>
      <c r="AD130">
        <v>1</v>
      </c>
      <c r="AE130">
        <v>2</v>
      </c>
      <c r="AF130">
        <v>9.6</v>
      </c>
      <c r="AG130">
        <f>IF(IFERROR(VLOOKUP(C130,'2018'!$C:$AF,3,FALSE),1) = 1, 1, 0)</f>
        <v>0</v>
      </c>
    </row>
    <row r="131" spans="1:33" x14ac:dyDescent="0.2">
      <c r="A131">
        <v>130</v>
      </c>
      <c r="B131" t="s">
        <v>354</v>
      </c>
      <c r="C131" t="s">
        <v>355</v>
      </c>
      <c r="D131" t="str">
        <f>_xlfn.CONCAT(C131,"-2017")</f>
        <v>farmajo01-2017</v>
      </c>
      <c r="E131" t="s">
        <v>38</v>
      </c>
      <c r="F131">
        <v>30</v>
      </c>
      <c r="G131" t="s">
        <v>49</v>
      </c>
      <c r="H131">
        <v>2</v>
      </c>
      <c r="I131">
        <v>0</v>
      </c>
      <c r="J131">
        <v>17.5</v>
      </c>
      <c r="K131">
        <v>2</v>
      </c>
      <c r="L131">
        <v>6</v>
      </c>
      <c r="M131">
        <v>0.33300000000000002</v>
      </c>
      <c r="N131">
        <v>2</v>
      </c>
      <c r="O131">
        <v>4.5</v>
      </c>
      <c r="P131">
        <v>0.44400000000000001</v>
      </c>
      <c r="Q131">
        <v>0</v>
      </c>
      <c r="R131">
        <v>1.5</v>
      </c>
      <c r="S131">
        <v>0</v>
      </c>
      <c r="T131">
        <v>0.5</v>
      </c>
      <c r="U131">
        <v>0</v>
      </c>
      <c r="V131">
        <v>0</v>
      </c>
      <c r="X131">
        <v>0.5</v>
      </c>
      <c r="Y131">
        <v>1</v>
      </c>
      <c r="Z131">
        <v>1.5</v>
      </c>
      <c r="AA131">
        <v>4.5</v>
      </c>
      <c r="AB131">
        <v>1</v>
      </c>
      <c r="AC131">
        <v>0</v>
      </c>
      <c r="AD131">
        <v>1.5</v>
      </c>
      <c r="AE131">
        <v>0.5</v>
      </c>
      <c r="AF131">
        <v>6</v>
      </c>
      <c r="AG131">
        <f>IF(IFERROR(VLOOKUP(C131,'2018'!$C:$AF,3,FALSE),1) = 1, 1, 0)</f>
        <v>1</v>
      </c>
    </row>
    <row r="132" spans="1:33" x14ac:dyDescent="0.2">
      <c r="A132">
        <v>131</v>
      </c>
      <c r="B132" t="s">
        <v>356</v>
      </c>
      <c r="C132" t="s">
        <v>357</v>
      </c>
      <c r="D132" t="str">
        <f>_xlfn.CONCAT(C132,"-2017")</f>
        <v>favorde01-2017</v>
      </c>
      <c r="E132" t="s">
        <v>28</v>
      </c>
      <c r="F132">
        <v>25</v>
      </c>
      <c r="G132" t="s">
        <v>60</v>
      </c>
      <c r="H132">
        <v>50</v>
      </c>
      <c r="I132">
        <v>39</v>
      </c>
      <c r="J132">
        <v>23.7</v>
      </c>
      <c r="K132">
        <v>4.0999999999999996</v>
      </c>
      <c r="L132">
        <v>8.3000000000000007</v>
      </c>
      <c r="M132">
        <v>0.48699999999999999</v>
      </c>
      <c r="N132">
        <v>0.1</v>
      </c>
      <c r="O132">
        <v>0.2</v>
      </c>
      <c r="P132">
        <v>0.3</v>
      </c>
      <c r="Q132">
        <v>4</v>
      </c>
      <c r="R132">
        <v>8.1</v>
      </c>
      <c r="S132">
        <v>0.49099999999999999</v>
      </c>
      <c r="T132">
        <v>0.49</v>
      </c>
      <c r="U132">
        <v>1.3</v>
      </c>
      <c r="V132">
        <v>2.2000000000000002</v>
      </c>
      <c r="W132">
        <v>0.61499999999999999</v>
      </c>
      <c r="X132">
        <v>1.8</v>
      </c>
      <c r="Y132">
        <v>4.3</v>
      </c>
      <c r="Z132">
        <v>6.1</v>
      </c>
      <c r="AA132">
        <v>1.1000000000000001</v>
      </c>
      <c r="AB132">
        <v>0.9</v>
      </c>
      <c r="AC132">
        <v>0.8</v>
      </c>
      <c r="AD132">
        <v>1.2</v>
      </c>
      <c r="AE132">
        <v>2.1</v>
      </c>
      <c r="AF132">
        <v>9.5</v>
      </c>
      <c r="AG132">
        <f>IF(IFERROR(VLOOKUP(C132,'2018'!$C:$AF,3,FALSE),1) = 1, 1, 0)</f>
        <v>0</v>
      </c>
    </row>
    <row r="133" spans="1:33" x14ac:dyDescent="0.2">
      <c r="A133">
        <v>132</v>
      </c>
      <c r="B133" t="s">
        <v>1966</v>
      </c>
      <c r="C133" t="s">
        <v>1967</v>
      </c>
      <c r="D133" t="str">
        <f>_xlfn.CONCAT(C133,"-2017")</f>
        <v>feldeka01-2017</v>
      </c>
      <c r="E133" t="s">
        <v>38</v>
      </c>
      <c r="F133">
        <v>21</v>
      </c>
      <c r="G133" t="s">
        <v>66</v>
      </c>
      <c r="H133">
        <v>42</v>
      </c>
      <c r="I133">
        <v>0</v>
      </c>
      <c r="J133">
        <v>9.1999999999999993</v>
      </c>
      <c r="K133">
        <v>1.5</v>
      </c>
      <c r="L133">
        <v>3.8</v>
      </c>
      <c r="M133">
        <v>0.39200000000000002</v>
      </c>
      <c r="N133">
        <v>0.2</v>
      </c>
      <c r="O133">
        <v>0.5</v>
      </c>
      <c r="P133">
        <v>0.318</v>
      </c>
      <c r="Q133">
        <v>1.3</v>
      </c>
      <c r="R133">
        <v>3.2</v>
      </c>
      <c r="S133">
        <v>0.40400000000000003</v>
      </c>
      <c r="T133">
        <v>0.41499999999999998</v>
      </c>
      <c r="U133">
        <v>0.8</v>
      </c>
      <c r="V133">
        <v>1.2</v>
      </c>
      <c r="W133">
        <v>0.71399999999999997</v>
      </c>
      <c r="X133">
        <v>0.1</v>
      </c>
      <c r="Y133">
        <v>0.9</v>
      </c>
      <c r="Z133">
        <v>1</v>
      </c>
      <c r="AA133">
        <v>1.4</v>
      </c>
      <c r="AB133">
        <v>0.4</v>
      </c>
      <c r="AC133">
        <v>0.2</v>
      </c>
      <c r="AD133">
        <v>0.7</v>
      </c>
      <c r="AE133">
        <v>0.9</v>
      </c>
      <c r="AF133">
        <v>4</v>
      </c>
      <c r="AG133">
        <f>IF(IFERROR(VLOOKUP(C133,'2018'!$C:$AF,3,FALSE),1) = 1, 1, 0)</f>
        <v>0</v>
      </c>
    </row>
    <row r="134" spans="1:33" x14ac:dyDescent="0.2">
      <c r="A134">
        <v>133</v>
      </c>
      <c r="B134" t="s">
        <v>1810</v>
      </c>
      <c r="C134" t="s">
        <v>1811</v>
      </c>
      <c r="D134" t="str">
        <f>_xlfn.CONCAT(C134,"-2017")</f>
        <v>feliccr01-2017</v>
      </c>
      <c r="E134" t="s">
        <v>32</v>
      </c>
      <c r="F134">
        <v>24</v>
      </c>
      <c r="G134" t="s">
        <v>36</v>
      </c>
      <c r="H134">
        <v>66</v>
      </c>
      <c r="I134">
        <v>0</v>
      </c>
      <c r="J134">
        <v>15.8</v>
      </c>
      <c r="K134">
        <v>1.9</v>
      </c>
      <c r="L134">
        <v>3.3</v>
      </c>
      <c r="M134">
        <v>0.57899999999999996</v>
      </c>
      <c r="N134">
        <v>0</v>
      </c>
      <c r="O134">
        <v>0</v>
      </c>
      <c r="Q134">
        <v>1.9</v>
      </c>
      <c r="R134">
        <v>3.3</v>
      </c>
      <c r="S134">
        <v>0.57899999999999996</v>
      </c>
      <c r="T134">
        <v>0.57899999999999996</v>
      </c>
      <c r="U134">
        <v>0.9</v>
      </c>
      <c r="V134">
        <v>1.4</v>
      </c>
      <c r="W134">
        <v>0.64500000000000002</v>
      </c>
      <c r="X134">
        <v>1.9</v>
      </c>
      <c r="Y134">
        <v>2.8</v>
      </c>
      <c r="Z134">
        <v>4.7</v>
      </c>
      <c r="AA134">
        <v>0.6</v>
      </c>
      <c r="AB134">
        <v>0.4</v>
      </c>
      <c r="AC134">
        <v>0.3</v>
      </c>
      <c r="AD134">
        <v>0.5</v>
      </c>
      <c r="AE134">
        <v>1.7</v>
      </c>
      <c r="AF134">
        <v>4.8</v>
      </c>
      <c r="AG134">
        <f>IF(IFERROR(VLOOKUP(C134,'2018'!$C:$AF,3,FALSE),1) = 1, 1, 0)</f>
        <v>0</v>
      </c>
    </row>
    <row r="135" spans="1:33" x14ac:dyDescent="0.2">
      <c r="A135">
        <v>134</v>
      </c>
      <c r="B135" t="s">
        <v>358</v>
      </c>
      <c r="C135" t="s">
        <v>359</v>
      </c>
      <c r="D135" t="str">
        <f>_xlfn.CONCAT(C135,"-2017")</f>
        <v>feltora01-2017</v>
      </c>
      <c r="E135" t="s">
        <v>38</v>
      </c>
      <c r="F135">
        <v>32</v>
      </c>
      <c r="G135" t="s">
        <v>59</v>
      </c>
      <c r="H135">
        <v>80</v>
      </c>
      <c r="I135">
        <v>11</v>
      </c>
      <c r="J135">
        <v>21.3</v>
      </c>
      <c r="K135">
        <v>2.8</v>
      </c>
      <c r="L135">
        <v>6.4</v>
      </c>
      <c r="M135">
        <v>0.43</v>
      </c>
      <c r="N135">
        <v>0.6</v>
      </c>
      <c r="O135">
        <v>1.8</v>
      </c>
      <c r="P135">
        <v>0.31900000000000001</v>
      </c>
      <c r="Q135">
        <v>2.2000000000000002</v>
      </c>
      <c r="R135">
        <v>4.5999999999999996</v>
      </c>
      <c r="S135">
        <v>0.47299999999999998</v>
      </c>
      <c r="T135">
        <v>0.47499999999999998</v>
      </c>
      <c r="U135">
        <v>0.6</v>
      </c>
      <c r="V135">
        <v>0.8</v>
      </c>
      <c r="W135">
        <v>0.78100000000000003</v>
      </c>
      <c r="X135">
        <v>0.4</v>
      </c>
      <c r="Y135">
        <v>2.2999999999999998</v>
      </c>
      <c r="Z135">
        <v>2.7</v>
      </c>
      <c r="AA135">
        <v>2.4</v>
      </c>
      <c r="AB135">
        <v>0.8</v>
      </c>
      <c r="AC135">
        <v>0.3</v>
      </c>
      <c r="AD135">
        <v>1</v>
      </c>
      <c r="AE135">
        <v>1.6</v>
      </c>
      <c r="AF135">
        <v>6.7</v>
      </c>
      <c r="AG135">
        <f>IF(IFERROR(VLOOKUP(C135,'2018'!$C:$AF,3,FALSE),1) = 1, 1, 0)</f>
        <v>0</v>
      </c>
    </row>
    <row r="136" spans="1:33" x14ac:dyDescent="0.2">
      <c r="A136">
        <v>135</v>
      </c>
      <c r="B136" t="s">
        <v>1968</v>
      </c>
      <c r="C136" t="s">
        <v>1969</v>
      </c>
      <c r="D136" t="str">
        <f>_xlfn.CONCAT(C136,"-2017")</f>
        <v>ferreyo01-2017</v>
      </c>
      <c r="E136" t="s">
        <v>38</v>
      </c>
      <c r="F136">
        <v>23</v>
      </c>
      <c r="G136" t="s">
        <v>39</v>
      </c>
      <c r="H136">
        <v>46</v>
      </c>
      <c r="I136">
        <v>29</v>
      </c>
      <c r="J136">
        <v>26</v>
      </c>
      <c r="K136">
        <v>3.5</v>
      </c>
      <c r="L136">
        <v>8.6</v>
      </c>
      <c r="M136">
        <v>0.40600000000000003</v>
      </c>
      <c r="N136">
        <v>1.5</v>
      </c>
      <c r="O136">
        <v>3.8</v>
      </c>
      <c r="P136">
        <v>0.38600000000000001</v>
      </c>
      <c r="Q136">
        <v>2</v>
      </c>
      <c r="R136">
        <v>4.7</v>
      </c>
      <c r="S136">
        <v>0.42199999999999999</v>
      </c>
      <c r="T136">
        <v>0.49199999999999999</v>
      </c>
      <c r="U136">
        <v>1.6</v>
      </c>
      <c r="V136">
        <v>1.9</v>
      </c>
      <c r="W136">
        <v>0.83099999999999996</v>
      </c>
      <c r="X136">
        <v>0.4</v>
      </c>
      <c r="Y136">
        <v>2</v>
      </c>
      <c r="Z136">
        <v>2.4</v>
      </c>
      <c r="AA136">
        <v>3.7</v>
      </c>
      <c r="AB136">
        <v>0.9</v>
      </c>
      <c r="AC136">
        <v>0.2</v>
      </c>
      <c r="AD136">
        <v>1.5</v>
      </c>
      <c r="AE136">
        <v>2</v>
      </c>
      <c r="AF136">
        <v>10</v>
      </c>
      <c r="AG136">
        <f>IF(IFERROR(VLOOKUP(C136,'2018'!$C:$AF,3,FALSE),1) = 1, 1, 0)</f>
        <v>0</v>
      </c>
    </row>
    <row r="137" spans="1:33" x14ac:dyDescent="0.2">
      <c r="A137">
        <v>136</v>
      </c>
      <c r="B137" t="s">
        <v>1970</v>
      </c>
      <c r="C137" t="s">
        <v>1971</v>
      </c>
      <c r="D137" t="str">
        <f>_xlfn.CONCAT(C137,"-2017")</f>
        <v>finnedo01-2017</v>
      </c>
      <c r="E137" t="s">
        <v>28</v>
      </c>
      <c r="F137">
        <v>23</v>
      </c>
      <c r="G137" t="s">
        <v>54</v>
      </c>
      <c r="H137">
        <v>81</v>
      </c>
      <c r="I137">
        <v>35</v>
      </c>
      <c r="J137">
        <v>20.3</v>
      </c>
      <c r="K137">
        <v>1.5</v>
      </c>
      <c r="L137">
        <v>4.0999999999999996</v>
      </c>
      <c r="M137">
        <v>0.372</v>
      </c>
      <c r="N137">
        <v>0.7</v>
      </c>
      <c r="O137">
        <v>2.4</v>
      </c>
      <c r="P137">
        <v>0.29299999999999998</v>
      </c>
      <c r="Q137">
        <v>0.8</v>
      </c>
      <c r="R137">
        <v>1.8</v>
      </c>
      <c r="S137">
        <v>0.47899999999999998</v>
      </c>
      <c r="T137">
        <v>0.45600000000000002</v>
      </c>
      <c r="U137">
        <v>0.6</v>
      </c>
      <c r="V137">
        <v>0.8</v>
      </c>
      <c r="W137">
        <v>0.754</v>
      </c>
      <c r="X137">
        <v>0.7</v>
      </c>
      <c r="Y137">
        <v>2.1</v>
      </c>
      <c r="Z137">
        <v>2.7</v>
      </c>
      <c r="AA137">
        <v>0.8</v>
      </c>
      <c r="AB137">
        <v>0.6</v>
      </c>
      <c r="AC137">
        <v>0.3</v>
      </c>
      <c r="AD137">
        <v>0.6</v>
      </c>
      <c r="AE137">
        <v>1.5</v>
      </c>
      <c r="AF137">
        <v>4.3</v>
      </c>
      <c r="AG137">
        <f>IF(IFERROR(VLOOKUP(C137,'2018'!$C:$AF,3,FALSE),1) = 1, 1, 0)</f>
        <v>0</v>
      </c>
    </row>
    <row r="138" spans="1:33" x14ac:dyDescent="0.2">
      <c r="A138">
        <v>137</v>
      </c>
      <c r="B138" t="s">
        <v>1972</v>
      </c>
      <c r="C138" t="s">
        <v>1973</v>
      </c>
      <c r="D138" t="str">
        <f>_xlfn.CONCAT(C138,"-2017")</f>
        <v>forbebr01-2017</v>
      </c>
      <c r="E138" t="s">
        <v>30</v>
      </c>
      <c r="F138">
        <v>23</v>
      </c>
      <c r="G138" t="s">
        <v>58</v>
      </c>
      <c r="H138">
        <v>36</v>
      </c>
      <c r="I138">
        <v>0</v>
      </c>
      <c r="J138">
        <v>7.9</v>
      </c>
      <c r="K138">
        <v>1</v>
      </c>
      <c r="L138">
        <v>2.8</v>
      </c>
      <c r="M138">
        <v>0.36399999999999999</v>
      </c>
      <c r="N138">
        <v>0.5</v>
      </c>
      <c r="O138">
        <v>1.5</v>
      </c>
      <c r="P138">
        <v>0.32100000000000001</v>
      </c>
      <c r="Q138">
        <v>0.5</v>
      </c>
      <c r="R138">
        <v>1.3</v>
      </c>
      <c r="S138">
        <v>0.41299999999999998</v>
      </c>
      <c r="T138">
        <v>0.44900000000000001</v>
      </c>
      <c r="U138">
        <v>0.1</v>
      </c>
      <c r="V138">
        <v>0.2</v>
      </c>
      <c r="W138">
        <v>0.83299999999999996</v>
      </c>
      <c r="X138">
        <v>0.1</v>
      </c>
      <c r="Y138">
        <v>0.6</v>
      </c>
      <c r="Z138">
        <v>0.6</v>
      </c>
      <c r="AA138">
        <v>0.6</v>
      </c>
      <c r="AB138">
        <v>0</v>
      </c>
      <c r="AC138">
        <v>0</v>
      </c>
      <c r="AD138">
        <v>0.3</v>
      </c>
      <c r="AE138">
        <v>0.6</v>
      </c>
      <c r="AF138">
        <v>2.6</v>
      </c>
      <c r="AG138">
        <f>IF(IFERROR(VLOOKUP(C138,'2018'!$C:$AF,3,FALSE),1) = 1, 1, 0)</f>
        <v>0</v>
      </c>
    </row>
    <row r="139" spans="1:33" x14ac:dyDescent="0.2">
      <c r="A139">
        <v>138</v>
      </c>
      <c r="B139" t="s">
        <v>1331</v>
      </c>
      <c r="C139" t="s">
        <v>1332</v>
      </c>
      <c r="D139" t="str">
        <f>_xlfn.CONCAT(C139,"-2017")</f>
        <v>fournev01-2017</v>
      </c>
      <c r="E139" t="s">
        <v>30</v>
      </c>
      <c r="F139">
        <v>24</v>
      </c>
      <c r="G139" t="s">
        <v>45</v>
      </c>
      <c r="H139">
        <v>68</v>
      </c>
      <c r="I139">
        <v>66</v>
      </c>
      <c r="J139">
        <v>32.9</v>
      </c>
      <c r="K139">
        <v>6</v>
      </c>
      <c r="L139">
        <v>13.7</v>
      </c>
      <c r="M139">
        <v>0.439</v>
      </c>
      <c r="N139">
        <v>1.9</v>
      </c>
      <c r="O139">
        <v>5.3</v>
      </c>
      <c r="P139">
        <v>0.35599999999999998</v>
      </c>
      <c r="Q139">
        <v>4.0999999999999996</v>
      </c>
      <c r="R139">
        <v>8.4</v>
      </c>
      <c r="S139">
        <v>0.49099999999999999</v>
      </c>
      <c r="T139">
        <v>0.50800000000000001</v>
      </c>
      <c r="U139">
        <v>3.3</v>
      </c>
      <c r="V139">
        <v>4.0999999999999996</v>
      </c>
      <c r="W139">
        <v>0.80500000000000005</v>
      </c>
      <c r="X139">
        <v>0.6</v>
      </c>
      <c r="Y139">
        <v>2.4</v>
      </c>
      <c r="Z139">
        <v>3.1</v>
      </c>
      <c r="AA139">
        <v>3</v>
      </c>
      <c r="AB139">
        <v>1</v>
      </c>
      <c r="AC139">
        <v>0.1</v>
      </c>
      <c r="AD139">
        <v>2.1</v>
      </c>
      <c r="AE139">
        <v>2.6</v>
      </c>
      <c r="AF139">
        <v>17.2</v>
      </c>
      <c r="AG139">
        <f>IF(IFERROR(VLOOKUP(C139,'2018'!$C:$AF,3,FALSE),1) = 1, 1, 0)</f>
        <v>0</v>
      </c>
    </row>
    <row r="140" spans="1:33" x14ac:dyDescent="0.2">
      <c r="A140">
        <v>139</v>
      </c>
      <c r="B140" t="s">
        <v>376</v>
      </c>
      <c r="C140" t="s">
        <v>377</v>
      </c>
      <c r="D140" t="str">
        <f>_xlfn.CONCAT(C140,"-2017")</f>
        <v>foyera01-2017</v>
      </c>
      <c r="E140" t="s">
        <v>30</v>
      </c>
      <c r="F140">
        <v>33</v>
      </c>
      <c r="G140" t="s">
        <v>1312</v>
      </c>
      <c r="H140">
        <v>69</v>
      </c>
      <c r="I140">
        <v>40</v>
      </c>
      <c r="J140">
        <v>18.600000000000001</v>
      </c>
      <c r="K140">
        <v>1.7</v>
      </c>
      <c r="L140">
        <v>4.7</v>
      </c>
      <c r="M140">
        <v>0.36299999999999999</v>
      </c>
      <c r="N140">
        <v>1</v>
      </c>
      <c r="O140">
        <v>2.9</v>
      </c>
      <c r="P140">
        <v>0.33</v>
      </c>
      <c r="Q140">
        <v>0.7</v>
      </c>
      <c r="R140">
        <v>1.8</v>
      </c>
      <c r="S140">
        <v>0.41799999999999998</v>
      </c>
      <c r="T140">
        <v>0.46600000000000003</v>
      </c>
      <c r="U140">
        <v>0.8</v>
      </c>
      <c r="V140">
        <v>0.9</v>
      </c>
      <c r="W140">
        <v>0.85699999999999998</v>
      </c>
      <c r="X140">
        <v>0.1</v>
      </c>
      <c r="Y140">
        <v>2.1</v>
      </c>
      <c r="Z140">
        <v>2.2000000000000002</v>
      </c>
      <c r="AA140">
        <v>2</v>
      </c>
      <c r="AB140">
        <v>0.5</v>
      </c>
      <c r="AC140">
        <v>0.1</v>
      </c>
      <c r="AD140">
        <v>1.2</v>
      </c>
      <c r="AE140">
        <v>1.4</v>
      </c>
      <c r="AF140">
        <v>5.2</v>
      </c>
      <c r="AG140">
        <f>IF(IFERROR(VLOOKUP(C140,'2018'!$C:$AF,3,FALSE),1) = 1, 1, 0)</f>
        <v>1</v>
      </c>
    </row>
    <row r="141" spans="1:33" x14ac:dyDescent="0.2">
      <c r="A141">
        <v>140</v>
      </c>
      <c r="B141" t="s">
        <v>1664</v>
      </c>
      <c r="C141" t="s">
        <v>1665</v>
      </c>
      <c r="D141" t="str">
        <f>_xlfn.CONCAT(C141,"-2017")</f>
        <v>fraziti01-2017</v>
      </c>
      <c r="E141" t="s">
        <v>38</v>
      </c>
      <c r="F141">
        <v>26</v>
      </c>
      <c r="G141" t="s">
        <v>1459</v>
      </c>
      <c r="H141">
        <v>65</v>
      </c>
      <c r="I141">
        <v>35</v>
      </c>
      <c r="J141">
        <v>23.5</v>
      </c>
      <c r="K141">
        <v>2.5</v>
      </c>
      <c r="L141">
        <v>6.2</v>
      </c>
      <c r="M141">
        <v>0.40300000000000002</v>
      </c>
      <c r="N141">
        <v>0.6</v>
      </c>
      <c r="O141">
        <v>2</v>
      </c>
      <c r="P141">
        <v>0.313</v>
      </c>
      <c r="Q141">
        <v>1.9</v>
      </c>
      <c r="R141">
        <v>4.2</v>
      </c>
      <c r="S141">
        <v>0.44600000000000001</v>
      </c>
      <c r="T141">
        <v>0.45300000000000001</v>
      </c>
      <c r="U141">
        <v>1.5</v>
      </c>
      <c r="V141">
        <v>2</v>
      </c>
      <c r="W141">
        <v>0.76</v>
      </c>
      <c r="X141">
        <v>0.5</v>
      </c>
      <c r="Y141">
        <v>2.1</v>
      </c>
      <c r="Z141">
        <v>2.7</v>
      </c>
      <c r="AA141">
        <v>5.2</v>
      </c>
      <c r="AB141">
        <v>0.9</v>
      </c>
      <c r="AC141">
        <v>0.1</v>
      </c>
      <c r="AD141">
        <v>1.6</v>
      </c>
      <c r="AE141">
        <v>2</v>
      </c>
      <c r="AF141">
        <v>7.1</v>
      </c>
      <c r="AG141">
        <f>IF(IFERROR(VLOOKUP(C141,'2018'!$C:$AF,3,FALSE),1) = 1, 1, 0)</f>
        <v>0</v>
      </c>
    </row>
    <row r="142" spans="1:33" x14ac:dyDescent="0.2">
      <c r="A142">
        <v>141</v>
      </c>
      <c r="B142" t="s">
        <v>378</v>
      </c>
      <c r="C142" t="s">
        <v>379</v>
      </c>
      <c r="D142" t="str">
        <f>_xlfn.CONCAT(C142,"-2017")</f>
        <v>fryech01-2017</v>
      </c>
      <c r="E142" t="s">
        <v>32</v>
      </c>
      <c r="F142">
        <v>33</v>
      </c>
      <c r="G142" t="s">
        <v>66</v>
      </c>
      <c r="H142">
        <v>74</v>
      </c>
      <c r="I142">
        <v>15</v>
      </c>
      <c r="J142">
        <v>18.899999999999999</v>
      </c>
      <c r="K142">
        <v>3.2</v>
      </c>
      <c r="L142">
        <v>7</v>
      </c>
      <c r="M142">
        <v>0.45800000000000002</v>
      </c>
      <c r="N142">
        <v>1.9</v>
      </c>
      <c r="O142">
        <v>4.5</v>
      </c>
      <c r="P142">
        <v>0.40899999999999997</v>
      </c>
      <c r="Q142">
        <v>1.4</v>
      </c>
      <c r="R142">
        <v>2.5</v>
      </c>
      <c r="S142">
        <v>0.54600000000000004</v>
      </c>
      <c r="T142">
        <v>0.58899999999999997</v>
      </c>
      <c r="U142">
        <v>0.9</v>
      </c>
      <c r="V142">
        <v>1</v>
      </c>
      <c r="W142">
        <v>0.85099999999999998</v>
      </c>
      <c r="X142">
        <v>0.5</v>
      </c>
      <c r="Y142">
        <v>3.4</v>
      </c>
      <c r="Z142">
        <v>3.9</v>
      </c>
      <c r="AA142">
        <v>0.6</v>
      </c>
      <c r="AB142">
        <v>0.4</v>
      </c>
      <c r="AC142">
        <v>0.5</v>
      </c>
      <c r="AD142">
        <v>0.7</v>
      </c>
      <c r="AE142">
        <v>1.9</v>
      </c>
      <c r="AF142">
        <v>9.1</v>
      </c>
      <c r="AG142">
        <f>IF(IFERROR(VLOOKUP(C142,'2018'!$C:$AF,3,FALSE),1) = 1, 1, 0)</f>
        <v>0</v>
      </c>
    </row>
    <row r="143" spans="1:33" x14ac:dyDescent="0.2">
      <c r="A143">
        <v>142</v>
      </c>
      <c r="B143" t="s">
        <v>384</v>
      </c>
      <c r="C143" t="s">
        <v>385</v>
      </c>
      <c r="D143" t="str">
        <f>_xlfn.CONCAT(C143,"-2017")</f>
        <v>gallida01-2017</v>
      </c>
      <c r="E143" t="s">
        <v>35</v>
      </c>
      <c r="F143">
        <v>28</v>
      </c>
      <c r="G143" t="s">
        <v>31</v>
      </c>
      <c r="H143">
        <v>63</v>
      </c>
      <c r="I143">
        <v>63</v>
      </c>
      <c r="J143">
        <v>33.9</v>
      </c>
      <c r="K143">
        <v>5.3</v>
      </c>
      <c r="L143">
        <v>11.9</v>
      </c>
      <c r="M143">
        <v>0.44700000000000001</v>
      </c>
      <c r="N143">
        <v>2</v>
      </c>
      <c r="O143">
        <v>5.0999999999999996</v>
      </c>
      <c r="P143">
        <v>0.38900000000000001</v>
      </c>
      <c r="Q143">
        <v>3.3</v>
      </c>
      <c r="R143">
        <v>6.8</v>
      </c>
      <c r="S143">
        <v>0.49099999999999999</v>
      </c>
      <c r="T143">
        <v>0.53100000000000003</v>
      </c>
      <c r="U143">
        <v>5.5</v>
      </c>
      <c r="V143">
        <v>6.1</v>
      </c>
      <c r="W143">
        <v>0.90200000000000002</v>
      </c>
      <c r="X143">
        <v>0.6</v>
      </c>
      <c r="Y143">
        <v>4.5</v>
      </c>
      <c r="Z143">
        <v>5.2</v>
      </c>
      <c r="AA143">
        <v>2.1</v>
      </c>
      <c r="AB143">
        <v>0.6</v>
      </c>
      <c r="AC143">
        <v>0.2</v>
      </c>
      <c r="AD143">
        <v>1.3</v>
      </c>
      <c r="AE143">
        <v>1.5</v>
      </c>
      <c r="AF143">
        <v>18.2</v>
      </c>
      <c r="AG143">
        <f>IF(IFERROR(VLOOKUP(C143,'2018'!$C:$AF,3,FALSE),1) = 1, 1, 0)</f>
        <v>0</v>
      </c>
    </row>
    <row r="144" spans="1:33" x14ac:dyDescent="0.2">
      <c r="A144">
        <v>143</v>
      </c>
      <c r="B144" t="s">
        <v>1666</v>
      </c>
      <c r="C144" t="s">
        <v>1667</v>
      </c>
      <c r="D144" t="str">
        <f>_xlfn.CONCAT(C144,"-2017")</f>
        <v>gallola01-2017</v>
      </c>
      <c r="E144" t="s">
        <v>38</v>
      </c>
      <c r="F144">
        <v>25</v>
      </c>
      <c r="G144" t="s">
        <v>39</v>
      </c>
      <c r="H144">
        <v>74</v>
      </c>
      <c r="I144">
        <v>2</v>
      </c>
      <c r="J144">
        <v>20.2</v>
      </c>
      <c r="K144">
        <v>2.8</v>
      </c>
      <c r="L144">
        <v>7.4</v>
      </c>
      <c r="M144">
        <v>0.38</v>
      </c>
      <c r="N144">
        <v>1.6</v>
      </c>
      <c r="O144">
        <v>4.2</v>
      </c>
      <c r="P144">
        <v>0.39</v>
      </c>
      <c r="Q144">
        <v>1.2</v>
      </c>
      <c r="R144">
        <v>3.2</v>
      </c>
      <c r="S144">
        <v>0.36699999999999999</v>
      </c>
      <c r="T144">
        <v>0.49</v>
      </c>
      <c r="U144">
        <v>0.7</v>
      </c>
      <c r="V144">
        <v>0.9</v>
      </c>
      <c r="W144">
        <v>0.79700000000000004</v>
      </c>
      <c r="X144">
        <v>0.4</v>
      </c>
      <c r="Y144">
        <v>1.7</v>
      </c>
      <c r="Z144">
        <v>2.1</v>
      </c>
      <c r="AA144">
        <v>1.3</v>
      </c>
      <c r="AB144">
        <v>0.6</v>
      </c>
      <c r="AC144">
        <v>0.1</v>
      </c>
      <c r="AD144">
        <v>0.6</v>
      </c>
      <c r="AE144">
        <v>1.3</v>
      </c>
      <c r="AF144">
        <v>7.9</v>
      </c>
      <c r="AG144">
        <f>IF(IFERROR(VLOOKUP(C144,'2018'!$C:$AF,3,FALSE),1) = 1, 1, 0)</f>
        <v>0</v>
      </c>
    </row>
    <row r="145" spans="1:33" x14ac:dyDescent="0.2">
      <c r="A145">
        <v>144</v>
      </c>
      <c r="B145" t="s">
        <v>1974</v>
      </c>
      <c r="C145" t="s">
        <v>1975</v>
      </c>
      <c r="D145" t="str">
        <f>_xlfn.CONCAT(C145,"-2017")</f>
        <v>garinpa01-2017</v>
      </c>
      <c r="E145" t="s">
        <v>30</v>
      </c>
      <c r="F145">
        <v>23</v>
      </c>
      <c r="G145" t="s">
        <v>45</v>
      </c>
      <c r="H145">
        <v>5</v>
      </c>
      <c r="I145">
        <v>0</v>
      </c>
      <c r="J145">
        <v>8.6</v>
      </c>
      <c r="K145">
        <v>0</v>
      </c>
      <c r="L145">
        <v>1.4</v>
      </c>
      <c r="M145">
        <v>0</v>
      </c>
      <c r="N145">
        <v>0</v>
      </c>
      <c r="O145">
        <v>1</v>
      </c>
      <c r="P145">
        <v>0</v>
      </c>
      <c r="Q145">
        <v>0</v>
      </c>
      <c r="R145">
        <v>0.4</v>
      </c>
      <c r="S145">
        <v>0</v>
      </c>
      <c r="T145">
        <v>0</v>
      </c>
      <c r="U145">
        <v>0</v>
      </c>
      <c r="V145">
        <v>0</v>
      </c>
      <c r="X145">
        <v>0.2</v>
      </c>
      <c r="Y145">
        <v>1.2</v>
      </c>
      <c r="Z145">
        <v>1.4</v>
      </c>
      <c r="AA145">
        <v>0</v>
      </c>
      <c r="AB145">
        <v>0</v>
      </c>
      <c r="AC145">
        <v>0</v>
      </c>
      <c r="AD145">
        <v>0.6</v>
      </c>
      <c r="AE145">
        <v>0.8</v>
      </c>
      <c r="AF145">
        <v>0</v>
      </c>
      <c r="AG145">
        <f>IF(IFERROR(VLOOKUP(C145,'2018'!$C:$AF,3,FALSE),1) = 1, 1, 0)</f>
        <v>1</v>
      </c>
    </row>
    <row r="146" spans="1:33" x14ac:dyDescent="0.2">
      <c r="A146">
        <v>145</v>
      </c>
      <c r="B146" t="s">
        <v>390</v>
      </c>
      <c r="C146" t="s">
        <v>391</v>
      </c>
      <c r="D146" t="str">
        <f>_xlfn.CONCAT(C146,"-2017")</f>
        <v>gasolma01-2017</v>
      </c>
      <c r="E146" t="s">
        <v>32</v>
      </c>
      <c r="F146">
        <v>32</v>
      </c>
      <c r="G146" t="s">
        <v>50</v>
      </c>
      <c r="H146">
        <v>74</v>
      </c>
      <c r="I146">
        <v>74</v>
      </c>
      <c r="J146">
        <v>34.200000000000003</v>
      </c>
      <c r="K146">
        <v>7.2</v>
      </c>
      <c r="L146">
        <v>15.7</v>
      </c>
      <c r="M146">
        <v>0.45900000000000002</v>
      </c>
      <c r="N146">
        <v>1.4</v>
      </c>
      <c r="O146">
        <v>3.6</v>
      </c>
      <c r="P146">
        <v>0.38800000000000001</v>
      </c>
      <c r="Q146">
        <v>5.8</v>
      </c>
      <c r="R146">
        <v>12.1</v>
      </c>
      <c r="S146">
        <v>0.48</v>
      </c>
      <c r="T146">
        <v>0.503</v>
      </c>
      <c r="U146">
        <v>3.8</v>
      </c>
      <c r="V146">
        <v>4.5</v>
      </c>
      <c r="W146">
        <v>0.83699999999999997</v>
      </c>
      <c r="X146">
        <v>0.8</v>
      </c>
      <c r="Y146">
        <v>5.5</v>
      </c>
      <c r="Z146">
        <v>6.3</v>
      </c>
      <c r="AA146">
        <v>4.5999999999999996</v>
      </c>
      <c r="AB146">
        <v>0.9</v>
      </c>
      <c r="AC146">
        <v>1.3</v>
      </c>
      <c r="AD146">
        <v>2.2000000000000002</v>
      </c>
      <c r="AE146">
        <v>2.2999999999999998</v>
      </c>
      <c r="AF146">
        <v>19.5</v>
      </c>
      <c r="AG146">
        <f>IF(IFERROR(VLOOKUP(C146,'2018'!$C:$AF,3,FALSE),1) = 1, 1, 0)</f>
        <v>0</v>
      </c>
    </row>
    <row r="147" spans="1:33" x14ac:dyDescent="0.2">
      <c r="A147">
        <v>146</v>
      </c>
      <c r="B147" t="s">
        <v>392</v>
      </c>
      <c r="C147" t="s">
        <v>393</v>
      </c>
      <c r="D147" t="str">
        <f>_xlfn.CONCAT(C147,"-2017")</f>
        <v>gasolpa01-2017</v>
      </c>
      <c r="E147" t="s">
        <v>32</v>
      </c>
      <c r="F147">
        <v>36</v>
      </c>
      <c r="G147" t="s">
        <v>58</v>
      </c>
      <c r="H147">
        <v>64</v>
      </c>
      <c r="I147">
        <v>39</v>
      </c>
      <c r="J147">
        <v>25.4</v>
      </c>
      <c r="K147">
        <v>4.7</v>
      </c>
      <c r="L147">
        <v>9.4</v>
      </c>
      <c r="M147">
        <v>0.502</v>
      </c>
      <c r="N147">
        <v>0.9</v>
      </c>
      <c r="O147">
        <v>1.6</v>
      </c>
      <c r="P147">
        <v>0.53800000000000003</v>
      </c>
      <c r="Q147">
        <v>3.9</v>
      </c>
      <c r="R147">
        <v>7.8</v>
      </c>
      <c r="S147">
        <v>0.49399999999999999</v>
      </c>
      <c r="T147">
        <v>0.54800000000000004</v>
      </c>
      <c r="U147">
        <v>2</v>
      </c>
      <c r="V147">
        <v>2.9</v>
      </c>
      <c r="W147">
        <v>0.70699999999999996</v>
      </c>
      <c r="X147">
        <v>1.7</v>
      </c>
      <c r="Y147">
        <v>6.2</v>
      </c>
      <c r="Z147">
        <v>7.8</v>
      </c>
      <c r="AA147">
        <v>2.2999999999999998</v>
      </c>
      <c r="AB147">
        <v>0.4</v>
      </c>
      <c r="AC147">
        <v>1.1000000000000001</v>
      </c>
      <c r="AD147">
        <v>1.3</v>
      </c>
      <c r="AE147">
        <v>1.7</v>
      </c>
      <c r="AF147">
        <v>12.4</v>
      </c>
      <c r="AG147">
        <f>IF(IFERROR(VLOOKUP(C147,'2018'!$C:$AF,3,FALSE),1) = 1, 1, 0)</f>
        <v>0</v>
      </c>
    </row>
    <row r="148" spans="1:33" x14ac:dyDescent="0.2">
      <c r="A148">
        <v>147</v>
      </c>
      <c r="B148" t="s">
        <v>394</v>
      </c>
      <c r="C148" t="s">
        <v>395</v>
      </c>
      <c r="D148" t="str">
        <f>_xlfn.CONCAT(C148,"-2017")</f>
        <v>gayru01-2017</v>
      </c>
      <c r="E148" t="s">
        <v>35</v>
      </c>
      <c r="F148">
        <v>30</v>
      </c>
      <c r="G148" t="s">
        <v>49</v>
      </c>
      <c r="H148">
        <v>30</v>
      </c>
      <c r="I148">
        <v>30</v>
      </c>
      <c r="J148">
        <v>33.799999999999997</v>
      </c>
      <c r="K148">
        <v>6.7</v>
      </c>
      <c r="L148">
        <v>14.7</v>
      </c>
      <c r="M148">
        <v>0.45500000000000002</v>
      </c>
      <c r="N148">
        <v>1.4</v>
      </c>
      <c r="O148">
        <v>3.8</v>
      </c>
      <c r="P148">
        <v>0.372</v>
      </c>
      <c r="Q148">
        <v>5.3</v>
      </c>
      <c r="R148">
        <v>11</v>
      </c>
      <c r="S148">
        <v>0.48299999999999998</v>
      </c>
      <c r="T148">
        <v>0.502</v>
      </c>
      <c r="U148">
        <v>3.9</v>
      </c>
      <c r="V148">
        <v>4.5999999999999996</v>
      </c>
      <c r="W148">
        <v>0.85499999999999998</v>
      </c>
      <c r="X148">
        <v>1.2</v>
      </c>
      <c r="Y148">
        <v>5.2</v>
      </c>
      <c r="Z148">
        <v>6.3</v>
      </c>
      <c r="AA148">
        <v>2.8</v>
      </c>
      <c r="AB148">
        <v>1.5</v>
      </c>
      <c r="AC148">
        <v>0.9</v>
      </c>
      <c r="AD148">
        <v>2.5</v>
      </c>
      <c r="AE148">
        <v>2.6</v>
      </c>
      <c r="AF148">
        <v>18.7</v>
      </c>
      <c r="AG148">
        <f>IF(IFERROR(VLOOKUP(C148,'2018'!$C:$AF,3,FALSE),1) = 1, 1, 0)</f>
        <v>0</v>
      </c>
    </row>
    <row r="149" spans="1:33" x14ac:dyDescent="0.2">
      <c r="A149">
        <v>148</v>
      </c>
      <c r="B149" t="s">
        <v>1976</v>
      </c>
      <c r="C149" t="s">
        <v>1977</v>
      </c>
      <c r="D149" t="str">
        <f>_xlfn.CONCAT(C149,"-2017")</f>
        <v>gbinimi01-2017</v>
      </c>
      <c r="E149" t="s">
        <v>30</v>
      </c>
      <c r="F149">
        <v>24</v>
      </c>
      <c r="G149" t="s">
        <v>51</v>
      </c>
      <c r="H149">
        <v>9</v>
      </c>
      <c r="I149">
        <v>0</v>
      </c>
      <c r="J149">
        <v>3.6</v>
      </c>
      <c r="K149">
        <v>0.1</v>
      </c>
      <c r="L149">
        <v>1.1000000000000001</v>
      </c>
      <c r="M149">
        <v>0.1</v>
      </c>
      <c r="N149">
        <v>0</v>
      </c>
      <c r="O149">
        <v>0.4</v>
      </c>
      <c r="P149">
        <v>0</v>
      </c>
      <c r="Q149">
        <v>0.1</v>
      </c>
      <c r="R149">
        <v>0.7</v>
      </c>
      <c r="S149">
        <v>0.16700000000000001</v>
      </c>
      <c r="T149">
        <v>0.1</v>
      </c>
      <c r="U149">
        <v>0.2</v>
      </c>
      <c r="V149">
        <v>0.2</v>
      </c>
      <c r="W149">
        <v>1</v>
      </c>
      <c r="X149">
        <v>0.2</v>
      </c>
      <c r="Y149">
        <v>0.1</v>
      </c>
      <c r="Z149">
        <v>0.3</v>
      </c>
      <c r="AA149">
        <v>0.2</v>
      </c>
      <c r="AB149">
        <v>0</v>
      </c>
      <c r="AC149">
        <v>0</v>
      </c>
      <c r="AD149">
        <v>0</v>
      </c>
      <c r="AE149">
        <v>0.2</v>
      </c>
      <c r="AF149">
        <v>0.4</v>
      </c>
      <c r="AG149">
        <f>IF(IFERROR(VLOOKUP(C149,'2018'!$C:$AF,3,FALSE),1) = 1, 1, 0)</f>
        <v>1</v>
      </c>
    </row>
    <row r="150" spans="1:33" x14ac:dyDescent="0.2">
      <c r="A150">
        <v>149</v>
      </c>
      <c r="B150" t="s">
        <v>396</v>
      </c>
      <c r="C150" t="s">
        <v>397</v>
      </c>
      <c r="D150" t="str">
        <f>_xlfn.CONCAT(C150,"-2017")</f>
        <v>geeal01-2017</v>
      </c>
      <c r="E150" t="s">
        <v>35</v>
      </c>
      <c r="F150">
        <v>29</v>
      </c>
      <c r="G150" t="s">
        <v>31</v>
      </c>
      <c r="H150">
        <v>13</v>
      </c>
      <c r="I150">
        <v>0</v>
      </c>
      <c r="J150">
        <v>6.8</v>
      </c>
      <c r="K150">
        <v>0.2</v>
      </c>
      <c r="L150">
        <v>1.1000000000000001</v>
      </c>
      <c r="M150">
        <v>0.214</v>
      </c>
      <c r="N150">
        <v>0</v>
      </c>
      <c r="O150">
        <v>0.2</v>
      </c>
      <c r="P150">
        <v>0</v>
      </c>
      <c r="Q150">
        <v>0.2</v>
      </c>
      <c r="R150">
        <v>0.8</v>
      </c>
      <c r="S150">
        <v>0.27300000000000002</v>
      </c>
      <c r="T150">
        <v>0.214</v>
      </c>
      <c r="U150">
        <v>0.4</v>
      </c>
      <c r="V150">
        <v>0.7</v>
      </c>
      <c r="W150">
        <v>0.55600000000000005</v>
      </c>
      <c r="X150">
        <v>0.3</v>
      </c>
      <c r="Y150">
        <v>0.8</v>
      </c>
      <c r="Z150">
        <v>1.2</v>
      </c>
      <c r="AA150">
        <v>0.5</v>
      </c>
      <c r="AB150">
        <v>0.4</v>
      </c>
      <c r="AC150">
        <v>0.1</v>
      </c>
      <c r="AD150">
        <v>0.3</v>
      </c>
      <c r="AE150">
        <v>1.1000000000000001</v>
      </c>
      <c r="AF150">
        <v>0.8</v>
      </c>
      <c r="AG150">
        <f>IF(IFERROR(VLOOKUP(C150,'2018'!$C:$AF,3,FALSE),1) = 1, 1, 0)</f>
        <v>1</v>
      </c>
    </row>
    <row r="151" spans="1:33" x14ac:dyDescent="0.2">
      <c r="A151">
        <v>150</v>
      </c>
      <c r="B151" t="s">
        <v>398</v>
      </c>
      <c r="C151" t="s">
        <v>399</v>
      </c>
      <c r="D151" t="str">
        <f>_xlfn.CONCAT(C151,"-2017")</f>
        <v>georgpa01-2017</v>
      </c>
      <c r="E151" t="s">
        <v>35</v>
      </c>
      <c r="F151">
        <v>26</v>
      </c>
      <c r="G151" t="s">
        <v>65</v>
      </c>
      <c r="H151">
        <v>75</v>
      </c>
      <c r="I151">
        <v>75</v>
      </c>
      <c r="J151">
        <v>35.9</v>
      </c>
      <c r="K151">
        <v>8.3000000000000007</v>
      </c>
      <c r="L151">
        <v>18</v>
      </c>
      <c r="M151">
        <v>0.46100000000000002</v>
      </c>
      <c r="N151">
        <v>2.6</v>
      </c>
      <c r="O151">
        <v>6.6</v>
      </c>
      <c r="P151">
        <v>0.39300000000000002</v>
      </c>
      <c r="Q151">
        <v>5.7</v>
      </c>
      <c r="R151">
        <v>11.4</v>
      </c>
      <c r="S151">
        <v>0.501</v>
      </c>
      <c r="T151">
        <v>0.53400000000000003</v>
      </c>
      <c r="U151">
        <v>4.5</v>
      </c>
      <c r="V151">
        <v>5</v>
      </c>
      <c r="W151">
        <v>0.89800000000000002</v>
      </c>
      <c r="X151">
        <v>0.8</v>
      </c>
      <c r="Y151">
        <v>5.8</v>
      </c>
      <c r="Z151">
        <v>6.6</v>
      </c>
      <c r="AA151">
        <v>3.3</v>
      </c>
      <c r="AB151">
        <v>1.6</v>
      </c>
      <c r="AC151">
        <v>0.4</v>
      </c>
      <c r="AD151">
        <v>2.9</v>
      </c>
      <c r="AE151">
        <v>2.7</v>
      </c>
      <c r="AF151">
        <v>23.7</v>
      </c>
      <c r="AG151">
        <f>IF(IFERROR(VLOOKUP(C151,'2018'!$C:$AF,3,FALSE),1) = 1, 1, 0)</f>
        <v>0</v>
      </c>
    </row>
    <row r="152" spans="1:33" x14ac:dyDescent="0.2">
      <c r="A152">
        <v>151</v>
      </c>
      <c r="B152" t="s">
        <v>1978</v>
      </c>
      <c r="C152" t="s">
        <v>1979</v>
      </c>
      <c r="D152" t="str">
        <f>_xlfn.CONCAT(C152,"-2017")</f>
        <v>georgma01-2017</v>
      </c>
      <c r="E152" t="s">
        <v>30</v>
      </c>
      <c r="F152">
        <v>22</v>
      </c>
      <c r="G152" t="s">
        <v>45</v>
      </c>
      <c r="H152">
        <v>5</v>
      </c>
      <c r="I152">
        <v>0</v>
      </c>
      <c r="J152">
        <v>9.6</v>
      </c>
      <c r="K152">
        <v>0.4</v>
      </c>
      <c r="L152">
        <v>1.4</v>
      </c>
      <c r="M152">
        <v>0.28599999999999998</v>
      </c>
      <c r="N152">
        <v>0.2</v>
      </c>
      <c r="O152">
        <v>0.4</v>
      </c>
      <c r="P152">
        <v>0.5</v>
      </c>
      <c r="Q152">
        <v>0.2</v>
      </c>
      <c r="R152">
        <v>1</v>
      </c>
      <c r="S152">
        <v>0.2</v>
      </c>
      <c r="T152">
        <v>0.35699999999999998</v>
      </c>
      <c r="U152">
        <v>1.8</v>
      </c>
      <c r="V152">
        <v>2</v>
      </c>
      <c r="W152">
        <v>0.9</v>
      </c>
      <c r="X152">
        <v>0.2</v>
      </c>
      <c r="Y152">
        <v>1.6</v>
      </c>
      <c r="Z152">
        <v>1.8</v>
      </c>
      <c r="AA152">
        <v>0.6</v>
      </c>
      <c r="AB152">
        <v>0.2</v>
      </c>
      <c r="AC152">
        <v>0</v>
      </c>
      <c r="AD152">
        <v>0.4</v>
      </c>
      <c r="AE152">
        <v>1</v>
      </c>
      <c r="AF152">
        <v>2.8</v>
      </c>
      <c r="AG152">
        <f>IF(IFERROR(VLOOKUP(C152,'2018'!$C:$AF,3,FALSE),1) = 1, 1, 0)</f>
        <v>0</v>
      </c>
    </row>
    <row r="153" spans="1:33" x14ac:dyDescent="0.2">
      <c r="A153">
        <v>152</v>
      </c>
      <c r="B153" t="s">
        <v>1980</v>
      </c>
      <c r="C153" t="s">
        <v>1981</v>
      </c>
      <c r="D153" t="str">
        <f>_xlfn.CONCAT(C153,"-2017")</f>
        <v>gibsojo01-2017</v>
      </c>
      <c r="E153" t="s">
        <v>38</v>
      </c>
      <c r="F153">
        <v>29</v>
      </c>
      <c r="G153" t="s">
        <v>54</v>
      </c>
      <c r="H153">
        <v>17</v>
      </c>
      <c r="I153">
        <v>0</v>
      </c>
      <c r="J153">
        <v>13.6</v>
      </c>
      <c r="K153">
        <v>2.1</v>
      </c>
      <c r="L153">
        <v>5.6</v>
      </c>
      <c r="M153">
        <v>0.36799999999999999</v>
      </c>
      <c r="N153">
        <v>0.9</v>
      </c>
      <c r="O153">
        <v>2.6</v>
      </c>
      <c r="P153">
        <v>0.33300000000000002</v>
      </c>
      <c r="Q153">
        <v>1.2</v>
      </c>
      <c r="R153">
        <v>2.9</v>
      </c>
      <c r="S153">
        <v>0.4</v>
      </c>
      <c r="T153">
        <v>0.44700000000000001</v>
      </c>
      <c r="U153">
        <v>1.2</v>
      </c>
      <c r="V153">
        <v>1.7</v>
      </c>
      <c r="W153">
        <v>0.72399999999999998</v>
      </c>
      <c r="X153">
        <v>0.1</v>
      </c>
      <c r="Y153">
        <v>1.2</v>
      </c>
      <c r="Z153">
        <v>1.3</v>
      </c>
      <c r="AA153">
        <v>1.5</v>
      </c>
      <c r="AB153">
        <v>0.5</v>
      </c>
      <c r="AC153">
        <v>0</v>
      </c>
      <c r="AD153">
        <v>1.2</v>
      </c>
      <c r="AE153">
        <v>1.2</v>
      </c>
      <c r="AF153">
        <v>6.2</v>
      </c>
      <c r="AG153">
        <f>IF(IFERROR(VLOOKUP(C153,'2018'!$C:$AF,3,FALSE),1) = 1, 1, 0)</f>
        <v>0</v>
      </c>
    </row>
    <row r="154" spans="1:33" x14ac:dyDescent="0.2">
      <c r="A154">
        <v>153</v>
      </c>
      <c r="B154" t="s">
        <v>402</v>
      </c>
      <c r="C154" t="s">
        <v>403</v>
      </c>
      <c r="D154" t="str">
        <f>_xlfn.CONCAT(C154,"-2017")</f>
        <v>gibsota01-2017</v>
      </c>
      <c r="E154" t="s">
        <v>28</v>
      </c>
      <c r="F154">
        <v>31</v>
      </c>
      <c r="G154" t="s">
        <v>39</v>
      </c>
      <c r="H154">
        <v>78</v>
      </c>
      <c r="I154">
        <v>71</v>
      </c>
      <c r="J154">
        <v>25.5</v>
      </c>
      <c r="K154">
        <v>4.7</v>
      </c>
      <c r="L154">
        <v>9.1</v>
      </c>
      <c r="M154">
        <v>0.51500000000000001</v>
      </c>
      <c r="N154">
        <v>0</v>
      </c>
      <c r="O154">
        <v>0.2</v>
      </c>
      <c r="P154">
        <v>0.23100000000000001</v>
      </c>
      <c r="Q154">
        <v>4.5999999999999996</v>
      </c>
      <c r="R154">
        <v>8.9</v>
      </c>
      <c r="S154">
        <v>0.52</v>
      </c>
      <c r="T154">
        <v>0.51700000000000002</v>
      </c>
      <c r="U154">
        <v>1.4</v>
      </c>
      <c r="V154">
        <v>2</v>
      </c>
      <c r="W154">
        <v>0.71499999999999997</v>
      </c>
      <c r="X154">
        <v>2</v>
      </c>
      <c r="Y154">
        <v>4.2</v>
      </c>
      <c r="Z154">
        <v>6.2</v>
      </c>
      <c r="AA154">
        <v>0.9</v>
      </c>
      <c r="AB154">
        <v>0.5</v>
      </c>
      <c r="AC154">
        <v>0.8</v>
      </c>
      <c r="AD154">
        <v>1.3</v>
      </c>
      <c r="AE154">
        <v>2.1</v>
      </c>
      <c r="AF154">
        <v>10.8</v>
      </c>
      <c r="AG154">
        <f>IF(IFERROR(VLOOKUP(C154,'2018'!$C:$AF,3,FALSE),1) = 1, 1, 0)</f>
        <v>0</v>
      </c>
    </row>
    <row r="155" spans="1:33" x14ac:dyDescent="0.2">
      <c r="A155">
        <v>154</v>
      </c>
      <c r="B155" t="s">
        <v>404</v>
      </c>
      <c r="C155" t="s">
        <v>405</v>
      </c>
      <c r="D155" t="str">
        <f>_xlfn.CONCAT(C155,"-2017")</f>
        <v>ginobma01-2017</v>
      </c>
      <c r="E155" t="s">
        <v>30</v>
      </c>
      <c r="F155">
        <v>39</v>
      </c>
      <c r="G155" t="s">
        <v>58</v>
      </c>
      <c r="H155">
        <v>69</v>
      </c>
      <c r="I155">
        <v>0</v>
      </c>
      <c r="J155">
        <v>18.7</v>
      </c>
      <c r="K155">
        <v>2.5</v>
      </c>
      <c r="L155">
        <v>6.4</v>
      </c>
      <c r="M155">
        <v>0.39</v>
      </c>
      <c r="N155">
        <v>1.3</v>
      </c>
      <c r="O155">
        <v>3.3</v>
      </c>
      <c r="P155">
        <v>0.39200000000000002</v>
      </c>
      <c r="Q155">
        <v>1.2</v>
      </c>
      <c r="R155">
        <v>3.1</v>
      </c>
      <c r="S155">
        <v>0.38700000000000001</v>
      </c>
      <c r="T155">
        <v>0.49099999999999999</v>
      </c>
      <c r="U155">
        <v>1.2</v>
      </c>
      <c r="V155">
        <v>1.6</v>
      </c>
      <c r="W155">
        <v>0.80400000000000005</v>
      </c>
      <c r="X155">
        <v>0.4</v>
      </c>
      <c r="Y155">
        <v>1.9</v>
      </c>
      <c r="Z155">
        <v>2.2999999999999998</v>
      </c>
      <c r="AA155">
        <v>2.7</v>
      </c>
      <c r="AB155">
        <v>1.2</v>
      </c>
      <c r="AC155">
        <v>0.2</v>
      </c>
      <c r="AD155">
        <v>1.4</v>
      </c>
      <c r="AE155">
        <v>1.7</v>
      </c>
      <c r="AF155">
        <v>7.5</v>
      </c>
      <c r="AG155">
        <f>IF(IFERROR(VLOOKUP(C155,'2018'!$C:$AF,3,FALSE),1) = 1, 1, 0)</f>
        <v>0</v>
      </c>
    </row>
    <row r="156" spans="1:33" x14ac:dyDescent="0.2">
      <c r="A156">
        <v>155</v>
      </c>
      <c r="B156" t="s">
        <v>1516</v>
      </c>
      <c r="C156" t="s">
        <v>1517</v>
      </c>
      <c r="D156" t="str">
        <f>_xlfn.CONCAT(C156,"-2017")</f>
        <v>goberru01-2017</v>
      </c>
      <c r="E156" t="s">
        <v>32</v>
      </c>
      <c r="F156">
        <v>24</v>
      </c>
      <c r="G156" t="s">
        <v>60</v>
      </c>
      <c r="H156">
        <v>81</v>
      </c>
      <c r="I156">
        <v>81</v>
      </c>
      <c r="J156">
        <v>33.9</v>
      </c>
      <c r="K156">
        <v>5.0999999999999996</v>
      </c>
      <c r="L156">
        <v>7.7</v>
      </c>
      <c r="M156">
        <v>0.66100000000000003</v>
      </c>
      <c r="N156">
        <v>0</v>
      </c>
      <c r="O156">
        <v>0</v>
      </c>
      <c r="P156">
        <v>0</v>
      </c>
      <c r="Q156">
        <v>5.0999999999999996</v>
      </c>
      <c r="R156">
        <v>7.7</v>
      </c>
      <c r="S156">
        <v>0.66200000000000003</v>
      </c>
      <c r="T156">
        <v>0.66100000000000003</v>
      </c>
      <c r="U156">
        <v>3.8</v>
      </c>
      <c r="V156">
        <v>5.9</v>
      </c>
      <c r="W156">
        <v>0.65300000000000002</v>
      </c>
      <c r="X156">
        <v>3.9</v>
      </c>
      <c r="Y156">
        <v>8.9</v>
      </c>
      <c r="Z156">
        <v>12.8</v>
      </c>
      <c r="AA156">
        <v>1.2</v>
      </c>
      <c r="AB156">
        <v>0.6</v>
      </c>
      <c r="AC156">
        <v>2.6</v>
      </c>
      <c r="AD156">
        <v>1.8</v>
      </c>
      <c r="AE156">
        <v>3</v>
      </c>
      <c r="AF156">
        <v>14</v>
      </c>
      <c r="AG156">
        <f>IF(IFERROR(VLOOKUP(C156,'2018'!$C:$AF,3,FALSE),1) = 1, 1, 0)</f>
        <v>0</v>
      </c>
    </row>
    <row r="157" spans="1:33" x14ac:dyDescent="0.2">
      <c r="A157">
        <v>156</v>
      </c>
      <c r="B157" t="s">
        <v>1518</v>
      </c>
      <c r="C157" t="s">
        <v>1519</v>
      </c>
      <c r="D157" t="str">
        <f>_xlfn.CONCAT(C157,"-2017")</f>
        <v>goodwar01-2017</v>
      </c>
      <c r="E157" t="s">
        <v>30</v>
      </c>
      <c r="F157">
        <v>22</v>
      </c>
      <c r="G157" t="s">
        <v>39</v>
      </c>
      <c r="H157">
        <v>15</v>
      </c>
      <c r="I157">
        <v>0</v>
      </c>
      <c r="J157">
        <v>14.3</v>
      </c>
      <c r="K157">
        <v>2.4</v>
      </c>
      <c r="L157">
        <v>4.4000000000000004</v>
      </c>
      <c r="M157">
        <v>0.54500000000000004</v>
      </c>
      <c r="N157">
        <v>0.3</v>
      </c>
      <c r="O157">
        <v>1</v>
      </c>
      <c r="P157">
        <v>0.33300000000000002</v>
      </c>
      <c r="Q157">
        <v>2.1</v>
      </c>
      <c r="R157">
        <v>3.4</v>
      </c>
      <c r="S157">
        <v>0.60799999999999998</v>
      </c>
      <c r="T157">
        <v>0.58299999999999996</v>
      </c>
      <c r="U157">
        <v>2.2000000000000002</v>
      </c>
      <c r="V157">
        <v>2.8</v>
      </c>
      <c r="W157">
        <v>0.78600000000000003</v>
      </c>
      <c r="X157">
        <v>0.5</v>
      </c>
      <c r="Y157">
        <v>1.4</v>
      </c>
      <c r="Z157">
        <v>1.9</v>
      </c>
      <c r="AA157">
        <v>1.6</v>
      </c>
      <c r="AB157">
        <v>0.3</v>
      </c>
      <c r="AC157">
        <v>0.3</v>
      </c>
      <c r="AD157">
        <v>0.9</v>
      </c>
      <c r="AE157">
        <v>0.5</v>
      </c>
      <c r="AF157">
        <v>7.3</v>
      </c>
      <c r="AG157">
        <f>IF(IFERROR(VLOOKUP(C157,'2018'!$C:$AF,3,FALSE),1) = 1, 1, 0)</f>
        <v>1</v>
      </c>
    </row>
    <row r="158" spans="1:33" x14ac:dyDescent="0.2">
      <c r="A158">
        <v>157</v>
      </c>
      <c r="B158" t="s">
        <v>1668</v>
      </c>
      <c r="C158" t="s">
        <v>1669</v>
      </c>
      <c r="D158" t="str">
        <f>_xlfn.CONCAT(C158,"-2017")</f>
        <v>gordoaa01-2017</v>
      </c>
      <c r="E158" t="s">
        <v>35</v>
      </c>
      <c r="F158">
        <v>21</v>
      </c>
      <c r="G158" t="s">
        <v>45</v>
      </c>
      <c r="H158">
        <v>80</v>
      </c>
      <c r="I158">
        <v>72</v>
      </c>
      <c r="J158">
        <v>28.7</v>
      </c>
      <c r="K158">
        <v>4.9000000000000004</v>
      </c>
      <c r="L158">
        <v>10.8</v>
      </c>
      <c r="M158">
        <v>0.45400000000000001</v>
      </c>
      <c r="N158">
        <v>1</v>
      </c>
      <c r="O158">
        <v>3.3</v>
      </c>
      <c r="P158">
        <v>0.28799999999999998</v>
      </c>
      <c r="Q158">
        <v>4</v>
      </c>
      <c r="R158">
        <v>7.5</v>
      </c>
      <c r="S158">
        <v>0.52800000000000002</v>
      </c>
      <c r="T158">
        <v>0.499</v>
      </c>
      <c r="U158">
        <v>2</v>
      </c>
      <c r="V158">
        <v>2.7</v>
      </c>
      <c r="W158">
        <v>0.71899999999999997</v>
      </c>
      <c r="X158">
        <v>1.5</v>
      </c>
      <c r="Y158">
        <v>3.6</v>
      </c>
      <c r="Z158">
        <v>5.0999999999999996</v>
      </c>
      <c r="AA158">
        <v>1.9</v>
      </c>
      <c r="AB158">
        <v>0.8</v>
      </c>
      <c r="AC158">
        <v>0.5</v>
      </c>
      <c r="AD158">
        <v>1.1000000000000001</v>
      </c>
      <c r="AE158">
        <v>2.2000000000000002</v>
      </c>
      <c r="AF158">
        <v>12.7</v>
      </c>
      <c r="AG158">
        <f>IF(IFERROR(VLOOKUP(C158,'2018'!$C:$AF,3,FALSE),1) = 1, 1, 0)</f>
        <v>0</v>
      </c>
    </row>
    <row r="159" spans="1:33" x14ac:dyDescent="0.2">
      <c r="A159">
        <v>158</v>
      </c>
      <c r="B159" t="s">
        <v>412</v>
      </c>
      <c r="C159" t="s">
        <v>413</v>
      </c>
      <c r="D159" t="str">
        <f>_xlfn.CONCAT(C159,"-2017")</f>
        <v>gordoer01-2017</v>
      </c>
      <c r="E159" t="s">
        <v>30</v>
      </c>
      <c r="F159">
        <v>28</v>
      </c>
      <c r="G159" t="s">
        <v>43</v>
      </c>
      <c r="H159">
        <v>75</v>
      </c>
      <c r="I159">
        <v>15</v>
      </c>
      <c r="J159">
        <v>31</v>
      </c>
      <c r="K159">
        <v>5.5</v>
      </c>
      <c r="L159">
        <v>13.5</v>
      </c>
      <c r="M159">
        <v>0.40600000000000003</v>
      </c>
      <c r="N159">
        <v>3.3</v>
      </c>
      <c r="O159">
        <v>8.8000000000000007</v>
      </c>
      <c r="P159">
        <v>0.372</v>
      </c>
      <c r="Q159">
        <v>2.2000000000000002</v>
      </c>
      <c r="R159">
        <v>4.7</v>
      </c>
      <c r="S159">
        <v>0.46800000000000003</v>
      </c>
      <c r="T159">
        <v>0.52700000000000002</v>
      </c>
      <c r="U159">
        <v>2</v>
      </c>
      <c r="V159">
        <v>2.2999999999999998</v>
      </c>
      <c r="W159">
        <v>0.84</v>
      </c>
      <c r="X159">
        <v>0.4</v>
      </c>
      <c r="Y159">
        <v>2.2999999999999998</v>
      </c>
      <c r="Z159">
        <v>2.7</v>
      </c>
      <c r="AA159">
        <v>2.5</v>
      </c>
      <c r="AB159">
        <v>0.6</v>
      </c>
      <c r="AC159">
        <v>0.5</v>
      </c>
      <c r="AD159">
        <v>1.6</v>
      </c>
      <c r="AE159">
        <v>2</v>
      </c>
      <c r="AF159">
        <v>16.2</v>
      </c>
      <c r="AG159">
        <f>IF(IFERROR(VLOOKUP(C159,'2018'!$C:$AF,3,FALSE),1) = 1, 1, 0)</f>
        <v>0</v>
      </c>
    </row>
    <row r="160" spans="1:33" x14ac:dyDescent="0.2">
      <c r="A160">
        <v>159</v>
      </c>
      <c r="B160" t="s">
        <v>414</v>
      </c>
      <c r="C160" t="s">
        <v>415</v>
      </c>
      <c r="D160" t="str">
        <f>_xlfn.CONCAT(C160,"-2017")</f>
        <v>gortama01-2017</v>
      </c>
      <c r="E160" t="s">
        <v>32</v>
      </c>
      <c r="F160">
        <v>32</v>
      </c>
      <c r="G160" t="s">
        <v>46</v>
      </c>
      <c r="H160">
        <v>82</v>
      </c>
      <c r="I160">
        <v>82</v>
      </c>
      <c r="J160">
        <v>31.2</v>
      </c>
      <c r="K160">
        <v>4.8</v>
      </c>
      <c r="L160">
        <v>8.1999999999999993</v>
      </c>
      <c r="M160">
        <v>0.57899999999999996</v>
      </c>
      <c r="N160">
        <v>0</v>
      </c>
      <c r="O160">
        <v>0</v>
      </c>
      <c r="P160">
        <v>0</v>
      </c>
      <c r="Q160">
        <v>4.8</v>
      </c>
      <c r="R160">
        <v>8.1999999999999993</v>
      </c>
      <c r="S160">
        <v>0.57999999999999996</v>
      </c>
      <c r="T160">
        <v>0.57899999999999996</v>
      </c>
      <c r="U160">
        <v>1.3</v>
      </c>
      <c r="V160">
        <v>1.9</v>
      </c>
      <c r="W160">
        <v>0.64800000000000002</v>
      </c>
      <c r="X160">
        <v>2.9</v>
      </c>
      <c r="Y160">
        <v>7.5</v>
      </c>
      <c r="Z160">
        <v>10.4</v>
      </c>
      <c r="AA160">
        <v>1.5</v>
      </c>
      <c r="AB160">
        <v>0.5</v>
      </c>
      <c r="AC160">
        <v>0.7</v>
      </c>
      <c r="AD160">
        <v>1.5</v>
      </c>
      <c r="AE160">
        <v>2.6</v>
      </c>
      <c r="AF160">
        <v>10.8</v>
      </c>
      <c r="AG160">
        <f>IF(IFERROR(VLOOKUP(C160,'2018'!$C:$AF,3,FALSE),1) = 1, 1, 0)</f>
        <v>0</v>
      </c>
    </row>
    <row r="161" spans="1:33" x14ac:dyDescent="0.2">
      <c r="A161">
        <v>160</v>
      </c>
      <c r="B161" t="s">
        <v>1982</v>
      </c>
      <c r="C161" t="s">
        <v>1983</v>
      </c>
      <c r="D161" t="str">
        <f>_xlfn.CONCAT(C161,"-2017")</f>
        <v>grahatr01-2017</v>
      </c>
      <c r="E161" t="s">
        <v>30</v>
      </c>
      <c r="F161">
        <v>23</v>
      </c>
      <c r="G161" t="s">
        <v>1625</v>
      </c>
      <c r="H161">
        <v>27</v>
      </c>
      <c r="I161">
        <v>1</v>
      </c>
      <c r="J161">
        <v>7</v>
      </c>
      <c r="K161">
        <v>0.7</v>
      </c>
      <c r="L161">
        <v>1.5</v>
      </c>
      <c r="M161">
        <v>0.47499999999999998</v>
      </c>
      <c r="N161">
        <v>0.3</v>
      </c>
      <c r="O161">
        <v>0.6</v>
      </c>
      <c r="P161">
        <v>0.6</v>
      </c>
      <c r="Q161">
        <v>0.4</v>
      </c>
      <c r="R161">
        <v>0.9</v>
      </c>
      <c r="S161">
        <v>0.4</v>
      </c>
      <c r="T161">
        <v>0.58799999999999997</v>
      </c>
      <c r="U161">
        <v>0.4</v>
      </c>
      <c r="V161">
        <v>0.6</v>
      </c>
      <c r="W161">
        <v>0.66700000000000004</v>
      </c>
      <c r="X161">
        <v>0.2</v>
      </c>
      <c r="Y161">
        <v>0.6</v>
      </c>
      <c r="Z161">
        <v>0.8</v>
      </c>
      <c r="AA161">
        <v>0.2</v>
      </c>
      <c r="AB161">
        <v>0.2</v>
      </c>
      <c r="AC161">
        <v>0</v>
      </c>
      <c r="AD161">
        <v>0.1</v>
      </c>
      <c r="AE161">
        <v>0.7</v>
      </c>
      <c r="AF161">
        <v>2.1</v>
      </c>
      <c r="AG161">
        <f>IF(IFERROR(VLOOKUP(C161,'2018'!$C:$AF,3,FALSE),1) = 1, 1, 0)</f>
        <v>0</v>
      </c>
    </row>
    <row r="162" spans="1:33" x14ac:dyDescent="0.2">
      <c r="A162">
        <v>161</v>
      </c>
      <c r="B162" t="s">
        <v>1672</v>
      </c>
      <c r="C162" t="s">
        <v>1673</v>
      </c>
      <c r="D162" t="str">
        <f>_xlfn.CONCAT(C162,"-2017")</f>
        <v>grantje01-2017</v>
      </c>
      <c r="E162" t="s">
        <v>28</v>
      </c>
      <c r="F162">
        <v>22</v>
      </c>
      <c r="G162" t="s">
        <v>39</v>
      </c>
      <c r="H162">
        <v>80</v>
      </c>
      <c r="I162">
        <v>4</v>
      </c>
      <c r="J162">
        <v>19.100000000000001</v>
      </c>
      <c r="K162">
        <v>1.9</v>
      </c>
      <c r="L162">
        <v>4.0999999999999996</v>
      </c>
      <c r="M162">
        <v>0.46300000000000002</v>
      </c>
      <c r="N162">
        <v>0.5</v>
      </c>
      <c r="O162">
        <v>1.5</v>
      </c>
      <c r="P162">
        <v>0.371</v>
      </c>
      <c r="Q162">
        <v>1.4</v>
      </c>
      <c r="R162">
        <v>2.7</v>
      </c>
      <c r="S162">
        <v>0.51400000000000001</v>
      </c>
      <c r="T162">
        <v>0.52900000000000003</v>
      </c>
      <c r="U162">
        <v>1.1000000000000001</v>
      </c>
      <c r="V162">
        <v>1.8</v>
      </c>
      <c r="W162">
        <v>0.61199999999999999</v>
      </c>
      <c r="X162">
        <v>0.5</v>
      </c>
      <c r="Y162">
        <v>2.1</v>
      </c>
      <c r="Z162">
        <v>2.6</v>
      </c>
      <c r="AA162">
        <v>0.6</v>
      </c>
      <c r="AB162">
        <v>0.4</v>
      </c>
      <c r="AC162">
        <v>1</v>
      </c>
      <c r="AD162">
        <v>0.6</v>
      </c>
      <c r="AE162">
        <v>1.9</v>
      </c>
      <c r="AF162">
        <v>5.5</v>
      </c>
      <c r="AG162">
        <f>IF(IFERROR(VLOOKUP(C162,'2018'!$C:$AF,3,FALSE),1) = 1, 1, 0)</f>
        <v>0</v>
      </c>
    </row>
    <row r="163" spans="1:33" x14ac:dyDescent="0.2">
      <c r="A163">
        <v>162</v>
      </c>
      <c r="B163" t="s">
        <v>1812</v>
      </c>
      <c r="C163" t="s">
        <v>1813</v>
      </c>
      <c r="D163" t="str">
        <f>_xlfn.CONCAT(C163,"-2017")</f>
        <v>grantje02-2017</v>
      </c>
      <c r="E163" t="s">
        <v>38</v>
      </c>
      <c r="F163">
        <v>24</v>
      </c>
      <c r="G163" t="s">
        <v>36</v>
      </c>
      <c r="H163">
        <v>63</v>
      </c>
      <c r="I163">
        <v>28</v>
      </c>
      <c r="J163">
        <v>16.3</v>
      </c>
      <c r="K163">
        <v>2</v>
      </c>
      <c r="L163">
        <v>4.8</v>
      </c>
      <c r="M163">
        <v>0.42499999999999999</v>
      </c>
      <c r="N163">
        <v>0.8</v>
      </c>
      <c r="O163">
        <v>2.1</v>
      </c>
      <c r="P163">
        <v>0.36599999999999999</v>
      </c>
      <c r="Q163">
        <v>1.3</v>
      </c>
      <c r="R163">
        <v>2.7</v>
      </c>
      <c r="S163">
        <v>0.47299999999999998</v>
      </c>
      <c r="T163">
        <v>0.50700000000000001</v>
      </c>
      <c r="U163">
        <v>1</v>
      </c>
      <c r="V163">
        <v>1.2</v>
      </c>
      <c r="W163">
        <v>0.89</v>
      </c>
      <c r="X163">
        <v>0.3</v>
      </c>
      <c r="Y163">
        <v>1.5</v>
      </c>
      <c r="Z163">
        <v>1.8</v>
      </c>
      <c r="AA163">
        <v>1.9</v>
      </c>
      <c r="AB163">
        <v>0.7</v>
      </c>
      <c r="AC163">
        <v>0.1</v>
      </c>
      <c r="AD163">
        <v>0.7</v>
      </c>
      <c r="AE163">
        <v>1.5</v>
      </c>
      <c r="AF163">
        <v>5.9</v>
      </c>
      <c r="AG163">
        <f>IF(IFERROR(VLOOKUP(C163,'2018'!$C:$AF,3,FALSE),1) = 1, 1, 0)</f>
        <v>0</v>
      </c>
    </row>
    <row r="164" spans="1:33" x14ac:dyDescent="0.2">
      <c r="A164">
        <v>163</v>
      </c>
      <c r="B164" t="s">
        <v>424</v>
      </c>
      <c r="C164" t="s">
        <v>425</v>
      </c>
      <c r="D164" t="str">
        <f>_xlfn.CONCAT(C164,"-2017")</f>
        <v>greenda02-2017</v>
      </c>
      <c r="E164" t="s">
        <v>30</v>
      </c>
      <c r="F164">
        <v>29</v>
      </c>
      <c r="G164" t="s">
        <v>58</v>
      </c>
      <c r="H164">
        <v>68</v>
      </c>
      <c r="I164">
        <v>68</v>
      </c>
      <c r="J164">
        <v>26.6</v>
      </c>
      <c r="K164">
        <v>2.6</v>
      </c>
      <c r="L164">
        <v>6.6</v>
      </c>
      <c r="M164">
        <v>0.39200000000000002</v>
      </c>
      <c r="N164">
        <v>1.7</v>
      </c>
      <c r="O164">
        <v>4.5999999999999996</v>
      </c>
      <c r="P164">
        <v>0.379</v>
      </c>
      <c r="Q164">
        <v>0.9</v>
      </c>
      <c r="R164">
        <v>2</v>
      </c>
      <c r="S164">
        <v>0.42</v>
      </c>
      <c r="T164">
        <v>0.52300000000000002</v>
      </c>
      <c r="U164">
        <v>0.4</v>
      </c>
      <c r="V164">
        <v>0.5</v>
      </c>
      <c r="W164">
        <v>0.84399999999999997</v>
      </c>
      <c r="X164">
        <v>0.5</v>
      </c>
      <c r="Y164">
        <v>2.8</v>
      </c>
      <c r="Z164">
        <v>3.3</v>
      </c>
      <c r="AA164">
        <v>1.8</v>
      </c>
      <c r="AB164">
        <v>1</v>
      </c>
      <c r="AC164">
        <v>0.8</v>
      </c>
      <c r="AD164">
        <v>1.1000000000000001</v>
      </c>
      <c r="AE164">
        <v>1.8</v>
      </c>
      <c r="AF164">
        <v>7.3</v>
      </c>
      <c r="AG164">
        <f>IF(IFERROR(VLOOKUP(C164,'2018'!$C:$AF,3,FALSE),1) = 1, 1, 0)</f>
        <v>0</v>
      </c>
    </row>
    <row r="165" spans="1:33" x14ac:dyDescent="0.2">
      <c r="A165">
        <v>164</v>
      </c>
      <c r="B165" t="s">
        <v>1339</v>
      </c>
      <c r="C165" t="s">
        <v>1340</v>
      </c>
      <c r="D165" t="str">
        <f>_xlfn.CONCAT(C165,"-2017")</f>
        <v>greendr01-2017</v>
      </c>
      <c r="E165" t="s">
        <v>28</v>
      </c>
      <c r="F165">
        <v>26</v>
      </c>
      <c r="G165" t="s">
        <v>52</v>
      </c>
      <c r="H165">
        <v>76</v>
      </c>
      <c r="I165">
        <v>76</v>
      </c>
      <c r="J165">
        <v>32.5</v>
      </c>
      <c r="K165">
        <v>3.6</v>
      </c>
      <c r="L165">
        <v>8.6</v>
      </c>
      <c r="M165">
        <v>0.41799999999999998</v>
      </c>
      <c r="N165">
        <v>1.1000000000000001</v>
      </c>
      <c r="O165">
        <v>3.5</v>
      </c>
      <c r="P165">
        <v>0.308</v>
      </c>
      <c r="Q165">
        <v>2.5</v>
      </c>
      <c r="R165">
        <v>5.0999999999999996</v>
      </c>
      <c r="S165">
        <v>0.49399999999999999</v>
      </c>
      <c r="T165">
        <v>0.48099999999999998</v>
      </c>
      <c r="U165">
        <v>2</v>
      </c>
      <c r="V165">
        <v>2.8</v>
      </c>
      <c r="W165">
        <v>0.70899999999999996</v>
      </c>
      <c r="X165">
        <v>1.3</v>
      </c>
      <c r="Y165">
        <v>6.6</v>
      </c>
      <c r="Z165">
        <v>7.9</v>
      </c>
      <c r="AA165">
        <v>7</v>
      </c>
      <c r="AB165">
        <v>2</v>
      </c>
      <c r="AC165">
        <v>1.4</v>
      </c>
      <c r="AD165">
        <v>2.4</v>
      </c>
      <c r="AE165">
        <v>2.9</v>
      </c>
      <c r="AF165">
        <v>10.199999999999999</v>
      </c>
      <c r="AG165">
        <f>IF(IFERROR(VLOOKUP(C165,'2018'!$C:$AF,3,FALSE),1) = 1, 1, 0)</f>
        <v>0</v>
      </c>
    </row>
    <row r="166" spans="1:33" x14ac:dyDescent="0.2">
      <c r="A166">
        <v>165</v>
      </c>
      <c r="B166" t="s">
        <v>1166</v>
      </c>
      <c r="C166" t="s">
        <v>1167</v>
      </c>
      <c r="D166" t="str">
        <f>_xlfn.CONCAT(C166,"-2017")</f>
        <v>greenge01-2017</v>
      </c>
      <c r="E166" t="s">
        <v>35</v>
      </c>
      <c r="F166">
        <v>31</v>
      </c>
      <c r="G166" t="s">
        <v>37</v>
      </c>
      <c r="H166">
        <v>47</v>
      </c>
      <c r="I166">
        <v>0</v>
      </c>
      <c r="J166">
        <v>11.4</v>
      </c>
      <c r="K166">
        <v>2</v>
      </c>
      <c r="L166">
        <v>4.9000000000000004</v>
      </c>
      <c r="M166">
        <v>0.40899999999999997</v>
      </c>
      <c r="N166">
        <v>0.8</v>
      </c>
      <c r="O166">
        <v>2.4</v>
      </c>
      <c r="P166">
        <v>0.35099999999999998</v>
      </c>
      <c r="Q166">
        <v>1.2</v>
      </c>
      <c r="R166">
        <v>2.6</v>
      </c>
      <c r="S166">
        <v>0.46300000000000002</v>
      </c>
      <c r="T166">
        <v>0.49399999999999999</v>
      </c>
      <c r="U166">
        <v>0.7</v>
      </c>
      <c r="V166">
        <v>0.9</v>
      </c>
      <c r="W166">
        <v>0.80500000000000005</v>
      </c>
      <c r="X166">
        <v>0.3</v>
      </c>
      <c r="Y166">
        <v>1.4</v>
      </c>
      <c r="Z166">
        <v>1.8</v>
      </c>
      <c r="AA166">
        <v>0.7</v>
      </c>
      <c r="AB166">
        <v>0.2</v>
      </c>
      <c r="AC166">
        <v>0.1</v>
      </c>
      <c r="AD166">
        <v>0.5</v>
      </c>
      <c r="AE166">
        <v>1</v>
      </c>
      <c r="AF166">
        <v>5.6</v>
      </c>
      <c r="AG166">
        <f>IF(IFERROR(VLOOKUP(C166,'2018'!$C:$AF,3,FALSE),1) = 1, 1, 0)</f>
        <v>0</v>
      </c>
    </row>
    <row r="167" spans="1:33" x14ac:dyDescent="0.2">
      <c r="A167">
        <v>166</v>
      </c>
      <c r="B167" t="s">
        <v>1676</v>
      </c>
      <c r="C167" t="s">
        <v>1677</v>
      </c>
      <c r="D167" t="str">
        <f>_xlfn.CONCAT(C167,"-2017")</f>
        <v>greenja01-2017</v>
      </c>
      <c r="E167" t="s">
        <v>28</v>
      </c>
      <c r="F167">
        <v>26</v>
      </c>
      <c r="G167" t="s">
        <v>50</v>
      </c>
      <c r="H167">
        <v>77</v>
      </c>
      <c r="I167">
        <v>75</v>
      </c>
      <c r="J167">
        <v>27.3</v>
      </c>
      <c r="K167">
        <v>3.2</v>
      </c>
      <c r="L167">
        <v>6.5</v>
      </c>
      <c r="M167">
        <v>0.5</v>
      </c>
      <c r="N167">
        <v>0.7</v>
      </c>
      <c r="O167">
        <v>1.9</v>
      </c>
      <c r="P167">
        <v>0.379</v>
      </c>
      <c r="Q167">
        <v>2.5</v>
      </c>
      <c r="R167">
        <v>4.5999999999999996</v>
      </c>
      <c r="S167">
        <v>0.54900000000000004</v>
      </c>
      <c r="T167">
        <v>0.55500000000000005</v>
      </c>
      <c r="U167">
        <v>1.7</v>
      </c>
      <c r="V167">
        <v>2.2000000000000002</v>
      </c>
      <c r="W167">
        <v>0.80200000000000005</v>
      </c>
      <c r="X167">
        <v>2.2000000000000002</v>
      </c>
      <c r="Y167">
        <v>4.9000000000000004</v>
      </c>
      <c r="Z167">
        <v>7.1</v>
      </c>
      <c r="AA167">
        <v>1.1000000000000001</v>
      </c>
      <c r="AB167">
        <v>0.6</v>
      </c>
      <c r="AC167">
        <v>0.4</v>
      </c>
      <c r="AD167">
        <v>1.2</v>
      </c>
      <c r="AE167">
        <v>3.2</v>
      </c>
      <c r="AF167">
        <v>8.9</v>
      </c>
      <c r="AG167">
        <f>IF(IFERROR(VLOOKUP(C167,'2018'!$C:$AF,3,FALSE),1) = 1, 1, 0)</f>
        <v>0</v>
      </c>
    </row>
    <row r="168" spans="1:33" x14ac:dyDescent="0.2">
      <c r="A168">
        <v>167</v>
      </c>
      <c r="B168" t="s">
        <v>426</v>
      </c>
      <c r="C168" t="s">
        <v>427</v>
      </c>
      <c r="D168" t="str">
        <f>_xlfn.CONCAT(C168,"-2017")</f>
        <v>greenje02-2017</v>
      </c>
      <c r="E168" t="s">
        <v>28</v>
      </c>
      <c r="F168">
        <v>30</v>
      </c>
      <c r="G168" t="s">
        <v>45</v>
      </c>
      <c r="H168">
        <v>69</v>
      </c>
      <c r="I168">
        <v>11</v>
      </c>
      <c r="J168">
        <v>22.2</v>
      </c>
      <c r="K168">
        <v>3.2</v>
      </c>
      <c r="L168">
        <v>8.1</v>
      </c>
      <c r="M168">
        <v>0.39400000000000002</v>
      </c>
      <c r="N168">
        <v>0.8</v>
      </c>
      <c r="O168">
        <v>2.8</v>
      </c>
      <c r="P168">
        <v>0.27500000000000002</v>
      </c>
      <c r="Q168">
        <v>2.4</v>
      </c>
      <c r="R168">
        <v>5.3</v>
      </c>
      <c r="S168">
        <v>0.45800000000000002</v>
      </c>
      <c r="T168">
        <v>0.442</v>
      </c>
      <c r="U168">
        <v>2.1</v>
      </c>
      <c r="V168">
        <v>2.4</v>
      </c>
      <c r="W168">
        <v>0.86299999999999999</v>
      </c>
      <c r="X168">
        <v>0.6</v>
      </c>
      <c r="Y168">
        <v>2.5</v>
      </c>
      <c r="Z168">
        <v>3.1</v>
      </c>
      <c r="AA168">
        <v>1.2</v>
      </c>
      <c r="AB168">
        <v>0.5</v>
      </c>
      <c r="AC168">
        <v>0.2</v>
      </c>
      <c r="AD168">
        <v>1.1000000000000001</v>
      </c>
      <c r="AE168">
        <v>1.5</v>
      </c>
      <c r="AF168">
        <v>9.1999999999999993</v>
      </c>
      <c r="AG168">
        <f>IF(IFERROR(VLOOKUP(C168,'2018'!$C:$AF,3,FALSE),1) = 1, 1, 0)</f>
        <v>0</v>
      </c>
    </row>
    <row r="169" spans="1:33" x14ac:dyDescent="0.2">
      <c r="A169">
        <v>168</v>
      </c>
      <c r="B169" t="s">
        <v>434</v>
      </c>
      <c r="C169" t="s">
        <v>435</v>
      </c>
      <c r="D169" t="str">
        <f>_xlfn.CONCAT(C169,"-2017")</f>
        <v>griffbl01-2017</v>
      </c>
      <c r="E169" t="s">
        <v>28</v>
      </c>
      <c r="F169">
        <v>27</v>
      </c>
      <c r="G169" t="s">
        <v>59</v>
      </c>
      <c r="H169">
        <v>61</v>
      </c>
      <c r="I169">
        <v>61</v>
      </c>
      <c r="J169">
        <v>34</v>
      </c>
      <c r="K169">
        <v>7.9</v>
      </c>
      <c r="L169">
        <v>15.9</v>
      </c>
      <c r="M169">
        <v>0.49299999999999999</v>
      </c>
      <c r="N169">
        <v>0.6</v>
      </c>
      <c r="O169">
        <v>1.9</v>
      </c>
      <c r="P169">
        <v>0.33600000000000002</v>
      </c>
      <c r="Q169">
        <v>7.2</v>
      </c>
      <c r="R169">
        <v>14.1</v>
      </c>
      <c r="S169">
        <v>0.51400000000000001</v>
      </c>
      <c r="T169">
        <v>0.51300000000000001</v>
      </c>
      <c r="U169">
        <v>5.2</v>
      </c>
      <c r="V169">
        <v>6.9</v>
      </c>
      <c r="W169">
        <v>0.76</v>
      </c>
      <c r="X169">
        <v>1.8</v>
      </c>
      <c r="Y169">
        <v>6.3</v>
      </c>
      <c r="Z169">
        <v>8.1</v>
      </c>
      <c r="AA169">
        <v>4.9000000000000004</v>
      </c>
      <c r="AB169">
        <v>0.9</v>
      </c>
      <c r="AC169">
        <v>0.4</v>
      </c>
      <c r="AD169">
        <v>2.2999999999999998</v>
      </c>
      <c r="AE169">
        <v>2.6</v>
      </c>
      <c r="AF169">
        <v>21.6</v>
      </c>
      <c r="AG169">
        <f>IF(IFERROR(VLOOKUP(C169,'2018'!$C:$AF,3,FALSE),1) = 1, 1, 0)</f>
        <v>0</v>
      </c>
    </row>
    <row r="170" spans="1:33" x14ac:dyDescent="0.2">
      <c r="A170">
        <v>169</v>
      </c>
      <c r="B170" t="s">
        <v>1522</v>
      </c>
      <c r="C170" t="s">
        <v>1523</v>
      </c>
      <c r="D170" t="str">
        <f>_xlfn.CONCAT(C170,"-2017")</f>
        <v>hamilju01-2017</v>
      </c>
      <c r="E170" t="s">
        <v>32</v>
      </c>
      <c r="F170">
        <v>26</v>
      </c>
      <c r="G170" t="s">
        <v>1312</v>
      </c>
      <c r="H170">
        <v>64</v>
      </c>
      <c r="I170">
        <v>7</v>
      </c>
      <c r="J170">
        <v>18.399999999999999</v>
      </c>
      <c r="K170">
        <v>2.7</v>
      </c>
      <c r="L170">
        <v>5.9</v>
      </c>
      <c r="M170">
        <v>0.45900000000000002</v>
      </c>
      <c r="N170">
        <v>0.9</v>
      </c>
      <c r="O170">
        <v>2.8</v>
      </c>
      <c r="P170">
        <v>0.30599999999999999</v>
      </c>
      <c r="Q170">
        <v>1.9</v>
      </c>
      <c r="R170">
        <v>3.1</v>
      </c>
      <c r="S170">
        <v>0.59799999999999998</v>
      </c>
      <c r="T170">
        <v>0.53200000000000003</v>
      </c>
      <c r="U170">
        <v>0.6</v>
      </c>
      <c r="V170">
        <v>0.8</v>
      </c>
      <c r="W170">
        <v>0.75</v>
      </c>
      <c r="X170">
        <v>1.1000000000000001</v>
      </c>
      <c r="Y170">
        <v>3</v>
      </c>
      <c r="Z170">
        <v>4.0999999999999996</v>
      </c>
      <c r="AA170">
        <v>0.9</v>
      </c>
      <c r="AB170">
        <v>0.5</v>
      </c>
      <c r="AC170">
        <v>0.7</v>
      </c>
      <c r="AD170">
        <v>0.7</v>
      </c>
      <c r="AE170">
        <v>1.4</v>
      </c>
      <c r="AF170">
        <v>6.9</v>
      </c>
      <c r="AG170">
        <f>IF(IFERROR(VLOOKUP(C170,'2018'!$C:$AF,3,FALSE),1) = 1, 1, 0)</f>
        <v>1</v>
      </c>
    </row>
    <row r="171" spans="1:33" x14ac:dyDescent="0.2">
      <c r="A171">
        <v>170</v>
      </c>
      <c r="B171" t="s">
        <v>1984</v>
      </c>
      <c r="C171" t="s">
        <v>1985</v>
      </c>
      <c r="D171" t="str">
        <f>_xlfn.CONCAT(C171,"-2017")</f>
        <v>hammoaj01-2017</v>
      </c>
      <c r="E171" t="s">
        <v>32</v>
      </c>
      <c r="F171">
        <v>24</v>
      </c>
      <c r="G171" t="s">
        <v>54</v>
      </c>
      <c r="H171">
        <v>22</v>
      </c>
      <c r="I171">
        <v>0</v>
      </c>
      <c r="J171">
        <v>7.4</v>
      </c>
      <c r="K171">
        <v>0.8</v>
      </c>
      <c r="L171">
        <v>1.9</v>
      </c>
      <c r="M171">
        <v>0.40500000000000003</v>
      </c>
      <c r="N171">
        <v>0.2</v>
      </c>
      <c r="O171">
        <v>0.5</v>
      </c>
      <c r="P171">
        <v>0.5</v>
      </c>
      <c r="Q171">
        <v>0.5</v>
      </c>
      <c r="R171">
        <v>1.5</v>
      </c>
      <c r="S171">
        <v>0.375</v>
      </c>
      <c r="T171">
        <v>0.46400000000000002</v>
      </c>
      <c r="U171">
        <v>0.4</v>
      </c>
      <c r="V171">
        <v>0.9</v>
      </c>
      <c r="W171">
        <v>0.45</v>
      </c>
      <c r="X171">
        <v>0.4</v>
      </c>
      <c r="Y171">
        <v>1.3</v>
      </c>
      <c r="Z171">
        <v>1.6</v>
      </c>
      <c r="AA171">
        <v>0.2</v>
      </c>
      <c r="AB171">
        <v>0</v>
      </c>
      <c r="AC171">
        <v>0.6</v>
      </c>
      <c r="AD171">
        <v>0.5</v>
      </c>
      <c r="AE171">
        <v>1</v>
      </c>
      <c r="AF171">
        <v>2.2000000000000002</v>
      </c>
      <c r="AG171">
        <f>IF(IFERROR(VLOOKUP(C171,'2018'!$C:$AF,3,FALSE),1) = 1, 1, 0)</f>
        <v>1</v>
      </c>
    </row>
    <row r="172" spans="1:33" x14ac:dyDescent="0.2">
      <c r="A172">
        <v>171</v>
      </c>
      <c r="B172" t="s">
        <v>1524</v>
      </c>
      <c r="C172" t="s">
        <v>1525</v>
      </c>
      <c r="D172" t="str">
        <f>_xlfn.CONCAT(C172,"-2017")</f>
        <v>hardati02-2017</v>
      </c>
      <c r="E172" t="s">
        <v>30</v>
      </c>
      <c r="F172">
        <v>24</v>
      </c>
      <c r="G172" t="s">
        <v>57</v>
      </c>
      <c r="H172">
        <v>79</v>
      </c>
      <c r="I172">
        <v>30</v>
      </c>
      <c r="J172">
        <v>27.3</v>
      </c>
      <c r="K172">
        <v>5.3</v>
      </c>
      <c r="L172">
        <v>11.5</v>
      </c>
      <c r="M172">
        <v>0.45500000000000002</v>
      </c>
      <c r="N172">
        <v>1.9</v>
      </c>
      <c r="O172">
        <v>5.3</v>
      </c>
      <c r="P172">
        <v>0.35699999999999998</v>
      </c>
      <c r="Q172">
        <v>3.4</v>
      </c>
      <c r="R172">
        <v>6.3</v>
      </c>
      <c r="S172">
        <v>0.53700000000000003</v>
      </c>
      <c r="T172">
        <v>0.53700000000000003</v>
      </c>
      <c r="U172">
        <v>2.1</v>
      </c>
      <c r="V172">
        <v>2.7</v>
      </c>
      <c r="W172">
        <v>0.76600000000000001</v>
      </c>
      <c r="X172">
        <v>0.4</v>
      </c>
      <c r="Y172">
        <v>2.4</v>
      </c>
      <c r="Z172">
        <v>2.8</v>
      </c>
      <c r="AA172">
        <v>2.2999999999999998</v>
      </c>
      <c r="AB172">
        <v>0.7</v>
      </c>
      <c r="AC172">
        <v>0.2</v>
      </c>
      <c r="AD172">
        <v>1.3</v>
      </c>
      <c r="AE172">
        <v>1.3</v>
      </c>
      <c r="AF172">
        <v>14.5</v>
      </c>
      <c r="AG172">
        <f>IF(IFERROR(VLOOKUP(C172,'2018'!$C:$AF,3,FALSE),1) = 1, 1, 0)</f>
        <v>0</v>
      </c>
    </row>
    <row r="173" spans="1:33" x14ac:dyDescent="0.2">
      <c r="A173">
        <v>172</v>
      </c>
      <c r="B173" t="s">
        <v>444</v>
      </c>
      <c r="C173" t="s">
        <v>445</v>
      </c>
      <c r="D173" t="str">
        <f>_xlfn.CONCAT(C173,"-2017")</f>
        <v>hardeja01-2017</v>
      </c>
      <c r="E173" t="s">
        <v>38</v>
      </c>
      <c r="F173">
        <v>27</v>
      </c>
      <c r="G173" t="s">
        <v>43</v>
      </c>
      <c r="H173">
        <v>81</v>
      </c>
      <c r="I173">
        <v>81</v>
      </c>
      <c r="J173">
        <v>36.4</v>
      </c>
      <c r="K173">
        <v>8.3000000000000007</v>
      </c>
      <c r="L173">
        <v>18.899999999999999</v>
      </c>
      <c r="M173">
        <v>0.44</v>
      </c>
      <c r="N173">
        <v>3.2</v>
      </c>
      <c r="O173">
        <v>9.3000000000000007</v>
      </c>
      <c r="P173">
        <v>0.34699999999999998</v>
      </c>
      <c r="Q173">
        <v>5.0999999999999996</v>
      </c>
      <c r="R173">
        <v>9.6</v>
      </c>
      <c r="S173">
        <v>0.53</v>
      </c>
      <c r="T173">
        <v>0.52500000000000002</v>
      </c>
      <c r="U173">
        <v>9.1999999999999993</v>
      </c>
      <c r="V173">
        <v>10.9</v>
      </c>
      <c r="W173">
        <v>0.84699999999999998</v>
      </c>
      <c r="X173">
        <v>1.2</v>
      </c>
      <c r="Y173">
        <v>7</v>
      </c>
      <c r="Z173">
        <v>8.1</v>
      </c>
      <c r="AA173">
        <v>11.2</v>
      </c>
      <c r="AB173">
        <v>1.5</v>
      </c>
      <c r="AC173">
        <v>0.5</v>
      </c>
      <c r="AD173">
        <v>5.7</v>
      </c>
      <c r="AE173">
        <v>2.7</v>
      </c>
      <c r="AF173">
        <v>29.1</v>
      </c>
      <c r="AG173">
        <f>IF(IFERROR(VLOOKUP(C173,'2018'!$C:$AF,3,FALSE),1) = 1, 1, 0)</f>
        <v>0</v>
      </c>
    </row>
    <row r="174" spans="1:33" x14ac:dyDescent="0.2">
      <c r="A174">
        <v>173</v>
      </c>
      <c r="B174" t="s">
        <v>1343</v>
      </c>
      <c r="C174" t="s">
        <v>1344</v>
      </c>
      <c r="D174" t="str">
        <f>_xlfn.CONCAT(C174,"-2017")</f>
        <v>harklma01-2017</v>
      </c>
      <c r="E174" t="s">
        <v>35</v>
      </c>
      <c r="F174">
        <v>23</v>
      </c>
      <c r="G174" t="s">
        <v>34</v>
      </c>
      <c r="H174">
        <v>77</v>
      </c>
      <c r="I174">
        <v>69</v>
      </c>
      <c r="J174">
        <v>28.9</v>
      </c>
      <c r="K174">
        <v>4.0999999999999996</v>
      </c>
      <c r="L174">
        <v>8.1</v>
      </c>
      <c r="M174">
        <v>0.503</v>
      </c>
      <c r="N174">
        <v>0.9</v>
      </c>
      <c r="O174">
        <v>2.5</v>
      </c>
      <c r="P174">
        <v>0.35099999999999998</v>
      </c>
      <c r="Q174">
        <v>3.2</v>
      </c>
      <c r="R174">
        <v>5.6</v>
      </c>
      <c r="S174">
        <v>0.57199999999999995</v>
      </c>
      <c r="T174">
        <v>0.55800000000000005</v>
      </c>
      <c r="U174">
        <v>1</v>
      </c>
      <c r="V174">
        <v>1.6</v>
      </c>
      <c r="W174">
        <v>0.621</v>
      </c>
      <c r="X174">
        <v>1.6</v>
      </c>
      <c r="Y174">
        <v>2.8</v>
      </c>
      <c r="Z174">
        <v>4.4000000000000004</v>
      </c>
      <c r="AA174">
        <v>1.1000000000000001</v>
      </c>
      <c r="AB174">
        <v>1.1000000000000001</v>
      </c>
      <c r="AC174">
        <v>0.9</v>
      </c>
      <c r="AD174">
        <v>1.1000000000000001</v>
      </c>
      <c r="AE174">
        <v>2.8</v>
      </c>
      <c r="AF174">
        <v>10</v>
      </c>
      <c r="AG174">
        <f>IF(IFERROR(VLOOKUP(C174,'2018'!$C:$AF,3,FALSE),1) = 1, 1, 0)</f>
        <v>0</v>
      </c>
    </row>
    <row r="175" spans="1:33" x14ac:dyDescent="0.2">
      <c r="A175">
        <v>174</v>
      </c>
      <c r="B175" t="s">
        <v>1170</v>
      </c>
      <c r="C175" t="s">
        <v>1171</v>
      </c>
      <c r="D175" t="str">
        <f>_xlfn.CONCAT(C175,"-2017")</f>
        <v>harpeju01-2017</v>
      </c>
      <c r="E175" t="s">
        <v>28</v>
      </c>
      <c r="F175">
        <v>27</v>
      </c>
      <c r="G175" t="s">
        <v>61</v>
      </c>
      <c r="H175">
        <v>3</v>
      </c>
      <c r="I175">
        <v>0</v>
      </c>
      <c r="J175">
        <v>10.3</v>
      </c>
      <c r="K175">
        <v>1.7</v>
      </c>
      <c r="L175">
        <v>4</v>
      </c>
      <c r="M175">
        <v>0.41699999999999998</v>
      </c>
      <c r="N175">
        <v>0.7</v>
      </c>
      <c r="O175">
        <v>2.2999999999999998</v>
      </c>
      <c r="P175">
        <v>0.28599999999999998</v>
      </c>
      <c r="Q175">
        <v>1</v>
      </c>
      <c r="R175">
        <v>1.7</v>
      </c>
      <c r="S175">
        <v>0.6</v>
      </c>
      <c r="T175">
        <v>0.5</v>
      </c>
      <c r="U175">
        <v>0</v>
      </c>
      <c r="V175">
        <v>0</v>
      </c>
      <c r="X175">
        <v>0.7</v>
      </c>
      <c r="Y175">
        <v>1</v>
      </c>
      <c r="Z175">
        <v>1.7</v>
      </c>
      <c r="AA175">
        <v>0.7</v>
      </c>
      <c r="AB175">
        <v>0</v>
      </c>
      <c r="AC175">
        <v>0</v>
      </c>
      <c r="AD175">
        <v>1.3</v>
      </c>
      <c r="AE175">
        <v>0.7</v>
      </c>
      <c r="AF175">
        <v>4</v>
      </c>
      <c r="AG175">
        <f>IF(IFERROR(VLOOKUP(C175,'2018'!$C:$AF,3,FALSE),1) = 1, 1, 0)</f>
        <v>1</v>
      </c>
    </row>
    <row r="176" spans="1:33" x14ac:dyDescent="0.2">
      <c r="A176">
        <v>175</v>
      </c>
      <c r="B176" t="s">
        <v>1814</v>
      </c>
      <c r="C176" t="s">
        <v>1815</v>
      </c>
      <c r="D176" t="str">
        <f>_xlfn.CONCAT(C176,"-2017")</f>
        <v>harremo01-2017</v>
      </c>
      <c r="E176" t="s">
        <v>32</v>
      </c>
      <c r="F176">
        <v>23</v>
      </c>
      <c r="G176" t="s">
        <v>43</v>
      </c>
      <c r="H176">
        <v>58</v>
      </c>
      <c r="I176">
        <v>14</v>
      </c>
      <c r="J176">
        <v>18.3</v>
      </c>
      <c r="K176">
        <v>3.9</v>
      </c>
      <c r="L176">
        <v>5.9</v>
      </c>
      <c r="M176">
        <v>0.65200000000000002</v>
      </c>
      <c r="N176">
        <v>0</v>
      </c>
      <c r="O176">
        <v>0.1</v>
      </c>
      <c r="P176">
        <v>0.14299999999999999</v>
      </c>
      <c r="Q176">
        <v>3.9</v>
      </c>
      <c r="R176">
        <v>5.8</v>
      </c>
      <c r="S176">
        <v>0.66300000000000003</v>
      </c>
      <c r="T176">
        <v>0.65400000000000003</v>
      </c>
      <c r="U176">
        <v>1.3</v>
      </c>
      <c r="V176">
        <v>2.1</v>
      </c>
      <c r="W176">
        <v>0.628</v>
      </c>
      <c r="X176">
        <v>1.4</v>
      </c>
      <c r="Y176">
        <v>2.4</v>
      </c>
      <c r="Z176">
        <v>3.8</v>
      </c>
      <c r="AA176">
        <v>1.1000000000000001</v>
      </c>
      <c r="AB176">
        <v>0.3</v>
      </c>
      <c r="AC176">
        <v>0.7</v>
      </c>
      <c r="AD176">
        <v>0.8</v>
      </c>
      <c r="AE176">
        <v>2.2000000000000002</v>
      </c>
      <c r="AF176">
        <v>9.1</v>
      </c>
      <c r="AG176">
        <f>IF(IFERROR(VLOOKUP(C176,'2018'!$C:$AF,3,FALSE),1) = 1, 1, 0)</f>
        <v>0</v>
      </c>
    </row>
    <row r="177" spans="1:33" x14ac:dyDescent="0.2">
      <c r="A177">
        <v>176</v>
      </c>
      <c r="B177" t="s">
        <v>448</v>
      </c>
      <c r="C177" t="s">
        <v>449</v>
      </c>
      <c r="D177" t="str">
        <f>_xlfn.CONCAT(C177,"-2017")</f>
        <v>harride01-2017</v>
      </c>
      <c r="E177" t="s">
        <v>38</v>
      </c>
      <c r="F177">
        <v>33</v>
      </c>
      <c r="G177" t="s">
        <v>54</v>
      </c>
      <c r="H177">
        <v>65</v>
      </c>
      <c r="I177">
        <v>0</v>
      </c>
      <c r="J177">
        <v>16.7</v>
      </c>
      <c r="K177">
        <v>2.1</v>
      </c>
      <c r="L177">
        <v>5.2</v>
      </c>
      <c r="M177">
        <v>0.39900000000000002</v>
      </c>
      <c r="N177">
        <v>0.9</v>
      </c>
      <c r="O177">
        <v>2.7</v>
      </c>
      <c r="P177">
        <v>0.32800000000000001</v>
      </c>
      <c r="Q177">
        <v>1.2</v>
      </c>
      <c r="R177">
        <v>2.5</v>
      </c>
      <c r="S177">
        <v>0.47599999999999998</v>
      </c>
      <c r="T177">
        <v>0.48399999999999999</v>
      </c>
      <c r="U177">
        <v>1.6</v>
      </c>
      <c r="V177">
        <v>2</v>
      </c>
      <c r="W177">
        <v>0.82899999999999996</v>
      </c>
      <c r="X177">
        <v>0.2</v>
      </c>
      <c r="Y177">
        <v>1.8</v>
      </c>
      <c r="Z177">
        <v>2</v>
      </c>
      <c r="AA177">
        <v>2.1</v>
      </c>
      <c r="AB177">
        <v>0.7</v>
      </c>
      <c r="AC177">
        <v>0.1</v>
      </c>
      <c r="AD177">
        <v>0.9</v>
      </c>
      <c r="AE177">
        <v>1.6</v>
      </c>
      <c r="AF177">
        <v>6.7</v>
      </c>
      <c r="AG177">
        <f>IF(IFERROR(VLOOKUP(C177,'2018'!$C:$AF,3,FALSE),1) = 1, 1, 0)</f>
        <v>0</v>
      </c>
    </row>
    <row r="178" spans="1:33" x14ac:dyDescent="0.2">
      <c r="A178">
        <v>177</v>
      </c>
      <c r="B178" t="s">
        <v>1680</v>
      </c>
      <c r="C178" t="s">
        <v>1681</v>
      </c>
      <c r="D178" t="str">
        <f>_xlfn.CONCAT(C178,"-2017")</f>
        <v>harriga01-2017</v>
      </c>
      <c r="E178" t="s">
        <v>30</v>
      </c>
      <c r="F178">
        <v>22</v>
      </c>
      <c r="G178" t="s">
        <v>31</v>
      </c>
      <c r="H178">
        <v>57</v>
      </c>
      <c r="I178">
        <v>56</v>
      </c>
      <c r="J178">
        <v>31.3</v>
      </c>
      <c r="K178">
        <v>5.6</v>
      </c>
      <c r="L178">
        <v>11.2</v>
      </c>
      <c r="M178">
        <v>0.502</v>
      </c>
      <c r="N178">
        <v>1.9</v>
      </c>
      <c r="O178">
        <v>4.5</v>
      </c>
      <c r="P178">
        <v>0.42</v>
      </c>
      <c r="Q178">
        <v>3.7</v>
      </c>
      <c r="R178">
        <v>6.7</v>
      </c>
      <c r="S178">
        <v>0.55800000000000005</v>
      </c>
      <c r="T178">
        <v>0.58599999999999997</v>
      </c>
      <c r="U178">
        <v>1.8</v>
      </c>
      <c r="V178">
        <v>2.4</v>
      </c>
      <c r="W178">
        <v>0.77600000000000002</v>
      </c>
      <c r="X178">
        <v>0.8</v>
      </c>
      <c r="Y178">
        <v>2.2999999999999998</v>
      </c>
      <c r="Z178">
        <v>3.1</v>
      </c>
      <c r="AA178">
        <v>2.9</v>
      </c>
      <c r="AB178">
        <v>1.2</v>
      </c>
      <c r="AC178">
        <v>0.1</v>
      </c>
      <c r="AD178">
        <v>1.3</v>
      </c>
      <c r="AE178">
        <v>1.6</v>
      </c>
      <c r="AF178">
        <v>14.9</v>
      </c>
      <c r="AG178">
        <f>IF(IFERROR(VLOOKUP(C178,'2018'!$C:$AF,3,FALSE),1) = 1, 1, 0)</f>
        <v>0</v>
      </c>
    </row>
    <row r="179" spans="1:33" x14ac:dyDescent="0.2">
      <c r="A179">
        <v>178</v>
      </c>
      <c r="B179" t="s">
        <v>1682</v>
      </c>
      <c r="C179" t="s">
        <v>1683</v>
      </c>
      <c r="D179" t="str">
        <f>_xlfn.CONCAT(C179,"-2017")</f>
        <v>harrijo01-2017</v>
      </c>
      <c r="E179" t="s">
        <v>30</v>
      </c>
      <c r="F179">
        <v>25</v>
      </c>
      <c r="G179" t="s">
        <v>1312</v>
      </c>
      <c r="H179">
        <v>52</v>
      </c>
      <c r="I179">
        <v>11</v>
      </c>
      <c r="J179">
        <v>21.9</v>
      </c>
      <c r="K179">
        <v>3</v>
      </c>
      <c r="L179">
        <v>7</v>
      </c>
      <c r="M179">
        <v>0.42499999999999999</v>
      </c>
      <c r="N179">
        <v>1.6</v>
      </c>
      <c r="O179">
        <v>4.3</v>
      </c>
      <c r="P179">
        <v>0.38500000000000001</v>
      </c>
      <c r="Q179">
        <v>1.3</v>
      </c>
      <c r="R179">
        <v>2.7</v>
      </c>
      <c r="S179">
        <v>0.48899999999999999</v>
      </c>
      <c r="T179">
        <v>0.54300000000000004</v>
      </c>
      <c r="U179">
        <v>0.7</v>
      </c>
      <c r="V179">
        <v>0.9</v>
      </c>
      <c r="W179">
        <v>0.71399999999999997</v>
      </c>
      <c r="X179">
        <v>0.3</v>
      </c>
      <c r="Y179">
        <v>2.5</v>
      </c>
      <c r="Z179">
        <v>2.8</v>
      </c>
      <c r="AA179">
        <v>1</v>
      </c>
      <c r="AB179">
        <v>0.6</v>
      </c>
      <c r="AC179">
        <v>0.2</v>
      </c>
      <c r="AD179">
        <v>1.1000000000000001</v>
      </c>
      <c r="AE179">
        <v>2.2999999999999998</v>
      </c>
      <c r="AF179">
        <v>8.1999999999999993</v>
      </c>
      <c r="AG179">
        <f>IF(IFERROR(VLOOKUP(C179,'2018'!$C:$AF,3,FALSE),1) = 1, 1, 0)</f>
        <v>0</v>
      </c>
    </row>
    <row r="180" spans="1:33" x14ac:dyDescent="0.2">
      <c r="A180">
        <v>179</v>
      </c>
      <c r="B180" t="s">
        <v>450</v>
      </c>
      <c r="C180" t="s">
        <v>451</v>
      </c>
      <c r="D180" t="str">
        <f>_xlfn.CONCAT(C180,"-2017")</f>
        <v>harrima01-2017</v>
      </c>
      <c r="E180" t="s">
        <v>30</v>
      </c>
      <c r="F180">
        <v>27</v>
      </c>
      <c r="G180" t="s">
        <v>54</v>
      </c>
      <c r="H180">
        <v>4</v>
      </c>
      <c r="I180">
        <v>0</v>
      </c>
      <c r="J180">
        <v>6.3</v>
      </c>
      <c r="K180">
        <v>0.8</v>
      </c>
      <c r="L180">
        <v>3.8</v>
      </c>
      <c r="M180">
        <v>0.2</v>
      </c>
      <c r="N180">
        <v>0</v>
      </c>
      <c r="O180">
        <v>0.5</v>
      </c>
      <c r="P180">
        <v>0</v>
      </c>
      <c r="Q180">
        <v>0.8</v>
      </c>
      <c r="R180">
        <v>3.3</v>
      </c>
      <c r="S180">
        <v>0.23100000000000001</v>
      </c>
      <c r="T180">
        <v>0.2</v>
      </c>
      <c r="U180">
        <v>0.5</v>
      </c>
      <c r="V180">
        <v>1</v>
      </c>
      <c r="W180">
        <v>0.5</v>
      </c>
      <c r="X180">
        <v>0.8</v>
      </c>
      <c r="Y180">
        <v>1.5</v>
      </c>
      <c r="Z180">
        <v>2.2999999999999998</v>
      </c>
      <c r="AA180">
        <v>0.5</v>
      </c>
      <c r="AB180">
        <v>0</v>
      </c>
      <c r="AC180">
        <v>0</v>
      </c>
      <c r="AD180">
        <v>0.5</v>
      </c>
      <c r="AE180">
        <v>0.3</v>
      </c>
      <c r="AF180">
        <v>2</v>
      </c>
      <c r="AG180">
        <f>IF(IFERROR(VLOOKUP(C180,'2018'!$C:$AF,3,FALSE),1) = 1, 1, 0)</f>
        <v>1</v>
      </c>
    </row>
    <row r="181" spans="1:33" x14ac:dyDescent="0.2">
      <c r="A181">
        <v>180</v>
      </c>
      <c r="B181" t="s">
        <v>1176</v>
      </c>
      <c r="C181" t="s">
        <v>1177</v>
      </c>
      <c r="D181" t="str">
        <f>_xlfn.CONCAT(C181,"-2017")</f>
        <v>harrito02-2017</v>
      </c>
      <c r="E181" t="s">
        <v>28</v>
      </c>
      <c r="F181">
        <v>24</v>
      </c>
      <c r="G181" t="s">
        <v>51</v>
      </c>
      <c r="H181">
        <v>82</v>
      </c>
      <c r="I181">
        <v>48</v>
      </c>
      <c r="J181">
        <v>31.3</v>
      </c>
      <c r="K181">
        <v>6.2</v>
      </c>
      <c r="L181">
        <v>13</v>
      </c>
      <c r="M181">
        <v>0.48099999999999998</v>
      </c>
      <c r="N181">
        <v>1.3</v>
      </c>
      <c r="O181">
        <v>3.8</v>
      </c>
      <c r="P181">
        <v>0.34699999999999998</v>
      </c>
      <c r="Q181">
        <v>4.9000000000000004</v>
      </c>
      <c r="R181">
        <v>9.1</v>
      </c>
      <c r="S181">
        <v>0.53700000000000003</v>
      </c>
      <c r="T181">
        <v>0.53200000000000003</v>
      </c>
      <c r="U181">
        <v>2.2999999999999998</v>
      </c>
      <c r="V181">
        <v>2.8</v>
      </c>
      <c r="W181">
        <v>0.84099999999999997</v>
      </c>
      <c r="X181">
        <v>0.8</v>
      </c>
      <c r="Y181">
        <v>4.3</v>
      </c>
      <c r="Z181">
        <v>5.0999999999999996</v>
      </c>
      <c r="AA181">
        <v>1.7</v>
      </c>
      <c r="AB181">
        <v>0.7</v>
      </c>
      <c r="AC181">
        <v>0.5</v>
      </c>
      <c r="AD181">
        <v>1.2</v>
      </c>
      <c r="AE181">
        <v>1.6</v>
      </c>
      <c r="AF181">
        <v>16.100000000000001</v>
      </c>
      <c r="AG181">
        <f>IF(IFERROR(VLOOKUP(C181,'2018'!$C:$AF,3,FALSE),1) = 1, 1, 0)</f>
        <v>0</v>
      </c>
    </row>
    <row r="182" spans="1:33" x14ac:dyDescent="0.2">
      <c r="A182">
        <v>181</v>
      </c>
      <c r="B182" t="s">
        <v>1816</v>
      </c>
      <c r="C182" t="s">
        <v>1817</v>
      </c>
      <c r="D182" t="str">
        <f>_xlfn.CONCAT(C182,"-2017")</f>
        <v>harriaa01-2017</v>
      </c>
      <c r="E182" t="s">
        <v>30</v>
      </c>
      <c r="F182">
        <v>22</v>
      </c>
      <c r="G182" t="s">
        <v>1625</v>
      </c>
      <c r="H182">
        <v>5</v>
      </c>
      <c r="I182">
        <v>0</v>
      </c>
      <c r="J182">
        <v>3.4</v>
      </c>
      <c r="K182">
        <v>0</v>
      </c>
      <c r="L182">
        <v>0.8</v>
      </c>
      <c r="M182">
        <v>0</v>
      </c>
      <c r="N182">
        <v>0</v>
      </c>
      <c r="O182">
        <v>0.4</v>
      </c>
      <c r="P182">
        <v>0</v>
      </c>
      <c r="Q182">
        <v>0</v>
      </c>
      <c r="R182">
        <v>0.4</v>
      </c>
      <c r="S182">
        <v>0</v>
      </c>
      <c r="T182">
        <v>0</v>
      </c>
      <c r="U182">
        <v>0.2</v>
      </c>
      <c r="V182">
        <v>0.4</v>
      </c>
      <c r="W182">
        <v>0.5</v>
      </c>
      <c r="X182">
        <v>0</v>
      </c>
      <c r="Y182">
        <v>0.6</v>
      </c>
      <c r="Z182">
        <v>0.6</v>
      </c>
      <c r="AA182">
        <v>0.6</v>
      </c>
      <c r="AB182">
        <v>0</v>
      </c>
      <c r="AC182">
        <v>0</v>
      </c>
      <c r="AD182">
        <v>0</v>
      </c>
      <c r="AE182">
        <v>0.4</v>
      </c>
      <c r="AF182">
        <v>0.2</v>
      </c>
      <c r="AG182">
        <f>IF(IFERROR(VLOOKUP(C182,'2018'!$C:$AF,3,FALSE),1) = 1, 1, 0)</f>
        <v>0</v>
      </c>
    </row>
    <row r="183" spans="1:33" x14ac:dyDescent="0.2">
      <c r="A183">
        <v>182</v>
      </c>
      <c r="B183" t="s">
        <v>1986</v>
      </c>
      <c r="C183" t="s">
        <v>1987</v>
      </c>
      <c r="D183" t="str">
        <f>_xlfn.CONCAT(C183,"-2017")</f>
        <v>harrian01-2017</v>
      </c>
      <c r="E183" t="s">
        <v>38</v>
      </c>
      <c r="F183">
        <v>22</v>
      </c>
      <c r="G183" t="s">
        <v>50</v>
      </c>
      <c r="H183">
        <v>72</v>
      </c>
      <c r="I183">
        <v>18</v>
      </c>
      <c r="J183">
        <v>20.5</v>
      </c>
      <c r="K183">
        <v>1.6</v>
      </c>
      <c r="L183">
        <v>5</v>
      </c>
      <c r="M183">
        <v>0.32500000000000001</v>
      </c>
      <c r="N183">
        <v>0.6</v>
      </c>
      <c r="O183">
        <v>2.2000000000000002</v>
      </c>
      <c r="P183">
        <v>0.27600000000000002</v>
      </c>
      <c r="Q183">
        <v>1</v>
      </c>
      <c r="R183">
        <v>2.8</v>
      </c>
      <c r="S183">
        <v>0.36299999999999999</v>
      </c>
      <c r="T183">
        <v>0.38500000000000001</v>
      </c>
      <c r="U183">
        <v>2.1</v>
      </c>
      <c r="V183">
        <v>2.7</v>
      </c>
      <c r="W183">
        <v>0.76300000000000001</v>
      </c>
      <c r="X183">
        <v>0.3</v>
      </c>
      <c r="Y183">
        <v>1.6</v>
      </c>
      <c r="Z183">
        <v>1.9</v>
      </c>
      <c r="AA183">
        <v>2.8</v>
      </c>
      <c r="AB183">
        <v>0.7</v>
      </c>
      <c r="AC183">
        <v>0.3</v>
      </c>
      <c r="AD183">
        <v>1.2</v>
      </c>
      <c r="AE183">
        <v>2.7</v>
      </c>
      <c r="AF183">
        <v>5.9</v>
      </c>
      <c r="AG183">
        <f>IF(IFERROR(VLOOKUP(C183,'2018'!$C:$AF,3,FALSE),1) = 1, 1, 0)</f>
        <v>0</v>
      </c>
    </row>
    <row r="184" spans="1:33" x14ac:dyDescent="0.2">
      <c r="A184">
        <v>183</v>
      </c>
      <c r="B184" t="s">
        <v>454</v>
      </c>
      <c r="C184" t="s">
        <v>455</v>
      </c>
      <c r="D184" t="str">
        <f>_xlfn.CONCAT(C184,"-2017")</f>
        <v>hasleud01-2017</v>
      </c>
      <c r="E184" t="s">
        <v>32</v>
      </c>
      <c r="F184">
        <v>36</v>
      </c>
      <c r="G184" t="s">
        <v>41</v>
      </c>
      <c r="H184">
        <v>16</v>
      </c>
      <c r="I184">
        <v>0</v>
      </c>
      <c r="J184">
        <v>8.1</v>
      </c>
      <c r="K184">
        <v>0.7</v>
      </c>
      <c r="L184">
        <v>1.4</v>
      </c>
      <c r="M184">
        <v>0.47799999999999998</v>
      </c>
      <c r="N184">
        <v>0</v>
      </c>
      <c r="O184">
        <v>0.2</v>
      </c>
      <c r="P184">
        <v>0</v>
      </c>
      <c r="Q184">
        <v>0.7</v>
      </c>
      <c r="R184">
        <v>1.3</v>
      </c>
      <c r="S184">
        <v>0.55000000000000004</v>
      </c>
      <c r="T184">
        <v>0.47799999999999998</v>
      </c>
      <c r="U184">
        <v>0.6</v>
      </c>
      <c r="V184">
        <v>0.9</v>
      </c>
      <c r="W184">
        <v>0.6</v>
      </c>
      <c r="X184">
        <v>0.5</v>
      </c>
      <c r="Y184">
        <v>1.8</v>
      </c>
      <c r="Z184">
        <v>2.2999999999999998</v>
      </c>
      <c r="AA184">
        <v>0.4</v>
      </c>
      <c r="AB184">
        <v>0.4</v>
      </c>
      <c r="AC184">
        <v>0.1</v>
      </c>
      <c r="AD184">
        <v>0.5</v>
      </c>
      <c r="AE184">
        <v>1.4</v>
      </c>
      <c r="AF184">
        <v>1.9</v>
      </c>
      <c r="AG184">
        <f>IF(IFERROR(VLOOKUP(C184,'2018'!$C:$AF,3,FALSE),1) = 1, 1, 0)</f>
        <v>0</v>
      </c>
    </row>
    <row r="185" spans="1:33" x14ac:dyDescent="0.2">
      <c r="A185">
        <v>184</v>
      </c>
      <c r="B185" t="s">
        <v>456</v>
      </c>
      <c r="C185" t="s">
        <v>457</v>
      </c>
      <c r="D185" t="str">
        <f>_xlfn.CONCAT(C185,"-2017")</f>
        <v>hawessp01-2017</v>
      </c>
      <c r="E185" t="s">
        <v>28</v>
      </c>
      <c r="F185">
        <v>28</v>
      </c>
      <c r="G185" t="s">
        <v>39</v>
      </c>
      <c r="H185">
        <v>54</v>
      </c>
      <c r="I185">
        <v>1</v>
      </c>
      <c r="J185">
        <v>14.8</v>
      </c>
      <c r="K185">
        <v>2.5</v>
      </c>
      <c r="L185">
        <v>5.0999999999999996</v>
      </c>
      <c r="M185">
        <v>0.48399999999999999</v>
      </c>
      <c r="N185">
        <v>0.5</v>
      </c>
      <c r="O185">
        <v>1.5</v>
      </c>
      <c r="P185">
        <v>0.309</v>
      </c>
      <c r="Q185">
        <v>2</v>
      </c>
      <c r="R185">
        <v>3.6</v>
      </c>
      <c r="S185">
        <v>0.55600000000000005</v>
      </c>
      <c r="T185">
        <v>0.52900000000000003</v>
      </c>
      <c r="U185">
        <v>0.8</v>
      </c>
      <c r="V185">
        <v>1</v>
      </c>
      <c r="W185">
        <v>0.84599999999999997</v>
      </c>
      <c r="X185">
        <v>0.7</v>
      </c>
      <c r="Y185">
        <v>2.8</v>
      </c>
      <c r="Z185">
        <v>3.5</v>
      </c>
      <c r="AA185">
        <v>1.5</v>
      </c>
      <c r="AB185">
        <v>0.3</v>
      </c>
      <c r="AC185">
        <v>0.6</v>
      </c>
      <c r="AD185">
        <v>0.9</v>
      </c>
      <c r="AE185">
        <v>1.4</v>
      </c>
      <c r="AF185">
        <v>6.2</v>
      </c>
      <c r="AG185">
        <f>IF(IFERROR(VLOOKUP(C185,'2018'!$C:$AF,3,FALSE),1) = 1, 1, 0)</f>
        <v>1</v>
      </c>
    </row>
    <row r="186" spans="1:33" x14ac:dyDescent="0.2">
      <c r="A186">
        <v>185</v>
      </c>
      <c r="B186" t="s">
        <v>460</v>
      </c>
      <c r="C186" t="s">
        <v>461</v>
      </c>
      <c r="D186" t="str">
        <f>_xlfn.CONCAT(C186,"-2017")</f>
        <v>haywago01-2017</v>
      </c>
      <c r="E186" t="s">
        <v>35</v>
      </c>
      <c r="F186">
        <v>26</v>
      </c>
      <c r="G186" t="s">
        <v>60</v>
      </c>
      <c r="H186">
        <v>73</v>
      </c>
      <c r="I186">
        <v>73</v>
      </c>
      <c r="J186">
        <v>34.5</v>
      </c>
      <c r="K186">
        <v>7.5</v>
      </c>
      <c r="L186">
        <v>15.8</v>
      </c>
      <c r="M186">
        <v>0.47099999999999997</v>
      </c>
      <c r="N186">
        <v>2</v>
      </c>
      <c r="O186">
        <v>5.0999999999999996</v>
      </c>
      <c r="P186">
        <v>0.39800000000000002</v>
      </c>
      <c r="Q186">
        <v>5.4</v>
      </c>
      <c r="R186">
        <v>10.7</v>
      </c>
      <c r="S186">
        <v>0.50600000000000001</v>
      </c>
      <c r="T186">
        <v>0.53600000000000003</v>
      </c>
      <c r="U186">
        <v>5</v>
      </c>
      <c r="V186">
        <v>5.9</v>
      </c>
      <c r="W186">
        <v>0.84399999999999997</v>
      </c>
      <c r="X186">
        <v>0.7</v>
      </c>
      <c r="Y186">
        <v>4.7</v>
      </c>
      <c r="Z186">
        <v>5.4</v>
      </c>
      <c r="AA186">
        <v>3.5</v>
      </c>
      <c r="AB186">
        <v>1</v>
      </c>
      <c r="AC186">
        <v>0.3</v>
      </c>
      <c r="AD186">
        <v>1.9</v>
      </c>
      <c r="AE186">
        <v>1.6</v>
      </c>
      <c r="AF186">
        <v>21.9</v>
      </c>
      <c r="AG186">
        <f>IF(IFERROR(VLOOKUP(C186,'2018'!$C:$AF,3,FALSE),1) = 1, 1, 0)</f>
        <v>0</v>
      </c>
    </row>
    <row r="187" spans="1:33" x14ac:dyDescent="0.2">
      <c r="A187">
        <v>186</v>
      </c>
      <c r="B187" t="s">
        <v>468</v>
      </c>
      <c r="C187" t="s">
        <v>469</v>
      </c>
      <c r="D187" t="str">
        <f>_xlfn.CONCAT(C187,"-2017")</f>
        <v>hendege02-2017</v>
      </c>
      <c r="E187" t="s">
        <v>30</v>
      </c>
      <c r="F187">
        <v>29</v>
      </c>
      <c r="G187" t="s">
        <v>61</v>
      </c>
      <c r="H187">
        <v>72</v>
      </c>
      <c r="I187">
        <v>41</v>
      </c>
      <c r="J187">
        <v>23.2</v>
      </c>
      <c r="K187">
        <v>3.3</v>
      </c>
      <c r="L187">
        <v>7.7</v>
      </c>
      <c r="M187">
        <v>0.42299999999999999</v>
      </c>
      <c r="N187">
        <v>0.8</v>
      </c>
      <c r="O187">
        <v>2.4</v>
      </c>
      <c r="P187">
        <v>0.35299999999999998</v>
      </c>
      <c r="Q187">
        <v>2.4</v>
      </c>
      <c r="R187">
        <v>5.3</v>
      </c>
      <c r="S187">
        <v>0.45500000000000002</v>
      </c>
      <c r="T187">
        <v>0.47799999999999998</v>
      </c>
      <c r="U187">
        <v>1.8</v>
      </c>
      <c r="V187">
        <v>2.2999999999999998</v>
      </c>
      <c r="W187">
        <v>0.80600000000000005</v>
      </c>
      <c r="X187">
        <v>0.5</v>
      </c>
      <c r="Y187">
        <v>2.1</v>
      </c>
      <c r="Z187">
        <v>2.6</v>
      </c>
      <c r="AA187">
        <v>1.6</v>
      </c>
      <c r="AB187">
        <v>0.6</v>
      </c>
      <c r="AC187">
        <v>0.2</v>
      </c>
      <c r="AD187">
        <v>0.9</v>
      </c>
      <c r="AE187">
        <v>1.8</v>
      </c>
      <c r="AF187">
        <v>9.1999999999999993</v>
      </c>
      <c r="AG187">
        <f>IF(IFERROR(VLOOKUP(C187,'2018'!$C:$AF,3,FALSE),1) = 1, 1, 0)</f>
        <v>1</v>
      </c>
    </row>
    <row r="188" spans="1:33" x14ac:dyDescent="0.2">
      <c r="A188">
        <v>187</v>
      </c>
      <c r="B188" t="s">
        <v>1345</v>
      </c>
      <c r="C188" t="s">
        <v>1346</v>
      </c>
      <c r="D188" t="str">
        <f>_xlfn.CONCAT(C188,"-2017")</f>
        <v>hensojo01-2017</v>
      </c>
      <c r="E188" t="s">
        <v>32</v>
      </c>
      <c r="F188">
        <v>26</v>
      </c>
      <c r="G188" t="s">
        <v>56</v>
      </c>
      <c r="H188">
        <v>58</v>
      </c>
      <c r="I188">
        <v>39</v>
      </c>
      <c r="J188">
        <v>19.399999999999999</v>
      </c>
      <c r="K188">
        <v>2.7</v>
      </c>
      <c r="L188">
        <v>5.3</v>
      </c>
      <c r="M188">
        <v>0.51500000000000001</v>
      </c>
      <c r="N188">
        <v>0</v>
      </c>
      <c r="O188">
        <v>0</v>
      </c>
      <c r="P188">
        <v>0</v>
      </c>
      <c r="Q188">
        <v>2.7</v>
      </c>
      <c r="R188">
        <v>5.3</v>
      </c>
      <c r="S188">
        <v>0.51600000000000001</v>
      </c>
      <c r="T188">
        <v>0.51500000000000001</v>
      </c>
      <c r="U188">
        <v>1.3</v>
      </c>
      <c r="V188">
        <v>1.8</v>
      </c>
      <c r="W188">
        <v>0.69199999999999995</v>
      </c>
      <c r="X188">
        <v>1.6</v>
      </c>
      <c r="Y188">
        <v>3.5</v>
      </c>
      <c r="Z188">
        <v>5.0999999999999996</v>
      </c>
      <c r="AA188">
        <v>1</v>
      </c>
      <c r="AB188">
        <v>0.5</v>
      </c>
      <c r="AC188">
        <v>1.3</v>
      </c>
      <c r="AD188">
        <v>0.9</v>
      </c>
      <c r="AE188">
        <v>2.6</v>
      </c>
      <c r="AF188">
        <v>6.8</v>
      </c>
      <c r="AG188">
        <f>IF(IFERROR(VLOOKUP(C188,'2018'!$C:$AF,3,FALSE),1) = 1, 1, 0)</f>
        <v>0</v>
      </c>
    </row>
    <row r="189" spans="1:33" x14ac:dyDescent="0.2">
      <c r="A189">
        <v>188</v>
      </c>
      <c r="B189" t="s">
        <v>1988</v>
      </c>
      <c r="C189" t="s">
        <v>1989</v>
      </c>
      <c r="D189" t="str">
        <f>_xlfn.CONCAT(C189,"-2017")</f>
        <v>hernaju01-2017</v>
      </c>
      <c r="E189" t="s">
        <v>28</v>
      </c>
      <c r="F189">
        <v>21</v>
      </c>
      <c r="G189" t="s">
        <v>31</v>
      </c>
      <c r="H189">
        <v>62</v>
      </c>
      <c r="I189">
        <v>9</v>
      </c>
      <c r="J189">
        <v>13.6</v>
      </c>
      <c r="K189">
        <v>1.6</v>
      </c>
      <c r="L189">
        <v>3.6</v>
      </c>
      <c r="M189">
        <v>0.45100000000000001</v>
      </c>
      <c r="N189">
        <v>0.7</v>
      </c>
      <c r="O189">
        <v>1.8</v>
      </c>
      <c r="P189">
        <v>0.40699999999999997</v>
      </c>
      <c r="Q189">
        <v>0.9</v>
      </c>
      <c r="R189">
        <v>1.8</v>
      </c>
      <c r="S189">
        <v>0.495</v>
      </c>
      <c r="T189">
        <v>0.55400000000000005</v>
      </c>
      <c r="U189">
        <v>0.9</v>
      </c>
      <c r="V189">
        <v>1.2</v>
      </c>
      <c r="W189">
        <v>0.75</v>
      </c>
      <c r="X189">
        <v>0.7</v>
      </c>
      <c r="Y189">
        <v>2.2999999999999998</v>
      </c>
      <c r="Z189">
        <v>3</v>
      </c>
      <c r="AA189">
        <v>0.5</v>
      </c>
      <c r="AB189">
        <v>0.5</v>
      </c>
      <c r="AC189">
        <v>0.2</v>
      </c>
      <c r="AD189">
        <v>0.5</v>
      </c>
      <c r="AE189">
        <v>1</v>
      </c>
      <c r="AF189">
        <v>4.9000000000000004</v>
      </c>
      <c r="AG189">
        <f>IF(IFERROR(VLOOKUP(C189,'2018'!$C:$AF,3,FALSE),1) = 1, 1, 0)</f>
        <v>0</v>
      </c>
    </row>
    <row r="190" spans="1:33" x14ac:dyDescent="0.2">
      <c r="A190">
        <v>189</v>
      </c>
      <c r="B190" t="s">
        <v>1990</v>
      </c>
      <c r="C190" t="s">
        <v>1991</v>
      </c>
      <c r="D190" t="str">
        <f>_xlfn.CONCAT(C190,"-2017")</f>
        <v>hernawi01-2017</v>
      </c>
      <c r="E190" t="s">
        <v>32</v>
      </c>
      <c r="F190">
        <v>22</v>
      </c>
      <c r="G190" t="s">
        <v>55</v>
      </c>
      <c r="H190">
        <v>72</v>
      </c>
      <c r="I190">
        <v>22</v>
      </c>
      <c r="J190">
        <v>18.399999999999999</v>
      </c>
      <c r="K190">
        <v>3.4</v>
      </c>
      <c r="L190">
        <v>6.5</v>
      </c>
      <c r="M190">
        <v>0.52900000000000003</v>
      </c>
      <c r="N190">
        <v>0.1</v>
      </c>
      <c r="O190">
        <v>0.2</v>
      </c>
      <c r="P190">
        <v>0.26700000000000002</v>
      </c>
      <c r="Q190">
        <v>3.4</v>
      </c>
      <c r="R190">
        <v>6.3</v>
      </c>
      <c r="S190">
        <v>0.53800000000000003</v>
      </c>
      <c r="T190">
        <v>0.53300000000000003</v>
      </c>
      <c r="U190">
        <v>1.3</v>
      </c>
      <c r="V190">
        <v>1.7</v>
      </c>
      <c r="W190">
        <v>0.72799999999999998</v>
      </c>
      <c r="X190">
        <v>2.4</v>
      </c>
      <c r="Y190">
        <v>4.5999999999999996</v>
      </c>
      <c r="Z190">
        <v>7</v>
      </c>
      <c r="AA190">
        <v>1.3</v>
      </c>
      <c r="AB190">
        <v>0.6</v>
      </c>
      <c r="AC190">
        <v>0.5</v>
      </c>
      <c r="AD190">
        <v>1.4</v>
      </c>
      <c r="AE190">
        <v>2.1</v>
      </c>
      <c r="AF190">
        <v>8.1999999999999993</v>
      </c>
      <c r="AG190">
        <f>IF(IFERROR(VLOOKUP(C190,'2018'!$C:$AF,3,FALSE),1) = 1, 1, 0)</f>
        <v>0</v>
      </c>
    </row>
    <row r="191" spans="1:33" x14ac:dyDescent="0.2">
      <c r="A191">
        <v>190</v>
      </c>
      <c r="B191" t="s">
        <v>1818</v>
      </c>
      <c r="C191" t="s">
        <v>1819</v>
      </c>
      <c r="D191" t="str">
        <f>_xlfn.CONCAT(C191,"-2017")</f>
        <v>hezonma01-2017</v>
      </c>
      <c r="E191" t="s">
        <v>35</v>
      </c>
      <c r="F191">
        <v>21</v>
      </c>
      <c r="G191" t="s">
        <v>45</v>
      </c>
      <c r="H191">
        <v>65</v>
      </c>
      <c r="I191">
        <v>2</v>
      </c>
      <c r="J191">
        <v>14.8</v>
      </c>
      <c r="K191">
        <v>1.8</v>
      </c>
      <c r="L191">
        <v>5.0999999999999996</v>
      </c>
      <c r="M191">
        <v>0.35499999999999998</v>
      </c>
      <c r="N191">
        <v>0.7</v>
      </c>
      <c r="O191">
        <v>2.2000000000000002</v>
      </c>
      <c r="P191">
        <v>0.29899999999999999</v>
      </c>
      <c r="Q191">
        <v>1.1000000000000001</v>
      </c>
      <c r="R191">
        <v>2.9</v>
      </c>
      <c r="S191">
        <v>0.39800000000000002</v>
      </c>
      <c r="T191">
        <v>0.42</v>
      </c>
      <c r="U191">
        <v>0.6</v>
      </c>
      <c r="V191">
        <v>0.8</v>
      </c>
      <c r="W191">
        <v>0.8</v>
      </c>
      <c r="X191">
        <v>0.3</v>
      </c>
      <c r="Y191">
        <v>1.9</v>
      </c>
      <c r="Z191">
        <v>2.2000000000000002</v>
      </c>
      <c r="AA191">
        <v>1</v>
      </c>
      <c r="AB191">
        <v>0.5</v>
      </c>
      <c r="AC191">
        <v>0.2</v>
      </c>
      <c r="AD191">
        <v>0.9</v>
      </c>
      <c r="AE191">
        <v>1.1000000000000001</v>
      </c>
      <c r="AF191">
        <v>4.9000000000000004</v>
      </c>
      <c r="AG191">
        <f>IF(IFERROR(VLOOKUP(C191,'2018'!$C:$AF,3,FALSE),1) = 1, 1, 0)</f>
        <v>0</v>
      </c>
    </row>
    <row r="192" spans="1:33" x14ac:dyDescent="0.2">
      <c r="A192">
        <v>191</v>
      </c>
      <c r="B192" t="s">
        <v>472</v>
      </c>
      <c r="C192" t="s">
        <v>473</v>
      </c>
      <c r="D192" t="str">
        <f>_xlfn.CONCAT(C192,"-2017")</f>
        <v>hibbero01-2017</v>
      </c>
      <c r="E192" t="s">
        <v>32</v>
      </c>
      <c r="F192">
        <v>30</v>
      </c>
      <c r="G192" t="s">
        <v>39</v>
      </c>
      <c r="H192">
        <v>48</v>
      </c>
      <c r="I192">
        <v>13</v>
      </c>
      <c r="J192">
        <v>14.2</v>
      </c>
      <c r="K192">
        <v>1.7</v>
      </c>
      <c r="L192">
        <v>3.1</v>
      </c>
      <c r="M192">
        <v>0.54400000000000004</v>
      </c>
      <c r="N192">
        <v>0</v>
      </c>
      <c r="O192">
        <v>0</v>
      </c>
      <c r="Q192">
        <v>1.7</v>
      </c>
      <c r="R192">
        <v>3.1</v>
      </c>
      <c r="S192">
        <v>0.54400000000000004</v>
      </c>
      <c r="T192">
        <v>0.54400000000000004</v>
      </c>
      <c r="U192">
        <v>1.3</v>
      </c>
      <c r="V192">
        <v>1.6</v>
      </c>
      <c r="W192">
        <v>0.81299999999999994</v>
      </c>
      <c r="X192">
        <v>1.1000000000000001</v>
      </c>
      <c r="Y192">
        <v>2</v>
      </c>
      <c r="Z192">
        <v>3.2</v>
      </c>
      <c r="AA192">
        <v>0.4</v>
      </c>
      <c r="AB192">
        <v>0.2</v>
      </c>
      <c r="AC192">
        <v>1</v>
      </c>
      <c r="AD192">
        <v>0.7</v>
      </c>
      <c r="AE192">
        <v>2.1</v>
      </c>
      <c r="AF192">
        <v>4.5999999999999996</v>
      </c>
      <c r="AG192">
        <f>IF(IFERROR(VLOOKUP(C192,'2018'!$C:$AF,3,FALSE),1) = 1, 1, 0)</f>
        <v>1</v>
      </c>
    </row>
    <row r="193" spans="1:33" x14ac:dyDescent="0.2">
      <c r="A193">
        <v>192</v>
      </c>
      <c r="B193" t="s">
        <v>1992</v>
      </c>
      <c r="C193" t="s">
        <v>1993</v>
      </c>
      <c r="D193" t="str">
        <f>_xlfn.CONCAT(C193,"-2017")</f>
        <v>hieldbu01-2017</v>
      </c>
      <c r="E193" t="s">
        <v>30</v>
      </c>
      <c r="F193">
        <v>24</v>
      </c>
      <c r="G193" t="s">
        <v>39</v>
      </c>
      <c r="H193">
        <v>82</v>
      </c>
      <c r="I193">
        <v>55</v>
      </c>
      <c r="J193">
        <v>23</v>
      </c>
      <c r="K193">
        <v>4</v>
      </c>
      <c r="L193">
        <v>9.4</v>
      </c>
      <c r="M193">
        <v>0.42599999999999999</v>
      </c>
      <c r="N193">
        <v>1.8</v>
      </c>
      <c r="O193">
        <v>4.5999999999999996</v>
      </c>
      <c r="P193">
        <v>0.39100000000000001</v>
      </c>
      <c r="Q193">
        <v>2.2000000000000002</v>
      </c>
      <c r="R193">
        <v>4.7</v>
      </c>
      <c r="S193">
        <v>0.46100000000000002</v>
      </c>
      <c r="T193">
        <v>0.52300000000000002</v>
      </c>
      <c r="U193">
        <v>0.8</v>
      </c>
      <c r="V193">
        <v>0.9</v>
      </c>
      <c r="W193">
        <v>0.84199999999999997</v>
      </c>
      <c r="X193">
        <v>0.4</v>
      </c>
      <c r="Y193">
        <v>2.9</v>
      </c>
      <c r="Z193">
        <v>3.3</v>
      </c>
      <c r="AA193">
        <v>1.5</v>
      </c>
      <c r="AB193">
        <v>0.5</v>
      </c>
      <c r="AC193">
        <v>0.1</v>
      </c>
      <c r="AD193">
        <v>1.2</v>
      </c>
      <c r="AE193">
        <v>1.4</v>
      </c>
      <c r="AF193">
        <v>10.6</v>
      </c>
      <c r="AG193">
        <f>IF(IFERROR(VLOOKUP(C193,'2018'!$C:$AF,3,FALSE),1) = 1, 1, 0)</f>
        <v>0</v>
      </c>
    </row>
    <row r="194" spans="1:33" x14ac:dyDescent="0.2">
      <c r="A194">
        <v>193</v>
      </c>
      <c r="B194" t="s">
        <v>476</v>
      </c>
      <c r="C194" t="s">
        <v>477</v>
      </c>
      <c r="D194" t="str">
        <f>_xlfn.CONCAT(C194,"-2017")</f>
        <v>hilarne01-2017</v>
      </c>
      <c r="E194" t="s">
        <v>32</v>
      </c>
      <c r="F194">
        <v>34</v>
      </c>
      <c r="G194" t="s">
        <v>43</v>
      </c>
      <c r="H194">
        <v>67</v>
      </c>
      <c r="I194">
        <v>8</v>
      </c>
      <c r="J194">
        <v>17.899999999999999</v>
      </c>
      <c r="K194">
        <v>3.7</v>
      </c>
      <c r="L194">
        <v>5.9</v>
      </c>
      <c r="M194">
        <v>0.61699999999999999</v>
      </c>
      <c r="N194">
        <v>0</v>
      </c>
      <c r="O194">
        <v>0.1</v>
      </c>
      <c r="P194">
        <v>0.33300000000000002</v>
      </c>
      <c r="Q194">
        <v>3.6</v>
      </c>
      <c r="R194">
        <v>5.8</v>
      </c>
      <c r="S194">
        <v>0.624</v>
      </c>
      <c r="T194">
        <v>0.621</v>
      </c>
      <c r="U194">
        <v>1.7</v>
      </c>
      <c r="V194">
        <v>2.9</v>
      </c>
      <c r="W194">
        <v>0.58899999999999997</v>
      </c>
      <c r="X194">
        <v>1.4</v>
      </c>
      <c r="Y194">
        <v>2.8</v>
      </c>
      <c r="Z194">
        <v>4.2</v>
      </c>
      <c r="AA194">
        <v>1</v>
      </c>
      <c r="AB194">
        <v>0.8</v>
      </c>
      <c r="AC194">
        <v>0.6</v>
      </c>
      <c r="AD194">
        <v>1.1000000000000001</v>
      </c>
      <c r="AE194">
        <v>2.4</v>
      </c>
      <c r="AF194">
        <v>9.1</v>
      </c>
      <c r="AG194">
        <f>IF(IFERROR(VLOOKUP(C194,'2018'!$C:$AF,3,FALSE),1) = 1, 1, 0)</f>
        <v>0</v>
      </c>
    </row>
    <row r="195" spans="1:33" x14ac:dyDescent="0.2">
      <c r="A195">
        <v>194</v>
      </c>
      <c r="B195" t="s">
        <v>478</v>
      </c>
      <c r="C195" t="s">
        <v>479</v>
      </c>
      <c r="D195" t="str">
        <f>_xlfn.CONCAT(C195,"-2017")</f>
        <v>hillge01-2017</v>
      </c>
      <c r="E195" t="s">
        <v>38</v>
      </c>
      <c r="F195">
        <v>30</v>
      </c>
      <c r="G195" t="s">
        <v>60</v>
      </c>
      <c r="H195">
        <v>49</v>
      </c>
      <c r="I195">
        <v>49</v>
      </c>
      <c r="J195">
        <v>31.5</v>
      </c>
      <c r="K195">
        <v>5.9</v>
      </c>
      <c r="L195">
        <v>12.4</v>
      </c>
      <c r="M195">
        <v>0.47699999999999998</v>
      </c>
      <c r="N195">
        <v>1.9</v>
      </c>
      <c r="O195">
        <v>4.8</v>
      </c>
      <c r="P195">
        <v>0.40300000000000002</v>
      </c>
      <c r="Q195">
        <v>4</v>
      </c>
      <c r="R195">
        <v>7.6</v>
      </c>
      <c r="S195">
        <v>0.52300000000000002</v>
      </c>
      <c r="T195">
        <v>0.55400000000000005</v>
      </c>
      <c r="U195">
        <v>3.2</v>
      </c>
      <c r="V195">
        <v>4</v>
      </c>
      <c r="W195">
        <v>0.80100000000000005</v>
      </c>
      <c r="X195">
        <v>0.5</v>
      </c>
      <c r="Y195">
        <v>2.9</v>
      </c>
      <c r="Z195">
        <v>3.4</v>
      </c>
      <c r="AA195">
        <v>4.2</v>
      </c>
      <c r="AB195">
        <v>1</v>
      </c>
      <c r="AC195">
        <v>0.2</v>
      </c>
      <c r="AD195">
        <v>1.7</v>
      </c>
      <c r="AE195">
        <v>2.2999999999999998</v>
      </c>
      <c r="AF195">
        <v>16.899999999999999</v>
      </c>
      <c r="AG195">
        <f>IF(IFERROR(VLOOKUP(C195,'2018'!$C:$AF,3,FALSE),1) = 1, 1, 0)</f>
        <v>0</v>
      </c>
    </row>
    <row r="196" spans="1:33" x14ac:dyDescent="0.2">
      <c r="A196">
        <v>195</v>
      </c>
      <c r="B196" t="s">
        <v>482</v>
      </c>
      <c r="C196" t="s">
        <v>483</v>
      </c>
      <c r="D196" t="str">
        <f>_xlfn.CONCAT(C196,"-2017")</f>
        <v>hilljo01-2017</v>
      </c>
      <c r="E196" t="s">
        <v>32</v>
      </c>
      <c r="F196">
        <v>29</v>
      </c>
      <c r="G196" t="s">
        <v>62</v>
      </c>
      <c r="H196">
        <v>7</v>
      </c>
      <c r="I196">
        <v>0</v>
      </c>
      <c r="J196">
        <v>6.7</v>
      </c>
      <c r="K196">
        <v>0.7</v>
      </c>
      <c r="L196">
        <v>1.9</v>
      </c>
      <c r="M196">
        <v>0.38500000000000001</v>
      </c>
      <c r="N196">
        <v>0</v>
      </c>
      <c r="O196">
        <v>0</v>
      </c>
      <c r="Q196">
        <v>0.7</v>
      </c>
      <c r="R196">
        <v>1.9</v>
      </c>
      <c r="S196">
        <v>0.38500000000000001</v>
      </c>
      <c r="T196">
        <v>0.38500000000000001</v>
      </c>
      <c r="U196">
        <v>0.3</v>
      </c>
      <c r="V196">
        <v>0.3</v>
      </c>
      <c r="W196">
        <v>1</v>
      </c>
      <c r="X196">
        <v>1.1000000000000001</v>
      </c>
      <c r="Y196">
        <v>0.9</v>
      </c>
      <c r="Z196">
        <v>2</v>
      </c>
      <c r="AA196">
        <v>0</v>
      </c>
      <c r="AB196">
        <v>0.1</v>
      </c>
      <c r="AC196">
        <v>0</v>
      </c>
      <c r="AD196">
        <v>0.6</v>
      </c>
      <c r="AE196">
        <v>1.3</v>
      </c>
      <c r="AF196">
        <v>1.7</v>
      </c>
      <c r="AG196">
        <f>IF(IFERROR(VLOOKUP(C196,'2018'!$C:$AF,3,FALSE),1) = 1, 1, 0)</f>
        <v>1</v>
      </c>
    </row>
    <row r="197" spans="1:33" x14ac:dyDescent="0.2">
      <c r="A197">
        <v>196</v>
      </c>
      <c r="B197" t="s">
        <v>1528</v>
      </c>
      <c r="C197" t="s">
        <v>1529</v>
      </c>
      <c r="D197" t="str">
        <f>_xlfn.CONCAT(C197,"-2017")</f>
        <v>hillso01-2017</v>
      </c>
      <c r="E197" t="s">
        <v>35</v>
      </c>
      <c r="F197">
        <v>25</v>
      </c>
      <c r="G197" t="s">
        <v>1459</v>
      </c>
      <c r="H197">
        <v>80</v>
      </c>
      <c r="I197">
        <v>71</v>
      </c>
      <c r="J197">
        <v>29.7</v>
      </c>
      <c r="K197">
        <v>2.2999999999999998</v>
      </c>
      <c r="L197">
        <v>6</v>
      </c>
      <c r="M197">
        <v>0.38300000000000001</v>
      </c>
      <c r="N197">
        <v>1.2</v>
      </c>
      <c r="O197">
        <v>3.4</v>
      </c>
      <c r="P197">
        <v>0.34799999999999998</v>
      </c>
      <c r="Q197">
        <v>1.1000000000000001</v>
      </c>
      <c r="R197">
        <v>2.6</v>
      </c>
      <c r="S197">
        <v>0.42799999999999999</v>
      </c>
      <c r="T197">
        <v>0.48099999999999998</v>
      </c>
      <c r="U197">
        <v>1.3</v>
      </c>
      <c r="V197">
        <v>1.6</v>
      </c>
      <c r="W197">
        <v>0.80500000000000005</v>
      </c>
      <c r="X197">
        <v>0.6</v>
      </c>
      <c r="Y197">
        <v>3.2</v>
      </c>
      <c r="Z197">
        <v>3.8</v>
      </c>
      <c r="AA197">
        <v>1.8</v>
      </c>
      <c r="AB197">
        <v>0.9</v>
      </c>
      <c r="AC197">
        <v>0.4</v>
      </c>
      <c r="AD197">
        <v>1</v>
      </c>
      <c r="AE197">
        <v>2.2999999999999998</v>
      </c>
      <c r="AF197">
        <v>7</v>
      </c>
      <c r="AG197">
        <f>IF(IFERROR(VLOOKUP(C197,'2018'!$C:$AF,3,FALSE),1) = 1, 1, 0)</f>
        <v>0</v>
      </c>
    </row>
    <row r="198" spans="1:33" x14ac:dyDescent="0.2">
      <c r="A198">
        <v>197</v>
      </c>
      <c r="B198" t="s">
        <v>1820</v>
      </c>
      <c r="C198" t="s">
        <v>1821</v>
      </c>
      <c r="D198" t="str">
        <f>_xlfn.CONCAT(C198,"-2017")</f>
        <v>hillida01-2017</v>
      </c>
      <c r="E198" t="s">
        <v>30</v>
      </c>
      <c r="F198">
        <v>23</v>
      </c>
      <c r="G198" t="s">
        <v>51</v>
      </c>
      <c r="H198">
        <v>39</v>
      </c>
      <c r="I198">
        <v>1</v>
      </c>
      <c r="J198">
        <v>9.8000000000000007</v>
      </c>
      <c r="K198">
        <v>1.2</v>
      </c>
      <c r="L198">
        <v>3.2</v>
      </c>
      <c r="M198">
        <v>0.373</v>
      </c>
      <c r="N198">
        <v>0.3</v>
      </c>
      <c r="O198">
        <v>1.2</v>
      </c>
      <c r="P198">
        <v>0.26100000000000001</v>
      </c>
      <c r="Q198">
        <v>0.9</v>
      </c>
      <c r="R198">
        <v>2.1</v>
      </c>
      <c r="S198">
        <v>0.438</v>
      </c>
      <c r="T198">
        <v>0.42099999999999999</v>
      </c>
      <c r="U198">
        <v>0.5</v>
      </c>
      <c r="V198">
        <v>0.7</v>
      </c>
      <c r="W198">
        <v>0.75</v>
      </c>
      <c r="X198">
        <v>0.1</v>
      </c>
      <c r="Y198">
        <v>0.8</v>
      </c>
      <c r="Z198">
        <v>0.8</v>
      </c>
      <c r="AA198">
        <v>0.8</v>
      </c>
      <c r="AB198">
        <v>0.3</v>
      </c>
      <c r="AC198">
        <v>0.1</v>
      </c>
      <c r="AD198">
        <v>0.7</v>
      </c>
      <c r="AE198">
        <v>1</v>
      </c>
      <c r="AF198">
        <v>3.3</v>
      </c>
      <c r="AG198">
        <f>IF(IFERROR(VLOOKUP(C198,'2018'!$C:$AF,3,FALSE),1) = 1, 1, 0)</f>
        <v>0</v>
      </c>
    </row>
    <row r="199" spans="1:33" x14ac:dyDescent="0.2">
      <c r="A199">
        <v>198</v>
      </c>
      <c r="B199" t="s">
        <v>486</v>
      </c>
      <c r="C199" t="s">
        <v>487</v>
      </c>
      <c r="D199" t="str">
        <f>_xlfn.CONCAT(C199,"-2017")</f>
        <v>holidjr01-2017</v>
      </c>
      <c r="E199" t="s">
        <v>38</v>
      </c>
      <c r="F199">
        <v>26</v>
      </c>
      <c r="G199" t="s">
        <v>1459</v>
      </c>
      <c r="H199">
        <v>67</v>
      </c>
      <c r="I199">
        <v>61</v>
      </c>
      <c r="J199">
        <v>32.700000000000003</v>
      </c>
      <c r="K199">
        <v>6</v>
      </c>
      <c r="L199">
        <v>13.3</v>
      </c>
      <c r="M199">
        <v>0.45400000000000001</v>
      </c>
      <c r="N199">
        <v>1.5</v>
      </c>
      <c r="O199">
        <v>4.2</v>
      </c>
      <c r="P199">
        <v>0.35599999999999998</v>
      </c>
      <c r="Q199">
        <v>4.5999999999999996</v>
      </c>
      <c r="R199">
        <v>9.1</v>
      </c>
      <c r="S199">
        <v>0.498</v>
      </c>
      <c r="T199">
        <v>0.51</v>
      </c>
      <c r="U199">
        <v>1.8</v>
      </c>
      <c r="V199">
        <v>2.5</v>
      </c>
      <c r="W199">
        <v>0.70799999999999996</v>
      </c>
      <c r="X199">
        <v>0.7</v>
      </c>
      <c r="Y199">
        <v>3.3</v>
      </c>
      <c r="Z199">
        <v>3.9</v>
      </c>
      <c r="AA199">
        <v>7.3</v>
      </c>
      <c r="AB199">
        <v>1.5</v>
      </c>
      <c r="AC199">
        <v>0.7</v>
      </c>
      <c r="AD199">
        <v>2.9</v>
      </c>
      <c r="AE199">
        <v>2</v>
      </c>
      <c r="AF199">
        <v>15.4</v>
      </c>
      <c r="AG199">
        <f>IF(IFERROR(VLOOKUP(C199,'2018'!$C:$AF,3,FALSE),1) = 1, 1, 0)</f>
        <v>0</v>
      </c>
    </row>
    <row r="200" spans="1:33" x14ac:dyDescent="0.2">
      <c r="A200">
        <v>199</v>
      </c>
      <c r="B200" t="s">
        <v>1347</v>
      </c>
      <c r="C200" t="s">
        <v>1348</v>
      </c>
      <c r="D200" t="str">
        <f>_xlfn.CONCAT(C200,"-2017")</f>
        <v>holidju01-2017</v>
      </c>
      <c r="E200" t="s">
        <v>30</v>
      </c>
      <c r="F200">
        <v>27</v>
      </c>
      <c r="G200" t="s">
        <v>55</v>
      </c>
      <c r="H200">
        <v>82</v>
      </c>
      <c r="I200">
        <v>4</v>
      </c>
      <c r="J200">
        <v>20</v>
      </c>
      <c r="K200">
        <v>2.8</v>
      </c>
      <c r="L200">
        <v>6.6</v>
      </c>
      <c r="M200">
        <v>0.433</v>
      </c>
      <c r="N200">
        <v>1.2</v>
      </c>
      <c r="O200">
        <v>3.3</v>
      </c>
      <c r="P200">
        <v>0.35499999999999998</v>
      </c>
      <c r="Q200">
        <v>1.7</v>
      </c>
      <c r="R200">
        <v>3.2</v>
      </c>
      <c r="S200">
        <v>0.51300000000000001</v>
      </c>
      <c r="T200">
        <v>0.52300000000000002</v>
      </c>
      <c r="U200">
        <v>0.8</v>
      </c>
      <c r="V200">
        <v>1</v>
      </c>
      <c r="W200">
        <v>0.82499999999999996</v>
      </c>
      <c r="X200">
        <v>0.3</v>
      </c>
      <c r="Y200">
        <v>2.4</v>
      </c>
      <c r="Z200">
        <v>2.7</v>
      </c>
      <c r="AA200">
        <v>1.2</v>
      </c>
      <c r="AB200">
        <v>0.8</v>
      </c>
      <c r="AC200">
        <v>0.4</v>
      </c>
      <c r="AD200">
        <v>0.8</v>
      </c>
      <c r="AE200">
        <v>1.3</v>
      </c>
      <c r="AF200">
        <v>7.7</v>
      </c>
      <c r="AG200">
        <f>IF(IFERROR(VLOOKUP(C200,'2018'!$C:$AF,3,FALSE),1) = 1, 1, 0)</f>
        <v>0</v>
      </c>
    </row>
    <row r="201" spans="1:33" x14ac:dyDescent="0.2">
      <c r="A201">
        <v>200</v>
      </c>
      <c r="B201" t="s">
        <v>1822</v>
      </c>
      <c r="C201" t="s">
        <v>1823</v>
      </c>
      <c r="D201" t="str">
        <f>_xlfn.CONCAT(C201,"-2017")</f>
        <v>holliro01-2017</v>
      </c>
      <c r="E201" t="s">
        <v>35</v>
      </c>
      <c r="F201">
        <v>22</v>
      </c>
      <c r="G201" t="s">
        <v>1312</v>
      </c>
      <c r="H201">
        <v>78</v>
      </c>
      <c r="I201">
        <v>50</v>
      </c>
      <c r="J201">
        <v>22.6</v>
      </c>
      <c r="K201">
        <v>3</v>
      </c>
      <c r="L201">
        <v>6.9</v>
      </c>
      <c r="M201">
        <v>0.434</v>
      </c>
      <c r="N201">
        <v>0.2</v>
      </c>
      <c r="O201">
        <v>0.9</v>
      </c>
      <c r="P201">
        <v>0.224</v>
      </c>
      <c r="Q201">
        <v>2.8</v>
      </c>
      <c r="R201">
        <v>6.1</v>
      </c>
      <c r="S201">
        <v>0.46300000000000002</v>
      </c>
      <c r="T201">
        <v>0.44700000000000001</v>
      </c>
      <c r="U201">
        <v>2.4</v>
      </c>
      <c r="V201">
        <v>3.2</v>
      </c>
      <c r="W201">
        <v>0.751</v>
      </c>
      <c r="X201">
        <v>1.2</v>
      </c>
      <c r="Y201">
        <v>4.5999999999999996</v>
      </c>
      <c r="Z201">
        <v>5.8</v>
      </c>
      <c r="AA201">
        <v>2</v>
      </c>
      <c r="AB201">
        <v>1.1000000000000001</v>
      </c>
      <c r="AC201">
        <v>0.6</v>
      </c>
      <c r="AD201">
        <v>1.5</v>
      </c>
      <c r="AE201">
        <v>2.2999999999999998</v>
      </c>
      <c r="AF201">
        <v>8.6999999999999993</v>
      </c>
      <c r="AG201">
        <f>IF(IFERROR(VLOOKUP(C201,'2018'!$C:$AF,3,FALSE),1) = 1, 1, 0)</f>
        <v>0</v>
      </c>
    </row>
    <row r="202" spans="1:33" x14ac:dyDescent="0.2">
      <c r="A202">
        <v>201</v>
      </c>
      <c r="B202" t="s">
        <v>1824</v>
      </c>
      <c r="C202" t="s">
        <v>1825</v>
      </c>
      <c r="D202" t="str">
        <f>_xlfn.CONCAT(C202,"-2017")</f>
        <v>holmeri01-2017</v>
      </c>
      <c r="E202" t="s">
        <v>32</v>
      </c>
      <c r="F202">
        <v>23</v>
      </c>
      <c r="G202" t="s">
        <v>61</v>
      </c>
      <c r="H202">
        <v>57</v>
      </c>
      <c r="I202">
        <v>17</v>
      </c>
      <c r="J202">
        <v>20.9</v>
      </c>
      <c r="K202">
        <v>4</v>
      </c>
      <c r="L202">
        <v>7.2</v>
      </c>
      <c r="M202">
        <v>0.55800000000000005</v>
      </c>
      <c r="N202">
        <v>0.5</v>
      </c>
      <c r="O202">
        <v>1.4</v>
      </c>
      <c r="P202">
        <v>0.35099999999999998</v>
      </c>
      <c r="Q202">
        <v>3.6</v>
      </c>
      <c r="R202">
        <v>5.9</v>
      </c>
      <c r="S202">
        <v>0.60599999999999998</v>
      </c>
      <c r="T202">
        <v>0.59099999999999997</v>
      </c>
      <c r="U202">
        <v>1.3</v>
      </c>
      <c r="V202">
        <v>1.8</v>
      </c>
      <c r="W202">
        <v>0.69899999999999995</v>
      </c>
      <c r="X202">
        <v>1.6</v>
      </c>
      <c r="Y202">
        <v>3.8</v>
      </c>
      <c r="Z202">
        <v>5.5</v>
      </c>
      <c r="AA202">
        <v>1</v>
      </c>
      <c r="AB202">
        <v>0.7</v>
      </c>
      <c r="AC202">
        <v>1</v>
      </c>
      <c r="AD202">
        <v>1</v>
      </c>
      <c r="AE202">
        <v>2.4</v>
      </c>
      <c r="AF202">
        <v>9.8000000000000007</v>
      </c>
      <c r="AG202">
        <f>IF(IFERROR(VLOOKUP(C202,'2018'!$C:$AF,3,FALSE),1) = 1, 1, 0)</f>
        <v>0</v>
      </c>
    </row>
    <row r="203" spans="1:33" x14ac:dyDescent="0.2">
      <c r="A203">
        <v>202</v>
      </c>
      <c r="B203" t="s">
        <v>1684</v>
      </c>
      <c r="C203" t="s">
        <v>1685</v>
      </c>
      <c r="D203" t="str">
        <f>_xlfn.CONCAT(C203,"-2017")</f>
        <v>hoodro01-2017</v>
      </c>
      <c r="E203" t="s">
        <v>30</v>
      </c>
      <c r="F203">
        <v>24</v>
      </c>
      <c r="G203" t="s">
        <v>60</v>
      </c>
      <c r="H203">
        <v>59</v>
      </c>
      <c r="I203">
        <v>55</v>
      </c>
      <c r="J203">
        <v>27</v>
      </c>
      <c r="K203">
        <v>4.5999999999999996</v>
      </c>
      <c r="L203">
        <v>11.3</v>
      </c>
      <c r="M203">
        <v>0.40799999999999997</v>
      </c>
      <c r="N203">
        <v>1.9</v>
      </c>
      <c r="O203">
        <v>5.2</v>
      </c>
      <c r="P203">
        <v>0.371</v>
      </c>
      <c r="Q203">
        <v>2.7</v>
      </c>
      <c r="R203">
        <v>6.1</v>
      </c>
      <c r="S203">
        <v>0.44</v>
      </c>
      <c r="T203">
        <v>0.49399999999999999</v>
      </c>
      <c r="U203">
        <v>1.5</v>
      </c>
      <c r="V203">
        <v>1.9</v>
      </c>
      <c r="W203">
        <v>0.78300000000000003</v>
      </c>
      <c r="X203">
        <v>0.3</v>
      </c>
      <c r="Y203">
        <v>3.2</v>
      </c>
      <c r="Z203">
        <v>3.4</v>
      </c>
      <c r="AA203">
        <v>1.6</v>
      </c>
      <c r="AB203">
        <v>0.6</v>
      </c>
      <c r="AC203">
        <v>0.2</v>
      </c>
      <c r="AD203">
        <v>1.1000000000000001</v>
      </c>
      <c r="AE203">
        <v>2.2000000000000002</v>
      </c>
      <c r="AF203">
        <v>12.7</v>
      </c>
      <c r="AG203">
        <f>IF(IFERROR(VLOOKUP(C203,'2018'!$C:$AF,3,FALSE),1) = 1, 1, 0)</f>
        <v>0</v>
      </c>
    </row>
    <row r="204" spans="1:33" x14ac:dyDescent="0.2">
      <c r="A204">
        <v>203</v>
      </c>
      <c r="B204" t="s">
        <v>490</v>
      </c>
      <c r="C204" t="s">
        <v>491</v>
      </c>
      <c r="D204" t="str">
        <f>_xlfn.CONCAT(C204,"-2017")</f>
        <v>horfoal01-2017</v>
      </c>
      <c r="E204" t="s">
        <v>32</v>
      </c>
      <c r="F204">
        <v>30</v>
      </c>
      <c r="G204" t="s">
        <v>37</v>
      </c>
      <c r="H204">
        <v>68</v>
      </c>
      <c r="I204">
        <v>68</v>
      </c>
      <c r="J204">
        <v>32.299999999999997</v>
      </c>
      <c r="K204">
        <v>5.6</v>
      </c>
      <c r="L204">
        <v>11.8</v>
      </c>
      <c r="M204">
        <v>0.47299999999999998</v>
      </c>
      <c r="N204">
        <v>1.3</v>
      </c>
      <c r="O204">
        <v>3.6</v>
      </c>
      <c r="P204">
        <v>0.35499999999999998</v>
      </c>
      <c r="Q204">
        <v>4.3</v>
      </c>
      <c r="R204">
        <v>8.1999999999999993</v>
      </c>
      <c r="S204">
        <v>0.52400000000000002</v>
      </c>
      <c r="T204">
        <v>0.52700000000000002</v>
      </c>
      <c r="U204">
        <v>1.6</v>
      </c>
      <c r="V204">
        <v>2</v>
      </c>
      <c r="W204">
        <v>0.8</v>
      </c>
      <c r="X204">
        <v>1.4</v>
      </c>
      <c r="Y204">
        <v>5.4</v>
      </c>
      <c r="Z204">
        <v>6.8</v>
      </c>
      <c r="AA204">
        <v>5</v>
      </c>
      <c r="AB204">
        <v>0.8</v>
      </c>
      <c r="AC204">
        <v>1.3</v>
      </c>
      <c r="AD204">
        <v>1.7</v>
      </c>
      <c r="AE204">
        <v>2</v>
      </c>
      <c r="AF204">
        <v>14</v>
      </c>
      <c r="AG204">
        <f>IF(IFERROR(VLOOKUP(C204,'2018'!$C:$AF,3,FALSE),1) = 1, 1, 0)</f>
        <v>0</v>
      </c>
    </row>
    <row r="205" spans="1:33" x14ac:dyDescent="0.2">
      <c r="A205">
        <v>204</v>
      </c>
      <c r="B205" t="s">
        <v>1994</v>
      </c>
      <c r="C205" t="s">
        <v>1995</v>
      </c>
      <c r="D205" t="str">
        <f>_xlfn.CONCAT(C205,"-2017")</f>
        <v>houseda01-2017</v>
      </c>
      <c r="E205" t="s">
        <v>30</v>
      </c>
      <c r="F205">
        <v>23</v>
      </c>
      <c r="G205" t="s">
        <v>46</v>
      </c>
      <c r="H205">
        <v>1</v>
      </c>
      <c r="I205">
        <v>0</v>
      </c>
      <c r="J205">
        <v>1</v>
      </c>
      <c r="K205">
        <v>0</v>
      </c>
      <c r="L205">
        <v>0</v>
      </c>
      <c r="N205">
        <v>0</v>
      </c>
      <c r="O205">
        <v>0</v>
      </c>
      <c r="Q205">
        <v>0</v>
      </c>
      <c r="R205">
        <v>0</v>
      </c>
      <c r="U205">
        <v>0</v>
      </c>
      <c r="V205">
        <v>0</v>
      </c>
      <c r="X205">
        <v>0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f>IF(IFERROR(VLOOKUP(C205,'2018'!$C:$AF,3,FALSE),1) = 1, 1, 0)</f>
        <v>0</v>
      </c>
    </row>
    <row r="206" spans="1:33" x14ac:dyDescent="0.2">
      <c r="A206">
        <v>205</v>
      </c>
      <c r="B206" t="s">
        <v>494</v>
      </c>
      <c r="C206" t="s">
        <v>495</v>
      </c>
      <c r="D206" t="str">
        <f>_xlfn.CONCAT(C206,"-2017")</f>
        <v>howardw01-2017</v>
      </c>
      <c r="E206" t="s">
        <v>32</v>
      </c>
      <c r="F206">
        <v>31</v>
      </c>
      <c r="G206" t="s">
        <v>57</v>
      </c>
      <c r="H206">
        <v>74</v>
      </c>
      <c r="I206">
        <v>74</v>
      </c>
      <c r="J206">
        <v>29.7</v>
      </c>
      <c r="K206">
        <v>5.2</v>
      </c>
      <c r="L206">
        <v>8.3000000000000007</v>
      </c>
      <c r="M206">
        <v>0.63300000000000001</v>
      </c>
      <c r="N206">
        <v>0</v>
      </c>
      <c r="O206">
        <v>0</v>
      </c>
      <c r="P206">
        <v>0</v>
      </c>
      <c r="Q206">
        <v>5.2</v>
      </c>
      <c r="R206">
        <v>8.3000000000000007</v>
      </c>
      <c r="S206">
        <v>0.63500000000000001</v>
      </c>
      <c r="T206">
        <v>0.63300000000000001</v>
      </c>
      <c r="U206">
        <v>3.1</v>
      </c>
      <c r="V206">
        <v>5.7</v>
      </c>
      <c r="W206">
        <v>0.53300000000000003</v>
      </c>
      <c r="X206">
        <v>4</v>
      </c>
      <c r="Y206">
        <v>8.6999999999999993</v>
      </c>
      <c r="Z206">
        <v>12.7</v>
      </c>
      <c r="AA206">
        <v>1.4</v>
      </c>
      <c r="AB206">
        <v>0.9</v>
      </c>
      <c r="AC206">
        <v>1.2</v>
      </c>
      <c r="AD206">
        <v>2.2999999999999998</v>
      </c>
      <c r="AE206">
        <v>2.7</v>
      </c>
      <c r="AF206">
        <v>13.5</v>
      </c>
      <c r="AG206">
        <f>IF(IFERROR(VLOOKUP(C206,'2018'!$C:$AF,3,FALSE),1) = 1, 1, 0)</f>
        <v>0</v>
      </c>
    </row>
    <row r="207" spans="1:33" x14ac:dyDescent="0.2">
      <c r="A207">
        <v>206</v>
      </c>
      <c r="B207" t="s">
        <v>1826</v>
      </c>
      <c r="C207" t="s">
        <v>1827</v>
      </c>
      <c r="D207" t="str">
        <f>_xlfn.CONCAT(C207,"-2017")</f>
        <v>huertma01-2017</v>
      </c>
      <c r="E207" t="s">
        <v>38</v>
      </c>
      <c r="F207">
        <v>33</v>
      </c>
      <c r="G207" t="s">
        <v>63</v>
      </c>
      <c r="H207">
        <v>23</v>
      </c>
      <c r="I207">
        <v>1</v>
      </c>
      <c r="J207">
        <v>10.3</v>
      </c>
      <c r="K207">
        <v>1.1000000000000001</v>
      </c>
      <c r="L207">
        <v>3</v>
      </c>
      <c r="M207">
        <v>0.36799999999999999</v>
      </c>
      <c r="N207">
        <v>0.2</v>
      </c>
      <c r="O207">
        <v>0.8</v>
      </c>
      <c r="P207">
        <v>0.21099999999999999</v>
      </c>
      <c r="Q207">
        <v>0.9</v>
      </c>
      <c r="R207">
        <v>2.1</v>
      </c>
      <c r="S207">
        <v>0.42899999999999999</v>
      </c>
      <c r="T207">
        <v>0.39700000000000002</v>
      </c>
      <c r="U207">
        <v>0.4</v>
      </c>
      <c r="V207">
        <v>0.7</v>
      </c>
      <c r="W207">
        <v>0.52900000000000003</v>
      </c>
      <c r="X207">
        <v>0.1</v>
      </c>
      <c r="Y207">
        <v>1</v>
      </c>
      <c r="Z207">
        <v>1</v>
      </c>
      <c r="AA207">
        <v>2.2999999999999998</v>
      </c>
      <c r="AB207">
        <v>0.4</v>
      </c>
      <c r="AC207">
        <v>0.1</v>
      </c>
      <c r="AD207">
        <v>0.8</v>
      </c>
      <c r="AE207">
        <v>0.7</v>
      </c>
      <c r="AF207">
        <v>2.7</v>
      </c>
      <c r="AG207">
        <f>IF(IFERROR(VLOOKUP(C207,'2018'!$C:$AF,3,FALSE),1) = 1, 1, 0)</f>
        <v>1</v>
      </c>
    </row>
    <row r="208" spans="1:33" x14ac:dyDescent="0.2">
      <c r="A208">
        <v>207</v>
      </c>
      <c r="B208" t="s">
        <v>1828</v>
      </c>
      <c r="C208" t="s">
        <v>1829</v>
      </c>
      <c r="D208" t="str">
        <f>_xlfn.CONCAT(C208,"-2017")</f>
        <v>huestjo01-2017</v>
      </c>
      <c r="E208" t="s">
        <v>28</v>
      </c>
      <c r="F208">
        <v>25</v>
      </c>
      <c r="G208" t="s">
        <v>44</v>
      </c>
      <c r="H208">
        <v>2</v>
      </c>
      <c r="I208">
        <v>0</v>
      </c>
      <c r="J208">
        <v>15.5</v>
      </c>
      <c r="K208">
        <v>3</v>
      </c>
      <c r="L208">
        <v>5.5</v>
      </c>
      <c r="M208">
        <v>0.54500000000000004</v>
      </c>
      <c r="N208">
        <v>1</v>
      </c>
      <c r="O208">
        <v>2</v>
      </c>
      <c r="P208">
        <v>0.5</v>
      </c>
      <c r="Q208">
        <v>2</v>
      </c>
      <c r="R208">
        <v>3.5</v>
      </c>
      <c r="S208">
        <v>0.57099999999999995</v>
      </c>
      <c r="T208">
        <v>0.63600000000000001</v>
      </c>
      <c r="U208">
        <v>0</v>
      </c>
      <c r="V208">
        <v>0.5</v>
      </c>
      <c r="W208">
        <v>0</v>
      </c>
      <c r="X208">
        <v>2</v>
      </c>
      <c r="Y208">
        <v>2.5</v>
      </c>
      <c r="Z208">
        <v>4.5</v>
      </c>
      <c r="AA208">
        <v>1.5</v>
      </c>
      <c r="AB208">
        <v>0</v>
      </c>
      <c r="AC208">
        <v>1.5</v>
      </c>
      <c r="AD208">
        <v>0</v>
      </c>
      <c r="AE208">
        <v>0</v>
      </c>
      <c r="AF208">
        <v>7</v>
      </c>
      <c r="AG208">
        <f>IF(IFERROR(VLOOKUP(C208,'2018'!$C:$AF,3,FALSE),1) = 1, 1, 0)</f>
        <v>0</v>
      </c>
    </row>
    <row r="209" spans="1:33" x14ac:dyDescent="0.2">
      <c r="A209">
        <v>208</v>
      </c>
      <c r="B209" t="s">
        <v>502</v>
      </c>
      <c r="C209" t="s">
        <v>503</v>
      </c>
      <c r="D209" t="str">
        <f>_xlfn.CONCAT(C209,"-2017")</f>
        <v>humphkr01-2017</v>
      </c>
      <c r="E209" t="s">
        <v>28</v>
      </c>
      <c r="F209">
        <v>31</v>
      </c>
      <c r="G209" t="s">
        <v>57</v>
      </c>
      <c r="H209">
        <v>56</v>
      </c>
      <c r="I209">
        <v>4</v>
      </c>
      <c r="J209">
        <v>12.3</v>
      </c>
      <c r="K209">
        <v>1.6</v>
      </c>
      <c r="L209">
        <v>3.8</v>
      </c>
      <c r="M209">
        <v>0.40699999999999997</v>
      </c>
      <c r="N209">
        <v>0.3</v>
      </c>
      <c r="O209">
        <v>1</v>
      </c>
      <c r="P209">
        <v>0.35199999999999998</v>
      </c>
      <c r="Q209">
        <v>1.2</v>
      </c>
      <c r="R209">
        <v>2.9</v>
      </c>
      <c r="S209">
        <v>0.42499999999999999</v>
      </c>
      <c r="T209">
        <v>0.45100000000000001</v>
      </c>
      <c r="U209">
        <v>1.1000000000000001</v>
      </c>
      <c r="V209">
        <v>1.5</v>
      </c>
      <c r="W209">
        <v>0.78</v>
      </c>
      <c r="X209">
        <v>1.1000000000000001</v>
      </c>
      <c r="Y209">
        <v>2.6</v>
      </c>
      <c r="Z209">
        <v>3.7</v>
      </c>
      <c r="AA209">
        <v>0.5</v>
      </c>
      <c r="AB209">
        <v>0.3</v>
      </c>
      <c r="AC209">
        <v>0.4</v>
      </c>
      <c r="AD209">
        <v>0.5</v>
      </c>
      <c r="AE209">
        <v>1.2</v>
      </c>
      <c r="AF209">
        <v>4.5999999999999996</v>
      </c>
      <c r="AG209">
        <f>IF(IFERROR(VLOOKUP(C209,'2018'!$C:$AF,3,FALSE),1) = 1, 1, 0)</f>
        <v>1</v>
      </c>
    </row>
    <row r="210" spans="1:33" x14ac:dyDescent="0.2">
      <c r="A210">
        <v>209</v>
      </c>
      <c r="B210" t="s">
        <v>1830</v>
      </c>
      <c r="C210" t="s">
        <v>1831</v>
      </c>
      <c r="D210" t="str">
        <f>_xlfn.CONCAT(C210,"-2017")</f>
        <v>hunterj01-2017</v>
      </c>
      <c r="E210" t="s">
        <v>30</v>
      </c>
      <c r="F210">
        <v>23</v>
      </c>
      <c r="G210" t="s">
        <v>36</v>
      </c>
      <c r="H210">
        <v>3</v>
      </c>
      <c r="I210">
        <v>0</v>
      </c>
      <c r="J210">
        <v>3</v>
      </c>
      <c r="K210">
        <v>0</v>
      </c>
      <c r="L210">
        <v>0.3</v>
      </c>
      <c r="M210">
        <v>0</v>
      </c>
      <c r="N210">
        <v>0</v>
      </c>
      <c r="O210">
        <v>0.3</v>
      </c>
      <c r="P210">
        <v>0</v>
      </c>
      <c r="Q210">
        <v>0</v>
      </c>
      <c r="R210">
        <v>0</v>
      </c>
      <c r="T210">
        <v>0</v>
      </c>
      <c r="U210">
        <v>0</v>
      </c>
      <c r="V210">
        <v>0</v>
      </c>
      <c r="X210">
        <v>0</v>
      </c>
      <c r="Y210">
        <v>0.3</v>
      </c>
      <c r="Z210">
        <v>0.3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f>IF(IFERROR(VLOOKUP(C210,'2018'!$C:$AF,3,FALSE),1) = 1, 1, 0)</f>
        <v>0</v>
      </c>
    </row>
    <row r="211" spans="1:33" x14ac:dyDescent="0.2">
      <c r="A211">
        <v>210</v>
      </c>
      <c r="B211" t="s">
        <v>504</v>
      </c>
      <c r="C211" t="s">
        <v>505</v>
      </c>
      <c r="D211" t="str">
        <f>_xlfn.CONCAT(C211,"-2017")</f>
        <v>ibakase01-2017</v>
      </c>
      <c r="E211" t="s">
        <v>28</v>
      </c>
      <c r="F211">
        <v>27</v>
      </c>
      <c r="G211" t="s">
        <v>39</v>
      </c>
      <c r="H211">
        <v>79</v>
      </c>
      <c r="I211">
        <v>79</v>
      </c>
      <c r="J211">
        <v>30.7</v>
      </c>
      <c r="K211">
        <v>6</v>
      </c>
      <c r="L211">
        <v>12.4</v>
      </c>
      <c r="M211">
        <v>0.48</v>
      </c>
      <c r="N211">
        <v>1.6</v>
      </c>
      <c r="O211">
        <v>4</v>
      </c>
      <c r="P211">
        <v>0.39100000000000001</v>
      </c>
      <c r="Q211">
        <v>4.4000000000000004</v>
      </c>
      <c r="R211">
        <v>8.4</v>
      </c>
      <c r="S211">
        <v>0.52200000000000002</v>
      </c>
      <c r="T211">
        <v>0.54300000000000004</v>
      </c>
      <c r="U211">
        <v>1.4</v>
      </c>
      <c r="V211">
        <v>1.6</v>
      </c>
      <c r="W211">
        <v>0.85599999999999998</v>
      </c>
      <c r="X211">
        <v>1.6</v>
      </c>
      <c r="Y211">
        <v>5.2</v>
      </c>
      <c r="Z211">
        <v>6.8</v>
      </c>
      <c r="AA211">
        <v>0.9</v>
      </c>
      <c r="AB211">
        <v>0.5</v>
      </c>
      <c r="AC211">
        <v>1.6</v>
      </c>
      <c r="AD211">
        <v>1.3</v>
      </c>
      <c r="AE211">
        <v>2.7</v>
      </c>
      <c r="AF211">
        <v>14.8</v>
      </c>
      <c r="AG211">
        <f>IF(IFERROR(VLOOKUP(C211,'2018'!$C:$AF,3,FALSE),1) = 1, 1, 0)</f>
        <v>0</v>
      </c>
    </row>
    <row r="212" spans="1:33" x14ac:dyDescent="0.2">
      <c r="A212">
        <v>211</v>
      </c>
      <c r="B212" t="s">
        <v>506</v>
      </c>
      <c r="C212" t="s">
        <v>507</v>
      </c>
      <c r="D212" t="str">
        <f>_xlfn.CONCAT(C212,"-2017")</f>
        <v>iguodan01-2017</v>
      </c>
      <c r="E212" t="s">
        <v>35</v>
      </c>
      <c r="F212">
        <v>33</v>
      </c>
      <c r="G212" t="s">
        <v>52</v>
      </c>
      <c r="H212">
        <v>76</v>
      </c>
      <c r="I212">
        <v>0</v>
      </c>
      <c r="J212">
        <v>26.3</v>
      </c>
      <c r="K212">
        <v>2.9</v>
      </c>
      <c r="L212">
        <v>5.5</v>
      </c>
      <c r="M212">
        <v>0.52800000000000002</v>
      </c>
      <c r="N212">
        <v>0.8</v>
      </c>
      <c r="O212">
        <v>2.2999999999999998</v>
      </c>
      <c r="P212">
        <v>0.36199999999999999</v>
      </c>
      <c r="Q212">
        <v>2</v>
      </c>
      <c r="R212">
        <v>3.1</v>
      </c>
      <c r="S212">
        <v>0.65100000000000002</v>
      </c>
      <c r="T212">
        <v>0.60499999999999998</v>
      </c>
      <c r="U212">
        <v>0.9</v>
      </c>
      <c r="V212">
        <v>1.3</v>
      </c>
      <c r="W212">
        <v>0.70599999999999996</v>
      </c>
      <c r="X212">
        <v>0.7</v>
      </c>
      <c r="Y212">
        <v>3.3</v>
      </c>
      <c r="Z212">
        <v>4</v>
      </c>
      <c r="AA212">
        <v>3.4</v>
      </c>
      <c r="AB212">
        <v>1</v>
      </c>
      <c r="AC212">
        <v>0.5</v>
      </c>
      <c r="AD212">
        <v>0.8</v>
      </c>
      <c r="AE212">
        <v>1.3</v>
      </c>
      <c r="AF212">
        <v>7.6</v>
      </c>
      <c r="AG212">
        <f>IF(IFERROR(VLOOKUP(C212,'2018'!$C:$AF,3,FALSE),1) = 1, 1, 0)</f>
        <v>0</v>
      </c>
    </row>
    <row r="213" spans="1:33" x14ac:dyDescent="0.2">
      <c r="A213">
        <v>212</v>
      </c>
      <c r="B213" t="s">
        <v>512</v>
      </c>
      <c r="C213" t="s">
        <v>513</v>
      </c>
      <c r="D213" t="str">
        <f>_xlfn.CONCAT(C213,"-2017")</f>
        <v>ilyaser01-2017</v>
      </c>
      <c r="E213" t="s">
        <v>28</v>
      </c>
      <c r="F213">
        <v>29</v>
      </c>
      <c r="G213" t="s">
        <v>39</v>
      </c>
      <c r="H213">
        <v>82</v>
      </c>
      <c r="I213">
        <v>52</v>
      </c>
      <c r="J213">
        <v>26.1</v>
      </c>
      <c r="K213">
        <v>4.7</v>
      </c>
      <c r="L213">
        <v>10.9</v>
      </c>
      <c r="M213">
        <v>0.43099999999999999</v>
      </c>
      <c r="N213">
        <v>1.7</v>
      </c>
      <c r="O213">
        <v>4.9000000000000004</v>
      </c>
      <c r="P213">
        <v>0.35299999999999998</v>
      </c>
      <c r="Q213">
        <v>3</v>
      </c>
      <c r="R213">
        <v>6</v>
      </c>
      <c r="S213">
        <v>0.496</v>
      </c>
      <c r="T213">
        <v>0.51100000000000001</v>
      </c>
      <c r="U213">
        <v>2</v>
      </c>
      <c r="V213">
        <v>2.5</v>
      </c>
      <c r="W213">
        <v>0.77800000000000002</v>
      </c>
      <c r="X213">
        <v>1.4</v>
      </c>
      <c r="Y213">
        <v>4.5</v>
      </c>
      <c r="Z213">
        <v>5.9</v>
      </c>
      <c r="AA213">
        <v>1.7</v>
      </c>
      <c r="AB213">
        <v>0.7</v>
      </c>
      <c r="AC213">
        <v>0.3</v>
      </c>
      <c r="AD213">
        <v>1.4</v>
      </c>
      <c r="AE213">
        <v>2.6</v>
      </c>
      <c r="AF213">
        <v>13.1</v>
      </c>
      <c r="AG213">
        <f>IF(IFERROR(VLOOKUP(C213,'2018'!$C:$AF,3,FALSE),1) = 1, 1, 0)</f>
        <v>0</v>
      </c>
    </row>
    <row r="214" spans="1:33" x14ac:dyDescent="0.2">
      <c r="A214">
        <v>213</v>
      </c>
      <c r="B214" t="s">
        <v>1686</v>
      </c>
      <c r="C214" t="s">
        <v>1687</v>
      </c>
      <c r="D214" t="str">
        <f>_xlfn.CONCAT(C214,"-2017")</f>
        <v>inglejo01-2017</v>
      </c>
      <c r="E214" t="s">
        <v>35</v>
      </c>
      <c r="F214">
        <v>29</v>
      </c>
      <c r="G214" t="s">
        <v>60</v>
      </c>
      <c r="H214">
        <v>82</v>
      </c>
      <c r="I214">
        <v>26</v>
      </c>
      <c r="J214">
        <v>24</v>
      </c>
      <c r="K214">
        <v>2.5</v>
      </c>
      <c r="L214">
        <v>5.5</v>
      </c>
      <c r="M214">
        <v>0.45200000000000001</v>
      </c>
      <c r="N214">
        <v>1.5</v>
      </c>
      <c r="O214">
        <v>3.4</v>
      </c>
      <c r="P214">
        <v>0.441</v>
      </c>
      <c r="Q214">
        <v>1</v>
      </c>
      <c r="R214">
        <v>2.1</v>
      </c>
      <c r="S214">
        <v>0.47099999999999997</v>
      </c>
      <c r="T214">
        <v>0.58899999999999997</v>
      </c>
      <c r="U214">
        <v>0.6</v>
      </c>
      <c r="V214">
        <v>0.8</v>
      </c>
      <c r="W214">
        <v>0.73499999999999999</v>
      </c>
      <c r="X214">
        <v>0.3</v>
      </c>
      <c r="Y214">
        <v>2.9</v>
      </c>
      <c r="Z214">
        <v>3.2</v>
      </c>
      <c r="AA214">
        <v>2.7</v>
      </c>
      <c r="AB214">
        <v>1.2</v>
      </c>
      <c r="AC214">
        <v>0.1</v>
      </c>
      <c r="AD214">
        <v>1.3</v>
      </c>
      <c r="AE214">
        <v>2</v>
      </c>
      <c r="AF214">
        <v>7.1</v>
      </c>
      <c r="AG214">
        <f>IF(IFERROR(VLOOKUP(C214,'2018'!$C:$AF,3,FALSE),1) = 1, 1, 0)</f>
        <v>0</v>
      </c>
    </row>
    <row r="215" spans="1:33" x14ac:dyDescent="0.2">
      <c r="A215">
        <v>214</v>
      </c>
      <c r="B215" t="s">
        <v>1996</v>
      </c>
      <c r="C215" t="s">
        <v>1997</v>
      </c>
      <c r="D215" t="str">
        <f>_xlfn.CONCAT(C215,"-2017")</f>
        <v>ingrabr01-2017</v>
      </c>
      <c r="E215" t="s">
        <v>35</v>
      </c>
      <c r="F215">
        <v>19</v>
      </c>
      <c r="G215" t="s">
        <v>63</v>
      </c>
      <c r="H215">
        <v>79</v>
      </c>
      <c r="I215">
        <v>40</v>
      </c>
      <c r="J215">
        <v>28.8</v>
      </c>
      <c r="K215">
        <v>3.5</v>
      </c>
      <c r="L215">
        <v>8.6999999999999993</v>
      </c>
      <c r="M215">
        <v>0.40200000000000002</v>
      </c>
      <c r="N215">
        <v>0.7</v>
      </c>
      <c r="O215">
        <v>2.4</v>
      </c>
      <c r="P215">
        <v>0.29399999999999998</v>
      </c>
      <c r="Q215">
        <v>2.8</v>
      </c>
      <c r="R215">
        <v>6.3</v>
      </c>
      <c r="S215">
        <v>0.443</v>
      </c>
      <c r="T215">
        <v>0.442</v>
      </c>
      <c r="U215">
        <v>1.7</v>
      </c>
      <c r="V215">
        <v>2.7</v>
      </c>
      <c r="W215">
        <v>0.621</v>
      </c>
      <c r="X215">
        <v>0.8</v>
      </c>
      <c r="Y215">
        <v>3.2</v>
      </c>
      <c r="Z215">
        <v>4</v>
      </c>
      <c r="AA215">
        <v>2.1</v>
      </c>
      <c r="AB215">
        <v>0.6</v>
      </c>
      <c r="AC215">
        <v>0.5</v>
      </c>
      <c r="AD215">
        <v>1.5</v>
      </c>
      <c r="AE215">
        <v>2</v>
      </c>
      <c r="AF215">
        <v>9.4</v>
      </c>
      <c r="AG215">
        <f>IF(IFERROR(VLOOKUP(C215,'2018'!$C:$AF,3,FALSE),1) = 1, 1, 0)</f>
        <v>0</v>
      </c>
    </row>
    <row r="216" spans="1:33" x14ac:dyDescent="0.2">
      <c r="A216">
        <v>215</v>
      </c>
      <c r="B216" t="s">
        <v>1186</v>
      </c>
      <c r="C216" t="s">
        <v>1187</v>
      </c>
      <c r="D216" t="str">
        <f>_xlfn.CONCAT(C216,"-2017")</f>
        <v>irvinky01-2017</v>
      </c>
      <c r="E216" t="s">
        <v>38</v>
      </c>
      <c r="F216">
        <v>24</v>
      </c>
      <c r="G216" t="s">
        <v>66</v>
      </c>
      <c r="H216">
        <v>72</v>
      </c>
      <c r="I216">
        <v>72</v>
      </c>
      <c r="J216">
        <v>35.1</v>
      </c>
      <c r="K216">
        <v>9.3000000000000007</v>
      </c>
      <c r="L216">
        <v>19.7</v>
      </c>
      <c r="M216">
        <v>0.47299999999999998</v>
      </c>
      <c r="N216">
        <v>2.5</v>
      </c>
      <c r="O216">
        <v>6.1</v>
      </c>
      <c r="P216">
        <v>0.40100000000000002</v>
      </c>
      <c r="Q216">
        <v>6.9</v>
      </c>
      <c r="R216">
        <v>13.6</v>
      </c>
      <c r="S216">
        <v>0.505</v>
      </c>
      <c r="T216">
        <v>0.53500000000000003</v>
      </c>
      <c r="U216">
        <v>4.0999999999999996</v>
      </c>
      <c r="V216">
        <v>4.5999999999999996</v>
      </c>
      <c r="W216">
        <v>0.90500000000000003</v>
      </c>
      <c r="X216">
        <v>0.7</v>
      </c>
      <c r="Y216">
        <v>2.5</v>
      </c>
      <c r="Z216">
        <v>3.2</v>
      </c>
      <c r="AA216">
        <v>5.8</v>
      </c>
      <c r="AB216">
        <v>1.2</v>
      </c>
      <c r="AC216">
        <v>0.3</v>
      </c>
      <c r="AD216">
        <v>2.5</v>
      </c>
      <c r="AE216">
        <v>2.2000000000000002</v>
      </c>
      <c r="AF216">
        <v>25.2</v>
      </c>
      <c r="AG216">
        <f>IF(IFERROR(VLOOKUP(C216,'2018'!$C:$AF,3,FALSE),1) = 1, 1, 0)</f>
        <v>0</v>
      </c>
    </row>
    <row r="217" spans="1:33" x14ac:dyDescent="0.2">
      <c r="A217">
        <v>216</v>
      </c>
      <c r="B217" t="s">
        <v>516</v>
      </c>
      <c r="C217" t="s">
        <v>517</v>
      </c>
      <c r="D217" t="str">
        <f>_xlfn.CONCAT(C217,"-2017")</f>
        <v>jackja01-2017</v>
      </c>
      <c r="E217" t="s">
        <v>38</v>
      </c>
      <c r="F217">
        <v>33</v>
      </c>
      <c r="G217" t="s">
        <v>1459</v>
      </c>
      <c r="H217">
        <v>2</v>
      </c>
      <c r="I217">
        <v>0</v>
      </c>
      <c r="J217">
        <v>16.5</v>
      </c>
      <c r="K217">
        <v>1</v>
      </c>
      <c r="L217">
        <v>1.5</v>
      </c>
      <c r="M217">
        <v>0.66700000000000004</v>
      </c>
      <c r="N217">
        <v>0</v>
      </c>
      <c r="O217">
        <v>0.5</v>
      </c>
      <c r="P217">
        <v>0</v>
      </c>
      <c r="Q217">
        <v>1</v>
      </c>
      <c r="R217">
        <v>1</v>
      </c>
      <c r="S217">
        <v>1</v>
      </c>
      <c r="T217">
        <v>0.66700000000000004</v>
      </c>
      <c r="U217">
        <v>1</v>
      </c>
      <c r="V217">
        <v>1</v>
      </c>
      <c r="W217">
        <v>1</v>
      </c>
      <c r="X217">
        <v>0</v>
      </c>
      <c r="Y217">
        <v>0</v>
      </c>
      <c r="Z217">
        <v>0</v>
      </c>
      <c r="AA217">
        <v>2.5</v>
      </c>
      <c r="AB217">
        <v>1</v>
      </c>
      <c r="AC217">
        <v>0</v>
      </c>
      <c r="AD217">
        <v>1.5</v>
      </c>
      <c r="AE217">
        <v>2</v>
      </c>
      <c r="AF217">
        <v>3</v>
      </c>
      <c r="AG217">
        <f>IF(IFERROR(VLOOKUP(C217,'2018'!$C:$AF,3,FALSE),1) = 1, 1, 0)</f>
        <v>0</v>
      </c>
    </row>
    <row r="218" spans="1:33" x14ac:dyDescent="0.2">
      <c r="A218">
        <v>217</v>
      </c>
      <c r="B218" t="s">
        <v>1998</v>
      </c>
      <c r="C218" t="s">
        <v>1999</v>
      </c>
      <c r="D218" t="str">
        <f>_xlfn.CONCAT(C218,"-2017")</f>
        <v>jacksde01-2017</v>
      </c>
      <c r="E218" t="s">
        <v>38</v>
      </c>
      <c r="F218">
        <v>22</v>
      </c>
      <c r="G218" t="s">
        <v>37</v>
      </c>
      <c r="H218">
        <v>5</v>
      </c>
      <c r="I218">
        <v>0</v>
      </c>
      <c r="J218">
        <v>3.4</v>
      </c>
      <c r="K218">
        <v>0.6</v>
      </c>
      <c r="L218">
        <v>0.8</v>
      </c>
      <c r="M218">
        <v>0.75</v>
      </c>
      <c r="N218">
        <v>0.2</v>
      </c>
      <c r="O218">
        <v>0.2</v>
      </c>
      <c r="P218">
        <v>1</v>
      </c>
      <c r="Q218">
        <v>0.4</v>
      </c>
      <c r="R218">
        <v>0.6</v>
      </c>
      <c r="S218">
        <v>0.66700000000000004</v>
      </c>
      <c r="T218">
        <v>0.875</v>
      </c>
      <c r="U218">
        <v>0.6</v>
      </c>
      <c r="V218">
        <v>1.2</v>
      </c>
      <c r="W218">
        <v>0.5</v>
      </c>
      <c r="X218">
        <v>0.4</v>
      </c>
      <c r="Y218">
        <v>0.4</v>
      </c>
      <c r="Z218">
        <v>0.8</v>
      </c>
      <c r="AA218">
        <v>0.6</v>
      </c>
      <c r="AB218">
        <v>0</v>
      </c>
      <c r="AC218">
        <v>0</v>
      </c>
      <c r="AD218">
        <v>0</v>
      </c>
      <c r="AE218">
        <v>0</v>
      </c>
      <c r="AF218">
        <v>2</v>
      </c>
      <c r="AG218">
        <f>IF(IFERROR(VLOOKUP(C218,'2018'!$C:$AF,3,FALSE),1) = 1, 1, 0)</f>
        <v>0</v>
      </c>
    </row>
    <row r="219" spans="1:33" x14ac:dyDescent="0.2">
      <c r="A219">
        <v>218</v>
      </c>
      <c r="B219" t="s">
        <v>2000</v>
      </c>
      <c r="C219" t="s">
        <v>2001</v>
      </c>
      <c r="D219" t="str">
        <f>_xlfn.CONCAT(C219,"-2017")</f>
        <v>jackspi01-2017</v>
      </c>
      <c r="E219" t="s">
        <v>38</v>
      </c>
      <c r="F219">
        <v>25</v>
      </c>
      <c r="G219" t="s">
        <v>54</v>
      </c>
      <c r="H219">
        <v>8</v>
      </c>
      <c r="I219">
        <v>1</v>
      </c>
      <c r="J219">
        <v>10.5</v>
      </c>
      <c r="K219">
        <v>1.6</v>
      </c>
      <c r="L219">
        <v>4.9000000000000004</v>
      </c>
      <c r="M219">
        <v>0.33300000000000002</v>
      </c>
      <c r="N219">
        <v>0.4</v>
      </c>
      <c r="O219">
        <v>1.4</v>
      </c>
      <c r="P219">
        <v>0.27300000000000002</v>
      </c>
      <c r="Q219">
        <v>1.3</v>
      </c>
      <c r="R219">
        <v>3.5</v>
      </c>
      <c r="S219">
        <v>0.35699999999999998</v>
      </c>
      <c r="T219">
        <v>0.372</v>
      </c>
      <c r="U219">
        <v>0.8</v>
      </c>
      <c r="V219">
        <v>0.9</v>
      </c>
      <c r="W219">
        <v>0.85699999999999998</v>
      </c>
      <c r="X219">
        <v>0.1</v>
      </c>
      <c r="Y219">
        <v>1</v>
      </c>
      <c r="Z219">
        <v>1.1000000000000001</v>
      </c>
      <c r="AA219">
        <v>2.4</v>
      </c>
      <c r="AB219">
        <v>0.3</v>
      </c>
      <c r="AC219">
        <v>0</v>
      </c>
      <c r="AD219">
        <v>0.4</v>
      </c>
      <c r="AE219">
        <v>0.6</v>
      </c>
      <c r="AF219">
        <v>4.4000000000000004</v>
      </c>
      <c r="AG219">
        <f>IF(IFERROR(VLOOKUP(C219,'2018'!$C:$AF,3,FALSE),1) = 1, 1, 0)</f>
        <v>1</v>
      </c>
    </row>
    <row r="220" spans="1:33" x14ac:dyDescent="0.2">
      <c r="A220">
        <v>219</v>
      </c>
      <c r="B220" t="s">
        <v>1188</v>
      </c>
      <c r="C220" t="s">
        <v>1189</v>
      </c>
      <c r="D220" t="str">
        <f>_xlfn.CONCAT(C220,"-2017")</f>
        <v>jacksre01-2017</v>
      </c>
      <c r="E220" t="s">
        <v>38</v>
      </c>
      <c r="F220">
        <v>26</v>
      </c>
      <c r="G220" t="s">
        <v>51</v>
      </c>
      <c r="H220">
        <v>52</v>
      </c>
      <c r="I220">
        <v>50</v>
      </c>
      <c r="J220">
        <v>27.4</v>
      </c>
      <c r="K220">
        <v>5.5</v>
      </c>
      <c r="L220">
        <v>13</v>
      </c>
      <c r="M220">
        <v>0.41899999999999998</v>
      </c>
      <c r="N220">
        <v>1.3</v>
      </c>
      <c r="O220">
        <v>3.5</v>
      </c>
      <c r="P220">
        <v>0.35899999999999999</v>
      </c>
      <c r="Q220">
        <v>4.2</v>
      </c>
      <c r="R220">
        <v>9.5</v>
      </c>
      <c r="S220">
        <v>0.442</v>
      </c>
      <c r="T220">
        <v>0.46800000000000003</v>
      </c>
      <c r="U220">
        <v>2.2999999999999998</v>
      </c>
      <c r="V220">
        <v>2.6</v>
      </c>
      <c r="W220">
        <v>0.86799999999999999</v>
      </c>
      <c r="X220">
        <v>0.4</v>
      </c>
      <c r="Y220">
        <v>1.8</v>
      </c>
      <c r="Z220">
        <v>2.2000000000000002</v>
      </c>
      <c r="AA220">
        <v>5.2</v>
      </c>
      <c r="AB220">
        <v>0.7</v>
      </c>
      <c r="AC220">
        <v>0.1</v>
      </c>
      <c r="AD220">
        <v>2.2000000000000002</v>
      </c>
      <c r="AE220">
        <v>2.5</v>
      </c>
      <c r="AF220">
        <v>14.5</v>
      </c>
      <c r="AG220">
        <f>IF(IFERROR(VLOOKUP(C220,'2018'!$C:$AF,3,FALSE),1) = 1, 1, 0)</f>
        <v>0</v>
      </c>
    </row>
    <row r="221" spans="1:33" x14ac:dyDescent="0.2">
      <c r="A221">
        <v>220</v>
      </c>
      <c r="B221" t="s">
        <v>524</v>
      </c>
      <c r="C221" t="s">
        <v>525</v>
      </c>
      <c r="D221" t="str">
        <f>_xlfn.CONCAT(C221,"-2017")</f>
        <v>jamesle01-2017</v>
      </c>
      <c r="E221" t="s">
        <v>35</v>
      </c>
      <c r="F221">
        <v>32</v>
      </c>
      <c r="G221" t="s">
        <v>66</v>
      </c>
      <c r="H221">
        <v>74</v>
      </c>
      <c r="I221">
        <v>74</v>
      </c>
      <c r="J221">
        <v>37.799999999999997</v>
      </c>
      <c r="K221">
        <v>9.9</v>
      </c>
      <c r="L221">
        <v>18.2</v>
      </c>
      <c r="M221">
        <v>0.54800000000000004</v>
      </c>
      <c r="N221">
        <v>1.7</v>
      </c>
      <c r="O221">
        <v>4.5999999999999996</v>
      </c>
      <c r="P221">
        <v>0.36299999999999999</v>
      </c>
      <c r="Q221">
        <v>8.3000000000000007</v>
      </c>
      <c r="R221">
        <v>13.5</v>
      </c>
      <c r="S221">
        <v>0.61099999999999999</v>
      </c>
      <c r="T221">
        <v>0.59399999999999997</v>
      </c>
      <c r="U221">
        <v>4.8</v>
      </c>
      <c r="V221">
        <v>7.2</v>
      </c>
      <c r="W221">
        <v>0.67400000000000004</v>
      </c>
      <c r="X221">
        <v>1.3</v>
      </c>
      <c r="Y221">
        <v>7.3</v>
      </c>
      <c r="Z221">
        <v>8.6</v>
      </c>
      <c r="AA221">
        <v>8.6999999999999993</v>
      </c>
      <c r="AB221">
        <v>1.2</v>
      </c>
      <c r="AC221">
        <v>0.6</v>
      </c>
      <c r="AD221">
        <v>4.0999999999999996</v>
      </c>
      <c r="AE221">
        <v>1.8</v>
      </c>
      <c r="AF221">
        <v>26.4</v>
      </c>
      <c r="AG221">
        <f>IF(IFERROR(VLOOKUP(C221,'2018'!$C:$AF,3,FALSE),1) = 1, 1, 0)</f>
        <v>0</v>
      </c>
    </row>
    <row r="222" spans="1:33" x14ac:dyDescent="0.2">
      <c r="A222">
        <v>221</v>
      </c>
      <c r="B222" t="s">
        <v>530</v>
      </c>
      <c r="C222" t="s">
        <v>531</v>
      </c>
      <c r="D222" t="str">
        <f>_xlfn.CONCAT(C222,"-2017")</f>
        <v>jeffeal01-2017</v>
      </c>
      <c r="E222" t="s">
        <v>32</v>
      </c>
      <c r="F222">
        <v>32</v>
      </c>
      <c r="G222" t="s">
        <v>65</v>
      </c>
      <c r="H222">
        <v>66</v>
      </c>
      <c r="I222">
        <v>1</v>
      </c>
      <c r="J222">
        <v>14.1</v>
      </c>
      <c r="K222">
        <v>3.6</v>
      </c>
      <c r="L222">
        <v>7.1</v>
      </c>
      <c r="M222">
        <v>0.499</v>
      </c>
      <c r="N222">
        <v>0</v>
      </c>
      <c r="O222">
        <v>0</v>
      </c>
      <c r="P222">
        <v>0</v>
      </c>
      <c r="Q222">
        <v>3.6</v>
      </c>
      <c r="R222">
        <v>7.1</v>
      </c>
      <c r="S222">
        <v>0.5</v>
      </c>
      <c r="T222">
        <v>0.499</v>
      </c>
      <c r="U222">
        <v>1</v>
      </c>
      <c r="V222">
        <v>1.3</v>
      </c>
      <c r="W222">
        <v>0.76500000000000001</v>
      </c>
      <c r="X222">
        <v>1.1000000000000001</v>
      </c>
      <c r="Y222">
        <v>3.1</v>
      </c>
      <c r="Z222">
        <v>4.2</v>
      </c>
      <c r="AA222">
        <v>0.9</v>
      </c>
      <c r="AB222">
        <v>0.3</v>
      </c>
      <c r="AC222">
        <v>0.2</v>
      </c>
      <c r="AD222">
        <v>0.5</v>
      </c>
      <c r="AE222">
        <v>1.9</v>
      </c>
      <c r="AF222">
        <v>8.1</v>
      </c>
      <c r="AG222">
        <f>IF(IFERROR(VLOOKUP(C222,'2018'!$C:$AF,3,FALSE),1) = 1, 1, 0)</f>
        <v>0</v>
      </c>
    </row>
    <row r="223" spans="1:33" x14ac:dyDescent="0.2">
      <c r="A223">
        <v>222</v>
      </c>
      <c r="B223" t="s">
        <v>532</v>
      </c>
      <c r="C223" t="s">
        <v>533</v>
      </c>
      <c r="D223" t="str">
        <f>_xlfn.CONCAT(C223,"-2017")</f>
        <v>jefferi01-2017</v>
      </c>
      <c r="E223" t="s">
        <v>35</v>
      </c>
      <c r="F223">
        <v>36</v>
      </c>
      <c r="G223" t="s">
        <v>66</v>
      </c>
      <c r="H223">
        <v>79</v>
      </c>
      <c r="I223">
        <v>13</v>
      </c>
      <c r="J223">
        <v>20.399999999999999</v>
      </c>
      <c r="K223">
        <v>1.9</v>
      </c>
      <c r="L223">
        <v>4.3</v>
      </c>
      <c r="M223">
        <v>0.44600000000000001</v>
      </c>
      <c r="N223">
        <v>0.8</v>
      </c>
      <c r="O223">
        <v>2.4</v>
      </c>
      <c r="P223">
        <v>0.33300000000000002</v>
      </c>
      <c r="Q223">
        <v>1.2</v>
      </c>
      <c r="R223">
        <v>2</v>
      </c>
      <c r="S223">
        <v>0.57999999999999996</v>
      </c>
      <c r="T223">
        <v>0.53600000000000003</v>
      </c>
      <c r="U223">
        <v>1</v>
      </c>
      <c r="V223">
        <v>1.4</v>
      </c>
      <c r="W223">
        <v>0.74099999999999999</v>
      </c>
      <c r="X223">
        <v>0.4</v>
      </c>
      <c r="Y223">
        <v>2.2000000000000002</v>
      </c>
      <c r="Z223">
        <v>2.6</v>
      </c>
      <c r="AA223">
        <v>1</v>
      </c>
      <c r="AB223">
        <v>0.3</v>
      </c>
      <c r="AC223">
        <v>0.1</v>
      </c>
      <c r="AD223">
        <v>0.7</v>
      </c>
      <c r="AE223">
        <v>1.9</v>
      </c>
      <c r="AF223">
        <v>5.7</v>
      </c>
      <c r="AG223">
        <f>IF(IFERROR(VLOOKUP(C223,'2018'!$C:$AF,3,FALSE),1) = 1, 1, 0)</f>
        <v>0</v>
      </c>
    </row>
    <row r="224" spans="1:33" x14ac:dyDescent="0.2">
      <c r="A224">
        <v>223</v>
      </c>
      <c r="B224" t="s">
        <v>1351</v>
      </c>
      <c r="C224" t="s">
        <v>1352</v>
      </c>
      <c r="D224" t="str">
        <f>_xlfn.CONCAT(C224,"-2017")</f>
        <v>jenkijo01-2017</v>
      </c>
      <c r="E224" t="s">
        <v>30</v>
      </c>
      <c r="F224">
        <v>25</v>
      </c>
      <c r="G224" t="s">
        <v>42</v>
      </c>
      <c r="H224">
        <v>4</v>
      </c>
      <c r="I224">
        <v>0</v>
      </c>
      <c r="J224">
        <v>3.3</v>
      </c>
      <c r="K224">
        <v>0.5</v>
      </c>
      <c r="L224">
        <v>1.3</v>
      </c>
      <c r="M224">
        <v>0.4</v>
      </c>
      <c r="N224">
        <v>0.3</v>
      </c>
      <c r="O224">
        <v>0.5</v>
      </c>
      <c r="P224">
        <v>0.5</v>
      </c>
      <c r="Q224">
        <v>0.3</v>
      </c>
      <c r="R224">
        <v>0.8</v>
      </c>
      <c r="S224">
        <v>0.33300000000000002</v>
      </c>
      <c r="T224">
        <v>0.5</v>
      </c>
      <c r="U224">
        <v>0.5</v>
      </c>
      <c r="V224">
        <v>0.5</v>
      </c>
      <c r="W224">
        <v>1</v>
      </c>
      <c r="X224">
        <v>0</v>
      </c>
      <c r="Y224">
        <v>0.3</v>
      </c>
      <c r="Z224">
        <v>0.3</v>
      </c>
      <c r="AA224">
        <v>0.3</v>
      </c>
      <c r="AB224">
        <v>0</v>
      </c>
      <c r="AC224">
        <v>0</v>
      </c>
      <c r="AD224">
        <v>0</v>
      </c>
      <c r="AE224">
        <v>0</v>
      </c>
      <c r="AF224">
        <v>1.8</v>
      </c>
      <c r="AG224">
        <f>IF(IFERROR(VLOOKUP(C224,'2018'!$C:$AF,3,FALSE),1) = 1, 1, 0)</f>
        <v>1</v>
      </c>
    </row>
    <row r="225" spans="1:33" x14ac:dyDescent="0.2">
      <c r="A225">
        <v>224</v>
      </c>
      <c r="B225" t="s">
        <v>536</v>
      </c>
      <c r="C225" t="s">
        <v>537</v>
      </c>
      <c r="D225" t="str">
        <f>_xlfn.CONCAT(C225,"-2017")</f>
        <v>jennibr01-2017</v>
      </c>
      <c r="E225" t="s">
        <v>38</v>
      </c>
      <c r="F225">
        <v>27</v>
      </c>
      <c r="G225" t="s">
        <v>39</v>
      </c>
      <c r="H225">
        <v>81</v>
      </c>
      <c r="I225">
        <v>13</v>
      </c>
      <c r="J225">
        <v>22.2</v>
      </c>
      <c r="K225">
        <v>2.4</v>
      </c>
      <c r="L225">
        <v>6.6</v>
      </c>
      <c r="M225">
        <v>0.35899999999999999</v>
      </c>
      <c r="N225">
        <v>1</v>
      </c>
      <c r="O225">
        <v>3.1</v>
      </c>
      <c r="P225">
        <v>0.313</v>
      </c>
      <c r="Q225">
        <v>1.4</v>
      </c>
      <c r="R225">
        <v>3.5</v>
      </c>
      <c r="S225">
        <v>0.39900000000000002</v>
      </c>
      <c r="T225">
        <v>0.433</v>
      </c>
      <c r="U225">
        <v>1.4</v>
      </c>
      <c r="V225">
        <v>1.9</v>
      </c>
      <c r="W225">
        <v>0.75</v>
      </c>
      <c r="X225">
        <v>0.4</v>
      </c>
      <c r="Y225">
        <v>2.1</v>
      </c>
      <c r="Z225">
        <v>2.4</v>
      </c>
      <c r="AA225">
        <v>4.9000000000000004</v>
      </c>
      <c r="AB225">
        <v>0.9</v>
      </c>
      <c r="AC225">
        <v>0</v>
      </c>
      <c r="AD225">
        <v>1.6</v>
      </c>
      <c r="AE225">
        <v>1.4</v>
      </c>
      <c r="AF225">
        <v>7.1</v>
      </c>
      <c r="AG225">
        <f>IF(IFERROR(VLOOKUP(C225,'2018'!$C:$AF,3,FALSE),1) = 1, 1, 0)</f>
        <v>0</v>
      </c>
    </row>
    <row r="226" spans="1:33" x14ac:dyDescent="0.2">
      <c r="A226">
        <v>225</v>
      </c>
      <c r="B226" t="s">
        <v>1056</v>
      </c>
      <c r="C226" t="s">
        <v>1057</v>
      </c>
      <c r="D226" t="str">
        <f>_xlfn.CONCAT(C226,"-2017")</f>
        <v>jerebjo01-2017</v>
      </c>
      <c r="E226" t="s">
        <v>28</v>
      </c>
      <c r="F226">
        <v>29</v>
      </c>
      <c r="G226" t="s">
        <v>37</v>
      </c>
      <c r="H226">
        <v>78</v>
      </c>
      <c r="I226">
        <v>6</v>
      </c>
      <c r="J226">
        <v>15.8</v>
      </c>
      <c r="K226">
        <v>1.5</v>
      </c>
      <c r="L226">
        <v>3.4</v>
      </c>
      <c r="M226">
        <v>0.435</v>
      </c>
      <c r="N226">
        <v>0.6</v>
      </c>
      <c r="O226">
        <v>1.7</v>
      </c>
      <c r="P226">
        <v>0.34599999999999997</v>
      </c>
      <c r="Q226">
        <v>0.9</v>
      </c>
      <c r="R226">
        <v>1.7</v>
      </c>
      <c r="S226">
        <v>0.52300000000000002</v>
      </c>
      <c r="T226">
        <v>0.52100000000000002</v>
      </c>
      <c r="U226">
        <v>0.3</v>
      </c>
      <c r="V226">
        <v>0.5</v>
      </c>
      <c r="W226">
        <v>0.70299999999999996</v>
      </c>
      <c r="X226">
        <v>0.8</v>
      </c>
      <c r="Y226">
        <v>2.7</v>
      </c>
      <c r="Z226">
        <v>3.5</v>
      </c>
      <c r="AA226">
        <v>0.9</v>
      </c>
      <c r="AB226">
        <v>0.3</v>
      </c>
      <c r="AC226">
        <v>0.2</v>
      </c>
      <c r="AD226">
        <v>0.5</v>
      </c>
      <c r="AE226">
        <v>1.6</v>
      </c>
      <c r="AF226">
        <v>3.8</v>
      </c>
      <c r="AG226">
        <f>IF(IFERROR(VLOOKUP(C226,'2018'!$C:$AF,3,FALSE),1) = 1, 1, 0)</f>
        <v>0</v>
      </c>
    </row>
    <row r="227" spans="1:33" x14ac:dyDescent="0.2">
      <c r="A227">
        <v>226</v>
      </c>
      <c r="B227" t="s">
        <v>542</v>
      </c>
      <c r="C227" t="s">
        <v>543</v>
      </c>
      <c r="D227" t="str">
        <f>_xlfn.CONCAT(C227,"-2017")</f>
        <v>johnsam01-2017</v>
      </c>
      <c r="E227" t="s">
        <v>28</v>
      </c>
      <c r="F227">
        <v>29</v>
      </c>
      <c r="G227" t="s">
        <v>37</v>
      </c>
      <c r="H227">
        <v>80</v>
      </c>
      <c r="I227">
        <v>77</v>
      </c>
      <c r="J227">
        <v>20.100000000000001</v>
      </c>
      <c r="K227">
        <v>2.7</v>
      </c>
      <c r="L227">
        <v>4.5999999999999996</v>
      </c>
      <c r="M227">
        <v>0.57599999999999996</v>
      </c>
      <c r="N227">
        <v>0.3</v>
      </c>
      <c r="O227">
        <v>0.8</v>
      </c>
      <c r="P227">
        <v>0.40899999999999997</v>
      </c>
      <c r="Q227">
        <v>2.2999999999999998</v>
      </c>
      <c r="R227">
        <v>3.8</v>
      </c>
      <c r="S227">
        <v>0.61199999999999999</v>
      </c>
      <c r="T227">
        <v>0.61199999999999999</v>
      </c>
      <c r="U227">
        <v>0.8</v>
      </c>
      <c r="V227">
        <v>1.3</v>
      </c>
      <c r="W227">
        <v>0.67</v>
      </c>
      <c r="X227">
        <v>1.5</v>
      </c>
      <c r="Y227">
        <v>3.1</v>
      </c>
      <c r="Z227">
        <v>4.5999999999999996</v>
      </c>
      <c r="AA227">
        <v>1.8</v>
      </c>
      <c r="AB227">
        <v>0.6</v>
      </c>
      <c r="AC227">
        <v>0.8</v>
      </c>
      <c r="AD227">
        <v>1</v>
      </c>
      <c r="AE227">
        <v>2.6</v>
      </c>
      <c r="AF227">
        <v>6.5</v>
      </c>
      <c r="AG227">
        <f>IF(IFERROR(VLOOKUP(C227,'2018'!$C:$AF,3,FALSE),1) = 1, 1, 0)</f>
        <v>0</v>
      </c>
    </row>
    <row r="228" spans="1:33" x14ac:dyDescent="0.2">
      <c r="A228">
        <v>227</v>
      </c>
      <c r="B228" t="s">
        <v>2002</v>
      </c>
      <c r="C228" t="s">
        <v>2003</v>
      </c>
      <c r="D228" t="str">
        <f>_xlfn.CONCAT(C228,"-2017")</f>
        <v>johnsbr02-2017</v>
      </c>
      <c r="E228" t="s">
        <v>28</v>
      </c>
      <c r="F228">
        <v>22</v>
      </c>
      <c r="G228" t="s">
        <v>59</v>
      </c>
      <c r="H228">
        <v>3</v>
      </c>
      <c r="I228">
        <v>0</v>
      </c>
      <c r="J228">
        <v>3</v>
      </c>
      <c r="K228">
        <v>0.7</v>
      </c>
      <c r="L228">
        <v>2.2999999999999998</v>
      </c>
      <c r="M228">
        <v>0.28599999999999998</v>
      </c>
      <c r="N228">
        <v>0</v>
      </c>
      <c r="O228">
        <v>0</v>
      </c>
      <c r="Q228">
        <v>0.7</v>
      </c>
      <c r="R228">
        <v>2.2999999999999998</v>
      </c>
      <c r="S228">
        <v>0.28599999999999998</v>
      </c>
      <c r="T228">
        <v>0.28599999999999998</v>
      </c>
      <c r="U228">
        <v>0</v>
      </c>
      <c r="V228">
        <v>0</v>
      </c>
      <c r="X228">
        <v>0.3</v>
      </c>
      <c r="Y228">
        <v>0.7</v>
      </c>
      <c r="Z228">
        <v>1</v>
      </c>
      <c r="AA228">
        <v>0.3</v>
      </c>
      <c r="AB228">
        <v>0.7</v>
      </c>
      <c r="AC228">
        <v>0.3</v>
      </c>
      <c r="AD228">
        <v>0.3</v>
      </c>
      <c r="AE228">
        <v>0</v>
      </c>
      <c r="AF228">
        <v>1.3</v>
      </c>
      <c r="AG228">
        <f>IF(IFERROR(VLOOKUP(C228,'2018'!$C:$AF,3,FALSE),1) = 1, 1, 0)</f>
        <v>0</v>
      </c>
    </row>
    <row r="229" spans="1:33" x14ac:dyDescent="0.2">
      <c r="A229">
        <v>228</v>
      </c>
      <c r="B229" t="s">
        <v>548</v>
      </c>
      <c r="C229" t="s">
        <v>549</v>
      </c>
      <c r="D229" t="str">
        <f>_xlfn.CONCAT(C229,"-2017")</f>
        <v>johnsja01-2017</v>
      </c>
      <c r="E229" t="s">
        <v>28</v>
      </c>
      <c r="F229">
        <v>29</v>
      </c>
      <c r="G229" t="s">
        <v>41</v>
      </c>
      <c r="H229">
        <v>76</v>
      </c>
      <c r="I229">
        <v>5</v>
      </c>
      <c r="J229">
        <v>27.4</v>
      </c>
      <c r="K229">
        <v>4.8</v>
      </c>
      <c r="L229">
        <v>10.1</v>
      </c>
      <c r="M229">
        <v>0.47899999999999998</v>
      </c>
      <c r="N229">
        <v>1.1000000000000001</v>
      </c>
      <c r="O229">
        <v>3.4</v>
      </c>
      <c r="P229">
        <v>0.34</v>
      </c>
      <c r="Q229">
        <v>3.7</v>
      </c>
      <c r="R229">
        <v>6.8</v>
      </c>
      <c r="S229">
        <v>0.54800000000000004</v>
      </c>
      <c r="T229">
        <v>0.53500000000000003</v>
      </c>
      <c r="U229">
        <v>2</v>
      </c>
      <c r="V229">
        <v>2.8</v>
      </c>
      <c r="W229">
        <v>0.70699999999999996</v>
      </c>
      <c r="X229">
        <v>0.9</v>
      </c>
      <c r="Y229">
        <v>4.0999999999999996</v>
      </c>
      <c r="Z229">
        <v>4.9000000000000004</v>
      </c>
      <c r="AA229">
        <v>3.6</v>
      </c>
      <c r="AB229">
        <v>1</v>
      </c>
      <c r="AC229">
        <v>1.1000000000000001</v>
      </c>
      <c r="AD229">
        <v>2.2999999999999998</v>
      </c>
      <c r="AE229">
        <v>2.6</v>
      </c>
      <c r="AF229">
        <v>12.8</v>
      </c>
      <c r="AG229">
        <f>IF(IFERROR(VLOOKUP(C229,'2018'!$C:$AF,3,FALSE),1) = 1, 1, 0)</f>
        <v>0</v>
      </c>
    </row>
    <row r="230" spans="1:33" x14ac:dyDescent="0.2">
      <c r="A230">
        <v>229</v>
      </c>
      <c r="B230" t="s">
        <v>550</v>
      </c>
      <c r="C230" t="s">
        <v>551</v>
      </c>
      <c r="D230" t="str">
        <f>_xlfn.CONCAT(C230,"-2017")</f>
        <v>johnsjo02-2017</v>
      </c>
      <c r="E230" t="s">
        <v>35</v>
      </c>
      <c r="F230">
        <v>35</v>
      </c>
      <c r="G230" t="s">
        <v>60</v>
      </c>
      <c r="H230">
        <v>78</v>
      </c>
      <c r="I230">
        <v>14</v>
      </c>
      <c r="J230">
        <v>23.6</v>
      </c>
      <c r="K230">
        <v>3.5</v>
      </c>
      <c r="L230">
        <v>8</v>
      </c>
      <c r="M230">
        <v>0.436</v>
      </c>
      <c r="N230">
        <v>1.4</v>
      </c>
      <c r="O230">
        <v>3.3</v>
      </c>
      <c r="P230">
        <v>0.41099999999999998</v>
      </c>
      <c r="Q230">
        <v>2.1</v>
      </c>
      <c r="R230">
        <v>4.7</v>
      </c>
      <c r="S230">
        <v>0.45400000000000001</v>
      </c>
      <c r="T230">
        <v>0.52100000000000002</v>
      </c>
      <c r="U230">
        <v>0.8</v>
      </c>
      <c r="V230">
        <v>1</v>
      </c>
      <c r="W230">
        <v>0.81799999999999995</v>
      </c>
      <c r="X230">
        <v>0.4</v>
      </c>
      <c r="Y230">
        <v>2.7</v>
      </c>
      <c r="Z230">
        <v>3.1</v>
      </c>
      <c r="AA230">
        <v>1.8</v>
      </c>
      <c r="AB230">
        <v>0.5</v>
      </c>
      <c r="AC230">
        <v>0.2</v>
      </c>
      <c r="AD230">
        <v>0.9</v>
      </c>
      <c r="AE230">
        <v>1.2</v>
      </c>
      <c r="AF230">
        <v>9.1999999999999993</v>
      </c>
      <c r="AG230">
        <f>IF(IFERROR(VLOOKUP(C230,'2018'!$C:$AF,3,FALSE),1) = 1, 1, 0)</f>
        <v>0</v>
      </c>
    </row>
    <row r="231" spans="1:33" x14ac:dyDescent="0.2">
      <c r="A231">
        <v>230</v>
      </c>
      <c r="B231" t="s">
        <v>1834</v>
      </c>
      <c r="C231" t="s">
        <v>1835</v>
      </c>
      <c r="D231" t="str">
        <f>_xlfn.CONCAT(C231,"-2017")</f>
        <v>johnsst04-2017</v>
      </c>
      <c r="E231" t="s">
        <v>35</v>
      </c>
      <c r="F231">
        <v>20</v>
      </c>
      <c r="G231" t="s">
        <v>51</v>
      </c>
      <c r="H231">
        <v>77</v>
      </c>
      <c r="I231">
        <v>1</v>
      </c>
      <c r="J231">
        <v>17.8</v>
      </c>
      <c r="K231">
        <v>1.7</v>
      </c>
      <c r="L231">
        <v>4.7</v>
      </c>
      <c r="M231">
        <v>0.35299999999999998</v>
      </c>
      <c r="N231">
        <v>0.6</v>
      </c>
      <c r="O231">
        <v>2</v>
      </c>
      <c r="P231">
        <v>0.29199999999999998</v>
      </c>
      <c r="Q231">
        <v>1.1000000000000001</v>
      </c>
      <c r="R231">
        <v>2.7</v>
      </c>
      <c r="S231">
        <v>0.39800000000000002</v>
      </c>
      <c r="T231">
        <v>0.41499999999999998</v>
      </c>
      <c r="U231">
        <v>0.5</v>
      </c>
      <c r="V231">
        <v>0.7</v>
      </c>
      <c r="W231">
        <v>0.67900000000000005</v>
      </c>
      <c r="X231">
        <v>0.5</v>
      </c>
      <c r="Y231">
        <v>2</v>
      </c>
      <c r="Z231">
        <v>2.5</v>
      </c>
      <c r="AA231">
        <v>1.4</v>
      </c>
      <c r="AB231">
        <v>0.7</v>
      </c>
      <c r="AC231">
        <v>0.3</v>
      </c>
      <c r="AD231">
        <v>0.9</v>
      </c>
      <c r="AE231">
        <v>1.6</v>
      </c>
      <c r="AF231">
        <v>4.4000000000000004</v>
      </c>
      <c r="AG231">
        <f>IF(IFERROR(VLOOKUP(C231,'2018'!$C:$AF,3,FALSE),1) = 1, 1, 0)</f>
        <v>0</v>
      </c>
    </row>
    <row r="232" spans="1:33" x14ac:dyDescent="0.2">
      <c r="A232">
        <v>231</v>
      </c>
      <c r="B232" t="s">
        <v>1694</v>
      </c>
      <c r="C232" t="s">
        <v>1695</v>
      </c>
      <c r="D232" t="str">
        <f>_xlfn.CONCAT(C232,"-2017")</f>
        <v>johnsty01-2017</v>
      </c>
      <c r="E232" t="s">
        <v>38</v>
      </c>
      <c r="F232">
        <v>24</v>
      </c>
      <c r="G232" t="s">
        <v>41</v>
      </c>
      <c r="H232">
        <v>73</v>
      </c>
      <c r="I232">
        <v>0</v>
      </c>
      <c r="J232">
        <v>29.8</v>
      </c>
      <c r="K232">
        <v>4.9000000000000004</v>
      </c>
      <c r="L232">
        <v>11.3</v>
      </c>
      <c r="M232">
        <v>0.433</v>
      </c>
      <c r="N232">
        <v>1.3</v>
      </c>
      <c r="O232">
        <v>3.4</v>
      </c>
      <c r="P232">
        <v>0.372</v>
      </c>
      <c r="Q232">
        <v>3.6</v>
      </c>
      <c r="R232">
        <v>7.9</v>
      </c>
      <c r="S232">
        <v>0.46</v>
      </c>
      <c r="T232">
        <v>0.49</v>
      </c>
      <c r="U232">
        <v>2.7</v>
      </c>
      <c r="V232">
        <v>3.5</v>
      </c>
      <c r="W232">
        <v>0.76800000000000002</v>
      </c>
      <c r="X232">
        <v>0.7</v>
      </c>
      <c r="Y232">
        <v>3.3</v>
      </c>
      <c r="Z232">
        <v>4</v>
      </c>
      <c r="AA232">
        <v>3.2</v>
      </c>
      <c r="AB232">
        <v>1.2</v>
      </c>
      <c r="AC232">
        <v>0.6</v>
      </c>
      <c r="AD232">
        <v>1.2</v>
      </c>
      <c r="AE232">
        <v>2.4</v>
      </c>
      <c r="AF232">
        <v>13.7</v>
      </c>
      <c r="AG232">
        <f>IF(IFERROR(VLOOKUP(C232,'2018'!$C:$AF,3,FALSE),1) = 1, 1, 0)</f>
        <v>0</v>
      </c>
    </row>
    <row r="233" spans="1:33" x14ac:dyDescent="0.2">
      <c r="A233">
        <v>232</v>
      </c>
      <c r="B233" t="s">
        <v>554</v>
      </c>
      <c r="C233" t="s">
        <v>555</v>
      </c>
      <c r="D233" t="str">
        <f>_xlfn.CONCAT(C233,"-2017")</f>
        <v>johnswe01-2017</v>
      </c>
      <c r="E233" t="s">
        <v>35</v>
      </c>
      <c r="F233">
        <v>29</v>
      </c>
      <c r="G233" t="s">
        <v>59</v>
      </c>
      <c r="H233">
        <v>68</v>
      </c>
      <c r="I233">
        <v>3</v>
      </c>
      <c r="J233">
        <v>11.9</v>
      </c>
      <c r="K233">
        <v>1.1000000000000001</v>
      </c>
      <c r="L233">
        <v>2.9</v>
      </c>
      <c r="M233">
        <v>0.36499999999999999</v>
      </c>
      <c r="N233">
        <v>0.4</v>
      </c>
      <c r="O233">
        <v>1.7</v>
      </c>
      <c r="P233">
        <v>0.246</v>
      </c>
      <c r="Q233">
        <v>0.6</v>
      </c>
      <c r="R233">
        <v>1.2</v>
      </c>
      <c r="S233">
        <v>0.53700000000000003</v>
      </c>
      <c r="T233">
        <v>0.438</v>
      </c>
      <c r="U233">
        <v>0.2</v>
      </c>
      <c r="V233">
        <v>0.3</v>
      </c>
      <c r="W233">
        <v>0.64700000000000002</v>
      </c>
      <c r="X233">
        <v>0.4</v>
      </c>
      <c r="Y233">
        <v>2.2999999999999998</v>
      </c>
      <c r="Z233">
        <v>2.7</v>
      </c>
      <c r="AA233">
        <v>0.3</v>
      </c>
      <c r="AB233">
        <v>0.4</v>
      </c>
      <c r="AC233">
        <v>0.4</v>
      </c>
      <c r="AD233">
        <v>0.3</v>
      </c>
      <c r="AE233">
        <v>1.2</v>
      </c>
      <c r="AF233">
        <v>2.7</v>
      </c>
      <c r="AG233">
        <f>IF(IFERROR(VLOOKUP(C233,'2018'!$C:$AF,3,FALSE),1) = 1, 1, 0)</f>
        <v>0</v>
      </c>
    </row>
    <row r="234" spans="1:33" x14ac:dyDescent="0.2">
      <c r="A234">
        <v>233</v>
      </c>
      <c r="B234" t="s">
        <v>1836</v>
      </c>
      <c r="C234" t="s">
        <v>1837</v>
      </c>
      <c r="D234" t="str">
        <f>_xlfn.CONCAT(C234,"-2017")</f>
        <v>jokicni01-2017</v>
      </c>
      <c r="E234" t="s">
        <v>32</v>
      </c>
      <c r="F234">
        <v>21</v>
      </c>
      <c r="G234" t="s">
        <v>31</v>
      </c>
      <c r="H234">
        <v>73</v>
      </c>
      <c r="I234">
        <v>59</v>
      </c>
      <c r="J234">
        <v>27.9</v>
      </c>
      <c r="K234">
        <v>6.8</v>
      </c>
      <c r="L234">
        <v>11.7</v>
      </c>
      <c r="M234">
        <v>0.57799999999999996</v>
      </c>
      <c r="N234">
        <v>0.6</v>
      </c>
      <c r="O234">
        <v>1.9</v>
      </c>
      <c r="P234">
        <v>0.32400000000000001</v>
      </c>
      <c r="Q234">
        <v>6.2</v>
      </c>
      <c r="R234">
        <v>9.8000000000000007</v>
      </c>
      <c r="S234">
        <v>0.628</v>
      </c>
      <c r="T234">
        <v>0.60499999999999998</v>
      </c>
      <c r="U234">
        <v>2.6</v>
      </c>
      <c r="V234">
        <v>3.1</v>
      </c>
      <c r="W234">
        <v>0.82499999999999996</v>
      </c>
      <c r="X234">
        <v>2.9</v>
      </c>
      <c r="Y234">
        <v>6.9</v>
      </c>
      <c r="Z234">
        <v>9.8000000000000007</v>
      </c>
      <c r="AA234">
        <v>4.9000000000000004</v>
      </c>
      <c r="AB234">
        <v>0.8</v>
      </c>
      <c r="AC234">
        <v>0.8</v>
      </c>
      <c r="AD234">
        <v>2.2999999999999998</v>
      </c>
      <c r="AE234">
        <v>2.9</v>
      </c>
      <c r="AF234">
        <v>16.7</v>
      </c>
      <c r="AG234">
        <f>IF(IFERROR(VLOOKUP(C234,'2018'!$C:$AF,3,FALSE),1) = 1, 1, 0)</f>
        <v>0</v>
      </c>
    </row>
    <row r="235" spans="1:33" x14ac:dyDescent="0.2">
      <c r="A235">
        <v>234</v>
      </c>
      <c r="B235" t="s">
        <v>556</v>
      </c>
      <c r="C235" t="s">
        <v>557</v>
      </c>
      <c r="D235" t="str">
        <f>_xlfn.CONCAT(C235,"-2017")</f>
        <v>jonesda02-2017</v>
      </c>
      <c r="E235" t="s">
        <v>35</v>
      </c>
      <c r="F235">
        <v>36</v>
      </c>
      <c r="G235" t="s">
        <v>66</v>
      </c>
      <c r="H235">
        <v>1</v>
      </c>
      <c r="I235">
        <v>0</v>
      </c>
      <c r="J235">
        <v>12</v>
      </c>
      <c r="K235">
        <v>3</v>
      </c>
      <c r="L235">
        <v>8</v>
      </c>
      <c r="M235">
        <v>0.375</v>
      </c>
      <c r="N235">
        <v>0</v>
      </c>
      <c r="O235">
        <v>2</v>
      </c>
      <c r="P235">
        <v>0</v>
      </c>
      <c r="Q235">
        <v>3</v>
      </c>
      <c r="R235">
        <v>6</v>
      </c>
      <c r="S235">
        <v>0.5</v>
      </c>
      <c r="T235">
        <v>0.375</v>
      </c>
      <c r="U235">
        <v>3</v>
      </c>
      <c r="V235">
        <v>4</v>
      </c>
      <c r="W235">
        <v>0.75</v>
      </c>
      <c r="X235">
        <v>1</v>
      </c>
      <c r="Y235">
        <v>1</v>
      </c>
      <c r="Z235">
        <v>2</v>
      </c>
      <c r="AA235">
        <v>1</v>
      </c>
      <c r="AB235">
        <v>0</v>
      </c>
      <c r="AC235">
        <v>0</v>
      </c>
      <c r="AD235">
        <v>1</v>
      </c>
      <c r="AE235">
        <v>1</v>
      </c>
      <c r="AF235">
        <v>9</v>
      </c>
      <c r="AG235">
        <f>IF(IFERROR(VLOOKUP(C235,'2018'!$C:$AF,3,FALSE),1) = 1, 1, 0)</f>
        <v>1</v>
      </c>
    </row>
    <row r="236" spans="1:33" x14ac:dyDescent="0.2">
      <c r="A236">
        <v>235</v>
      </c>
      <c r="B236" t="s">
        <v>2004</v>
      </c>
      <c r="C236" t="s">
        <v>2005</v>
      </c>
      <c r="D236" t="str">
        <f>_xlfn.CONCAT(C236,"-2017")</f>
        <v>jonesda03-2017</v>
      </c>
      <c r="E236" t="s">
        <v>32</v>
      </c>
      <c r="F236">
        <v>21</v>
      </c>
      <c r="G236" t="s">
        <v>52</v>
      </c>
      <c r="H236">
        <v>10</v>
      </c>
      <c r="I236">
        <v>0</v>
      </c>
      <c r="J236">
        <v>8.5</v>
      </c>
      <c r="K236">
        <v>0.8</v>
      </c>
      <c r="L236">
        <v>1.6</v>
      </c>
      <c r="M236">
        <v>0.5</v>
      </c>
      <c r="N236">
        <v>0</v>
      </c>
      <c r="O236">
        <v>0</v>
      </c>
      <c r="Q236">
        <v>0.8</v>
      </c>
      <c r="R236">
        <v>1.6</v>
      </c>
      <c r="S236">
        <v>0.5</v>
      </c>
      <c r="T236">
        <v>0.5</v>
      </c>
      <c r="U236">
        <v>0.3</v>
      </c>
      <c r="V236">
        <v>1</v>
      </c>
      <c r="W236">
        <v>0.3</v>
      </c>
      <c r="X236">
        <v>0.9</v>
      </c>
      <c r="Y236">
        <v>1.4</v>
      </c>
      <c r="Z236">
        <v>2.2999999999999998</v>
      </c>
      <c r="AA236">
        <v>0</v>
      </c>
      <c r="AB236">
        <v>0.1</v>
      </c>
      <c r="AC236">
        <v>0.4</v>
      </c>
      <c r="AD236">
        <v>0.6</v>
      </c>
      <c r="AE236">
        <v>1.5</v>
      </c>
      <c r="AF236">
        <v>1.9</v>
      </c>
      <c r="AG236">
        <f>IF(IFERROR(VLOOKUP(C236,'2018'!$C:$AF,3,FALSE),1) = 1, 1, 0)</f>
        <v>0</v>
      </c>
    </row>
    <row r="237" spans="1:33" x14ac:dyDescent="0.2">
      <c r="A237">
        <v>236</v>
      </c>
      <c r="B237" t="s">
        <v>2006</v>
      </c>
      <c r="C237" t="s">
        <v>2007</v>
      </c>
      <c r="D237" t="str">
        <f>_xlfn.CONCAT(C237,"-2017")</f>
        <v>jonesde02-2017</v>
      </c>
      <c r="E237" t="s">
        <v>35</v>
      </c>
      <c r="F237">
        <v>19</v>
      </c>
      <c r="G237" t="s">
        <v>42</v>
      </c>
      <c r="H237">
        <v>32</v>
      </c>
      <c r="I237">
        <v>8</v>
      </c>
      <c r="J237">
        <v>17</v>
      </c>
      <c r="K237">
        <v>2.1</v>
      </c>
      <c r="L237">
        <v>3.8</v>
      </c>
      <c r="M237">
        <v>0.56200000000000006</v>
      </c>
      <c r="N237">
        <v>0.1</v>
      </c>
      <c r="O237">
        <v>0.3</v>
      </c>
      <c r="P237">
        <v>0.27300000000000002</v>
      </c>
      <c r="Q237">
        <v>2</v>
      </c>
      <c r="R237">
        <v>3.4</v>
      </c>
      <c r="S237">
        <v>0.59099999999999997</v>
      </c>
      <c r="T237">
        <v>0.57399999999999995</v>
      </c>
      <c r="U237">
        <v>0.9</v>
      </c>
      <c r="V237">
        <v>1.3</v>
      </c>
      <c r="W237">
        <v>0.70699999999999996</v>
      </c>
      <c r="X237">
        <v>1.2</v>
      </c>
      <c r="Y237">
        <v>1.3</v>
      </c>
      <c r="Z237">
        <v>2.5</v>
      </c>
      <c r="AA237">
        <v>0.4</v>
      </c>
      <c r="AB237">
        <v>0.4</v>
      </c>
      <c r="AC237">
        <v>0.4</v>
      </c>
      <c r="AD237">
        <v>0.4</v>
      </c>
      <c r="AE237">
        <v>2</v>
      </c>
      <c r="AF237">
        <v>5.3</v>
      </c>
      <c r="AG237">
        <f>IF(IFERROR(VLOOKUP(C237,'2018'!$C:$AF,3,FALSE),1) = 1, 1, 0)</f>
        <v>0</v>
      </c>
    </row>
    <row r="238" spans="1:33" x14ac:dyDescent="0.2">
      <c r="A238">
        <v>237</v>
      </c>
      <c r="B238" t="s">
        <v>560</v>
      </c>
      <c r="C238" t="s">
        <v>561</v>
      </c>
      <c r="D238" t="str">
        <f>_xlfn.CONCAT(C238,"-2017")</f>
        <v>jonesja02-2017</v>
      </c>
      <c r="E238" t="s">
        <v>35</v>
      </c>
      <c r="F238">
        <v>36</v>
      </c>
      <c r="G238" t="s">
        <v>66</v>
      </c>
      <c r="H238">
        <v>48</v>
      </c>
      <c r="I238">
        <v>2</v>
      </c>
      <c r="J238">
        <v>7.9</v>
      </c>
      <c r="K238">
        <v>0.9</v>
      </c>
      <c r="L238">
        <v>1.9</v>
      </c>
      <c r="M238">
        <v>0.47799999999999998</v>
      </c>
      <c r="N238">
        <v>0.6</v>
      </c>
      <c r="O238">
        <v>1.4</v>
      </c>
      <c r="P238">
        <v>0.47</v>
      </c>
      <c r="Q238">
        <v>0.3</v>
      </c>
      <c r="R238">
        <v>0.5</v>
      </c>
      <c r="S238">
        <v>0.5</v>
      </c>
      <c r="T238">
        <v>0.64700000000000002</v>
      </c>
      <c r="U238">
        <v>0.3</v>
      </c>
      <c r="V238">
        <v>0.4</v>
      </c>
      <c r="W238">
        <v>0.65</v>
      </c>
      <c r="X238">
        <v>0.1</v>
      </c>
      <c r="Y238">
        <v>0.7</v>
      </c>
      <c r="Z238">
        <v>0.8</v>
      </c>
      <c r="AA238">
        <v>0.3</v>
      </c>
      <c r="AB238">
        <v>0.1</v>
      </c>
      <c r="AC238">
        <v>0.2</v>
      </c>
      <c r="AD238">
        <v>0.2</v>
      </c>
      <c r="AE238">
        <v>0.8</v>
      </c>
      <c r="AF238">
        <v>2.8</v>
      </c>
      <c r="AG238">
        <f>IF(IFERROR(VLOOKUP(C238,'2018'!$C:$AF,3,FALSE),1) = 1, 1, 0)</f>
        <v>1</v>
      </c>
    </row>
    <row r="239" spans="1:33" x14ac:dyDescent="0.2">
      <c r="A239">
        <v>238</v>
      </c>
      <c r="B239" t="s">
        <v>1364</v>
      </c>
      <c r="C239" t="s">
        <v>1365</v>
      </c>
      <c r="D239" t="str">
        <f>_xlfn.CONCAT(C239,"-2017")</f>
        <v>joneste01-2017</v>
      </c>
      <c r="E239" t="s">
        <v>28</v>
      </c>
      <c r="F239">
        <v>25</v>
      </c>
      <c r="G239" t="s">
        <v>39</v>
      </c>
      <c r="H239">
        <v>54</v>
      </c>
      <c r="I239">
        <v>12</v>
      </c>
      <c r="J239">
        <v>23.5</v>
      </c>
      <c r="K239">
        <v>4.3</v>
      </c>
      <c r="L239">
        <v>9.1</v>
      </c>
      <c r="M239">
        <v>0.47</v>
      </c>
      <c r="N239">
        <v>0.4</v>
      </c>
      <c r="O239">
        <v>1.4</v>
      </c>
      <c r="P239">
        <v>0.253</v>
      </c>
      <c r="Q239">
        <v>3.9</v>
      </c>
      <c r="R239">
        <v>7.7</v>
      </c>
      <c r="S239">
        <v>0.50800000000000001</v>
      </c>
      <c r="T239">
        <v>0.48899999999999999</v>
      </c>
      <c r="U239">
        <v>1.9</v>
      </c>
      <c r="V239">
        <v>3.1</v>
      </c>
      <c r="W239">
        <v>0.60599999999999998</v>
      </c>
      <c r="X239">
        <v>1.2</v>
      </c>
      <c r="Y239">
        <v>4.5</v>
      </c>
      <c r="Z239">
        <v>5.7</v>
      </c>
      <c r="AA239">
        <v>1.1000000000000001</v>
      </c>
      <c r="AB239">
        <v>0.7</v>
      </c>
      <c r="AC239">
        <v>1</v>
      </c>
      <c r="AD239">
        <v>0.9</v>
      </c>
      <c r="AE239">
        <v>1.2</v>
      </c>
      <c r="AF239">
        <v>10.8</v>
      </c>
      <c r="AG239">
        <f>IF(IFERROR(VLOOKUP(C239,'2018'!$C:$AF,3,FALSE),1) = 1, 1, 0)</f>
        <v>1</v>
      </c>
    </row>
    <row r="240" spans="1:33" x14ac:dyDescent="0.2">
      <c r="A240">
        <v>239</v>
      </c>
      <c r="B240" t="s">
        <v>1838</v>
      </c>
      <c r="C240" t="s">
        <v>1839</v>
      </c>
      <c r="D240" t="str">
        <f>_xlfn.CONCAT(C240,"-2017")</f>
        <v>jonesty01-2017</v>
      </c>
      <c r="E240" t="s">
        <v>38</v>
      </c>
      <c r="F240">
        <v>20</v>
      </c>
      <c r="G240" t="s">
        <v>62</v>
      </c>
      <c r="H240">
        <v>60</v>
      </c>
      <c r="I240">
        <v>0</v>
      </c>
      <c r="J240">
        <v>12.9</v>
      </c>
      <c r="K240">
        <v>1.3</v>
      </c>
      <c r="L240">
        <v>3</v>
      </c>
      <c r="M240">
        <v>0.41399999999999998</v>
      </c>
      <c r="N240">
        <v>0.4</v>
      </c>
      <c r="O240">
        <v>1.2</v>
      </c>
      <c r="P240">
        <v>0.35599999999999998</v>
      </c>
      <c r="Q240">
        <v>0.8</v>
      </c>
      <c r="R240">
        <v>1.8</v>
      </c>
      <c r="S240">
        <v>0.45400000000000001</v>
      </c>
      <c r="T240">
        <v>0.48599999999999999</v>
      </c>
      <c r="U240">
        <v>0.6</v>
      </c>
      <c r="V240">
        <v>0.7</v>
      </c>
      <c r="W240">
        <v>0.76700000000000002</v>
      </c>
      <c r="X240">
        <v>0.2</v>
      </c>
      <c r="Y240">
        <v>1</v>
      </c>
      <c r="Z240">
        <v>1.1000000000000001</v>
      </c>
      <c r="AA240">
        <v>2.6</v>
      </c>
      <c r="AB240">
        <v>0.8</v>
      </c>
      <c r="AC240">
        <v>0.1</v>
      </c>
      <c r="AD240">
        <v>0.6</v>
      </c>
      <c r="AE240">
        <v>0.8</v>
      </c>
      <c r="AF240">
        <v>3.5</v>
      </c>
      <c r="AG240">
        <f>IF(IFERROR(VLOOKUP(C240,'2018'!$C:$AF,3,FALSE),1) = 1, 1, 0)</f>
        <v>0</v>
      </c>
    </row>
    <row r="241" spans="1:33" x14ac:dyDescent="0.2">
      <c r="A241">
        <v>240</v>
      </c>
      <c r="B241" t="s">
        <v>564</v>
      </c>
      <c r="C241" t="s">
        <v>565</v>
      </c>
      <c r="D241" t="str">
        <f>_xlfn.CONCAT(C241,"-2017")</f>
        <v>jordade01-2017</v>
      </c>
      <c r="E241" t="s">
        <v>32</v>
      </c>
      <c r="F241">
        <v>28</v>
      </c>
      <c r="G241" t="s">
        <v>59</v>
      </c>
      <c r="H241">
        <v>81</v>
      </c>
      <c r="I241">
        <v>81</v>
      </c>
      <c r="J241">
        <v>31.7</v>
      </c>
      <c r="K241">
        <v>5.0999999999999996</v>
      </c>
      <c r="L241">
        <v>7.1</v>
      </c>
      <c r="M241">
        <v>0.71399999999999997</v>
      </c>
      <c r="N241">
        <v>0</v>
      </c>
      <c r="O241">
        <v>0</v>
      </c>
      <c r="P241">
        <v>0</v>
      </c>
      <c r="Q241">
        <v>5.0999999999999996</v>
      </c>
      <c r="R241">
        <v>7.1</v>
      </c>
      <c r="S241">
        <v>0.71699999999999997</v>
      </c>
      <c r="T241">
        <v>0.71399999999999997</v>
      </c>
      <c r="U241">
        <v>2.5</v>
      </c>
      <c r="V241">
        <v>5.2</v>
      </c>
      <c r="W241">
        <v>0.48199999999999998</v>
      </c>
      <c r="X241">
        <v>3.7</v>
      </c>
      <c r="Y241">
        <v>10.1</v>
      </c>
      <c r="Z241">
        <v>13.8</v>
      </c>
      <c r="AA241">
        <v>1.2</v>
      </c>
      <c r="AB241">
        <v>0.6</v>
      </c>
      <c r="AC241">
        <v>1.7</v>
      </c>
      <c r="AD241">
        <v>1.4</v>
      </c>
      <c r="AE241">
        <v>2.6</v>
      </c>
      <c r="AF241">
        <v>12.7</v>
      </c>
      <c r="AG241">
        <f>IF(IFERROR(VLOOKUP(C241,'2018'!$C:$AF,3,FALSE),1) = 1, 1, 0)</f>
        <v>0</v>
      </c>
    </row>
    <row r="242" spans="1:33" x14ac:dyDescent="0.2">
      <c r="A242">
        <v>241</v>
      </c>
      <c r="B242" t="s">
        <v>1200</v>
      </c>
      <c r="C242" t="s">
        <v>1201</v>
      </c>
      <c r="D242" t="str">
        <f>_xlfn.CONCAT(C242,"-2017")</f>
        <v>josepco01-2017</v>
      </c>
      <c r="E242" t="s">
        <v>38</v>
      </c>
      <c r="F242">
        <v>25</v>
      </c>
      <c r="G242" t="s">
        <v>53</v>
      </c>
      <c r="H242">
        <v>80</v>
      </c>
      <c r="I242">
        <v>22</v>
      </c>
      <c r="J242">
        <v>25</v>
      </c>
      <c r="K242">
        <v>3.7</v>
      </c>
      <c r="L242">
        <v>8.3000000000000007</v>
      </c>
      <c r="M242">
        <v>0.45200000000000001</v>
      </c>
      <c r="N242">
        <v>0.6</v>
      </c>
      <c r="O242">
        <v>1.7</v>
      </c>
      <c r="P242">
        <v>0.35599999999999998</v>
      </c>
      <c r="Q242">
        <v>3.1</v>
      </c>
      <c r="R242">
        <v>6.6</v>
      </c>
      <c r="S242">
        <v>0.47699999999999998</v>
      </c>
      <c r="T242">
        <v>0.48899999999999999</v>
      </c>
      <c r="U242">
        <v>1.2</v>
      </c>
      <c r="V242">
        <v>1.5</v>
      </c>
      <c r="W242">
        <v>0.77</v>
      </c>
      <c r="X242">
        <v>0.6</v>
      </c>
      <c r="Y242">
        <v>2.2999999999999998</v>
      </c>
      <c r="Z242">
        <v>2.9</v>
      </c>
      <c r="AA242">
        <v>3.3</v>
      </c>
      <c r="AB242">
        <v>0.8</v>
      </c>
      <c r="AC242">
        <v>0.2</v>
      </c>
      <c r="AD242">
        <v>1.4</v>
      </c>
      <c r="AE242">
        <v>1.8</v>
      </c>
      <c r="AF242">
        <v>9.3000000000000007</v>
      </c>
      <c r="AG242">
        <f>IF(IFERROR(VLOOKUP(C242,'2018'!$C:$AF,3,FALSE),1) = 1, 1, 0)</f>
        <v>0</v>
      </c>
    </row>
    <row r="243" spans="1:33" x14ac:dyDescent="0.2">
      <c r="A243">
        <v>242</v>
      </c>
      <c r="B243" t="s">
        <v>1840</v>
      </c>
      <c r="C243" t="s">
        <v>1841</v>
      </c>
      <c r="D243" t="str">
        <f>_xlfn.CONCAT(C243,"-2017")</f>
        <v>kaminfr01-2017</v>
      </c>
      <c r="E243" t="s">
        <v>32</v>
      </c>
      <c r="F243">
        <v>23</v>
      </c>
      <c r="G243" t="s">
        <v>1625</v>
      </c>
      <c r="H243">
        <v>75</v>
      </c>
      <c r="I243">
        <v>16</v>
      </c>
      <c r="J243">
        <v>26.1</v>
      </c>
      <c r="K243">
        <v>4.3</v>
      </c>
      <c r="L243">
        <v>10.7</v>
      </c>
      <c r="M243">
        <v>0.39900000000000002</v>
      </c>
      <c r="N243">
        <v>1.5</v>
      </c>
      <c r="O243">
        <v>4.7</v>
      </c>
      <c r="P243">
        <v>0.32800000000000001</v>
      </c>
      <c r="Q243">
        <v>2.7</v>
      </c>
      <c r="R243">
        <v>6</v>
      </c>
      <c r="S243">
        <v>0.45500000000000002</v>
      </c>
      <c r="T243">
        <v>0.47099999999999997</v>
      </c>
      <c r="U243">
        <v>1.6</v>
      </c>
      <c r="V243">
        <v>2.1</v>
      </c>
      <c r="W243">
        <v>0.75600000000000001</v>
      </c>
      <c r="X243">
        <v>0.8</v>
      </c>
      <c r="Y243">
        <v>3.7</v>
      </c>
      <c r="Z243">
        <v>4.5</v>
      </c>
      <c r="AA243">
        <v>2.2000000000000002</v>
      </c>
      <c r="AB243">
        <v>0.6</v>
      </c>
      <c r="AC243">
        <v>0.5</v>
      </c>
      <c r="AD243">
        <v>1</v>
      </c>
      <c r="AE243">
        <v>1.9</v>
      </c>
      <c r="AF243">
        <v>11.7</v>
      </c>
      <c r="AG243">
        <f>IF(IFERROR(VLOOKUP(C243,'2018'!$C:$AF,3,FALSE),1) = 1, 1, 0)</f>
        <v>0</v>
      </c>
    </row>
    <row r="244" spans="1:33" x14ac:dyDescent="0.2">
      <c r="A244">
        <v>243</v>
      </c>
      <c r="B244" t="s">
        <v>1202</v>
      </c>
      <c r="C244" t="s">
        <v>1203</v>
      </c>
      <c r="D244" t="str">
        <f>_xlfn.CONCAT(C244,"-2017")</f>
        <v>kanteen01-2017</v>
      </c>
      <c r="E244" t="s">
        <v>32</v>
      </c>
      <c r="F244">
        <v>24</v>
      </c>
      <c r="G244" t="s">
        <v>44</v>
      </c>
      <c r="H244">
        <v>72</v>
      </c>
      <c r="I244">
        <v>0</v>
      </c>
      <c r="J244">
        <v>21.3</v>
      </c>
      <c r="K244">
        <v>5.6</v>
      </c>
      <c r="L244">
        <v>10.199999999999999</v>
      </c>
      <c r="M244">
        <v>0.54500000000000004</v>
      </c>
      <c r="N244">
        <v>0.1</v>
      </c>
      <c r="O244">
        <v>0.5</v>
      </c>
      <c r="P244">
        <v>0.13200000000000001</v>
      </c>
      <c r="Q244">
        <v>5.5</v>
      </c>
      <c r="R244">
        <v>9.6999999999999993</v>
      </c>
      <c r="S244">
        <v>0.56799999999999995</v>
      </c>
      <c r="T244">
        <v>0.54900000000000004</v>
      </c>
      <c r="U244">
        <v>3.1</v>
      </c>
      <c r="V244">
        <v>4</v>
      </c>
      <c r="W244">
        <v>0.78600000000000003</v>
      </c>
      <c r="X244">
        <v>2.7</v>
      </c>
      <c r="Y244">
        <v>4</v>
      </c>
      <c r="Z244">
        <v>6.7</v>
      </c>
      <c r="AA244">
        <v>0.9</v>
      </c>
      <c r="AB244">
        <v>0.4</v>
      </c>
      <c r="AC244">
        <v>0.5</v>
      </c>
      <c r="AD244">
        <v>1.7</v>
      </c>
      <c r="AE244">
        <v>2.1</v>
      </c>
      <c r="AF244">
        <v>14.3</v>
      </c>
      <c r="AG244">
        <f>IF(IFERROR(VLOOKUP(C244,'2018'!$C:$AF,3,FALSE),1) = 1, 1, 0)</f>
        <v>0</v>
      </c>
    </row>
    <row r="245" spans="1:33" x14ac:dyDescent="0.2">
      <c r="A245">
        <v>244</v>
      </c>
      <c r="B245" t="s">
        <v>1536</v>
      </c>
      <c r="C245" t="s">
        <v>1537</v>
      </c>
      <c r="D245" t="str">
        <f>_xlfn.CONCAT(C245,"-2017")</f>
        <v>kellyry01-2017</v>
      </c>
      <c r="E245" t="s">
        <v>28</v>
      </c>
      <c r="F245">
        <v>25</v>
      </c>
      <c r="G245" t="s">
        <v>57</v>
      </c>
      <c r="H245">
        <v>16</v>
      </c>
      <c r="I245">
        <v>0</v>
      </c>
      <c r="J245">
        <v>6.9</v>
      </c>
      <c r="K245">
        <v>0.5</v>
      </c>
      <c r="L245">
        <v>1.8</v>
      </c>
      <c r="M245">
        <v>0.28599999999999998</v>
      </c>
      <c r="N245">
        <v>0.3</v>
      </c>
      <c r="O245">
        <v>0.6</v>
      </c>
      <c r="P245">
        <v>0.4</v>
      </c>
      <c r="Q245">
        <v>0.3</v>
      </c>
      <c r="R245">
        <v>1.1000000000000001</v>
      </c>
      <c r="S245">
        <v>0.222</v>
      </c>
      <c r="T245">
        <v>0.35699999999999998</v>
      </c>
      <c r="U245">
        <v>0.3</v>
      </c>
      <c r="V245">
        <v>0.4</v>
      </c>
      <c r="W245">
        <v>0.83299999999999996</v>
      </c>
      <c r="X245">
        <v>0.1</v>
      </c>
      <c r="Y245">
        <v>1.1000000000000001</v>
      </c>
      <c r="Z245">
        <v>1.1000000000000001</v>
      </c>
      <c r="AA245">
        <v>0.5</v>
      </c>
      <c r="AB245">
        <v>0.3</v>
      </c>
      <c r="AC245">
        <v>0.3</v>
      </c>
      <c r="AD245">
        <v>0.3</v>
      </c>
      <c r="AE245">
        <v>0.3</v>
      </c>
      <c r="AF245">
        <v>1.6</v>
      </c>
      <c r="AG245">
        <f>IF(IFERROR(VLOOKUP(C245,'2018'!$C:$AF,3,FALSE),1) = 1, 1, 0)</f>
        <v>1</v>
      </c>
    </row>
    <row r="246" spans="1:33" x14ac:dyDescent="0.2">
      <c r="A246">
        <v>245</v>
      </c>
      <c r="B246" t="s">
        <v>1368</v>
      </c>
      <c r="C246" t="s">
        <v>1369</v>
      </c>
      <c r="D246" t="str">
        <f>_xlfn.CONCAT(C246,"-2017")</f>
        <v>kiddgmi01-2017</v>
      </c>
      <c r="E246" t="s">
        <v>35</v>
      </c>
      <c r="F246">
        <v>23</v>
      </c>
      <c r="G246" t="s">
        <v>1625</v>
      </c>
      <c r="H246">
        <v>81</v>
      </c>
      <c r="I246">
        <v>81</v>
      </c>
      <c r="J246">
        <v>29</v>
      </c>
      <c r="K246">
        <v>3.6</v>
      </c>
      <c r="L246">
        <v>7.6</v>
      </c>
      <c r="M246">
        <v>0.47699999999999998</v>
      </c>
      <c r="N246">
        <v>0</v>
      </c>
      <c r="O246">
        <v>0.1</v>
      </c>
      <c r="P246">
        <v>0.111</v>
      </c>
      <c r="Q246">
        <v>3.6</v>
      </c>
      <c r="R246">
        <v>7.5</v>
      </c>
      <c r="S246">
        <v>0.48299999999999998</v>
      </c>
      <c r="T246">
        <v>0.47799999999999998</v>
      </c>
      <c r="U246">
        <v>1.9</v>
      </c>
      <c r="V246">
        <v>2.4</v>
      </c>
      <c r="W246">
        <v>0.78400000000000003</v>
      </c>
      <c r="X246">
        <v>1.9</v>
      </c>
      <c r="Y246">
        <v>5</v>
      </c>
      <c r="Z246">
        <v>7</v>
      </c>
      <c r="AA246">
        <v>1.4</v>
      </c>
      <c r="AB246">
        <v>1</v>
      </c>
      <c r="AC246">
        <v>1</v>
      </c>
      <c r="AD246">
        <v>0.7</v>
      </c>
      <c r="AE246">
        <v>2.2999999999999998</v>
      </c>
      <c r="AF246">
        <v>9.1999999999999993</v>
      </c>
      <c r="AG246">
        <f>IF(IFERROR(VLOOKUP(C246,'2018'!$C:$AF,3,FALSE),1) = 1, 1, 0)</f>
        <v>0</v>
      </c>
    </row>
    <row r="247" spans="1:33" x14ac:dyDescent="0.2">
      <c r="A247">
        <v>246</v>
      </c>
      <c r="B247" t="s">
        <v>1696</v>
      </c>
      <c r="C247" t="s">
        <v>1697</v>
      </c>
      <c r="D247" t="str">
        <f>_xlfn.CONCAT(C247,"-2017")</f>
        <v>kilpase01-2017</v>
      </c>
      <c r="E247" t="s">
        <v>30</v>
      </c>
      <c r="F247">
        <v>27</v>
      </c>
      <c r="G247" t="s">
        <v>1312</v>
      </c>
      <c r="H247">
        <v>70</v>
      </c>
      <c r="I247">
        <v>24</v>
      </c>
      <c r="J247">
        <v>25.1</v>
      </c>
      <c r="K247">
        <v>4.4000000000000004</v>
      </c>
      <c r="L247">
        <v>10.5</v>
      </c>
      <c r="M247">
        <v>0.41499999999999998</v>
      </c>
      <c r="N247">
        <v>1.5</v>
      </c>
      <c r="O247">
        <v>4.4000000000000004</v>
      </c>
      <c r="P247">
        <v>0.34100000000000003</v>
      </c>
      <c r="Q247">
        <v>2.9</v>
      </c>
      <c r="R247">
        <v>6.1</v>
      </c>
      <c r="S247">
        <v>0.46800000000000003</v>
      </c>
      <c r="T247">
        <v>0.48599999999999999</v>
      </c>
      <c r="U247">
        <v>2.9</v>
      </c>
      <c r="V247">
        <v>3.5</v>
      </c>
      <c r="W247">
        <v>0.84299999999999997</v>
      </c>
      <c r="X247">
        <v>0.3</v>
      </c>
      <c r="Y247">
        <v>3.7</v>
      </c>
      <c r="Z247">
        <v>4</v>
      </c>
      <c r="AA247">
        <v>2.2000000000000002</v>
      </c>
      <c r="AB247">
        <v>0.6</v>
      </c>
      <c r="AC247">
        <v>0.1</v>
      </c>
      <c r="AD247">
        <v>1.9</v>
      </c>
      <c r="AE247">
        <v>1.7</v>
      </c>
      <c r="AF247">
        <v>13.1</v>
      </c>
      <c r="AG247">
        <f>IF(IFERROR(VLOOKUP(C247,'2018'!$C:$AF,3,FALSE),1) = 1, 1, 0)</f>
        <v>0</v>
      </c>
    </row>
    <row r="248" spans="1:33" x14ac:dyDescent="0.2">
      <c r="A248">
        <v>247</v>
      </c>
      <c r="B248" t="s">
        <v>1206</v>
      </c>
      <c r="C248" t="s">
        <v>1207</v>
      </c>
      <c r="D248" t="str">
        <f>_xlfn.CONCAT(C248,"-2017")</f>
        <v>knighbr03-2017</v>
      </c>
      <c r="E248" t="s">
        <v>30</v>
      </c>
      <c r="F248">
        <v>25</v>
      </c>
      <c r="G248" t="s">
        <v>42</v>
      </c>
      <c r="H248">
        <v>54</v>
      </c>
      <c r="I248">
        <v>5</v>
      </c>
      <c r="J248">
        <v>21.1</v>
      </c>
      <c r="K248">
        <v>3.9</v>
      </c>
      <c r="L248">
        <v>9.6999999999999993</v>
      </c>
      <c r="M248">
        <v>0.39800000000000002</v>
      </c>
      <c r="N248">
        <v>0.8</v>
      </c>
      <c r="O248">
        <v>2.6</v>
      </c>
      <c r="P248">
        <v>0.32400000000000001</v>
      </c>
      <c r="Q248">
        <v>3</v>
      </c>
      <c r="R248">
        <v>7.1</v>
      </c>
      <c r="S248">
        <v>0.42499999999999999</v>
      </c>
      <c r="T248">
        <v>0.441</v>
      </c>
      <c r="U248">
        <v>2.4</v>
      </c>
      <c r="V248">
        <v>2.9</v>
      </c>
      <c r="W248">
        <v>0.85699999999999998</v>
      </c>
      <c r="X248">
        <v>0.5</v>
      </c>
      <c r="Y248">
        <v>1.7</v>
      </c>
      <c r="Z248">
        <v>2.2000000000000002</v>
      </c>
      <c r="AA248">
        <v>2.4</v>
      </c>
      <c r="AB248">
        <v>0.5</v>
      </c>
      <c r="AC248">
        <v>0.1</v>
      </c>
      <c r="AD248">
        <v>1.6</v>
      </c>
      <c r="AE248">
        <v>1.6</v>
      </c>
      <c r="AF248">
        <v>11</v>
      </c>
      <c r="AG248">
        <f>IF(IFERROR(VLOOKUP(C248,'2018'!$C:$AF,3,FALSE),1) = 1, 1, 0)</f>
        <v>1</v>
      </c>
    </row>
    <row r="249" spans="1:33" x14ac:dyDescent="0.2">
      <c r="A249">
        <v>248</v>
      </c>
      <c r="B249" t="s">
        <v>576</v>
      </c>
      <c r="C249" t="s">
        <v>577</v>
      </c>
      <c r="D249" t="str">
        <f>_xlfn.CONCAT(C249,"-2017")</f>
        <v>korveky01-2017</v>
      </c>
      <c r="E249" t="s">
        <v>30</v>
      </c>
      <c r="F249">
        <v>35</v>
      </c>
      <c r="G249" t="s">
        <v>39</v>
      </c>
      <c r="H249">
        <v>67</v>
      </c>
      <c r="I249">
        <v>22</v>
      </c>
      <c r="J249">
        <v>26.2</v>
      </c>
      <c r="K249">
        <v>3.6</v>
      </c>
      <c r="L249">
        <v>7.7</v>
      </c>
      <c r="M249">
        <v>0.46400000000000002</v>
      </c>
      <c r="N249">
        <v>2.4</v>
      </c>
      <c r="O249">
        <v>5.4</v>
      </c>
      <c r="P249">
        <v>0.45100000000000001</v>
      </c>
      <c r="Q249">
        <v>1.1000000000000001</v>
      </c>
      <c r="R249">
        <v>2.2999999999999998</v>
      </c>
      <c r="S249">
        <v>0.49399999999999999</v>
      </c>
      <c r="T249">
        <v>0.621</v>
      </c>
      <c r="U249">
        <v>0.6</v>
      </c>
      <c r="V249">
        <v>0.6</v>
      </c>
      <c r="W249">
        <v>0.90500000000000003</v>
      </c>
      <c r="X249">
        <v>0.1</v>
      </c>
      <c r="Y249">
        <v>2.7</v>
      </c>
      <c r="Z249">
        <v>2.8</v>
      </c>
      <c r="AA249">
        <v>1.6</v>
      </c>
      <c r="AB249">
        <v>0.5</v>
      </c>
      <c r="AC249">
        <v>0.3</v>
      </c>
      <c r="AD249">
        <v>1</v>
      </c>
      <c r="AE249">
        <v>1.6</v>
      </c>
      <c r="AF249">
        <v>10.1</v>
      </c>
      <c r="AG249">
        <f>IF(IFERROR(VLOOKUP(C249,'2018'!$C:$AF,3,FALSE),1) = 1, 1, 0)</f>
        <v>0</v>
      </c>
    </row>
    <row r="250" spans="1:33" x14ac:dyDescent="0.2">
      <c r="A250">
        <v>249</v>
      </c>
      <c r="B250" t="s">
        <v>578</v>
      </c>
      <c r="C250" t="s">
        <v>579</v>
      </c>
      <c r="D250" t="str">
        <f>_xlfn.CONCAT(C250,"-2017")</f>
        <v>koufoko01-2017</v>
      </c>
      <c r="E250" t="s">
        <v>32</v>
      </c>
      <c r="F250">
        <v>27</v>
      </c>
      <c r="G250" t="s">
        <v>49</v>
      </c>
      <c r="H250">
        <v>71</v>
      </c>
      <c r="I250">
        <v>62</v>
      </c>
      <c r="J250">
        <v>20</v>
      </c>
      <c r="K250">
        <v>3</v>
      </c>
      <c r="L250">
        <v>5.5</v>
      </c>
      <c r="M250">
        <v>0.55100000000000005</v>
      </c>
      <c r="N250">
        <v>0</v>
      </c>
      <c r="O250">
        <v>0</v>
      </c>
      <c r="P250">
        <v>0</v>
      </c>
      <c r="Q250">
        <v>3</v>
      </c>
      <c r="R250">
        <v>5.5</v>
      </c>
      <c r="S250">
        <v>0.55200000000000005</v>
      </c>
      <c r="T250">
        <v>0.55100000000000005</v>
      </c>
      <c r="U250">
        <v>0.5</v>
      </c>
      <c r="V250">
        <v>0.9</v>
      </c>
      <c r="W250">
        <v>0.61299999999999999</v>
      </c>
      <c r="X250">
        <v>1.7</v>
      </c>
      <c r="Y250">
        <v>4</v>
      </c>
      <c r="Z250">
        <v>5.7</v>
      </c>
      <c r="AA250">
        <v>0.7</v>
      </c>
      <c r="AB250">
        <v>0.5</v>
      </c>
      <c r="AC250">
        <v>0.7</v>
      </c>
      <c r="AD250">
        <v>0.9</v>
      </c>
      <c r="AE250">
        <v>2.4</v>
      </c>
      <c r="AF250">
        <v>6.6</v>
      </c>
      <c r="AG250">
        <f>IF(IFERROR(VLOOKUP(C250,'2018'!$C:$AF,3,FALSE),1) = 1, 1, 0)</f>
        <v>0</v>
      </c>
    </row>
    <row r="251" spans="1:33" x14ac:dyDescent="0.2">
      <c r="A251">
        <v>250</v>
      </c>
      <c r="B251" t="s">
        <v>2008</v>
      </c>
      <c r="C251" t="s">
        <v>2009</v>
      </c>
      <c r="D251" t="str">
        <f>_xlfn.CONCAT(C251,"-2017")</f>
        <v>kuzmimi01-2017</v>
      </c>
      <c r="E251" t="s">
        <v>35</v>
      </c>
      <c r="F251">
        <v>27</v>
      </c>
      <c r="G251" t="s">
        <v>55</v>
      </c>
      <c r="H251">
        <v>68</v>
      </c>
      <c r="I251">
        <v>5</v>
      </c>
      <c r="J251">
        <v>14.9</v>
      </c>
      <c r="K251">
        <v>2.2999999999999998</v>
      </c>
      <c r="L251">
        <v>5.4</v>
      </c>
      <c r="M251">
        <v>0.42799999999999999</v>
      </c>
      <c r="N251">
        <v>0.8</v>
      </c>
      <c r="O251">
        <v>2.5</v>
      </c>
      <c r="P251">
        <v>0.32100000000000001</v>
      </c>
      <c r="Q251">
        <v>1.5</v>
      </c>
      <c r="R251">
        <v>3</v>
      </c>
      <c r="S251">
        <v>0.51700000000000002</v>
      </c>
      <c r="T251">
        <v>0.501</v>
      </c>
      <c r="U251">
        <v>0.8</v>
      </c>
      <c r="V251">
        <v>1</v>
      </c>
      <c r="W251">
        <v>0.80900000000000005</v>
      </c>
      <c r="X251">
        <v>0.7</v>
      </c>
      <c r="Y251">
        <v>1.2</v>
      </c>
      <c r="Z251">
        <v>1.9</v>
      </c>
      <c r="AA251">
        <v>1</v>
      </c>
      <c r="AB251">
        <v>0.4</v>
      </c>
      <c r="AC251">
        <v>0.2</v>
      </c>
      <c r="AD251">
        <v>0.8</v>
      </c>
      <c r="AE251">
        <v>1.2</v>
      </c>
      <c r="AF251">
        <v>6.3</v>
      </c>
      <c r="AG251">
        <f>IF(IFERROR(VLOOKUP(C251,'2018'!$C:$AF,3,FALSE),1) = 1, 1, 0)</f>
        <v>0</v>
      </c>
    </row>
    <row r="252" spans="1:33" x14ac:dyDescent="0.2">
      <c r="A252">
        <v>251</v>
      </c>
      <c r="B252" t="s">
        <v>2010</v>
      </c>
      <c r="C252" t="s">
        <v>2011</v>
      </c>
      <c r="D252" t="str">
        <f>_xlfn.CONCAT(C252,"-2017")</f>
        <v>labissk01-2017</v>
      </c>
      <c r="E252" t="s">
        <v>28</v>
      </c>
      <c r="F252">
        <v>20</v>
      </c>
      <c r="G252" t="s">
        <v>49</v>
      </c>
      <c r="H252">
        <v>33</v>
      </c>
      <c r="I252">
        <v>12</v>
      </c>
      <c r="J252">
        <v>18.5</v>
      </c>
      <c r="K252">
        <v>3.5</v>
      </c>
      <c r="L252">
        <v>6.6</v>
      </c>
      <c r="M252">
        <v>0.53700000000000003</v>
      </c>
      <c r="N252">
        <v>0.1</v>
      </c>
      <c r="O252">
        <v>0.2</v>
      </c>
      <c r="P252">
        <v>0.375</v>
      </c>
      <c r="Q252">
        <v>3.5</v>
      </c>
      <c r="R252">
        <v>6.4</v>
      </c>
      <c r="S252">
        <v>0.54300000000000004</v>
      </c>
      <c r="T252">
        <v>0.54400000000000004</v>
      </c>
      <c r="U252">
        <v>1.6</v>
      </c>
      <c r="V252">
        <v>2.2000000000000002</v>
      </c>
      <c r="W252">
        <v>0.70299999999999996</v>
      </c>
      <c r="X252">
        <v>1.5</v>
      </c>
      <c r="Y252">
        <v>3.4</v>
      </c>
      <c r="Z252">
        <v>4.9000000000000004</v>
      </c>
      <c r="AA252">
        <v>0.8</v>
      </c>
      <c r="AB252">
        <v>0.5</v>
      </c>
      <c r="AC252">
        <v>0.4</v>
      </c>
      <c r="AD252">
        <v>1.1000000000000001</v>
      </c>
      <c r="AE252">
        <v>1.9</v>
      </c>
      <c r="AF252">
        <v>8.8000000000000007</v>
      </c>
      <c r="AG252">
        <f>IF(IFERROR(VLOOKUP(C252,'2018'!$C:$AF,3,FALSE),1) = 1, 1, 0)</f>
        <v>0</v>
      </c>
    </row>
    <row r="253" spans="1:33" x14ac:dyDescent="0.2">
      <c r="A253">
        <v>252</v>
      </c>
      <c r="B253" t="s">
        <v>1374</v>
      </c>
      <c r="C253" t="s">
        <v>1375</v>
      </c>
      <c r="D253" t="str">
        <f>_xlfn.CONCAT(C253,"-2017")</f>
        <v>lambje01-2017</v>
      </c>
      <c r="E253" t="s">
        <v>30</v>
      </c>
      <c r="F253">
        <v>24</v>
      </c>
      <c r="G253" t="s">
        <v>1625</v>
      </c>
      <c r="H253">
        <v>62</v>
      </c>
      <c r="I253">
        <v>5</v>
      </c>
      <c r="J253">
        <v>18.399999999999999</v>
      </c>
      <c r="K253">
        <v>3.6</v>
      </c>
      <c r="L253">
        <v>7.9</v>
      </c>
      <c r="M253">
        <v>0.46</v>
      </c>
      <c r="N253">
        <v>0.7</v>
      </c>
      <c r="O253">
        <v>2.4</v>
      </c>
      <c r="P253">
        <v>0.28100000000000003</v>
      </c>
      <c r="Q253">
        <v>3</v>
      </c>
      <c r="R253">
        <v>5.6</v>
      </c>
      <c r="S253">
        <v>0.53600000000000003</v>
      </c>
      <c r="T253">
        <v>0.502</v>
      </c>
      <c r="U253">
        <v>1.8</v>
      </c>
      <c r="V253">
        <v>2.1</v>
      </c>
      <c r="W253">
        <v>0.85299999999999998</v>
      </c>
      <c r="X253">
        <v>0.5</v>
      </c>
      <c r="Y253">
        <v>3.8</v>
      </c>
      <c r="Z253">
        <v>4.3</v>
      </c>
      <c r="AA253">
        <v>1.2</v>
      </c>
      <c r="AB253">
        <v>0.4</v>
      </c>
      <c r="AC253">
        <v>0.4</v>
      </c>
      <c r="AD253">
        <v>0.6</v>
      </c>
      <c r="AE253">
        <v>1.6</v>
      </c>
      <c r="AF253">
        <v>9.6999999999999993</v>
      </c>
      <c r="AG253">
        <f>IF(IFERROR(VLOOKUP(C253,'2018'!$C:$AF,3,FALSE),1) = 1, 1, 0)</f>
        <v>0</v>
      </c>
    </row>
    <row r="254" spans="1:33" x14ac:dyDescent="0.2">
      <c r="A254">
        <v>253</v>
      </c>
      <c r="B254" t="s">
        <v>2012</v>
      </c>
      <c r="C254" t="s">
        <v>2013</v>
      </c>
      <c r="D254" t="str">
        <f>_xlfn.CONCAT(C254,"-2017")</f>
        <v>laproni01-2017</v>
      </c>
      <c r="E254" t="s">
        <v>38</v>
      </c>
      <c r="F254">
        <v>27</v>
      </c>
      <c r="G254" t="s">
        <v>58</v>
      </c>
      <c r="H254">
        <v>18</v>
      </c>
      <c r="I254">
        <v>3</v>
      </c>
      <c r="J254">
        <v>9.6999999999999993</v>
      </c>
      <c r="K254">
        <v>1.1000000000000001</v>
      </c>
      <c r="L254">
        <v>2.6</v>
      </c>
      <c r="M254">
        <v>0.42599999999999999</v>
      </c>
      <c r="N254">
        <v>0.6</v>
      </c>
      <c r="O254">
        <v>1.5</v>
      </c>
      <c r="P254">
        <v>0.37</v>
      </c>
      <c r="Q254">
        <v>0.6</v>
      </c>
      <c r="R254">
        <v>1.1000000000000001</v>
      </c>
      <c r="S254">
        <v>0.5</v>
      </c>
      <c r="T254">
        <v>0.53200000000000003</v>
      </c>
      <c r="U254">
        <v>0.5</v>
      </c>
      <c r="V254">
        <v>0.5</v>
      </c>
      <c r="W254">
        <v>1</v>
      </c>
      <c r="X254">
        <v>0.1</v>
      </c>
      <c r="Y254">
        <v>0.5</v>
      </c>
      <c r="Z254">
        <v>0.6</v>
      </c>
      <c r="AA254">
        <v>1.6</v>
      </c>
      <c r="AB254">
        <v>0.2</v>
      </c>
      <c r="AC254">
        <v>0.1</v>
      </c>
      <c r="AD254">
        <v>1.1000000000000001</v>
      </c>
      <c r="AE254">
        <v>1.1000000000000001</v>
      </c>
      <c r="AF254">
        <v>3.3</v>
      </c>
      <c r="AG254">
        <f>IF(IFERROR(VLOOKUP(C254,'2018'!$C:$AF,3,FALSE),1) = 1, 1, 0)</f>
        <v>1</v>
      </c>
    </row>
    <row r="255" spans="1:33" x14ac:dyDescent="0.2">
      <c r="A255">
        <v>254</v>
      </c>
      <c r="B255" t="s">
        <v>1700</v>
      </c>
      <c r="C255" t="s">
        <v>1701</v>
      </c>
      <c r="D255" t="str">
        <f>_xlfn.CONCAT(C255,"-2017")</f>
        <v>lauvejo01-2017</v>
      </c>
      <c r="E255" t="s">
        <v>47</v>
      </c>
      <c r="F255">
        <v>25</v>
      </c>
      <c r="G255" t="s">
        <v>39</v>
      </c>
      <c r="H255">
        <v>70</v>
      </c>
      <c r="I255">
        <v>1</v>
      </c>
      <c r="J255">
        <v>14</v>
      </c>
      <c r="K255">
        <v>2.1</v>
      </c>
      <c r="L255">
        <v>4.8</v>
      </c>
      <c r="M255">
        <v>0.44</v>
      </c>
      <c r="N255">
        <v>0.5</v>
      </c>
      <c r="O255">
        <v>1.4</v>
      </c>
      <c r="P255">
        <v>0.33700000000000002</v>
      </c>
      <c r="Q255">
        <v>1.6</v>
      </c>
      <c r="R255">
        <v>3.4</v>
      </c>
      <c r="S255">
        <v>0.48299999999999998</v>
      </c>
      <c r="T255">
        <v>0.49</v>
      </c>
      <c r="U255">
        <v>0.7</v>
      </c>
      <c r="V255">
        <v>1</v>
      </c>
      <c r="W255">
        <v>0.63</v>
      </c>
      <c r="X255">
        <v>1</v>
      </c>
      <c r="Y255">
        <v>2.6</v>
      </c>
      <c r="Z255">
        <v>3.6</v>
      </c>
      <c r="AA255">
        <v>1</v>
      </c>
      <c r="AB255">
        <v>0.4</v>
      </c>
      <c r="AC255">
        <v>0.1</v>
      </c>
      <c r="AD255">
        <v>0.8</v>
      </c>
      <c r="AE255">
        <v>1.2</v>
      </c>
      <c r="AF255">
        <v>5.4</v>
      </c>
      <c r="AG255">
        <f>IF(IFERROR(VLOOKUP(C255,'2018'!$C:$AF,3,FALSE),1) = 1, 1, 0)</f>
        <v>0</v>
      </c>
    </row>
    <row r="256" spans="1:33" x14ac:dyDescent="0.2">
      <c r="A256">
        <v>255</v>
      </c>
      <c r="B256" t="s">
        <v>1702</v>
      </c>
      <c r="C256" t="s">
        <v>1703</v>
      </c>
      <c r="D256" t="str">
        <f>_xlfn.CONCAT(C256,"-2017")</f>
        <v>lavinza01-2017</v>
      </c>
      <c r="E256" t="s">
        <v>30</v>
      </c>
      <c r="F256">
        <v>21</v>
      </c>
      <c r="G256" t="s">
        <v>62</v>
      </c>
      <c r="H256">
        <v>47</v>
      </c>
      <c r="I256">
        <v>47</v>
      </c>
      <c r="J256">
        <v>37.200000000000003</v>
      </c>
      <c r="K256">
        <v>6.9</v>
      </c>
      <c r="L256">
        <v>15.1</v>
      </c>
      <c r="M256">
        <v>0.45900000000000002</v>
      </c>
      <c r="N256">
        <v>2.6</v>
      </c>
      <c r="O256">
        <v>6.6</v>
      </c>
      <c r="P256">
        <v>0.38700000000000001</v>
      </c>
      <c r="Q256">
        <v>4.4000000000000004</v>
      </c>
      <c r="R256">
        <v>8.5</v>
      </c>
      <c r="S256">
        <v>0.51500000000000001</v>
      </c>
      <c r="T256">
        <v>0.54400000000000004</v>
      </c>
      <c r="U256">
        <v>2.5</v>
      </c>
      <c r="V256">
        <v>3</v>
      </c>
      <c r="W256">
        <v>0.83599999999999997</v>
      </c>
      <c r="X256">
        <v>0.4</v>
      </c>
      <c r="Y256">
        <v>3</v>
      </c>
      <c r="Z256">
        <v>3.4</v>
      </c>
      <c r="AA256">
        <v>3</v>
      </c>
      <c r="AB256">
        <v>0.9</v>
      </c>
      <c r="AC256">
        <v>0.2</v>
      </c>
      <c r="AD256">
        <v>1.8</v>
      </c>
      <c r="AE256">
        <v>2.2000000000000002</v>
      </c>
      <c r="AF256">
        <v>18.899999999999999</v>
      </c>
      <c r="AG256">
        <f>IF(IFERROR(VLOOKUP(C256,'2018'!$C:$AF,3,FALSE),1) = 1, 1, 0)</f>
        <v>0</v>
      </c>
    </row>
    <row r="257" spans="1:33" x14ac:dyDescent="0.2">
      <c r="A257">
        <v>256</v>
      </c>
      <c r="B257" t="s">
        <v>588</v>
      </c>
      <c r="C257" t="s">
        <v>589</v>
      </c>
      <c r="D257" t="str">
        <f>_xlfn.CONCAT(C257,"-2017")</f>
        <v>lawsoty01-2017</v>
      </c>
      <c r="E257" t="s">
        <v>38</v>
      </c>
      <c r="F257">
        <v>29</v>
      </c>
      <c r="G257" t="s">
        <v>49</v>
      </c>
      <c r="H257">
        <v>69</v>
      </c>
      <c r="I257">
        <v>24</v>
      </c>
      <c r="J257">
        <v>25.1</v>
      </c>
      <c r="K257">
        <v>3.4</v>
      </c>
      <c r="L257">
        <v>7.6</v>
      </c>
      <c r="M257">
        <v>0.45400000000000001</v>
      </c>
      <c r="N257">
        <v>0.5</v>
      </c>
      <c r="O257">
        <v>1.7</v>
      </c>
      <c r="P257">
        <v>0.28799999999999998</v>
      </c>
      <c r="Q257">
        <v>2.9</v>
      </c>
      <c r="R257">
        <v>5.9</v>
      </c>
      <c r="S257">
        <v>0.502</v>
      </c>
      <c r="T257">
        <v>0.48699999999999999</v>
      </c>
      <c r="U257">
        <v>2.5</v>
      </c>
      <c r="V257">
        <v>3.1</v>
      </c>
      <c r="W257">
        <v>0.79700000000000004</v>
      </c>
      <c r="X257">
        <v>0.6</v>
      </c>
      <c r="Y257">
        <v>2</v>
      </c>
      <c r="Z257">
        <v>2.6</v>
      </c>
      <c r="AA257">
        <v>4.8</v>
      </c>
      <c r="AB257">
        <v>1.1000000000000001</v>
      </c>
      <c r="AC257">
        <v>0.1</v>
      </c>
      <c r="AD257">
        <v>1.9</v>
      </c>
      <c r="AE257">
        <v>1.7</v>
      </c>
      <c r="AF257">
        <v>9.9</v>
      </c>
      <c r="AG257">
        <f>IF(IFERROR(VLOOKUP(C257,'2018'!$C:$AF,3,FALSE),1) = 1, 1, 0)</f>
        <v>1</v>
      </c>
    </row>
    <row r="258" spans="1:33" x14ac:dyDescent="0.2">
      <c r="A258">
        <v>257</v>
      </c>
      <c r="B258" t="s">
        <v>2014</v>
      </c>
      <c r="C258" t="s">
        <v>2015</v>
      </c>
      <c r="D258" t="str">
        <f>_xlfn.CONCAT(C258,"-2017")</f>
        <v>laymaja01-2017</v>
      </c>
      <c r="E258" t="s">
        <v>35</v>
      </c>
      <c r="F258">
        <v>22</v>
      </c>
      <c r="G258" t="s">
        <v>34</v>
      </c>
      <c r="H258">
        <v>35</v>
      </c>
      <c r="I258">
        <v>1</v>
      </c>
      <c r="J258">
        <v>7.1</v>
      </c>
      <c r="K258">
        <v>0.7</v>
      </c>
      <c r="L258">
        <v>2.5</v>
      </c>
      <c r="M258">
        <v>0.29199999999999998</v>
      </c>
      <c r="N258">
        <v>0.4</v>
      </c>
      <c r="O258">
        <v>1.5</v>
      </c>
      <c r="P258">
        <v>0.255</v>
      </c>
      <c r="Q258">
        <v>0.4</v>
      </c>
      <c r="R258">
        <v>1.1000000000000001</v>
      </c>
      <c r="S258">
        <v>0.34200000000000003</v>
      </c>
      <c r="T258">
        <v>0.36499999999999999</v>
      </c>
      <c r="U258">
        <v>0.4</v>
      </c>
      <c r="V258">
        <v>0.5</v>
      </c>
      <c r="W258">
        <v>0.76500000000000001</v>
      </c>
      <c r="X258">
        <v>0.2</v>
      </c>
      <c r="Y258">
        <v>0.5</v>
      </c>
      <c r="Z258">
        <v>0.7</v>
      </c>
      <c r="AA258">
        <v>0.3</v>
      </c>
      <c r="AB258">
        <v>0.3</v>
      </c>
      <c r="AC258">
        <v>0.1</v>
      </c>
      <c r="AD258">
        <v>0.3</v>
      </c>
      <c r="AE258">
        <v>0.6</v>
      </c>
      <c r="AF258">
        <v>2.2000000000000002</v>
      </c>
      <c r="AG258">
        <f>IF(IFERROR(VLOOKUP(C258,'2018'!$C:$AF,3,FALSE),1) = 1, 1, 0)</f>
        <v>0</v>
      </c>
    </row>
    <row r="259" spans="1:33" x14ac:dyDescent="0.2">
      <c r="A259">
        <v>258</v>
      </c>
      <c r="B259" t="s">
        <v>590</v>
      </c>
      <c r="C259" t="s">
        <v>591</v>
      </c>
      <c r="D259" t="str">
        <f>_xlfn.CONCAT(C259,"-2017")</f>
        <v>leeco01-2017</v>
      </c>
      <c r="E259" t="s">
        <v>30</v>
      </c>
      <c r="F259">
        <v>31</v>
      </c>
      <c r="G259" t="s">
        <v>55</v>
      </c>
      <c r="H259">
        <v>77</v>
      </c>
      <c r="I259">
        <v>74</v>
      </c>
      <c r="J259">
        <v>31.9</v>
      </c>
      <c r="K259">
        <v>4.2</v>
      </c>
      <c r="L259">
        <v>9.1</v>
      </c>
      <c r="M259">
        <v>0.45600000000000002</v>
      </c>
      <c r="N259">
        <v>1.4</v>
      </c>
      <c r="O259">
        <v>3.5</v>
      </c>
      <c r="P259">
        <v>0.40100000000000002</v>
      </c>
      <c r="Q259">
        <v>2.8</v>
      </c>
      <c r="R259">
        <v>5.6</v>
      </c>
      <c r="S259">
        <v>0.49</v>
      </c>
      <c r="T259">
        <v>0.53300000000000003</v>
      </c>
      <c r="U259">
        <v>1.1000000000000001</v>
      </c>
      <c r="V259">
        <v>1.3</v>
      </c>
      <c r="W259">
        <v>0.86699999999999999</v>
      </c>
      <c r="X259">
        <v>0.7</v>
      </c>
      <c r="Y259">
        <v>2.7</v>
      </c>
      <c r="Z259">
        <v>3.4</v>
      </c>
      <c r="AA259">
        <v>2.2999999999999998</v>
      </c>
      <c r="AB259">
        <v>1.1000000000000001</v>
      </c>
      <c r="AC259">
        <v>0.3</v>
      </c>
      <c r="AD259">
        <v>0.9</v>
      </c>
      <c r="AE259">
        <v>1.8</v>
      </c>
      <c r="AF259">
        <v>10.8</v>
      </c>
      <c r="AG259">
        <f>IF(IFERROR(VLOOKUP(C259,'2018'!$C:$AF,3,FALSE),1) = 1, 1, 0)</f>
        <v>0</v>
      </c>
    </row>
    <row r="260" spans="1:33" x14ac:dyDescent="0.2">
      <c r="A260">
        <v>259</v>
      </c>
      <c r="B260" t="s">
        <v>592</v>
      </c>
      <c r="C260" t="s">
        <v>593</v>
      </c>
      <c r="D260" t="str">
        <f>_xlfn.CONCAT(C260,"-2017")</f>
        <v>leeda02-2017</v>
      </c>
      <c r="E260" t="s">
        <v>28</v>
      </c>
      <c r="F260">
        <v>33</v>
      </c>
      <c r="G260" t="s">
        <v>58</v>
      </c>
      <c r="H260">
        <v>79</v>
      </c>
      <c r="I260">
        <v>10</v>
      </c>
      <c r="J260">
        <v>18.7</v>
      </c>
      <c r="K260">
        <v>3.1</v>
      </c>
      <c r="L260">
        <v>5.3</v>
      </c>
      <c r="M260">
        <v>0.59</v>
      </c>
      <c r="N260">
        <v>0</v>
      </c>
      <c r="O260">
        <v>0</v>
      </c>
      <c r="Q260">
        <v>3.1</v>
      </c>
      <c r="R260">
        <v>5.3</v>
      </c>
      <c r="S260">
        <v>0.59</v>
      </c>
      <c r="T260">
        <v>0.59</v>
      </c>
      <c r="U260">
        <v>1</v>
      </c>
      <c r="V260">
        <v>1.4</v>
      </c>
      <c r="W260">
        <v>0.70799999999999996</v>
      </c>
      <c r="X260">
        <v>1.9</v>
      </c>
      <c r="Y260">
        <v>3.7</v>
      </c>
      <c r="Z260">
        <v>5.6</v>
      </c>
      <c r="AA260">
        <v>1.6</v>
      </c>
      <c r="AB260">
        <v>0.4</v>
      </c>
      <c r="AC260">
        <v>0.5</v>
      </c>
      <c r="AD260">
        <v>1</v>
      </c>
      <c r="AE260">
        <v>1.6</v>
      </c>
      <c r="AF260">
        <v>7.3</v>
      </c>
      <c r="AG260">
        <f>IF(IFERROR(VLOOKUP(C260,'2018'!$C:$AF,3,FALSE),1) = 1, 1, 0)</f>
        <v>1</v>
      </c>
    </row>
    <row r="261" spans="1:33" x14ac:dyDescent="0.2">
      <c r="A261">
        <v>260</v>
      </c>
      <c r="B261" t="s">
        <v>1544</v>
      </c>
      <c r="C261" t="s">
        <v>1545</v>
      </c>
      <c r="D261" t="str">
        <f>_xlfn.CONCAT(C261,"-2017")</f>
        <v>lenal01-2017</v>
      </c>
      <c r="E261" t="s">
        <v>32</v>
      </c>
      <c r="F261">
        <v>23</v>
      </c>
      <c r="G261" t="s">
        <v>42</v>
      </c>
      <c r="H261">
        <v>77</v>
      </c>
      <c r="I261">
        <v>34</v>
      </c>
      <c r="J261">
        <v>20.3</v>
      </c>
      <c r="K261">
        <v>3</v>
      </c>
      <c r="L261">
        <v>6</v>
      </c>
      <c r="M261">
        <v>0.497</v>
      </c>
      <c r="N261">
        <v>0</v>
      </c>
      <c r="O261">
        <v>0.2</v>
      </c>
      <c r="P261">
        <v>0.25</v>
      </c>
      <c r="Q261">
        <v>2.9</v>
      </c>
      <c r="R261">
        <v>5.9</v>
      </c>
      <c r="S261">
        <v>0.503</v>
      </c>
      <c r="T261">
        <v>0.5</v>
      </c>
      <c r="U261">
        <v>1.9</v>
      </c>
      <c r="V261">
        <v>2.7</v>
      </c>
      <c r="W261">
        <v>0.72099999999999997</v>
      </c>
      <c r="X261">
        <v>2</v>
      </c>
      <c r="Y261">
        <v>4.5999999999999996</v>
      </c>
      <c r="Z261">
        <v>6.6</v>
      </c>
      <c r="AA261">
        <v>0.6</v>
      </c>
      <c r="AB261">
        <v>0.5</v>
      </c>
      <c r="AC261">
        <v>1.3</v>
      </c>
      <c r="AD261">
        <v>1.3</v>
      </c>
      <c r="AE261">
        <v>3.1</v>
      </c>
      <c r="AF261">
        <v>8</v>
      </c>
      <c r="AG261">
        <f>IF(IFERROR(VLOOKUP(C261,'2018'!$C:$AF,3,FALSE),1) = 1, 1, 0)</f>
        <v>0</v>
      </c>
    </row>
    <row r="262" spans="1:33" x14ac:dyDescent="0.2">
      <c r="A262">
        <v>261</v>
      </c>
      <c r="B262" t="s">
        <v>1210</v>
      </c>
      <c r="C262" t="s">
        <v>1211</v>
      </c>
      <c r="D262" t="str">
        <f>_xlfn.CONCAT(C262,"-2017")</f>
        <v>leonaka01-2017</v>
      </c>
      <c r="E262" t="s">
        <v>35</v>
      </c>
      <c r="F262">
        <v>25</v>
      </c>
      <c r="G262" t="s">
        <v>58</v>
      </c>
      <c r="H262">
        <v>74</v>
      </c>
      <c r="I262">
        <v>74</v>
      </c>
      <c r="J262">
        <v>33.4</v>
      </c>
      <c r="K262">
        <v>8.6</v>
      </c>
      <c r="L262">
        <v>17.7</v>
      </c>
      <c r="M262">
        <v>0.48499999999999999</v>
      </c>
      <c r="N262">
        <v>2</v>
      </c>
      <c r="O262">
        <v>5.2</v>
      </c>
      <c r="P262">
        <v>0.38</v>
      </c>
      <c r="Q262">
        <v>6.6</v>
      </c>
      <c r="R262">
        <v>12.5</v>
      </c>
      <c r="S262">
        <v>0.52900000000000003</v>
      </c>
      <c r="T262">
        <v>0.54100000000000004</v>
      </c>
      <c r="U262">
        <v>6.3</v>
      </c>
      <c r="V262">
        <v>7.2</v>
      </c>
      <c r="W262">
        <v>0.88</v>
      </c>
      <c r="X262">
        <v>1.1000000000000001</v>
      </c>
      <c r="Y262">
        <v>4.7</v>
      </c>
      <c r="Z262">
        <v>5.8</v>
      </c>
      <c r="AA262">
        <v>3.5</v>
      </c>
      <c r="AB262">
        <v>1.8</v>
      </c>
      <c r="AC262">
        <v>0.7</v>
      </c>
      <c r="AD262">
        <v>2.1</v>
      </c>
      <c r="AE262">
        <v>1.6</v>
      </c>
      <c r="AF262">
        <v>25.5</v>
      </c>
      <c r="AG262">
        <f>IF(IFERROR(VLOOKUP(C262,'2018'!$C:$AF,3,FALSE),1) = 1, 1, 0)</f>
        <v>0</v>
      </c>
    </row>
    <row r="263" spans="1:33" x14ac:dyDescent="0.2">
      <c r="A263">
        <v>262</v>
      </c>
      <c r="B263" t="s">
        <v>1376</v>
      </c>
      <c r="C263" t="s">
        <v>1377</v>
      </c>
      <c r="D263" t="str">
        <f>_xlfn.CONCAT(C263,"-2017")</f>
        <v>leoname01-2017</v>
      </c>
      <c r="E263" t="s">
        <v>28</v>
      </c>
      <c r="F263">
        <v>24</v>
      </c>
      <c r="G263" t="s">
        <v>34</v>
      </c>
      <c r="H263">
        <v>74</v>
      </c>
      <c r="I263">
        <v>12</v>
      </c>
      <c r="J263">
        <v>16.5</v>
      </c>
      <c r="K263">
        <v>2</v>
      </c>
      <c r="L263">
        <v>5.0999999999999996</v>
      </c>
      <c r="M263">
        <v>0.38600000000000001</v>
      </c>
      <c r="N263">
        <v>1</v>
      </c>
      <c r="O263">
        <v>2.9</v>
      </c>
      <c r="P263">
        <v>0.34699999999999998</v>
      </c>
      <c r="Q263">
        <v>1</v>
      </c>
      <c r="R263">
        <v>2.2000000000000002</v>
      </c>
      <c r="S263">
        <v>0.436</v>
      </c>
      <c r="T263">
        <v>0.48399999999999999</v>
      </c>
      <c r="U263">
        <v>0.5</v>
      </c>
      <c r="V263">
        <v>0.5</v>
      </c>
      <c r="W263">
        <v>0.875</v>
      </c>
      <c r="X263">
        <v>0.4</v>
      </c>
      <c r="Y263">
        <v>2.8</v>
      </c>
      <c r="Z263">
        <v>3.2</v>
      </c>
      <c r="AA263">
        <v>1</v>
      </c>
      <c r="AB263">
        <v>0.2</v>
      </c>
      <c r="AC263">
        <v>0.4</v>
      </c>
      <c r="AD263">
        <v>0.5</v>
      </c>
      <c r="AE263">
        <v>2.2999999999999998</v>
      </c>
      <c r="AF263">
        <v>5.4</v>
      </c>
      <c r="AG263">
        <f>IF(IFERROR(VLOOKUP(C263,'2018'!$C:$AF,3,FALSE),1) = 1, 1, 0)</f>
        <v>0</v>
      </c>
    </row>
    <row r="264" spans="1:33" x14ac:dyDescent="0.2">
      <c r="A264">
        <v>263</v>
      </c>
      <c r="B264" t="s">
        <v>1214</v>
      </c>
      <c r="C264" t="s">
        <v>1215</v>
      </c>
      <c r="D264" t="str">
        <f>_xlfn.CONCAT(C264,"-2017")</f>
        <v>leuerjo01-2017</v>
      </c>
      <c r="E264" t="s">
        <v>28</v>
      </c>
      <c r="F264">
        <v>27</v>
      </c>
      <c r="G264" t="s">
        <v>51</v>
      </c>
      <c r="H264">
        <v>75</v>
      </c>
      <c r="I264">
        <v>34</v>
      </c>
      <c r="J264">
        <v>25.9</v>
      </c>
      <c r="K264">
        <v>4.0999999999999996</v>
      </c>
      <c r="L264">
        <v>8.6</v>
      </c>
      <c r="M264">
        <v>0.48</v>
      </c>
      <c r="N264">
        <v>0.7</v>
      </c>
      <c r="O264">
        <v>2.2000000000000002</v>
      </c>
      <c r="P264">
        <v>0.29299999999999998</v>
      </c>
      <c r="Q264">
        <v>3.5</v>
      </c>
      <c r="R264">
        <v>6.4</v>
      </c>
      <c r="S264">
        <v>0.54500000000000004</v>
      </c>
      <c r="T264">
        <v>0.51800000000000002</v>
      </c>
      <c r="U264">
        <v>1.3</v>
      </c>
      <c r="V264">
        <v>1.5</v>
      </c>
      <c r="W264">
        <v>0.86699999999999999</v>
      </c>
      <c r="X264">
        <v>1.4</v>
      </c>
      <c r="Y264">
        <v>4</v>
      </c>
      <c r="Z264">
        <v>5.4</v>
      </c>
      <c r="AA264">
        <v>1.5</v>
      </c>
      <c r="AB264">
        <v>0.4</v>
      </c>
      <c r="AC264">
        <v>0.3</v>
      </c>
      <c r="AD264">
        <v>0.9</v>
      </c>
      <c r="AE264">
        <v>1.9</v>
      </c>
      <c r="AF264">
        <v>10.199999999999999</v>
      </c>
      <c r="AG264">
        <f>IF(IFERROR(VLOOKUP(C264,'2018'!$C:$AF,3,FALSE),1) = 1, 1, 0)</f>
        <v>0</v>
      </c>
    </row>
    <row r="265" spans="1:33" x14ac:dyDescent="0.2">
      <c r="A265">
        <v>264</v>
      </c>
      <c r="B265" t="s">
        <v>2016</v>
      </c>
      <c r="C265" t="s">
        <v>2017</v>
      </c>
      <c r="D265" t="str">
        <f>_xlfn.CONCAT(C265,"-2017")</f>
        <v>leverca01-2017</v>
      </c>
      <c r="E265" t="s">
        <v>35</v>
      </c>
      <c r="F265">
        <v>22</v>
      </c>
      <c r="G265" t="s">
        <v>1312</v>
      </c>
      <c r="H265">
        <v>57</v>
      </c>
      <c r="I265">
        <v>26</v>
      </c>
      <c r="J265">
        <v>21.7</v>
      </c>
      <c r="K265">
        <v>3</v>
      </c>
      <c r="L265">
        <v>6.7</v>
      </c>
      <c r="M265">
        <v>0.45</v>
      </c>
      <c r="N265">
        <v>1</v>
      </c>
      <c r="O265">
        <v>3.2</v>
      </c>
      <c r="P265">
        <v>0.32100000000000001</v>
      </c>
      <c r="Q265">
        <v>2</v>
      </c>
      <c r="R265">
        <v>3.4</v>
      </c>
      <c r="S265">
        <v>0.57099999999999995</v>
      </c>
      <c r="T265">
        <v>0.52800000000000002</v>
      </c>
      <c r="U265">
        <v>1.2</v>
      </c>
      <c r="V265">
        <v>1.6</v>
      </c>
      <c r="W265">
        <v>0.72</v>
      </c>
      <c r="X265">
        <v>0.4</v>
      </c>
      <c r="Y265">
        <v>2.9</v>
      </c>
      <c r="Z265">
        <v>3.3</v>
      </c>
      <c r="AA265">
        <v>1.9</v>
      </c>
      <c r="AB265">
        <v>0.9</v>
      </c>
      <c r="AC265">
        <v>0.1</v>
      </c>
      <c r="AD265">
        <v>1</v>
      </c>
      <c r="AE265">
        <v>1.6</v>
      </c>
      <c r="AF265">
        <v>8.1999999999999993</v>
      </c>
      <c r="AG265">
        <f>IF(IFERROR(VLOOKUP(C265,'2018'!$C:$AF,3,FALSE),1) = 1, 1, 0)</f>
        <v>0</v>
      </c>
    </row>
    <row r="266" spans="1:33" x14ac:dyDescent="0.2">
      <c r="A266">
        <v>265</v>
      </c>
      <c r="B266" t="s">
        <v>1216</v>
      </c>
      <c r="C266" t="s">
        <v>1217</v>
      </c>
      <c r="D266" t="str">
        <f>_xlfn.CONCAT(C266,"-2017")</f>
        <v>liggide01-2017</v>
      </c>
      <c r="E266" t="s">
        <v>30</v>
      </c>
      <c r="F266">
        <v>28</v>
      </c>
      <c r="G266" t="s">
        <v>39</v>
      </c>
      <c r="H266">
        <v>62</v>
      </c>
      <c r="I266">
        <v>19</v>
      </c>
      <c r="J266">
        <v>12.5</v>
      </c>
      <c r="K266">
        <v>0.9</v>
      </c>
      <c r="L266">
        <v>2.2999999999999998</v>
      </c>
      <c r="M266">
        <v>0.38700000000000001</v>
      </c>
      <c r="N266">
        <v>0.3</v>
      </c>
      <c r="O266">
        <v>0.7</v>
      </c>
      <c r="P266">
        <v>0.37</v>
      </c>
      <c r="Q266">
        <v>0.6</v>
      </c>
      <c r="R266">
        <v>1.5</v>
      </c>
      <c r="S266">
        <v>0.39600000000000002</v>
      </c>
      <c r="T266">
        <v>0.44700000000000001</v>
      </c>
      <c r="U266">
        <v>0.4</v>
      </c>
      <c r="V266">
        <v>0.6</v>
      </c>
      <c r="W266">
        <v>0.625</v>
      </c>
      <c r="X266">
        <v>0.3</v>
      </c>
      <c r="Y266">
        <v>1.4</v>
      </c>
      <c r="Z266">
        <v>1.7</v>
      </c>
      <c r="AA266">
        <v>0.9</v>
      </c>
      <c r="AB266">
        <v>0.8</v>
      </c>
      <c r="AC266">
        <v>0.2</v>
      </c>
      <c r="AD266">
        <v>0.7</v>
      </c>
      <c r="AE266">
        <v>1.3</v>
      </c>
      <c r="AF266">
        <v>2.5</v>
      </c>
      <c r="AG266">
        <f>IF(IFERROR(VLOOKUP(C266,'2018'!$C:$AF,3,FALSE),1) = 1, 1, 0)</f>
        <v>0</v>
      </c>
    </row>
    <row r="267" spans="1:33" x14ac:dyDescent="0.2">
      <c r="A267">
        <v>266</v>
      </c>
      <c r="B267" t="s">
        <v>1378</v>
      </c>
      <c r="C267" t="s">
        <v>1379</v>
      </c>
      <c r="D267" t="str">
        <f>_xlfn.CONCAT(C267,"-2017")</f>
        <v>lillada01-2017</v>
      </c>
      <c r="E267" t="s">
        <v>38</v>
      </c>
      <c r="F267">
        <v>26</v>
      </c>
      <c r="G267" t="s">
        <v>34</v>
      </c>
      <c r="H267">
        <v>75</v>
      </c>
      <c r="I267">
        <v>75</v>
      </c>
      <c r="J267">
        <v>35.9</v>
      </c>
      <c r="K267">
        <v>8.8000000000000007</v>
      </c>
      <c r="L267">
        <v>19.8</v>
      </c>
      <c r="M267">
        <v>0.44400000000000001</v>
      </c>
      <c r="N267">
        <v>2.9</v>
      </c>
      <c r="O267">
        <v>7.7</v>
      </c>
      <c r="P267">
        <v>0.37</v>
      </c>
      <c r="Q267">
        <v>6</v>
      </c>
      <c r="R267">
        <v>12.1</v>
      </c>
      <c r="S267">
        <v>0.49199999999999999</v>
      </c>
      <c r="T267">
        <v>0.51600000000000001</v>
      </c>
      <c r="U267">
        <v>6.5</v>
      </c>
      <c r="V267">
        <v>7.3</v>
      </c>
      <c r="W267">
        <v>0.89500000000000002</v>
      </c>
      <c r="X267">
        <v>0.6</v>
      </c>
      <c r="Y267">
        <v>4.3</v>
      </c>
      <c r="Z267">
        <v>4.9000000000000004</v>
      </c>
      <c r="AA267">
        <v>5.9</v>
      </c>
      <c r="AB267">
        <v>0.9</v>
      </c>
      <c r="AC267">
        <v>0.3</v>
      </c>
      <c r="AD267">
        <v>2.6</v>
      </c>
      <c r="AE267">
        <v>2</v>
      </c>
      <c r="AF267">
        <v>27</v>
      </c>
      <c r="AG267">
        <f>IF(IFERROR(VLOOKUP(C267,'2018'!$C:$AF,3,FALSE),1) = 1, 1, 0)</f>
        <v>0</v>
      </c>
    </row>
    <row r="268" spans="1:33" x14ac:dyDescent="0.2">
      <c r="A268">
        <v>267</v>
      </c>
      <c r="B268" t="s">
        <v>596</v>
      </c>
      <c r="C268" t="s">
        <v>597</v>
      </c>
      <c r="D268" t="str">
        <f>_xlfn.CONCAT(C268,"-2017")</f>
        <v>linje01-2017</v>
      </c>
      <c r="E268" t="s">
        <v>38</v>
      </c>
      <c r="F268">
        <v>28</v>
      </c>
      <c r="G268" t="s">
        <v>1312</v>
      </c>
      <c r="H268">
        <v>36</v>
      </c>
      <c r="I268">
        <v>33</v>
      </c>
      <c r="J268">
        <v>24.5</v>
      </c>
      <c r="K268">
        <v>4.9000000000000004</v>
      </c>
      <c r="L268">
        <v>11.1</v>
      </c>
      <c r="M268">
        <v>0.438</v>
      </c>
      <c r="N268">
        <v>1.6</v>
      </c>
      <c r="O268">
        <v>4.3</v>
      </c>
      <c r="P268">
        <v>0.372</v>
      </c>
      <c r="Q268">
        <v>3.3</v>
      </c>
      <c r="R268">
        <v>6.8</v>
      </c>
      <c r="S268">
        <v>0.48</v>
      </c>
      <c r="T268">
        <v>0.51</v>
      </c>
      <c r="U268">
        <v>3.2</v>
      </c>
      <c r="V268">
        <v>3.9</v>
      </c>
      <c r="W268">
        <v>0.81599999999999995</v>
      </c>
      <c r="X268">
        <v>0.3</v>
      </c>
      <c r="Y268">
        <v>3.4</v>
      </c>
      <c r="Z268">
        <v>3.8</v>
      </c>
      <c r="AA268">
        <v>5.0999999999999996</v>
      </c>
      <c r="AB268">
        <v>1.2</v>
      </c>
      <c r="AC268">
        <v>0.4</v>
      </c>
      <c r="AD268">
        <v>2.4</v>
      </c>
      <c r="AE268">
        <v>2.2000000000000002</v>
      </c>
      <c r="AF268">
        <v>14.5</v>
      </c>
      <c r="AG268">
        <f>IF(IFERROR(VLOOKUP(C268,'2018'!$C:$AF,3,FALSE),1) = 1, 1, 0)</f>
        <v>0</v>
      </c>
    </row>
    <row r="269" spans="1:33" x14ac:dyDescent="0.2">
      <c r="A269">
        <v>268</v>
      </c>
      <c r="B269" t="s">
        <v>598</v>
      </c>
      <c r="C269" t="s">
        <v>599</v>
      </c>
      <c r="D269" t="str">
        <f>_xlfn.CONCAT(C269,"-2017")</f>
        <v>livinsh01-2017</v>
      </c>
      <c r="E269" t="s">
        <v>38</v>
      </c>
      <c r="F269">
        <v>31</v>
      </c>
      <c r="G269" t="s">
        <v>52</v>
      </c>
      <c r="H269">
        <v>76</v>
      </c>
      <c r="I269">
        <v>3</v>
      </c>
      <c r="J269">
        <v>17.7</v>
      </c>
      <c r="K269">
        <v>2.2999999999999998</v>
      </c>
      <c r="L269">
        <v>4.2</v>
      </c>
      <c r="M269">
        <v>0.54700000000000004</v>
      </c>
      <c r="N269">
        <v>0</v>
      </c>
      <c r="O269">
        <v>0</v>
      </c>
      <c r="P269">
        <v>0.33300000000000002</v>
      </c>
      <c r="Q269">
        <v>2.2999999999999998</v>
      </c>
      <c r="R269">
        <v>4.0999999999999996</v>
      </c>
      <c r="S269">
        <v>0.55000000000000004</v>
      </c>
      <c r="T269">
        <v>0.54900000000000004</v>
      </c>
      <c r="U269">
        <v>0.6</v>
      </c>
      <c r="V269">
        <v>0.8</v>
      </c>
      <c r="W269">
        <v>0.7</v>
      </c>
      <c r="X269">
        <v>0.4</v>
      </c>
      <c r="Y269">
        <v>1.6</v>
      </c>
      <c r="Z269">
        <v>2</v>
      </c>
      <c r="AA269">
        <v>1.8</v>
      </c>
      <c r="AB269">
        <v>0.5</v>
      </c>
      <c r="AC269">
        <v>0.3</v>
      </c>
      <c r="AD269">
        <v>0.8</v>
      </c>
      <c r="AE269">
        <v>1.6</v>
      </c>
      <c r="AF269">
        <v>5.0999999999999996</v>
      </c>
      <c r="AG269">
        <f>IF(IFERROR(VLOOKUP(C269,'2018'!$C:$AF,3,FALSE),1) = 1, 1, 0)</f>
        <v>0</v>
      </c>
    </row>
    <row r="270" spans="1:33" x14ac:dyDescent="0.2">
      <c r="A270">
        <v>269</v>
      </c>
      <c r="B270" t="s">
        <v>2018</v>
      </c>
      <c r="C270" t="s">
        <v>2019</v>
      </c>
      <c r="D270" t="str">
        <f>_xlfn.CONCAT(C270,"-2017")</f>
        <v>longsh01-2017</v>
      </c>
      <c r="E270" t="s">
        <v>32</v>
      </c>
      <c r="F270">
        <v>24</v>
      </c>
      <c r="G270" t="s">
        <v>61</v>
      </c>
      <c r="H270">
        <v>18</v>
      </c>
      <c r="I270">
        <v>0</v>
      </c>
      <c r="J270">
        <v>13</v>
      </c>
      <c r="K270">
        <v>3.4</v>
      </c>
      <c r="L270">
        <v>6.1</v>
      </c>
      <c r="M270">
        <v>0.56000000000000005</v>
      </c>
      <c r="N270">
        <v>0.4</v>
      </c>
      <c r="O270">
        <v>1.1000000000000001</v>
      </c>
      <c r="P270">
        <v>0.36799999999999999</v>
      </c>
      <c r="Q270">
        <v>3</v>
      </c>
      <c r="R270">
        <v>5</v>
      </c>
      <c r="S270">
        <v>0.6</v>
      </c>
      <c r="T270">
        <v>0.59199999999999997</v>
      </c>
      <c r="U270">
        <v>1.1000000000000001</v>
      </c>
      <c r="V270">
        <v>1.9</v>
      </c>
      <c r="W270">
        <v>0.54300000000000004</v>
      </c>
      <c r="X270">
        <v>2.2999999999999998</v>
      </c>
      <c r="Y270">
        <v>2.4</v>
      </c>
      <c r="Z270">
        <v>4.7</v>
      </c>
      <c r="AA270">
        <v>0.7</v>
      </c>
      <c r="AB270">
        <v>0.5</v>
      </c>
      <c r="AC270">
        <v>0.5</v>
      </c>
      <c r="AD270">
        <v>0.7</v>
      </c>
      <c r="AE270">
        <v>2.7</v>
      </c>
      <c r="AF270">
        <v>8.1999999999999993</v>
      </c>
      <c r="AG270">
        <f>IF(IFERROR(VLOOKUP(C270,'2018'!$C:$AF,3,FALSE),1) = 1, 1, 0)</f>
        <v>1</v>
      </c>
    </row>
    <row r="271" spans="1:33" x14ac:dyDescent="0.2">
      <c r="A271">
        <v>270</v>
      </c>
      <c r="B271" t="s">
        <v>1844</v>
      </c>
      <c r="C271" t="s">
        <v>1845</v>
      </c>
      <c r="D271" t="str">
        <f>_xlfn.CONCAT(C271,"-2017")</f>
        <v>looneke01-2017</v>
      </c>
      <c r="E271" t="s">
        <v>32</v>
      </c>
      <c r="F271">
        <v>20</v>
      </c>
      <c r="G271" t="s">
        <v>52</v>
      </c>
      <c r="H271">
        <v>53</v>
      </c>
      <c r="I271">
        <v>4</v>
      </c>
      <c r="J271">
        <v>8.4</v>
      </c>
      <c r="K271">
        <v>1.1000000000000001</v>
      </c>
      <c r="L271">
        <v>2</v>
      </c>
      <c r="M271">
        <v>0.52300000000000002</v>
      </c>
      <c r="N271">
        <v>0</v>
      </c>
      <c r="O271">
        <v>0.2</v>
      </c>
      <c r="P271">
        <v>0.222</v>
      </c>
      <c r="Q271">
        <v>1</v>
      </c>
      <c r="R271">
        <v>1.8</v>
      </c>
      <c r="S271">
        <v>0.55100000000000005</v>
      </c>
      <c r="T271">
        <v>0.53300000000000003</v>
      </c>
      <c r="U271">
        <v>0.4</v>
      </c>
      <c r="V271">
        <v>0.6</v>
      </c>
      <c r="W271">
        <v>0.61799999999999999</v>
      </c>
      <c r="X271">
        <v>0.8</v>
      </c>
      <c r="Y271">
        <v>1.5</v>
      </c>
      <c r="Z271">
        <v>2.2999999999999998</v>
      </c>
      <c r="AA271">
        <v>0.5</v>
      </c>
      <c r="AB271">
        <v>0.3</v>
      </c>
      <c r="AC271">
        <v>0.3</v>
      </c>
      <c r="AD271">
        <v>0.3</v>
      </c>
      <c r="AE271">
        <v>1.2</v>
      </c>
      <c r="AF271">
        <v>2.5</v>
      </c>
      <c r="AG271">
        <f>IF(IFERROR(VLOOKUP(C271,'2018'!$C:$AF,3,FALSE),1) = 1, 1, 0)</f>
        <v>0</v>
      </c>
    </row>
    <row r="272" spans="1:33" x14ac:dyDescent="0.2">
      <c r="A272">
        <v>271</v>
      </c>
      <c r="B272" t="s">
        <v>600</v>
      </c>
      <c r="C272" t="s">
        <v>601</v>
      </c>
      <c r="D272" t="str">
        <f>_xlfn.CONCAT(C272,"-2017")</f>
        <v>lopezbr01-2017</v>
      </c>
      <c r="E272" t="s">
        <v>32</v>
      </c>
      <c r="F272">
        <v>28</v>
      </c>
      <c r="G272" t="s">
        <v>1312</v>
      </c>
      <c r="H272">
        <v>75</v>
      </c>
      <c r="I272">
        <v>75</v>
      </c>
      <c r="J272">
        <v>29.6</v>
      </c>
      <c r="K272">
        <v>7.4</v>
      </c>
      <c r="L272">
        <v>15.6</v>
      </c>
      <c r="M272">
        <v>0.47399999999999998</v>
      </c>
      <c r="N272">
        <v>1.8</v>
      </c>
      <c r="O272">
        <v>5.2</v>
      </c>
      <c r="P272">
        <v>0.34599999999999997</v>
      </c>
      <c r="Q272">
        <v>5.6</v>
      </c>
      <c r="R272">
        <v>10.5</v>
      </c>
      <c r="S272">
        <v>0.53600000000000003</v>
      </c>
      <c r="T272">
        <v>0.53100000000000003</v>
      </c>
      <c r="U272">
        <v>3.9</v>
      </c>
      <c r="V272">
        <v>4.9000000000000004</v>
      </c>
      <c r="W272">
        <v>0.81</v>
      </c>
      <c r="X272">
        <v>1.6</v>
      </c>
      <c r="Y272">
        <v>3.8</v>
      </c>
      <c r="Z272">
        <v>5.4</v>
      </c>
      <c r="AA272">
        <v>2.2999999999999998</v>
      </c>
      <c r="AB272">
        <v>0.5</v>
      </c>
      <c r="AC272">
        <v>1.7</v>
      </c>
      <c r="AD272">
        <v>2.5</v>
      </c>
      <c r="AE272">
        <v>2.6</v>
      </c>
      <c r="AF272">
        <v>20.5</v>
      </c>
      <c r="AG272">
        <f>IF(IFERROR(VLOOKUP(C272,'2018'!$C:$AF,3,FALSE),1) = 1, 1, 0)</f>
        <v>0</v>
      </c>
    </row>
    <row r="273" spans="1:33" x14ac:dyDescent="0.2">
      <c r="A273">
        <v>272</v>
      </c>
      <c r="B273" t="s">
        <v>602</v>
      </c>
      <c r="C273" t="s">
        <v>603</v>
      </c>
      <c r="D273" t="str">
        <f>_xlfn.CONCAT(C273,"-2017")</f>
        <v>lopezro01-2017</v>
      </c>
      <c r="E273" t="s">
        <v>32</v>
      </c>
      <c r="F273">
        <v>28</v>
      </c>
      <c r="G273" t="s">
        <v>36</v>
      </c>
      <c r="H273">
        <v>81</v>
      </c>
      <c r="I273">
        <v>81</v>
      </c>
      <c r="J273">
        <v>28</v>
      </c>
      <c r="K273">
        <v>4.7</v>
      </c>
      <c r="L273">
        <v>9.6</v>
      </c>
      <c r="M273">
        <v>0.49299999999999999</v>
      </c>
      <c r="N273">
        <v>0</v>
      </c>
      <c r="O273">
        <v>0</v>
      </c>
      <c r="P273">
        <v>0</v>
      </c>
      <c r="Q273">
        <v>4.7</v>
      </c>
      <c r="R273">
        <v>9.5</v>
      </c>
      <c r="S273">
        <v>0.49399999999999999</v>
      </c>
      <c r="T273">
        <v>0.49299999999999999</v>
      </c>
      <c r="U273">
        <v>0.9</v>
      </c>
      <c r="V273">
        <v>1.3</v>
      </c>
      <c r="W273">
        <v>0.72099999999999997</v>
      </c>
      <c r="X273">
        <v>3</v>
      </c>
      <c r="Y273">
        <v>3.4</v>
      </c>
      <c r="Z273">
        <v>6.4</v>
      </c>
      <c r="AA273">
        <v>1</v>
      </c>
      <c r="AB273">
        <v>0.2</v>
      </c>
      <c r="AC273">
        <v>1.4</v>
      </c>
      <c r="AD273">
        <v>1.1000000000000001</v>
      </c>
      <c r="AE273">
        <v>1.9</v>
      </c>
      <c r="AF273">
        <v>10.4</v>
      </c>
      <c r="AG273">
        <f>IF(IFERROR(VLOOKUP(C273,'2018'!$C:$AF,3,FALSE),1) = 1, 1, 0)</f>
        <v>0</v>
      </c>
    </row>
    <row r="274" spans="1:33" x14ac:dyDescent="0.2">
      <c r="A274">
        <v>273</v>
      </c>
      <c r="B274" t="s">
        <v>604</v>
      </c>
      <c r="C274" t="s">
        <v>605</v>
      </c>
      <c r="D274" t="str">
        <f>_xlfn.CONCAT(C274,"-2017")</f>
        <v>loveke01-2017</v>
      </c>
      <c r="E274" t="s">
        <v>28</v>
      </c>
      <c r="F274">
        <v>28</v>
      </c>
      <c r="G274" t="s">
        <v>66</v>
      </c>
      <c r="H274">
        <v>60</v>
      </c>
      <c r="I274">
        <v>60</v>
      </c>
      <c r="J274">
        <v>31.4</v>
      </c>
      <c r="K274">
        <v>6.2</v>
      </c>
      <c r="L274">
        <v>14.5</v>
      </c>
      <c r="M274">
        <v>0.42699999999999999</v>
      </c>
      <c r="N274">
        <v>2.4</v>
      </c>
      <c r="O274">
        <v>6.5</v>
      </c>
      <c r="P274">
        <v>0.373</v>
      </c>
      <c r="Q274">
        <v>3.8</v>
      </c>
      <c r="R274">
        <v>8</v>
      </c>
      <c r="S274">
        <v>0.47099999999999997</v>
      </c>
      <c r="T274">
        <v>0.51</v>
      </c>
      <c r="U274">
        <v>4.3</v>
      </c>
      <c r="V274">
        <v>4.9000000000000004</v>
      </c>
      <c r="W274">
        <v>0.871</v>
      </c>
      <c r="X274">
        <v>2.5</v>
      </c>
      <c r="Y274">
        <v>8.6</v>
      </c>
      <c r="Z274">
        <v>11.1</v>
      </c>
      <c r="AA274">
        <v>1.9</v>
      </c>
      <c r="AB274">
        <v>0.9</v>
      </c>
      <c r="AC274">
        <v>0.4</v>
      </c>
      <c r="AD274">
        <v>2</v>
      </c>
      <c r="AE274">
        <v>2.1</v>
      </c>
      <c r="AF274">
        <v>19</v>
      </c>
      <c r="AG274">
        <f>IF(IFERROR(VLOOKUP(C274,'2018'!$C:$AF,3,FALSE),1) = 1, 1, 0)</f>
        <v>0</v>
      </c>
    </row>
    <row r="275" spans="1:33" x14ac:dyDescent="0.2">
      <c r="A275">
        <v>274</v>
      </c>
      <c r="B275" t="s">
        <v>606</v>
      </c>
      <c r="C275" t="s">
        <v>607</v>
      </c>
      <c r="D275" t="str">
        <f>_xlfn.CONCAT(C275,"-2017")</f>
        <v>lowryky01-2017</v>
      </c>
      <c r="E275" t="s">
        <v>38</v>
      </c>
      <c r="F275">
        <v>30</v>
      </c>
      <c r="G275" t="s">
        <v>53</v>
      </c>
      <c r="H275">
        <v>60</v>
      </c>
      <c r="I275">
        <v>60</v>
      </c>
      <c r="J275">
        <v>37.4</v>
      </c>
      <c r="K275">
        <v>7.1</v>
      </c>
      <c r="L275">
        <v>15.3</v>
      </c>
      <c r="M275">
        <v>0.46400000000000002</v>
      </c>
      <c r="N275">
        <v>3.2</v>
      </c>
      <c r="O275">
        <v>7.8</v>
      </c>
      <c r="P275">
        <v>0.41199999999999998</v>
      </c>
      <c r="Q275">
        <v>3.9</v>
      </c>
      <c r="R275">
        <v>7.5</v>
      </c>
      <c r="S275">
        <v>0.51800000000000002</v>
      </c>
      <c r="T275">
        <v>0.56899999999999995</v>
      </c>
      <c r="U275">
        <v>5</v>
      </c>
      <c r="V275">
        <v>6.1</v>
      </c>
      <c r="W275">
        <v>0.81899999999999995</v>
      </c>
      <c r="X275">
        <v>0.8</v>
      </c>
      <c r="Y275">
        <v>4</v>
      </c>
      <c r="Z275">
        <v>4.8</v>
      </c>
      <c r="AA275">
        <v>7</v>
      </c>
      <c r="AB275">
        <v>1.5</v>
      </c>
      <c r="AC275">
        <v>0.3</v>
      </c>
      <c r="AD275">
        <v>2.9</v>
      </c>
      <c r="AE275">
        <v>2.8</v>
      </c>
      <c r="AF275">
        <v>22.4</v>
      </c>
      <c r="AG275">
        <f>IF(IFERROR(VLOOKUP(C275,'2018'!$C:$AF,3,FALSE),1) = 1, 1, 0)</f>
        <v>0</v>
      </c>
    </row>
    <row r="276" spans="1:33" x14ac:dyDescent="0.2">
      <c r="A276">
        <v>275</v>
      </c>
      <c r="B276" t="s">
        <v>608</v>
      </c>
      <c r="C276" t="s">
        <v>609</v>
      </c>
      <c r="D276" t="str">
        <f>_xlfn.CONCAT(C276,"-2017")</f>
        <v>lucasjo02-2017</v>
      </c>
      <c r="E276" t="s">
        <v>38</v>
      </c>
      <c r="F276">
        <v>34</v>
      </c>
      <c r="G276" t="s">
        <v>62</v>
      </c>
      <c r="H276">
        <v>5</v>
      </c>
      <c r="I276">
        <v>0</v>
      </c>
      <c r="J276">
        <v>2.2000000000000002</v>
      </c>
      <c r="K276">
        <v>0.2</v>
      </c>
      <c r="L276">
        <v>0.8</v>
      </c>
      <c r="M276">
        <v>0.25</v>
      </c>
      <c r="N276">
        <v>0</v>
      </c>
      <c r="O276">
        <v>0.2</v>
      </c>
      <c r="P276">
        <v>0</v>
      </c>
      <c r="Q276">
        <v>0.2</v>
      </c>
      <c r="R276">
        <v>0.6</v>
      </c>
      <c r="S276">
        <v>0.33300000000000002</v>
      </c>
      <c r="T276">
        <v>0.25</v>
      </c>
      <c r="U276">
        <v>0</v>
      </c>
      <c r="V276">
        <v>0</v>
      </c>
      <c r="X276">
        <v>0</v>
      </c>
      <c r="Y276">
        <v>0</v>
      </c>
      <c r="Z276">
        <v>0</v>
      </c>
      <c r="AA276">
        <v>0.2</v>
      </c>
      <c r="AB276">
        <v>0.4</v>
      </c>
      <c r="AC276">
        <v>0</v>
      </c>
      <c r="AD276">
        <v>0</v>
      </c>
      <c r="AE276">
        <v>0</v>
      </c>
      <c r="AF276">
        <v>0.4</v>
      </c>
      <c r="AG276">
        <f>IF(IFERROR(VLOOKUP(C276,'2018'!$C:$AF,3,FALSE),1) = 1, 1, 0)</f>
        <v>1</v>
      </c>
    </row>
    <row r="277" spans="1:33" x14ac:dyDescent="0.2">
      <c r="A277">
        <v>276</v>
      </c>
      <c r="B277" t="s">
        <v>2020</v>
      </c>
      <c r="C277" t="s">
        <v>2021</v>
      </c>
      <c r="D277" t="str">
        <f>_xlfn.CONCAT(C277,"-2017")</f>
        <v>luwawti01-2017</v>
      </c>
      <c r="E277" t="s">
        <v>35</v>
      </c>
      <c r="F277">
        <v>21</v>
      </c>
      <c r="G277" t="s">
        <v>61</v>
      </c>
      <c r="H277">
        <v>69</v>
      </c>
      <c r="I277">
        <v>19</v>
      </c>
      <c r="J277">
        <v>17.2</v>
      </c>
      <c r="K277">
        <v>2.1</v>
      </c>
      <c r="L277">
        <v>5.2</v>
      </c>
      <c r="M277">
        <v>0.40200000000000002</v>
      </c>
      <c r="N277">
        <v>0.7</v>
      </c>
      <c r="O277">
        <v>2.2999999999999998</v>
      </c>
      <c r="P277">
        <v>0.311</v>
      </c>
      <c r="Q277">
        <v>1.4</v>
      </c>
      <c r="R277">
        <v>2.9</v>
      </c>
      <c r="S277">
        <v>0.47499999999999998</v>
      </c>
      <c r="T277">
        <v>0.47099999999999997</v>
      </c>
      <c r="U277">
        <v>1.5</v>
      </c>
      <c r="V277">
        <v>1.8</v>
      </c>
      <c r="W277">
        <v>0.85399999999999998</v>
      </c>
      <c r="X277">
        <v>0.4</v>
      </c>
      <c r="Y277">
        <v>1.8</v>
      </c>
      <c r="Z277">
        <v>2.2000000000000002</v>
      </c>
      <c r="AA277">
        <v>1.1000000000000001</v>
      </c>
      <c r="AB277">
        <v>0.5</v>
      </c>
      <c r="AC277">
        <v>0.1</v>
      </c>
      <c r="AD277">
        <v>1.1000000000000001</v>
      </c>
      <c r="AE277">
        <v>2.2000000000000002</v>
      </c>
      <c r="AF277">
        <v>6.4</v>
      </c>
      <c r="AG277">
        <f>IF(IFERROR(VLOOKUP(C277,'2018'!$C:$AF,3,FALSE),1) = 1, 1, 0)</f>
        <v>0</v>
      </c>
    </row>
    <row r="278" spans="1:33" x14ac:dyDescent="0.2">
      <c r="A278">
        <v>277</v>
      </c>
      <c r="B278" t="s">
        <v>1846</v>
      </c>
      <c r="C278" t="s">
        <v>1847</v>
      </c>
      <c r="D278" t="str">
        <f>_xlfn.CONCAT(C278,"-2017")</f>
        <v>lylestr01-2017</v>
      </c>
      <c r="E278" t="s">
        <v>28</v>
      </c>
      <c r="F278">
        <v>21</v>
      </c>
      <c r="G278" t="s">
        <v>60</v>
      </c>
      <c r="H278">
        <v>71</v>
      </c>
      <c r="I278">
        <v>4</v>
      </c>
      <c r="J278">
        <v>16.3</v>
      </c>
      <c r="K278">
        <v>2.2000000000000002</v>
      </c>
      <c r="L278">
        <v>6.2</v>
      </c>
      <c r="M278">
        <v>0.36199999999999999</v>
      </c>
      <c r="N278">
        <v>0.9</v>
      </c>
      <c r="O278">
        <v>2.9</v>
      </c>
      <c r="P278">
        <v>0.31900000000000001</v>
      </c>
      <c r="Q278">
        <v>1.3</v>
      </c>
      <c r="R278">
        <v>3.3</v>
      </c>
      <c r="S278">
        <v>0.4</v>
      </c>
      <c r="T278">
        <v>0.436</v>
      </c>
      <c r="U278">
        <v>0.8</v>
      </c>
      <c r="V278">
        <v>1.1000000000000001</v>
      </c>
      <c r="W278">
        <v>0.72199999999999998</v>
      </c>
      <c r="X278">
        <v>0.7</v>
      </c>
      <c r="Y278">
        <v>2.6</v>
      </c>
      <c r="Z278">
        <v>3.3</v>
      </c>
      <c r="AA278">
        <v>1</v>
      </c>
      <c r="AB278">
        <v>0.4</v>
      </c>
      <c r="AC278">
        <v>0.3</v>
      </c>
      <c r="AD278">
        <v>0.9</v>
      </c>
      <c r="AE278">
        <v>1.4</v>
      </c>
      <c r="AF278">
        <v>6.2</v>
      </c>
      <c r="AG278">
        <f>IF(IFERROR(VLOOKUP(C278,'2018'!$C:$AF,3,FALSE),1) = 1, 1, 0)</f>
        <v>0</v>
      </c>
    </row>
    <row r="279" spans="1:33" x14ac:dyDescent="0.2">
      <c r="A279">
        <v>278</v>
      </c>
      <c r="B279" t="s">
        <v>2022</v>
      </c>
      <c r="C279" t="s">
        <v>2023</v>
      </c>
      <c r="D279" t="str">
        <f>_xlfn.CONCAT(C279,"-2017")</f>
        <v>mcclesh01-2017</v>
      </c>
      <c r="E279" t="s">
        <v>30</v>
      </c>
      <c r="F279">
        <v>24</v>
      </c>
      <c r="G279" t="s">
        <v>46</v>
      </c>
      <c r="H279">
        <v>30</v>
      </c>
      <c r="I279">
        <v>3</v>
      </c>
      <c r="J279">
        <v>9.6</v>
      </c>
      <c r="K279">
        <v>1</v>
      </c>
      <c r="L279">
        <v>2.5</v>
      </c>
      <c r="M279">
        <v>0.4</v>
      </c>
      <c r="N279">
        <v>0.2</v>
      </c>
      <c r="O279">
        <v>1</v>
      </c>
      <c r="P279">
        <v>0.23300000000000001</v>
      </c>
      <c r="Q279">
        <v>0.8</v>
      </c>
      <c r="R279">
        <v>1.5</v>
      </c>
      <c r="S279">
        <v>0.51100000000000001</v>
      </c>
      <c r="T279">
        <v>0.44700000000000001</v>
      </c>
      <c r="U279">
        <v>0.8</v>
      </c>
      <c r="V279">
        <v>0.9</v>
      </c>
      <c r="W279">
        <v>0.85199999999999998</v>
      </c>
      <c r="X279">
        <v>0.1</v>
      </c>
      <c r="Y279">
        <v>1</v>
      </c>
      <c r="Z279">
        <v>1.1000000000000001</v>
      </c>
      <c r="AA279">
        <v>0.5</v>
      </c>
      <c r="AB279">
        <v>0.3</v>
      </c>
      <c r="AC279">
        <v>0.1</v>
      </c>
      <c r="AD279">
        <v>0.2</v>
      </c>
      <c r="AE279">
        <v>0.6</v>
      </c>
      <c r="AF279">
        <v>3</v>
      </c>
      <c r="AG279">
        <f>IF(IFERROR(VLOOKUP(C279,'2018'!$C:$AF,3,FALSE),1) = 1, 1, 0)</f>
        <v>1</v>
      </c>
    </row>
    <row r="280" spans="1:33" x14ac:dyDescent="0.2">
      <c r="A280">
        <v>279</v>
      </c>
      <c r="B280" t="s">
        <v>1218</v>
      </c>
      <c r="C280" t="s">
        <v>1219</v>
      </c>
      <c r="D280" t="str">
        <f>_xlfn.CONCAT(C280,"-2017")</f>
        <v>macksh01-2017</v>
      </c>
      <c r="E280" t="s">
        <v>38</v>
      </c>
      <c r="F280">
        <v>26</v>
      </c>
      <c r="G280" t="s">
        <v>60</v>
      </c>
      <c r="H280">
        <v>55</v>
      </c>
      <c r="I280">
        <v>9</v>
      </c>
      <c r="J280">
        <v>21.9</v>
      </c>
      <c r="K280">
        <v>3.1</v>
      </c>
      <c r="L280">
        <v>6.9</v>
      </c>
      <c r="M280">
        <v>0.44600000000000001</v>
      </c>
      <c r="N280">
        <v>0.7</v>
      </c>
      <c r="O280">
        <v>2.2000000000000002</v>
      </c>
      <c r="P280">
        <v>0.308</v>
      </c>
      <c r="Q280">
        <v>2.4</v>
      </c>
      <c r="R280">
        <v>4.7</v>
      </c>
      <c r="S280">
        <v>0.51</v>
      </c>
      <c r="T280">
        <v>0.495</v>
      </c>
      <c r="U280">
        <v>1</v>
      </c>
      <c r="V280">
        <v>1.4</v>
      </c>
      <c r="W280">
        <v>0.68799999999999994</v>
      </c>
      <c r="X280">
        <v>0.4</v>
      </c>
      <c r="Y280">
        <v>1.9</v>
      </c>
      <c r="Z280">
        <v>2.2999999999999998</v>
      </c>
      <c r="AA280">
        <v>2.8</v>
      </c>
      <c r="AB280">
        <v>0.8</v>
      </c>
      <c r="AC280">
        <v>0.1</v>
      </c>
      <c r="AD280">
        <v>1.6</v>
      </c>
      <c r="AE280">
        <v>1.8</v>
      </c>
      <c r="AF280">
        <v>7.8</v>
      </c>
      <c r="AG280">
        <f>IF(IFERROR(VLOOKUP(C280,'2018'!$C:$AF,3,FALSE),1) = 1, 1, 0)</f>
        <v>0</v>
      </c>
    </row>
    <row r="281" spans="1:33" x14ac:dyDescent="0.2">
      <c r="A281">
        <v>280</v>
      </c>
      <c r="B281" t="s">
        <v>614</v>
      </c>
      <c r="C281" t="s">
        <v>615</v>
      </c>
      <c r="D281" t="str">
        <f>_xlfn.CONCAT(C281,"-2017")</f>
        <v>mahinia01-2017</v>
      </c>
      <c r="E281" t="s">
        <v>32</v>
      </c>
      <c r="F281">
        <v>30</v>
      </c>
      <c r="G281" t="s">
        <v>46</v>
      </c>
      <c r="H281">
        <v>31</v>
      </c>
      <c r="I281">
        <v>0</v>
      </c>
      <c r="J281">
        <v>17.899999999999999</v>
      </c>
      <c r="K281">
        <v>2.1</v>
      </c>
      <c r="L281">
        <v>3.6</v>
      </c>
      <c r="M281">
        <v>0.58599999999999997</v>
      </c>
      <c r="N281">
        <v>0</v>
      </c>
      <c r="O281">
        <v>0</v>
      </c>
      <c r="Q281">
        <v>2.1</v>
      </c>
      <c r="R281">
        <v>3.6</v>
      </c>
      <c r="S281">
        <v>0.58599999999999997</v>
      </c>
      <c r="T281">
        <v>0.58599999999999997</v>
      </c>
      <c r="U281">
        <v>1.4</v>
      </c>
      <c r="V281">
        <v>2.4</v>
      </c>
      <c r="W281">
        <v>0.57299999999999995</v>
      </c>
      <c r="X281">
        <v>1.5</v>
      </c>
      <c r="Y281">
        <v>3.3</v>
      </c>
      <c r="Z281">
        <v>4.8</v>
      </c>
      <c r="AA281">
        <v>0.6</v>
      </c>
      <c r="AB281">
        <v>1.1000000000000001</v>
      </c>
      <c r="AC281">
        <v>0.8</v>
      </c>
      <c r="AD281">
        <v>1.1000000000000001</v>
      </c>
      <c r="AE281">
        <v>2.9</v>
      </c>
      <c r="AF281">
        <v>5.6</v>
      </c>
      <c r="AG281">
        <f>IF(IFERROR(VLOOKUP(C281,'2018'!$C:$AF,3,FALSE),1) = 1, 1, 0)</f>
        <v>0</v>
      </c>
    </row>
    <row r="282" spans="1:33" x14ac:dyDescent="0.2">
      <c r="A282">
        <v>281</v>
      </c>
      <c r="B282" t="s">
        <v>2024</v>
      </c>
      <c r="C282" t="s">
        <v>2025</v>
      </c>
      <c r="D282" t="str">
        <f>_xlfn.CONCAT(C282,"-2017")</f>
        <v>makerth01-2017</v>
      </c>
      <c r="E282" t="s">
        <v>32</v>
      </c>
      <c r="F282">
        <v>19</v>
      </c>
      <c r="G282" t="s">
        <v>56</v>
      </c>
      <c r="H282">
        <v>57</v>
      </c>
      <c r="I282">
        <v>34</v>
      </c>
      <c r="J282">
        <v>9.9</v>
      </c>
      <c r="K282">
        <v>1.5</v>
      </c>
      <c r="L282">
        <v>3.2</v>
      </c>
      <c r="M282">
        <v>0.45900000000000002</v>
      </c>
      <c r="N282">
        <v>0.5</v>
      </c>
      <c r="O282">
        <v>1.3</v>
      </c>
      <c r="P282">
        <v>0.378</v>
      </c>
      <c r="Q282">
        <v>1</v>
      </c>
      <c r="R282">
        <v>1.9</v>
      </c>
      <c r="S282">
        <v>0.51400000000000001</v>
      </c>
      <c r="T282">
        <v>0.53600000000000003</v>
      </c>
      <c r="U282">
        <v>0.6</v>
      </c>
      <c r="V282">
        <v>0.9</v>
      </c>
      <c r="W282">
        <v>0.65300000000000002</v>
      </c>
      <c r="X282">
        <v>0.7</v>
      </c>
      <c r="Y282">
        <v>1.3</v>
      </c>
      <c r="Z282">
        <v>2</v>
      </c>
      <c r="AA282">
        <v>0.4</v>
      </c>
      <c r="AB282">
        <v>0.2</v>
      </c>
      <c r="AC282">
        <v>0.5</v>
      </c>
      <c r="AD282">
        <v>0.3</v>
      </c>
      <c r="AE282">
        <v>1.5</v>
      </c>
      <c r="AF282">
        <v>4</v>
      </c>
      <c r="AG282">
        <f>IF(IFERROR(VLOOKUP(C282,'2018'!$C:$AF,3,FALSE),1) = 1, 1, 0)</f>
        <v>0</v>
      </c>
    </row>
    <row r="283" spans="1:33" x14ac:dyDescent="0.2">
      <c r="A283">
        <v>282</v>
      </c>
      <c r="B283" t="s">
        <v>1848</v>
      </c>
      <c r="C283" t="s">
        <v>1849</v>
      </c>
      <c r="D283" t="str">
        <f>_xlfn.CONCAT(C283,"-2017")</f>
        <v>marjabo01-2017</v>
      </c>
      <c r="E283" t="s">
        <v>32</v>
      </c>
      <c r="F283">
        <v>28</v>
      </c>
      <c r="G283" t="s">
        <v>51</v>
      </c>
      <c r="H283">
        <v>35</v>
      </c>
      <c r="I283">
        <v>0</v>
      </c>
      <c r="J283">
        <v>8.4</v>
      </c>
      <c r="K283">
        <v>2.1</v>
      </c>
      <c r="L283">
        <v>3.8</v>
      </c>
      <c r="M283">
        <v>0.54500000000000004</v>
      </c>
      <c r="N283">
        <v>0</v>
      </c>
      <c r="O283">
        <v>0</v>
      </c>
      <c r="Q283">
        <v>2.1</v>
      </c>
      <c r="R283">
        <v>3.8</v>
      </c>
      <c r="S283">
        <v>0.54500000000000004</v>
      </c>
      <c r="T283">
        <v>0.54500000000000004</v>
      </c>
      <c r="U283">
        <v>1.3</v>
      </c>
      <c r="V283">
        <v>1.7</v>
      </c>
      <c r="W283">
        <v>0.81</v>
      </c>
      <c r="X283">
        <v>1.3</v>
      </c>
      <c r="Y283">
        <v>2.4</v>
      </c>
      <c r="Z283">
        <v>3.7</v>
      </c>
      <c r="AA283">
        <v>0.3</v>
      </c>
      <c r="AB283">
        <v>0.2</v>
      </c>
      <c r="AC283">
        <v>0.3</v>
      </c>
      <c r="AD283">
        <v>0.3</v>
      </c>
      <c r="AE283">
        <v>0.7</v>
      </c>
      <c r="AF283">
        <v>5.5</v>
      </c>
      <c r="AG283">
        <f>IF(IFERROR(VLOOKUP(C283,'2018'!$C:$AF,3,FALSE),1) = 1, 1, 0)</f>
        <v>0</v>
      </c>
    </row>
    <row r="284" spans="1:33" x14ac:dyDescent="0.2">
      <c r="A284">
        <v>283</v>
      </c>
      <c r="B284" t="s">
        <v>1850</v>
      </c>
      <c r="C284" t="s">
        <v>1851</v>
      </c>
      <c r="D284" t="str">
        <f>_xlfn.CONCAT(C284,"-2017")</f>
        <v>martija01-2017</v>
      </c>
      <c r="E284" t="s">
        <v>28</v>
      </c>
      <c r="F284">
        <v>22</v>
      </c>
      <c r="G284" t="s">
        <v>50</v>
      </c>
      <c r="H284">
        <v>42</v>
      </c>
      <c r="I284">
        <v>3</v>
      </c>
      <c r="J284">
        <v>13.3</v>
      </c>
      <c r="K284">
        <v>1.4</v>
      </c>
      <c r="L284">
        <v>3.6</v>
      </c>
      <c r="M284">
        <v>0.38400000000000001</v>
      </c>
      <c r="N284">
        <v>0.2</v>
      </c>
      <c r="O284">
        <v>0.6</v>
      </c>
      <c r="P284">
        <v>0.36</v>
      </c>
      <c r="Q284">
        <v>1.2</v>
      </c>
      <c r="R284">
        <v>3</v>
      </c>
      <c r="S284">
        <v>0.38900000000000001</v>
      </c>
      <c r="T284">
        <v>0.41399999999999998</v>
      </c>
      <c r="U284">
        <v>1</v>
      </c>
      <c r="V284">
        <v>1.2</v>
      </c>
      <c r="W284">
        <v>0.8</v>
      </c>
      <c r="X284">
        <v>1</v>
      </c>
      <c r="Y284">
        <v>2.9</v>
      </c>
      <c r="Z284">
        <v>3.9</v>
      </c>
      <c r="AA284">
        <v>0.2</v>
      </c>
      <c r="AB284">
        <v>0.4</v>
      </c>
      <c r="AC284">
        <v>0.2</v>
      </c>
      <c r="AD284">
        <v>0.7</v>
      </c>
      <c r="AE284">
        <v>2.2000000000000002</v>
      </c>
      <c r="AF284">
        <v>3.9</v>
      </c>
      <c r="AG284">
        <f>IF(IFERROR(VLOOKUP(C284,'2018'!$C:$AF,3,FALSE),1) = 1, 1, 0)</f>
        <v>0</v>
      </c>
    </row>
    <row r="285" spans="1:33" x14ac:dyDescent="0.2">
      <c r="A285">
        <v>284</v>
      </c>
      <c r="B285" t="s">
        <v>628</v>
      </c>
      <c r="C285" t="s">
        <v>629</v>
      </c>
      <c r="D285" t="str">
        <f>_xlfn.CONCAT(C285,"-2017")</f>
        <v>matthwe02-2017</v>
      </c>
      <c r="E285" t="s">
        <v>30</v>
      </c>
      <c r="F285">
        <v>30</v>
      </c>
      <c r="G285" t="s">
        <v>54</v>
      </c>
      <c r="H285">
        <v>73</v>
      </c>
      <c r="I285">
        <v>73</v>
      </c>
      <c r="J285">
        <v>34.200000000000003</v>
      </c>
      <c r="K285">
        <v>4.5999999999999996</v>
      </c>
      <c r="L285">
        <v>11.6</v>
      </c>
      <c r="M285">
        <v>0.39300000000000002</v>
      </c>
      <c r="N285">
        <v>2.4</v>
      </c>
      <c r="O285">
        <v>6.6</v>
      </c>
      <c r="P285">
        <v>0.36299999999999999</v>
      </c>
      <c r="Q285">
        <v>2.2000000000000002</v>
      </c>
      <c r="R285">
        <v>5</v>
      </c>
      <c r="S285">
        <v>0.432</v>
      </c>
      <c r="T285">
        <v>0.496</v>
      </c>
      <c r="U285">
        <v>2</v>
      </c>
      <c r="V285">
        <v>2.5</v>
      </c>
      <c r="W285">
        <v>0.81599999999999995</v>
      </c>
      <c r="X285">
        <v>0.2</v>
      </c>
      <c r="Y285">
        <v>3.3</v>
      </c>
      <c r="Z285">
        <v>3.5</v>
      </c>
      <c r="AA285">
        <v>2.9</v>
      </c>
      <c r="AB285">
        <v>1.1000000000000001</v>
      </c>
      <c r="AC285">
        <v>0.2</v>
      </c>
      <c r="AD285">
        <v>1.4</v>
      </c>
      <c r="AE285">
        <v>2.2000000000000002</v>
      </c>
      <c r="AF285">
        <v>13.5</v>
      </c>
      <c r="AG285">
        <f>IF(IFERROR(VLOOKUP(C285,'2018'!$C:$AF,3,FALSE),1) = 1, 1, 0)</f>
        <v>0</v>
      </c>
    </row>
    <row r="286" spans="1:33" x14ac:dyDescent="0.2">
      <c r="A286">
        <v>285</v>
      </c>
      <c r="B286" t="s">
        <v>636</v>
      </c>
      <c r="C286" t="s">
        <v>637</v>
      </c>
      <c r="D286" t="str">
        <f>_xlfn.CONCAT(C286,"-2017")</f>
        <v>mbahalu01-2017</v>
      </c>
      <c r="E286" t="s">
        <v>35</v>
      </c>
      <c r="F286">
        <v>30</v>
      </c>
      <c r="G286" t="s">
        <v>59</v>
      </c>
      <c r="H286">
        <v>80</v>
      </c>
      <c r="I286">
        <v>76</v>
      </c>
      <c r="J286">
        <v>22.3</v>
      </c>
      <c r="K286">
        <v>2.4</v>
      </c>
      <c r="L286">
        <v>4.7</v>
      </c>
      <c r="M286">
        <v>0.505</v>
      </c>
      <c r="N286">
        <v>0.5</v>
      </c>
      <c r="O286">
        <v>1.4</v>
      </c>
      <c r="P286">
        <v>0.39100000000000001</v>
      </c>
      <c r="Q286">
        <v>1.9</v>
      </c>
      <c r="R286">
        <v>3.4</v>
      </c>
      <c r="S286">
        <v>0.55200000000000005</v>
      </c>
      <c r="T286">
        <v>0.56200000000000006</v>
      </c>
      <c r="U286">
        <v>0.7</v>
      </c>
      <c r="V286">
        <v>1.1000000000000001</v>
      </c>
      <c r="W286">
        <v>0.67800000000000005</v>
      </c>
      <c r="X286">
        <v>0.6</v>
      </c>
      <c r="Y286">
        <v>1.6</v>
      </c>
      <c r="Z286">
        <v>2.1</v>
      </c>
      <c r="AA286">
        <v>0.5</v>
      </c>
      <c r="AB286">
        <v>1</v>
      </c>
      <c r="AC286">
        <v>0.4</v>
      </c>
      <c r="AD286">
        <v>0.6</v>
      </c>
      <c r="AE286">
        <v>1.5</v>
      </c>
      <c r="AF286">
        <v>6.1</v>
      </c>
      <c r="AG286">
        <f>IF(IFERROR(VLOOKUP(C286,'2018'!$C:$AF,3,FALSE),1) = 1, 1, 0)</f>
        <v>0</v>
      </c>
    </row>
    <row r="287" spans="1:33" x14ac:dyDescent="0.2">
      <c r="A287">
        <v>286</v>
      </c>
      <c r="B287" t="s">
        <v>1708</v>
      </c>
      <c r="C287" t="s">
        <v>1709</v>
      </c>
      <c r="D287" t="str">
        <f>_xlfn.CONCAT(C287,"-2017")</f>
        <v>mcadoja01-2017</v>
      </c>
      <c r="E287" t="s">
        <v>28</v>
      </c>
      <c r="F287">
        <v>24</v>
      </c>
      <c r="G287" t="s">
        <v>52</v>
      </c>
      <c r="H287">
        <v>52</v>
      </c>
      <c r="I287">
        <v>2</v>
      </c>
      <c r="J287">
        <v>8.8000000000000007</v>
      </c>
      <c r="K287">
        <v>1.2</v>
      </c>
      <c r="L287">
        <v>2.2999999999999998</v>
      </c>
      <c r="M287">
        <v>0.53</v>
      </c>
      <c r="N287">
        <v>0</v>
      </c>
      <c r="O287">
        <v>0.2</v>
      </c>
      <c r="P287">
        <v>0.25</v>
      </c>
      <c r="Q287">
        <v>1.2</v>
      </c>
      <c r="R287">
        <v>2.1</v>
      </c>
      <c r="S287">
        <v>0.55000000000000004</v>
      </c>
      <c r="T287">
        <v>0.53800000000000003</v>
      </c>
      <c r="U287">
        <v>0.4</v>
      </c>
      <c r="V287">
        <v>0.8</v>
      </c>
      <c r="W287">
        <v>0.5</v>
      </c>
      <c r="X287">
        <v>0.7</v>
      </c>
      <c r="Y287">
        <v>1.1000000000000001</v>
      </c>
      <c r="Z287">
        <v>1.8</v>
      </c>
      <c r="AA287">
        <v>0.3</v>
      </c>
      <c r="AB287">
        <v>0.3</v>
      </c>
      <c r="AC287">
        <v>0.6</v>
      </c>
      <c r="AD287">
        <v>0.4</v>
      </c>
      <c r="AE287">
        <v>0.9</v>
      </c>
      <c r="AF287">
        <v>2.8</v>
      </c>
      <c r="AG287">
        <f>IF(IFERROR(VLOOKUP(C287,'2018'!$C:$AF,3,FALSE),1) = 1, 1, 0)</f>
        <v>0</v>
      </c>
    </row>
    <row r="288" spans="1:33" x14ac:dyDescent="0.2">
      <c r="A288">
        <v>287</v>
      </c>
      <c r="B288" t="s">
        <v>2026</v>
      </c>
      <c r="C288" t="s">
        <v>2027</v>
      </c>
      <c r="D288" t="str">
        <f>_xlfn.CONCAT(C288,"-2017")</f>
        <v>mccawpa01-2017</v>
      </c>
      <c r="E288" t="s">
        <v>30</v>
      </c>
      <c r="F288">
        <v>21</v>
      </c>
      <c r="G288" t="s">
        <v>52</v>
      </c>
      <c r="H288">
        <v>71</v>
      </c>
      <c r="I288">
        <v>20</v>
      </c>
      <c r="J288">
        <v>15.1</v>
      </c>
      <c r="K288">
        <v>1.5</v>
      </c>
      <c r="L288">
        <v>3.5</v>
      </c>
      <c r="M288">
        <v>0.433</v>
      </c>
      <c r="N288">
        <v>0.6</v>
      </c>
      <c r="O288">
        <v>1.7</v>
      </c>
      <c r="P288">
        <v>0.33300000000000002</v>
      </c>
      <c r="Q288">
        <v>0.9</v>
      </c>
      <c r="R288">
        <v>1.7</v>
      </c>
      <c r="S288">
        <v>0.53300000000000003</v>
      </c>
      <c r="T288">
        <v>0.51600000000000001</v>
      </c>
      <c r="U288">
        <v>0.4</v>
      </c>
      <c r="V288">
        <v>0.5</v>
      </c>
      <c r="W288">
        <v>0.78400000000000003</v>
      </c>
      <c r="X288">
        <v>0.3</v>
      </c>
      <c r="Y288">
        <v>1.1000000000000001</v>
      </c>
      <c r="Z288">
        <v>1.4</v>
      </c>
      <c r="AA288">
        <v>1.1000000000000001</v>
      </c>
      <c r="AB288">
        <v>0.5</v>
      </c>
      <c r="AC288">
        <v>0.2</v>
      </c>
      <c r="AD288">
        <v>0.5</v>
      </c>
      <c r="AE288">
        <v>0.9</v>
      </c>
      <c r="AF288">
        <v>4</v>
      </c>
      <c r="AG288">
        <f>IF(IFERROR(VLOOKUP(C288,'2018'!$C:$AF,3,FALSE),1) = 1, 1, 0)</f>
        <v>0</v>
      </c>
    </row>
    <row r="289" spans="1:33" x14ac:dyDescent="0.2">
      <c r="A289">
        <v>288</v>
      </c>
      <c r="B289" t="s">
        <v>1548</v>
      </c>
      <c r="C289" t="s">
        <v>1549</v>
      </c>
      <c r="D289" t="str">
        <f>_xlfn.CONCAT(C289,"-2017")</f>
        <v>mccolcj01-2017</v>
      </c>
      <c r="E289" t="s">
        <v>30</v>
      </c>
      <c r="F289">
        <v>25</v>
      </c>
      <c r="G289" t="s">
        <v>34</v>
      </c>
      <c r="H289">
        <v>80</v>
      </c>
      <c r="I289">
        <v>80</v>
      </c>
      <c r="J289">
        <v>35</v>
      </c>
      <c r="K289">
        <v>8.6999999999999993</v>
      </c>
      <c r="L289">
        <v>18</v>
      </c>
      <c r="M289">
        <v>0.48</v>
      </c>
      <c r="N289">
        <v>2.2999999999999998</v>
      </c>
      <c r="O289">
        <v>5.5</v>
      </c>
      <c r="P289">
        <v>0.42099999999999999</v>
      </c>
      <c r="Q289">
        <v>6.3</v>
      </c>
      <c r="R289">
        <v>12.5</v>
      </c>
      <c r="S289">
        <v>0.50600000000000001</v>
      </c>
      <c r="T289">
        <v>0.54400000000000004</v>
      </c>
      <c r="U289">
        <v>3.4</v>
      </c>
      <c r="V289">
        <v>3.7</v>
      </c>
      <c r="W289">
        <v>0.91200000000000003</v>
      </c>
      <c r="X289">
        <v>0.8</v>
      </c>
      <c r="Y289">
        <v>2.9</v>
      </c>
      <c r="Z289">
        <v>3.6</v>
      </c>
      <c r="AA289">
        <v>3.6</v>
      </c>
      <c r="AB289">
        <v>0.9</v>
      </c>
      <c r="AC289">
        <v>0.5</v>
      </c>
      <c r="AD289">
        <v>2.2000000000000002</v>
      </c>
      <c r="AE289">
        <v>2.5</v>
      </c>
      <c r="AF289">
        <v>23</v>
      </c>
      <c r="AG289">
        <f>IF(IFERROR(VLOOKUP(C289,'2018'!$C:$AF,3,FALSE),1) = 1, 1, 0)</f>
        <v>0</v>
      </c>
    </row>
    <row r="290" spans="1:33" x14ac:dyDescent="0.2">
      <c r="A290">
        <v>289</v>
      </c>
      <c r="B290" t="s">
        <v>1852</v>
      </c>
      <c r="C290" t="s">
        <v>1853</v>
      </c>
      <c r="D290" t="str">
        <f>_xlfn.CONCAT(C290,"-2017")</f>
        <v>mccontj01-2017</v>
      </c>
      <c r="E290" t="s">
        <v>38</v>
      </c>
      <c r="F290">
        <v>24</v>
      </c>
      <c r="G290" t="s">
        <v>61</v>
      </c>
      <c r="H290">
        <v>81</v>
      </c>
      <c r="I290">
        <v>51</v>
      </c>
      <c r="J290">
        <v>26.3</v>
      </c>
      <c r="K290">
        <v>2.9</v>
      </c>
      <c r="L290">
        <v>6.3</v>
      </c>
      <c r="M290">
        <v>0.46100000000000002</v>
      </c>
      <c r="N290">
        <v>0.1</v>
      </c>
      <c r="O290">
        <v>0.7</v>
      </c>
      <c r="P290">
        <v>0.2</v>
      </c>
      <c r="Q290">
        <v>2.8</v>
      </c>
      <c r="R290">
        <v>5.6</v>
      </c>
      <c r="S290">
        <v>0.49199999999999999</v>
      </c>
      <c r="T290">
        <v>0.47199999999999998</v>
      </c>
      <c r="U290">
        <v>0.9</v>
      </c>
      <c r="V290">
        <v>1.1000000000000001</v>
      </c>
      <c r="W290">
        <v>0.81100000000000005</v>
      </c>
      <c r="X290">
        <v>0.5</v>
      </c>
      <c r="Y290">
        <v>2.6</v>
      </c>
      <c r="Z290">
        <v>3.1</v>
      </c>
      <c r="AA290">
        <v>6.6</v>
      </c>
      <c r="AB290">
        <v>1.7</v>
      </c>
      <c r="AC290">
        <v>0.1</v>
      </c>
      <c r="AD290">
        <v>2</v>
      </c>
      <c r="AE290">
        <v>1.7</v>
      </c>
      <c r="AF290">
        <v>6.9</v>
      </c>
      <c r="AG290">
        <f>IF(IFERROR(VLOOKUP(C290,'2018'!$C:$AF,3,FALSE),1) = 1, 1, 0)</f>
        <v>0</v>
      </c>
    </row>
    <row r="291" spans="1:33" x14ac:dyDescent="0.2">
      <c r="A291">
        <v>290</v>
      </c>
      <c r="B291" t="s">
        <v>1854</v>
      </c>
      <c r="C291" t="s">
        <v>1855</v>
      </c>
      <c r="D291" t="str">
        <f>_xlfn.CONCAT(C291,"-2017")</f>
        <v>mcculch01-2017</v>
      </c>
      <c r="E291" t="s">
        <v>28</v>
      </c>
      <c r="F291">
        <v>21</v>
      </c>
      <c r="G291" t="s">
        <v>39</v>
      </c>
      <c r="H291">
        <v>16</v>
      </c>
      <c r="I291">
        <v>0</v>
      </c>
      <c r="J291">
        <v>5</v>
      </c>
      <c r="K291">
        <v>1</v>
      </c>
      <c r="L291">
        <v>2</v>
      </c>
      <c r="M291">
        <v>0.5</v>
      </c>
      <c r="N291">
        <v>0.1</v>
      </c>
      <c r="O291">
        <v>0.4</v>
      </c>
      <c r="P291">
        <v>0.14299999999999999</v>
      </c>
      <c r="Q291">
        <v>0.9</v>
      </c>
      <c r="R291">
        <v>1.6</v>
      </c>
      <c r="S291">
        <v>0.6</v>
      </c>
      <c r="T291">
        <v>0.51600000000000001</v>
      </c>
      <c r="U291">
        <v>0.2</v>
      </c>
      <c r="V291">
        <v>0.3</v>
      </c>
      <c r="W291">
        <v>0.6</v>
      </c>
      <c r="X291">
        <v>0.6</v>
      </c>
      <c r="Y291">
        <v>0.6</v>
      </c>
      <c r="Z291">
        <v>1.2</v>
      </c>
      <c r="AA291">
        <v>0.1</v>
      </c>
      <c r="AB291">
        <v>0.1</v>
      </c>
      <c r="AC291">
        <v>0.1</v>
      </c>
      <c r="AD291">
        <v>0.2</v>
      </c>
      <c r="AE291">
        <v>0.4</v>
      </c>
      <c r="AF291">
        <v>2.2999999999999998</v>
      </c>
      <c r="AG291">
        <f>IF(IFERROR(VLOOKUP(C291,'2018'!$C:$AF,3,FALSE),1) = 1, 1, 0)</f>
        <v>0</v>
      </c>
    </row>
    <row r="292" spans="1:33" x14ac:dyDescent="0.2">
      <c r="A292">
        <v>291</v>
      </c>
      <c r="B292" t="s">
        <v>1710</v>
      </c>
      <c r="C292" t="s">
        <v>1711</v>
      </c>
      <c r="D292" t="str">
        <f>_xlfn.CONCAT(C292,"-2017")</f>
        <v>mcdankj01-2017</v>
      </c>
      <c r="E292" t="s">
        <v>35</v>
      </c>
      <c r="F292">
        <v>23</v>
      </c>
      <c r="G292" t="s">
        <v>39</v>
      </c>
      <c r="H292">
        <v>49</v>
      </c>
      <c r="I292">
        <v>0</v>
      </c>
      <c r="J292">
        <v>10.3</v>
      </c>
      <c r="K292">
        <v>1.6</v>
      </c>
      <c r="L292">
        <v>3.4</v>
      </c>
      <c r="M292">
        <v>0.45600000000000002</v>
      </c>
      <c r="N292">
        <v>0.4</v>
      </c>
      <c r="O292">
        <v>1.3</v>
      </c>
      <c r="P292">
        <v>0.30299999999999999</v>
      </c>
      <c r="Q292">
        <v>1.2</v>
      </c>
      <c r="R292">
        <v>2.1</v>
      </c>
      <c r="S292">
        <v>0.55300000000000005</v>
      </c>
      <c r="T292">
        <v>0.51500000000000001</v>
      </c>
      <c r="U292">
        <v>0.7</v>
      </c>
      <c r="V292">
        <v>0.8</v>
      </c>
      <c r="W292">
        <v>0.84199999999999997</v>
      </c>
      <c r="X292">
        <v>0.3</v>
      </c>
      <c r="Y292">
        <v>1.4</v>
      </c>
      <c r="Z292">
        <v>1.7</v>
      </c>
      <c r="AA292">
        <v>0.3</v>
      </c>
      <c r="AB292">
        <v>0.4</v>
      </c>
      <c r="AC292">
        <v>0.4</v>
      </c>
      <c r="AD292">
        <v>0.6</v>
      </c>
      <c r="AE292">
        <v>1</v>
      </c>
      <c r="AF292">
        <v>4.2</v>
      </c>
      <c r="AG292">
        <f>IF(IFERROR(VLOOKUP(C292,'2018'!$C:$AF,3,FALSE),1) = 1, 1, 0)</f>
        <v>1</v>
      </c>
    </row>
    <row r="293" spans="1:33" x14ac:dyDescent="0.2">
      <c r="A293">
        <v>292</v>
      </c>
      <c r="B293" t="s">
        <v>1712</v>
      </c>
      <c r="C293" t="s">
        <v>1713</v>
      </c>
      <c r="D293" t="str">
        <f>_xlfn.CONCAT(C293,"-2017")</f>
        <v>mcderdo01-2017</v>
      </c>
      <c r="E293" t="s">
        <v>35</v>
      </c>
      <c r="F293">
        <v>25</v>
      </c>
      <c r="G293" t="s">
        <v>39</v>
      </c>
      <c r="H293">
        <v>66</v>
      </c>
      <c r="I293">
        <v>5</v>
      </c>
      <c r="J293">
        <v>22.8</v>
      </c>
      <c r="K293">
        <v>3.4</v>
      </c>
      <c r="L293">
        <v>7.5</v>
      </c>
      <c r="M293">
        <v>0.44700000000000001</v>
      </c>
      <c r="N293">
        <v>1.2</v>
      </c>
      <c r="O293">
        <v>3.2</v>
      </c>
      <c r="P293">
        <v>0.37</v>
      </c>
      <c r="Q293">
        <v>2.2000000000000002</v>
      </c>
      <c r="R293">
        <v>4.4000000000000004</v>
      </c>
      <c r="S293">
        <v>0.502</v>
      </c>
      <c r="T293">
        <v>0.52400000000000002</v>
      </c>
      <c r="U293">
        <v>1.1000000000000001</v>
      </c>
      <c r="V293">
        <v>1.3</v>
      </c>
      <c r="W293">
        <v>0.84499999999999997</v>
      </c>
      <c r="X293">
        <v>0.3</v>
      </c>
      <c r="Y293">
        <v>2.4</v>
      </c>
      <c r="Z293">
        <v>2.7</v>
      </c>
      <c r="AA293">
        <v>0.9</v>
      </c>
      <c r="AB293">
        <v>0.2</v>
      </c>
      <c r="AC293">
        <v>0.1</v>
      </c>
      <c r="AD293">
        <v>0.6</v>
      </c>
      <c r="AE293">
        <v>1.2</v>
      </c>
      <c r="AF293">
        <v>9</v>
      </c>
      <c r="AG293">
        <f>IF(IFERROR(VLOOKUP(C293,'2018'!$C:$AF,3,FALSE),1) = 1, 1, 0)</f>
        <v>0</v>
      </c>
    </row>
    <row r="294" spans="1:33" x14ac:dyDescent="0.2">
      <c r="A294">
        <v>293</v>
      </c>
      <c r="B294" t="s">
        <v>640</v>
      </c>
      <c r="C294" t="s">
        <v>641</v>
      </c>
      <c r="D294" t="str">
        <f>_xlfn.CONCAT(C294,"-2017")</f>
        <v>mcgeeja01-2017</v>
      </c>
      <c r="E294" t="s">
        <v>32</v>
      </c>
      <c r="F294">
        <v>29</v>
      </c>
      <c r="G294" t="s">
        <v>52</v>
      </c>
      <c r="H294">
        <v>77</v>
      </c>
      <c r="I294">
        <v>10</v>
      </c>
      <c r="J294">
        <v>9.6</v>
      </c>
      <c r="K294">
        <v>2.7</v>
      </c>
      <c r="L294">
        <v>4.0999999999999996</v>
      </c>
      <c r="M294">
        <v>0.65200000000000002</v>
      </c>
      <c r="N294">
        <v>0</v>
      </c>
      <c r="O294">
        <v>0</v>
      </c>
      <c r="P294">
        <v>0</v>
      </c>
      <c r="Q294">
        <v>2.7</v>
      </c>
      <c r="R294">
        <v>4.0999999999999996</v>
      </c>
      <c r="S294">
        <v>0.65800000000000003</v>
      </c>
      <c r="T294">
        <v>0.65200000000000002</v>
      </c>
      <c r="U294">
        <v>0.7</v>
      </c>
      <c r="V294">
        <v>1.4</v>
      </c>
      <c r="W294">
        <v>0.505</v>
      </c>
      <c r="X294">
        <v>1.3</v>
      </c>
      <c r="Y294">
        <v>1.9</v>
      </c>
      <c r="Z294">
        <v>3.2</v>
      </c>
      <c r="AA294">
        <v>0.2</v>
      </c>
      <c r="AB294">
        <v>0.2</v>
      </c>
      <c r="AC294">
        <v>0.9</v>
      </c>
      <c r="AD294">
        <v>0.5</v>
      </c>
      <c r="AE294">
        <v>1.4</v>
      </c>
      <c r="AF294">
        <v>6.1</v>
      </c>
      <c r="AG294">
        <f>IF(IFERROR(VLOOKUP(C294,'2018'!$C:$AF,3,FALSE),1) = 1, 1, 0)</f>
        <v>0</v>
      </c>
    </row>
    <row r="295" spans="1:33" x14ac:dyDescent="0.2">
      <c r="A295">
        <v>294</v>
      </c>
      <c r="B295" t="s">
        <v>2028</v>
      </c>
      <c r="C295" t="s">
        <v>2029</v>
      </c>
      <c r="D295" t="str">
        <f>_xlfn.CONCAT(C295,"-2017")</f>
        <v>mcgruro01-2017</v>
      </c>
      <c r="E295" t="s">
        <v>30</v>
      </c>
      <c r="F295">
        <v>25</v>
      </c>
      <c r="G295" t="s">
        <v>41</v>
      </c>
      <c r="H295">
        <v>78</v>
      </c>
      <c r="I295">
        <v>65</v>
      </c>
      <c r="J295">
        <v>25.2</v>
      </c>
      <c r="K295">
        <v>2.4</v>
      </c>
      <c r="L295">
        <v>5.9</v>
      </c>
      <c r="M295">
        <v>0.41299999999999998</v>
      </c>
      <c r="N295">
        <v>0.9</v>
      </c>
      <c r="O295">
        <v>2.8</v>
      </c>
      <c r="P295">
        <v>0.33200000000000002</v>
      </c>
      <c r="Q295">
        <v>1.5</v>
      </c>
      <c r="R295">
        <v>3.1</v>
      </c>
      <c r="S295">
        <v>0.48799999999999999</v>
      </c>
      <c r="T295">
        <v>0.49199999999999999</v>
      </c>
      <c r="U295">
        <v>0.6</v>
      </c>
      <c r="V295">
        <v>0.9</v>
      </c>
      <c r="W295">
        <v>0.62</v>
      </c>
      <c r="X295">
        <v>1.2</v>
      </c>
      <c r="Y295">
        <v>2.1</v>
      </c>
      <c r="Z295">
        <v>3.3</v>
      </c>
      <c r="AA295">
        <v>1.6</v>
      </c>
      <c r="AB295">
        <v>0.6</v>
      </c>
      <c r="AC295">
        <v>0.2</v>
      </c>
      <c r="AD295">
        <v>0.7</v>
      </c>
      <c r="AE295">
        <v>1.8</v>
      </c>
      <c r="AF295">
        <v>6.4</v>
      </c>
      <c r="AG295">
        <f>IF(IFERROR(VLOOKUP(C295,'2018'!$C:$AF,3,FALSE),1) = 1, 1, 0)</f>
        <v>0</v>
      </c>
    </row>
    <row r="296" spans="1:33" x14ac:dyDescent="0.2">
      <c r="A296">
        <v>295</v>
      </c>
      <c r="B296" t="s">
        <v>1550</v>
      </c>
      <c r="C296" t="s">
        <v>1551</v>
      </c>
      <c r="D296" t="str">
        <f>_xlfn.CONCAT(C296,"-2017")</f>
        <v>mclembe01-2017</v>
      </c>
      <c r="E296" t="s">
        <v>30</v>
      </c>
      <c r="F296">
        <v>23</v>
      </c>
      <c r="G296" t="s">
        <v>49</v>
      </c>
      <c r="H296">
        <v>61</v>
      </c>
      <c r="I296">
        <v>26</v>
      </c>
      <c r="J296">
        <v>19.3</v>
      </c>
      <c r="K296">
        <v>3</v>
      </c>
      <c r="L296">
        <v>6.9</v>
      </c>
      <c r="M296">
        <v>0.43</v>
      </c>
      <c r="N296">
        <v>1.1000000000000001</v>
      </c>
      <c r="O296">
        <v>2.8</v>
      </c>
      <c r="P296">
        <v>0.38200000000000001</v>
      </c>
      <c r="Q296">
        <v>1.9</v>
      </c>
      <c r="R296">
        <v>4.0999999999999996</v>
      </c>
      <c r="S296">
        <v>0.46200000000000002</v>
      </c>
      <c r="T296">
        <v>0.50700000000000001</v>
      </c>
      <c r="U296">
        <v>1.1000000000000001</v>
      </c>
      <c r="V296">
        <v>1.5</v>
      </c>
      <c r="W296">
        <v>0.753</v>
      </c>
      <c r="X296">
        <v>0.3</v>
      </c>
      <c r="Y296">
        <v>1.8</v>
      </c>
      <c r="Z296">
        <v>2.1</v>
      </c>
      <c r="AA296">
        <v>0.8</v>
      </c>
      <c r="AB296">
        <v>0.5</v>
      </c>
      <c r="AC296">
        <v>0.1</v>
      </c>
      <c r="AD296">
        <v>1</v>
      </c>
      <c r="AE296">
        <v>1.8</v>
      </c>
      <c r="AF296">
        <v>8.1</v>
      </c>
      <c r="AG296">
        <f>IF(IFERROR(VLOOKUP(C296,'2018'!$C:$AF,3,FALSE),1) = 1, 1, 0)</f>
        <v>0</v>
      </c>
    </row>
    <row r="297" spans="1:33" x14ac:dyDescent="0.2">
      <c r="A297">
        <v>296</v>
      </c>
      <c r="B297" t="s">
        <v>1856</v>
      </c>
      <c r="C297" t="s">
        <v>1857</v>
      </c>
      <c r="D297" t="str">
        <f>_xlfn.CONCAT(C297,"-2017")</f>
        <v>mcraejo01-2017</v>
      </c>
      <c r="E297" t="s">
        <v>30</v>
      </c>
      <c r="F297">
        <v>25</v>
      </c>
      <c r="G297" t="s">
        <v>66</v>
      </c>
      <c r="H297">
        <v>37</v>
      </c>
      <c r="I297">
        <v>4</v>
      </c>
      <c r="J297">
        <v>10.4</v>
      </c>
      <c r="K297">
        <v>1.6</v>
      </c>
      <c r="L297">
        <v>4.0999999999999996</v>
      </c>
      <c r="M297">
        <v>0.38700000000000001</v>
      </c>
      <c r="N297">
        <v>0.5</v>
      </c>
      <c r="O297">
        <v>1.4</v>
      </c>
      <c r="P297">
        <v>0.35299999999999998</v>
      </c>
      <c r="Q297">
        <v>1.1000000000000001</v>
      </c>
      <c r="R297">
        <v>2.7</v>
      </c>
      <c r="S297">
        <v>0.40400000000000003</v>
      </c>
      <c r="T297">
        <v>0.44700000000000001</v>
      </c>
      <c r="U297">
        <v>0.7</v>
      </c>
      <c r="V297">
        <v>0.9</v>
      </c>
      <c r="W297">
        <v>0.79400000000000004</v>
      </c>
      <c r="X297">
        <v>0.2</v>
      </c>
      <c r="Y297">
        <v>0.9</v>
      </c>
      <c r="Z297">
        <v>1.1000000000000001</v>
      </c>
      <c r="AA297">
        <v>0.5</v>
      </c>
      <c r="AB297">
        <v>0.2</v>
      </c>
      <c r="AC297">
        <v>0.2</v>
      </c>
      <c r="AD297">
        <v>0.4</v>
      </c>
      <c r="AE297">
        <v>0.8</v>
      </c>
      <c r="AF297">
        <v>4.4000000000000004</v>
      </c>
      <c r="AG297">
        <f>IF(IFERROR(VLOOKUP(C297,'2018'!$C:$AF,3,FALSE),1) = 1, 1, 0)</f>
        <v>1</v>
      </c>
    </row>
    <row r="298" spans="1:33" x14ac:dyDescent="0.2">
      <c r="A298">
        <v>297</v>
      </c>
      <c r="B298" t="s">
        <v>646</v>
      </c>
      <c r="C298" t="s">
        <v>647</v>
      </c>
      <c r="D298" t="str">
        <f>_xlfn.CONCAT(C298,"-2017")</f>
        <v>mcrobjo01-2017</v>
      </c>
      <c r="E298" t="s">
        <v>28</v>
      </c>
      <c r="F298">
        <v>29</v>
      </c>
      <c r="G298" t="s">
        <v>41</v>
      </c>
      <c r="H298">
        <v>22</v>
      </c>
      <c r="I298">
        <v>14</v>
      </c>
      <c r="J298">
        <v>17.3</v>
      </c>
      <c r="K298">
        <v>2</v>
      </c>
      <c r="L298">
        <v>5.4</v>
      </c>
      <c r="M298">
        <v>0.373</v>
      </c>
      <c r="N298">
        <v>0.6</v>
      </c>
      <c r="O298">
        <v>1.4</v>
      </c>
      <c r="P298">
        <v>0.41899999999999998</v>
      </c>
      <c r="Q298">
        <v>1.4</v>
      </c>
      <c r="R298">
        <v>4</v>
      </c>
      <c r="S298">
        <v>0.35599999999999998</v>
      </c>
      <c r="T298">
        <v>0.42799999999999999</v>
      </c>
      <c r="U298">
        <v>0.3</v>
      </c>
      <c r="V298">
        <v>0.4</v>
      </c>
      <c r="W298">
        <v>0.66700000000000004</v>
      </c>
      <c r="X298">
        <v>1</v>
      </c>
      <c r="Y298">
        <v>2.2999999999999998</v>
      </c>
      <c r="Z298">
        <v>3.4</v>
      </c>
      <c r="AA298">
        <v>2.2999999999999998</v>
      </c>
      <c r="AB298">
        <v>0.5</v>
      </c>
      <c r="AC298">
        <v>0.2</v>
      </c>
      <c r="AD298">
        <v>1</v>
      </c>
      <c r="AE298">
        <v>1.4</v>
      </c>
      <c r="AF298">
        <v>4.9000000000000004</v>
      </c>
      <c r="AG298">
        <f>IF(IFERROR(VLOOKUP(C298,'2018'!$C:$AF,3,FALSE),1) = 1, 1, 0)</f>
        <v>0</v>
      </c>
    </row>
    <row r="299" spans="1:33" x14ac:dyDescent="0.2">
      <c r="A299">
        <v>298</v>
      </c>
      <c r="B299" t="s">
        <v>648</v>
      </c>
      <c r="C299" t="s">
        <v>649</v>
      </c>
      <c r="D299" t="str">
        <f>_xlfn.CONCAT(C299,"-2017")</f>
        <v>meeksjo01-2017</v>
      </c>
      <c r="E299" t="s">
        <v>30</v>
      </c>
      <c r="F299">
        <v>29</v>
      </c>
      <c r="G299" t="s">
        <v>45</v>
      </c>
      <c r="H299">
        <v>36</v>
      </c>
      <c r="I299">
        <v>10</v>
      </c>
      <c r="J299">
        <v>20.5</v>
      </c>
      <c r="K299">
        <v>2.9</v>
      </c>
      <c r="L299">
        <v>7.1</v>
      </c>
      <c r="M299">
        <v>0.40200000000000002</v>
      </c>
      <c r="N299">
        <v>1.6</v>
      </c>
      <c r="O299">
        <v>3.8</v>
      </c>
      <c r="P299">
        <v>0.40899999999999997</v>
      </c>
      <c r="Q299">
        <v>1.3</v>
      </c>
      <c r="R299">
        <v>3.3</v>
      </c>
      <c r="S299">
        <v>0.39500000000000002</v>
      </c>
      <c r="T299">
        <v>0.51200000000000001</v>
      </c>
      <c r="U299">
        <v>1.8</v>
      </c>
      <c r="V299">
        <v>2.1</v>
      </c>
      <c r="W299">
        <v>0.878</v>
      </c>
      <c r="X299">
        <v>0.1</v>
      </c>
      <c r="Y299">
        <v>2</v>
      </c>
      <c r="Z299">
        <v>2.1</v>
      </c>
      <c r="AA299">
        <v>1.3</v>
      </c>
      <c r="AB299">
        <v>0.9</v>
      </c>
      <c r="AC299">
        <v>0.1</v>
      </c>
      <c r="AD299">
        <v>1</v>
      </c>
      <c r="AE299">
        <v>1.1000000000000001</v>
      </c>
      <c r="AF299">
        <v>9.1</v>
      </c>
      <c r="AG299">
        <f>IF(IFERROR(VLOOKUP(C299,'2018'!$C:$AF,3,FALSE),1) = 1, 1, 0)</f>
        <v>0</v>
      </c>
    </row>
    <row r="300" spans="1:33" x14ac:dyDescent="0.2">
      <c r="A300">
        <v>299</v>
      </c>
      <c r="B300" t="s">
        <v>1858</v>
      </c>
      <c r="C300" t="s">
        <v>1859</v>
      </c>
      <c r="D300" t="str">
        <f>_xlfn.CONCAT(C300,"-2017")</f>
        <v>mejrisa01-2017</v>
      </c>
      <c r="E300" t="s">
        <v>32</v>
      </c>
      <c r="F300">
        <v>30</v>
      </c>
      <c r="G300" t="s">
        <v>54</v>
      </c>
      <c r="H300">
        <v>73</v>
      </c>
      <c r="I300">
        <v>11</v>
      </c>
      <c r="J300">
        <v>12.4</v>
      </c>
      <c r="K300">
        <v>1.2</v>
      </c>
      <c r="L300">
        <v>1.9</v>
      </c>
      <c r="M300">
        <v>0.64200000000000002</v>
      </c>
      <c r="N300">
        <v>0</v>
      </c>
      <c r="O300">
        <v>0</v>
      </c>
      <c r="P300">
        <v>0.33300000000000002</v>
      </c>
      <c r="Q300">
        <v>1.2</v>
      </c>
      <c r="R300">
        <v>1.8</v>
      </c>
      <c r="S300">
        <v>0.64900000000000002</v>
      </c>
      <c r="T300">
        <v>0.64600000000000002</v>
      </c>
      <c r="U300">
        <v>0.5</v>
      </c>
      <c r="V300">
        <v>0.8</v>
      </c>
      <c r="W300">
        <v>0.59</v>
      </c>
      <c r="X300">
        <v>1.3</v>
      </c>
      <c r="Y300">
        <v>2.9</v>
      </c>
      <c r="Z300">
        <v>4.2</v>
      </c>
      <c r="AA300">
        <v>0.2</v>
      </c>
      <c r="AB300">
        <v>0.4</v>
      </c>
      <c r="AC300">
        <v>0.8</v>
      </c>
      <c r="AD300">
        <v>0.5</v>
      </c>
      <c r="AE300">
        <v>2.1</v>
      </c>
      <c r="AF300">
        <v>2.9</v>
      </c>
      <c r="AG300">
        <f>IF(IFERROR(VLOOKUP(C300,'2018'!$C:$AF,3,FALSE),1) = 1, 1, 0)</f>
        <v>0</v>
      </c>
    </row>
    <row r="301" spans="1:33" x14ac:dyDescent="0.2">
      <c r="A301">
        <v>300</v>
      </c>
      <c r="B301" t="s">
        <v>1860</v>
      </c>
      <c r="C301" t="s">
        <v>1861</v>
      </c>
      <c r="D301" t="str">
        <f>_xlfn.CONCAT(C301,"-2017")</f>
        <v>mickejo01-2017</v>
      </c>
      <c r="E301" t="s">
        <v>28</v>
      </c>
      <c r="F301">
        <v>22</v>
      </c>
      <c r="G301" t="s">
        <v>37</v>
      </c>
      <c r="H301">
        <v>25</v>
      </c>
      <c r="I301">
        <v>1</v>
      </c>
      <c r="J301">
        <v>5.6</v>
      </c>
      <c r="K301">
        <v>0.6</v>
      </c>
      <c r="L301">
        <v>1.4</v>
      </c>
      <c r="M301">
        <v>0.441</v>
      </c>
      <c r="N301">
        <v>0</v>
      </c>
      <c r="O301">
        <v>0</v>
      </c>
      <c r="P301">
        <v>0</v>
      </c>
      <c r="Q301">
        <v>0.6</v>
      </c>
      <c r="R301">
        <v>1.3</v>
      </c>
      <c r="S301">
        <v>0.45500000000000002</v>
      </c>
      <c r="T301">
        <v>0.441</v>
      </c>
      <c r="U301">
        <v>0.3</v>
      </c>
      <c r="V301">
        <v>0.6</v>
      </c>
      <c r="W301">
        <v>0.57099999999999995</v>
      </c>
      <c r="X301">
        <v>0.5</v>
      </c>
      <c r="Y301">
        <v>0.8</v>
      </c>
      <c r="Z301">
        <v>1.4</v>
      </c>
      <c r="AA301">
        <v>0.3</v>
      </c>
      <c r="AB301">
        <v>0.1</v>
      </c>
      <c r="AC301">
        <v>0.2</v>
      </c>
      <c r="AD301">
        <v>0.4</v>
      </c>
      <c r="AE301">
        <v>0.5</v>
      </c>
      <c r="AF301">
        <v>1.5</v>
      </c>
      <c r="AG301">
        <f>IF(IFERROR(VLOOKUP(C301,'2018'!$C:$AF,3,FALSE),1) = 1, 1, 0)</f>
        <v>0</v>
      </c>
    </row>
    <row r="302" spans="1:33" x14ac:dyDescent="0.2">
      <c r="A302">
        <v>301</v>
      </c>
      <c r="B302" t="s">
        <v>1386</v>
      </c>
      <c r="C302" t="s">
        <v>1387</v>
      </c>
      <c r="D302" t="str">
        <f>_xlfn.CONCAT(C302,"-2017")</f>
        <v>middlkh01-2017</v>
      </c>
      <c r="E302" t="s">
        <v>35</v>
      </c>
      <c r="F302">
        <v>25</v>
      </c>
      <c r="G302" t="s">
        <v>56</v>
      </c>
      <c r="H302">
        <v>29</v>
      </c>
      <c r="I302">
        <v>23</v>
      </c>
      <c r="J302">
        <v>30.7</v>
      </c>
      <c r="K302">
        <v>5.2</v>
      </c>
      <c r="L302">
        <v>11.5</v>
      </c>
      <c r="M302">
        <v>0.45</v>
      </c>
      <c r="N302">
        <v>1.6</v>
      </c>
      <c r="O302">
        <v>3.6</v>
      </c>
      <c r="P302">
        <v>0.433</v>
      </c>
      <c r="Q302">
        <v>3.6</v>
      </c>
      <c r="R302">
        <v>7.9</v>
      </c>
      <c r="S302">
        <v>0.45900000000000002</v>
      </c>
      <c r="T302">
        <v>0.51800000000000002</v>
      </c>
      <c r="U302">
        <v>2.8</v>
      </c>
      <c r="V302">
        <v>3.2</v>
      </c>
      <c r="W302">
        <v>0.88</v>
      </c>
      <c r="X302">
        <v>0.4</v>
      </c>
      <c r="Y302">
        <v>3.9</v>
      </c>
      <c r="Z302">
        <v>4.2</v>
      </c>
      <c r="AA302">
        <v>3.4</v>
      </c>
      <c r="AB302">
        <v>1.4</v>
      </c>
      <c r="AC302">
        <v>0.2</v>
      </c>
      <c r="AD302">
        <v>2.2000000000000002</v>
      </c>
      <c r="AE302">
        <v>2.7</v>
      </c>
      <c r="AF302">
        <v>14.7</v>
      </c>
      <c r="AG302">
        <f>IF(IFERROR(VLOOKUP(C302,'2018'!$C:$AF,3,FALSE),1) = 1, 1, 0)</f>
        <v>0</v>
      </c>
    </row>
    <row r="303" spans="1:33" x14ac:dyDescent="0.2">
      <c r="A303">
        <v>302</v>
      </c>
      <c r="B303" t="s">
        <v>652</v>
      </c>
      <c r="C303" t="s">
        <v>653</v>
      </c>
      <c r="D303" t="str">
        <f>_xlfn.CONCAT(C303,"-2017")</f>
        <v>milescj01-2017</v>
      </c>
      <c r="E303" t="s">
        <v>35</v>
      </c>
      <c r="F303">
        <v>29</v>
      </c>
      <c r="G303" t="s">
        <v>65</v>
      </c>
      <c r="H303">
        <v>76</v>
      </c>
      <c r="I303">
        <v>29</v>
      </c>
      <c r="J303">
        <v>23.4</v>
      </c>
      <c r="K303">
        <v>3.7</v>
      </c>
      <c r="L303">
        <v>8.5</v>
      </c>
      <c r="M303">
        <v>0.434</v>
      </c>
      <c r="N303">
        <v>2.2000000000000002</v>
      </c>
      <c r="O303">
        <v>5.4</v>
      </c>
      <c r="P303">
        <v>0.41299999999999998</v>
      </c>
      <c r="Q303">
        <v>1.5</v>
      </c>
      <c r="R303">
        <v>3.1</v>
      </c>
      <c r="S303">
        <v>0.47099999999999997</v>
      </c>
      <c r="T303">
        <v>0.56499999999999995</v>
      </c>
      <c r="U303">
        <v>1.1000000000000001</v>
      </c>
      <c r="V303">
        <v>1.2</v>
      </c>
      <c r="W303">
        <v>0.90300000000000002</v>
      </c>
      <c r="X303">
        <v>0.4</v>
      </c>
      <c r="Y303">
        <v>2.6</v>
      </c>
      <c r="Z303">
        <v>3</v>
      </c>
      <c r="AA303">
        <v>0.6</v>
      </c>
      <c r="AB303">
        <v>0.6</v>
      </c>
      <c r="AC303">
        <v>0.3</v>
      </c>
      <c r="AD303">
        <v>0.5</v>
      </c>
      <c r="AE303">
        <v>2</v>
      </c>
      <c r="AF303">
        <v>10.7</v>
      </c>
      <c r="AG303">
        <f>IF(IFERROR(VLOOKUP(C303,'2018'!$C:$AF,3,FALSE),1) = 1, 1, 0)</f>
        <v>0</v>
      </c>
    </row>
    <row r="304" spans="1:33" x14ac:dyDescent="0.2">
      <c r="A304">
        <v>303</v>
      </c>
      <c r="B304" t="s">
        <v>660</v>
      </c>
      <c r="C304" t="s">
        <v>661</v>
      </c>
      <c r="D304" t="str">
        <f>_xlfn.CONCAT(C304,"-2017")</f>
        <v>millemi01-2017</v>
      </c>
      <c r="E304" t="s">
        <v>35</v>
      </c>
      <c r="F304">
        <v>36</v>
      </c>
      <c r="G304" t="s">
        <v>31</v>
      </c>
      <c r="H304">
        <v>20</v>
      </c>
      <c r="I304">
        <v>0</v>
      </c>
      <c r="J304">
        <v>7.6</v>
      </c>
      <c r="K304">
        <v>0.5</v>
      </c>
      <c r="L304">
        <v>1.2</v>
      </c>
      <c r="M304">
        <v>0.39100000000000001</v>
      </c>
      <c r="N304">
        <v>0.4</v>
      </c>
      <c r="O304">
        <v>1</v>
      </c>
      <c r="P304">
        <v>0.4</v>
      </c>
      <c r="Q304">
        <v>0.1</v>
      </c>
      <c r="R304">
        <v>0.2</v>
      </c>
      <c r="S304">
        <v>0.33300000000000002</v>
      </c>
      <c r="T304">
        <v>0.56499999999999995</v>
      </c>
      <c r="U304">
        <v>0.1</v>
      </c>
      <c r="V304">
        <v>0.1</v>
      </c>
      <c r="W304">
        <v>1</v>
      </c>
      <c r="X304">
        <v>0.1</v>
      </c>
      <c r="Y304">
        <v>1.8</v>
      </c>
      <c r="Z304">
        <v>1.9</v>
      </c>
      <c r="AA304">
        <v>1.1000000000000001</v>
      </c>
      <c r="AB304">
        <v>0.1</v>
      </c>
      <c r="AC304">
        <v>0</v>
      </c>
      <c r="AD304">
        <v>0.7</v>
      </c>
      <c r="AE304">
        <v>0.5</v>
      </c>
      <c r="AF304">
        <v>1.4</v>
      </c>
      <c r="AG304">
        <f>IF(IFERROR(VLOOKUP(C304,'2018'!$C:$AF,3,FALSE),1) = 1, 1, 0)</f>
        <v>1</v>
      </c>
    </row>
    <row r="305" spans="1:33" x14ac:dyDescent="0.2">
      <c r="A305">
        <v>304</v>
      </c>
      <c r="B305" t="s">
        <v>662</v>
      </c>
      <c r="C305" t="s">
        <v>663</v>
      </c>
      <c r="D305" t="str">
        <f>_xlfn.CONCAT(C305,"-2017")</f>
        <v>millspa02-2017</v>
      </c>
      <c r="E305" t="s">
        <v>38</v>
      </c>
      <c r="F305">
        <v>28</v>
      </c>
      <c r="G305" t="s">
        <v>58</v>
      </c>
      <c r="H305">
        <v>80</v>
      </c>
      <c r="I305">
        <v>8</v>
      </c>
      <c r="J305">
        <v>21.9</v>
      </c>
      <c r="K305">
        <v>3.4</v>
      </c>
      <c r="L305">
        <v>7.8</v>
      </c>
      <c r="M305">
        <v>0.44</v>
      </c>
      <c r="N305">
        <v>1.8</v>
      </c>
      <c r="O305">
        <v>4.4000000000000004</v>
      </c>
      <c r="P305">
        <v>0.41399999999999998</v>
      </c>
      <c r="Q305">
        <v>1.6</v>
      </c>
      <c r="R305">
        <v>3.3</v>
      </c>
      <c r="S305">
        <v>0.47399999999999998</v>
      </c>
      <c r="T305">
        <v>0.55800000000000005</v>
      </c>
      <c r="U305">
        <v>0.8</v>
      </c>
      <c r="V305">
        <v>1</v>
      </c>
      <c r="W305">
        <v>0.82499999999999996</v>
      </c>
      <c r="X305">
        <v>0.3</v>
      </c>
      <c r="Y305">
        <v>1.5</v>
      </c>
      <c r="Z305">
        <v>1.8</v>
      </c>
      <c r="AA305">
        <v>3.5</v>
      </c>
      <c r="AB305">
        <v>0.8</v>
      </c>
      <c r="AC305">
        <v>0</v>
      </c>
      <c r="AD305">
        <v>1.3</v>
      </c>
      <c r="AE305">
        <v>1.4</v>
      </c>
      <c r="AF305">
        <v>9.5</v>
      </c>
      <c r="AG305">
        <f>IF(IFERROR(VLOOKUP(C305,'2018'!$C:$AF,3,FALSE),1) = 1, 1, 0)</f>
        <v>0</v>
      </c>
    </row>
    <row r="306" spans="1:33" x14ac:dyDescent="0.2">
      <c r="A306">
        <v>305</v>
      </c>
      <c r="B306" t="s">
        <v>1718</v>
      </c>
      <c r="C306" t="s">
        <v>1719</v>
      </c>
      <c r="D306" t="str">
        <f>_xlfn.CONCAT(C306,"-2017")</f>
        <v>millsel01-2017</v>
      </c>
      <c r="E306" t="s">
        <v>30</v>
      </c>
      <c r="F306">
        <v>29</v>
      </c>
      <c r="G306" t="s">
        <v>42</v>
      </c>
      <c r="H306">
        <v>2</v>
      </c>
      <c r="I306">
        <v>0</v>
      </c>
      <c r="J306">
        <v>11.5</v>
      </c>
      <c r="K306">
        <v>0.5</v>
      </c>
      <c r="L306">
        <v>3.5</v>
      </c>
      <c r="M306">
        <v>0.14299999999999999</v>
      </c>
      <c r="N306">
        <v>0</v>
      </c>
      <c r="O306">
        <v>1</v>
      </c>
      <c r="P306">
        <v>0</v>
      </c>
      <c r="Q306">
        <v>0.5</v>
      </c>
      <c r="R306">
        <v>2.5</v>
      </c>
      <c r="S306">
        <v>0.2</v>
      </c>
      <c r="T306">
        <v>0.14299999999999999</v>
      </c>
      <c r="U306">
        <v>0.5</v>
      </c>
      <c r="V306">
        <v>1</v>
      </c>
      <c r="W306">
        <v>0.5</v>
      </c>
      <c r="X306">
        <v>1.5</v>
      </c>
      <c r="Y306">
        <v>1.5</v>
      </c>
      <c r="Z306">
        <v>3</v>
      </c>
      <c r="AA306">
        <v>0.5</v>
      </c>
      <c r="AB306">
        <v>0</v>
      </c>
      <c r="AC306">
        <v>0</v>
      </c>
      <c r="AD306">
        <v>1</v>
      </c>
      <c r="AE306">
        <v>1</v>
      </c>
      <c r="AF306">
        <v>1.5</v>
      </c>
      <c r="AG306">
        <f>IF(IFERROR(VLOOKUP(C306,'2018'!$C:$AF,3,FALSE),1) = 1, 1, 0)</f>
        <v>1</v>
      </c>
    </row>
    <row r="307" spans="1:33" x14ac:dyDescent="0.2">
      <c r="A307">
        <v>306</v>
      </c>
      <c r="B307" t="s">
        <v>664</v>
      </c>
      <c r="C307" t="s">
        <v>665</v>
      </c>
      <c r="D307" t="str">
        <f>_xlfn.CONCAT(C307,"-2017")</f>
        <v>millspa01-2017</v>
      </c>
      <c r="E307" t="s">
        <v>28</v>
      </c>
      <c r="F307">
        <v>31</v>
      </c>
      <c r="G307" t="s">
        <v>57</v>
      </c>
      <c r="H307">
        <v>69</v>
      </c>
      <c r="I307">
        <v>67</v>
      </c>
      <c r="J307">
        <v>34</v>
      </c>
      <c r="K307">
        <v>6.2</v>
      </c>
      <c r="L307">
        <v>14.1</v>
      </c>
      <c r="M307">
        <v>0.442</v>
      </c>
      <c r="N307">
        <v>1.1000000000000001</v>
      </c>
      <c r="O307">
        <v>3.5</v>
      </c>
      <c r="P307">
        <v>0.311</v>
      </c>
      <c r="Q307">
        <v>5.0999999999999996</v>
      </c>
      <c r="R307">
        <v>10.6</v>
      </c>
      <c r="S307">
        <v>0.48599999999999999</v>
      </c>
      <c r="T307">
        <v>0.48099999999999998</v>
      </c>
      <c r="U307">
        <v>4.5</v>
      </c>
      <c r="V307">
        <v>5.9</v>
      </c>
      <c r="W307">
        <v>0.76800000000000002</v>
      </c>
      <c r="X307">
        <v>1.6</v>
      </c>
      <c r="Y307">
        <v>6.1</v>
      </c>
      <c r="Z307">
        <v>7.7</v>
      </c>
      <c r="AA307">
        <v>3.7</v>
      </c>
      <c r="AB307">
        <v>1.3</v>
      </c>
      <c r="AC307">
        <v>0.9</v>
      </c>
      <c r="AD307">
        <v>2.2999999999999998</v>
      </c>
      <c r="AE307">
        <v>2.7</v>
      </c>
      <c r="AF307">
        <v>18.100000000000001</v>
      </c>
      <c r="AG307">
        <f>IF(IFERROR(VLOOKUP(C307,'2018'!$C:$AF,3,FALSE),1) = 1, 1, 0)</f>
        <v>0</v>
      </c>
    </row>
    <row r="308" spans="1:33" x14ac:dyDescent="0.2">
      <c r="A308">
        <v>307</v>
      </c>
      <c r="B308" t="s">
        <v>1720</v>
      </c>
      <c r="C308" t="s">
        <v>1721</v>
      </c>
      <c r="D308" t="str">
        <f>_xlfn.CONCAT(C308,"-2017")</f>
        <v>mirotni01-2017</v>
      </c>
      <c r="E308" t="s">
        <v>28</v>
      </c>
      <c r="F308">
        <v>25</v>
      </c>
      <c r="G308" t="s">
        <v>36</v>
      </c>
      <c r="H308">
        <v>70</v>
      </c>
      <c r="I308">
        <v>15</v>
      </c>
      <c r="J308">
        <v>24</v>
      </c>
      <c r="K308">
        <v>3.7</v>
      </c>
      <c r="L308">
        <v>8.9</v>
      </c>
      <c r="M308">
        <v>0.41299999999999998</v>
      </c>
      <c r="N308">
        <v>1.8</v>
      </c>
      <c r="O308">
        <v>5.4</v>
      </c>
      <c r="P308">
        <v>0.34200000000000003</v>
      </c>
      <c r="Q308">
        <v>1.8</v>
      </c>
      <c r="R308">
        <v>3.5</v>
      </c>
      <c r="S308">
        <v>0.52</v>
      </c>
      <c r="T308">
        <v>0.51600000000000001</v>
      </c>
      <c r="U308">
        <v>1.4</v>
      </c>
      <c r="V308">
        <v>1.8</v>
      </c>
      <c r="W308">
        <v>0.77300000000000002</v>
      </c>
      <c r="X308">
        <v>0.9</v>
      </c>
      <c r="Y308">
        <v>4.5999999999999996</v>
      </c>
      <c r="Z308">
        <v>5.5</v>
      </c>
      <c r="AA308">
        <v>1.1000000000000001</v>
      </c>
      <c r="AB308">
        <v>0.8</v>
      </c>
      <c r="AC308">
        <v>0.8</v>
      </c>
      <c r="AD308">
        <v>1.1000000000000001</v>
      </c>
      <c r="AE308">
        <v>1.8</v>
      </c>
      <c r="AF308">
        <v>10.6</v>
      </c>
      <c r="AG308">
        <f>IF(IFERROR(VLOOKUP(C308,'2018'!$C:$AF,3,FALSE),1) = 1, 1, 0)</f>
        <v>0</v>
      </c>
    </row>
    <row r="309" spans="1:33" x14ac:dyDescent="0.2">
      <c r="A309">
        <v>308</v>
      </c>
      <c r="B309" t="s">
        <v>670</v>
      </c>
      <c r="C309" t="s">
        <v>671</v>
      </c>
      <c r="D309" t="str">
        <f>_xlfn.CONCAT(C309,"-2017")</f>
        <v>monrogr01-2017</v>
      </c>
      <c r="E309" t="s">
        <v>32</v>
      </c>
      <c r="F309">
        <v>26</v>
      </c>
      <c r="G309" t="s">
        <v>56</v>
      </c>
      <c r="H309">
        <v>81</v>
      </c>
      <c r="I309">
        <v>0</v>
      </c>
      <c r="J309">
        <v>22.5</v>
      </c>
      <c r="K309">
        <v>4.8</v>
      </c>
      <c r="L309">
        <v>9</v>
      </c>
      <c r="M309">
        <v>0.53300000000000003</v>
      </c>
      <c r="N309">
        <v>0</v>
      </c>
      <c r="O309">
        <v>0</v>
      </c>
      <c r="P309">
        <v>0</v>
      </c>
      <c r="Q309">
        <v>4.8</v>
      </c>
      <c r="R309">
        <v>8.9</v>
      </c>
      <c r="S309">
        <v>0.53600000000000003</v>
      </c>
      <c r="T309">
        <v>0.53300000000000003</v>
      </c>
      <c r="U309">
        <v>2.2000000000000002</v>
      </c>
      <c r="V309">
        <v>3</v>
      </c>
      <c r="W309">
        <v>0.74099999999999999</v>
      </c>
      <c r="X309">
        <v>2.1</v>
      </c>
      <c r="Y309">
        <v>4.5</v>
      </c>
      <c r="Z309">
        <v>6.6</v>
      </c>
      <c r="AA309">
        <v>2.2999999999999998</v>
      </c>
      <c r="AB309">
        <v>1.1000000000000001</v>
      </c>
      <c r="AC309">
        <v>0.5</v>
      </c>
      <c r="AD309">
        <v>1.7</v>
      </c>
      <c r="AE309">
        <v>2.1</v>
      </c>
      <c r="AF309">
        <v>11.7</v>
      </c>
      <c r="AG309">
        <f>IF(IFERROR(VLOOKUP(C309,'2018'!$C:$AF,3,FALSE),1) = 1, 1, 0)</f>
        <v>0</v>
      </c>
    </row>
    <row r="310" spans="1:33" x14ac:dyDescent="0.2">
      <c r="A310">
        <v>309</v>
      </c>
      <c r="B310" t="s">
        <v>1222</v>
      </c>
      <c r="C310" t="s">
        <v>1223</v>
      </c>
      <c r="D310" t="str">
        <f>_xlfn.CONCAT(C310,"-2017")</f>
        <v>mooreet01-2017</v>
      </c>
      <c r="E310" t="s">
        <v>30</v>
      </c>
      <c r="F310">
        <v>27</v>
      </c>
      <c r="G310" t="s">
        <v>1459</v>
      </c>
      <c r="H310">
        <v>73</v>
      </c>
      <c r="I310">
        <v>22</v>
      </c>
      <c r="J310">
        <v>24.9</v>
      </c>
      <c r="K310">
        <v>3.9</v>
      </c>
      <c r="L310">
        <v>8.5</v>
      </c>
      <c r="M310">
        <v>0.45700000000000002</v>
      </c>
      <c r="N310">
        <v>1.1000000000000001</v>
      </c>
      <c r="O310">
        <v>2.8</v>
      </c>
      <c r="P310">
        <v>0.37</v>
      </c>
      <c r="Q310">
        <v>2.8</v>
      </c>
      <c r="R310">
        <v>5.6</v>
      </c>
      <c r="S310">
        <v>0.501</v>
      </c>
      <c r="T310">
        <v>0.51900000000000002</v>
      </c>
      <c r="U310">
        <v>0.8</v>
      </c>
      <c r="V310">
        <v>1</v>
      </c>
      <c r="W310">
        <v>0.77</v>
      </c>
      <c r="X310">
        <v>0.5</v>
      </c>
      <c r="Y310">
        <v>1.6</v>
      </c>
      <c r="Z310">
        <v>2.1</v>
      </c>
      <c r="AA310">
        <v>2.2000000000000002</v>
      </c>
      <c r="AB310">
        <v>0.7</v>
      </c>
      <c r="AC310">
        <v>0.4</v>
      </c>
      <c r="AD310">
        <v>0.8</v>
      </c>
      <c r="AE310">
        <v>1.8</v>
      </c>
      <c r="AF310">
        <v>9.6</v>
      </c>
      <c r="AG310">
        <f>IF(IFERROR(VLOOKUP(C310,'2018'!$C:$AF,3,FALSE),1) = 1, 1, 0)</f>
        <v>0</v>
      </c>
    </row>
    <row r="311" spans="1:33" x14ac:dyDescent="0.2">
      <c r="A311">
        <v>310</v>
      </c>
      <c r="B311" t="s">
        <v>1226</v>
      </c>
      <c r="C311" t="s">
        <v>1227</v>
      </c>
      <c r="D311" t="str">
        <f>_xlfn.CONCAT(C311,"-2017")</f>
        <v>morrima03-2017</v>
      </c>
      <c r="E311" t="s">
        <v>35</v>
      </c>
      <c r="F311">
        <v>27</v>
      </c>
      <c r="G311" t="s">
        <v>51</v>
      </c>
      <c r="H311">
        <v>79</v>
      </c>
      <c r="I311">
        <v>79</v>
      </c>
      <c r="J311">
        <v>32.5</v>
      </c>
      <c r="K311">
        <v>5.3</v>
      </c>
      <c r="L311">
        <v>12.7</v>
      </c>
      <c r="M311">
        <v>0.41799999999999998</v>
      </c>
      <c r="N311">
        <v>1.5</v>
      </c>
      <c r="O311">
        <v>4.5</v>
      </c>
      <c r="P311">
        <v>0.33100000000000002</v>
      </c>
      <c r="Q311">
        <v>3.8</v>
      </c>
      <c r="R311">
        <v>8.1999999999999993</v>
      </c>
      <c r="S311">
        <v>0.46600000000000003</v>
      </c>
      <c r="T311">
        <v>0.47699999999999998</v>
      </c>
      <c r="U311">
        <v>1.8</v>
      </c>
      <c r="V311">
        <v>2.2999999999999998</v>
      </c>
      <c r="W311">
        <v>0.78400000000000003</v>
      </c>
      <c r="X311">
        <v>1</v>
      </c>
      <c r="Y311">
        <v>3.7</v>
      </c>
      <c r="Z311">
        <v>4.5999999999999996</v>
      </c>
      <c r="AA311">
        <v>2</v>
      </c>
      <c r="AB311">
        <v>0.7</v>
      </c>
      <c r="AC311">
        <v>0.3</v>
      </c>
      <c r="AD311">
        <v>1.1000000000000001</v>
      </c>
      <c r="AE311">
        <v>2.1</v>
      </c>
      <c r="AF311">
        <v>14</v>
      </c>
      <c r="AG311">
        <f>IF(IFERROR(VLOOKUP(C311,'2018'!$C:$AF,3,FALSE),1) = 1, 1, 0)</f>
        <v>0</v>
      </c>
    </row>
    <row r="312" spans="1:33" x14ac:dyDescent="0.2">
      <c r="A312">
        <v>311</v>
      </c>
      <c r="B312" t="s">
        <v>1228</v>
      </c>
      <c r="C312" t="s">
        <v>1229</v>
      </c>
      <c r="D312" t="str">
        <f>_xlfn.CONCAT(C312,"-2017")</f>
        <v>morrima02-2017</v>
      </c>
      <c r="E312" t="s">
        <v>28</v>
      </c>
      <c r="F312">
        <v>27</v>
      </c>
      <c r="G312" t="s">
        <v>46</v>
      </c>
      <c r="H312">
        <v>76</v>
      </c>
      <c r="I312">
        <v>76</v>
      </c>
      <c r="J312">
        <v>31.2</v>
      </c>
      <c r="K312">
        <v>5.3</v>
      </c>
      <c r="L312">
        <v>11.7</v>
      </c>
      <c r="M312">
        <v>0.45700000000000002</v>
      </c>
      <c r="N312">
        <v>0.9</v>
      </c>
      <c r="O312">
        <v>2.6</v>
      </c>
      <c r="P312">
        <v>0.36199999999999999</v>
      </c>
      <c r="Q312">
        <v>4.4000000000000004</v>
      </c>
      <c r="R312">
        <v>9.1</v>
      </c>
      <c r="S312">
        <v>0.48299999999999998</v>
      </c>
      <c r="T312">
        <v>0.497</v>
      </c>
      <c r="U312">
        <v>2.4</v>
      </c>
      <c r="V312">
        <v>2.8</v>
      </c>
      <c r="W312">
        <v>0.83699999999999997</v>
      </c>
      <c r="X312">
        <v>1.4</v>
      </c>
      <c r="Y312">
        <v>5.0999999999999996</v>
      </c>
      <c r="Z312">
        <v>6.5</v>
      </c>
      <c r="AA312">
        <v>1.7</v>
      </c>
      <c r="AB312">
        <v>1.1000000000000001</v>
      </c>
      <c r="AC312">
        <v>0.6</v>
      </c>
      <c r="AD312">
        <v>1.7</v>
      </c>
      <c r="AE312">
        <v>3.3</v>
      </c>
      <c r="AF312">
        <v>14</v>
      </c>
      <c r="AG312">
        <f>IF(IFERROR(VLOOKUP(C312,'2018'!$C:$AF,3,FALSE),1) = 1, 1, 0)</f>
        <v>0</v>
      </c>
    </row>
    <row r="313" spans="1:33" x14ac:dyDescent="0.2">
      <c r="A313">
        <v>312</v>
      </c>
      <c r="B313" t="s">
        <v>674</v>
      </c>
      <c r="C313" t="s">
        <v>675</v>
      </c>
      <c r="D313" t="str">
        <f>_xlfn.CONCAT(C313,"-2017")</f>
        <v>morroan01-2017</v>
      </c>
      <c r="E313" t="s">
        <v>30</v>
      </c>
      <c r="F313">
        <v>31</v>
      </c>
      <c r="G313" t="s">
        <v>39</v>
      </c>
      <c r="H313">
        <v>49</v>
      </c>
      <c r="I313">
        <v>7</v>
      </c>
      <c r="J313">
        <v>14.6</v>
      </c>
      <c r="K313">
        <v>2</v>
      </c>
      <c r="L313">
        <v>5.0999999999999996</v>
      </c>
      <c r="M313">
        <v>0.38900000000000001</v>
      </c>
      <c r="N313">
        <v>0.8</v>
      </c>
      <c r="O313">
        <v>2.7</v>
      </c>
      <c r="P313">
        <v>0.308</v>
      </c>
      <c r="Q313">
        <v>1.2</v>
      </c>
      <c r="R313">
        <v>2.4</v>
      </c>
      <c r="S313">
        <v>0.47899999999999998</v>
      </c>
      <c r="T313">
        <v>0.47</v>
      </c>
      <c r="U313">
        <v>0.7</v>
      </c>
      <c r="V313">
        <v>0.8</v>
      </c>
      <c r="W313">
        <v>0.91900000000000004</v>
      </c>
      <c r="X313">
        <v>0.2</v>
      </c>
      <c r="Y313">
        <v>0.4</v>
      </c>
      <c r="Z313">
        <v>0.6</v>
      </c>
      <c r="AA313">
        <v>0.5</v>
      </c>
      <c r="AB313">
        <v>0.5</v>
      </c>
      <c r="AC313">
        <v>0</v>
      </c>
      <c r="AD313">
        <v>0.1</v>
      </c>
      <c r="AE313">
        <v>0.9</v>
      </c>
      <c r="AF313">
        <v>5.5</v>
      </c>
      <c r="AG313">
        <f>IF(IFERROR(VLOOKUP(C313,'2018'!$C:$AF,3,FALSE),1) = 1, 1, 0)</f>
        <v>1</v>
      </c>
    </row>
    <row r="314" spans="1:33" x14ac:dyDescent="0.2">
      <c r="A314">
        <v>313</v>
      </c>
      <c r="B314" t="s">
        <v>1392</v>
      </c>
      <c r="C314" t="s">
        <v>1393</v>
      </c>
      <c r="D314" t="str">
        <f>_xlfn.CONCAT(C314,"-2017")</f>
        <v>motiedo01-2017</v>
      </c>
      <c r="E314" t="s">
        <v>28</v>
      </c>
      <c r="F314">
        <v>26</v>
      </c>
      <c r="G314" t="s">
        <v>1459</v>
      </c>
      <c r="H314">
        <v>34</v>
      </c>
      <c r="I314">
        <v>0</v>
      </c>
      <c r="J314">
        <v>14.1</v>
      </c>
      <c r="K314">
        <v>1.7</v>
      </c>
      <c r="L314">
        <v>4.0999999999999996</v>
      </c>
      <c r="M314">
        <v>0.41299999999999998</v>
      </c>
      <c r="N314">
        <v>0.3</v>
      </c>
      <c r="O314">
        <v>1.4</v>
      </c>
      <c r="P314">
        <v>0.23400000000000001</v>
      </c>
      <c r="Q314">
        <v>1.4</v>
      </c>
      <c r="R314">
        <v>2.7</v>
      </c>
      <c r="S314">
        <v>0.505</v>
      </c>
      <c r="T314">
        <v>0.45300000000000001</v>
      </c>
      <c r="U314">
        <v>0.7</v>
      </c>
      <c r="V314">
        <v>1.4</v>
      </c>
      <c r="W314">
        <v>0.51</v>
      </c>
      <c r="X314">
        <v>0.8</v>
      </c>
      <c r="Y314">
        <v>2.2000000000000002</v>
      </c>
      <c r="Z314">
        <v>3</v>
      </c>
      <c r="AA314">
        <v>0.9</v>
      </c>
      <c r="AB314">
        <v>0.5</v>
      </c>
      <c r="AC314">
        <v>0.3</v>
      </c>
      <c r="AD314">
        <v>0.9</v>
      </c>
      <c r="AE314">
        <v>1.6</v>
      </c>
      <c r="AF314">
        <v>4.4000000000000004</v>
      </c>
      <c r="AG314">
        <f>IF(IFERROR(VLOOKUP(C314,'2018'!$C:$AF,3,FALSE),1) = 1, 1, 0)</f>
        <v>1</v>
      </c>
    </row>
    <row r="315" spans="1:33" x14ac:dyDescent="0.2">
      <c r="A315">
        <v>314</v>
      </c>
      <c r="B315" t="s">
        <v>676</v>
      </c>
      <c r="C315" t="s">
        <v>677</v>
      </c>
      <c r="D315" t="str">
        <f>_xlfn.CONCAT(C315,"-2017")</f>
        <v>mozgoti01-2017</v>
      </c>
      <c r="E315" t="s">
        <v>32</v>
      </c>
      <c r="F315">
        <v>30</v>
      </c>
      <c r="G315" t="s">
        <v>63</v>
      </c>
      <c r="H315">
        <v>54</v>
      </c>
      <c r="I315">
        <v>52</v>
      </c>
      <c r="J315">
        <v>20.399999999999999</v>
      </c>
      <c r="K315">
        <v>3.1</v>
      </c>
      <c r="L315">
        <v>6.1</v>
      </c>
      <c r="M315">
        <v>0.51500000000000001</v>
      </c>
      <c r="N315">
        <v>0</v>
      </c>
      <c r="O315">
        <v>0</v>
      </c>
      <c r="P315">
        <v>0</v>
      </c>
      <c r="Q315">
        <v>3.1</v>
      </c>
      <c r="R315">
        <v>6.1</v>
      </c>
      <c r="S315">
        <v>0.51700000000000002</v>
      </c>
      <c r="T315">
        <v>0.51500000000000001</v>
      </c>
      <c r="U315">
        <v>1.2</v>
      </c>
      <c r="V315">
        <v>1.4</v>
      </c>
      <c r="W315">
        <v>0.80800000000000005</v>
      </c>
      <c r="X315">
        <v>1.9</v>
      </c>
      <c r="Y315">
        <v>3</v>
      </c>
      <c r="Z315">
        <v>4.9000000000000004</v>
      </c>
      <c r="AA315">
        <v>0.8</v>
      </c>
      <c r="AB315">
        <v>0.3</v>
      </c>
      <c r="AC315">
        <v>0.6</v>
      </c>
      <c r="AD315">
        <v>1.3</v>
      </c>
      <c r="AE315">
        <v>2.5</v>
      </c>
      <c r="AF315">
        <v>7.4</v>
      </c>
      <c r="AG315">
        <f>IF(IFERROR(VLOOKUP(C315,'2018'!$C:$AF,3,FALSE),1) = 1, 1, 0)</f>
        <v>0</v>
      </c>
    </row>
    <row r="316" spans="1:33" x14ac:dyDescent="0.2">
      <c r="A316">
        <v>315</v>
      </c>
      <c r="B316" t="s">
        <v>1864</v>
      </c>
      <c r="C316" t="s">
        <v>1865</v>
      </c>
      <c r="D316" t="str">
        <f>_xlfn.CONCAT(C316,"-2017")</f>
        <v>mudiaem01-2017</v>
      </c>
      <c r="E316" t="s">
        <v>38</v>
      </c>
      <c r="F316">
        <v>20</v>
      </c>
      <c r="G316" t="s">
        <v>31</v>
      </c>
      <c r="H316">
        <v>55</v>
      </c>
      <c r="I316">
        <v>41</v>
      </c>
      <c r="J316">
        <v>25.6</v>
      </c>
      <c r="K316">
        <v>3.8</v>
      </c>
      <c r="L316">
        <v>10</v>
      </c>
      <c r="M316">
        <v>0.377</v>
      </c>
      <c r="N316">
        <v>1</v>
      </c>
      <c r="O316">
        <v>3.2</v>
      </c>
      <c r="P316">
        <v>0.315</v>
      </c>
      <c r="Q316">
        <v>2.8</v>
      </c>
      <c r="R316">
        <v>6.8</v>
      </c>
      <c r="S316">
        <v>0.40799999999999997</v>
      </c>
      <c r="T316">
        <v>0.42799999999999999</v>
      </c>
      <c r="U316">
        <v>2.4</v>
      </c>
      <c r="V316">
        <v>3</v>
      </c>
      <c r="W316">
        <v>0.78400000000000003</v>
      </c>
      <c r="X316">
        <v>0.5</v>
      </c>
      <c r="Y316">
        <v>2.7</v>
      </c>
      <c r="Z316">
        <v>3.2</v>
      </c>
      <c r="AA316">
        <v>3.9</v>
      </c>
      <c r="AB316">
        <v>0.7</v>
      </c>
      <c r="AC316">
        <v>0.2</v>
      </c>
      <c r="AD316">
        <v>2.2000000000000002</v>
      </c>
      <c r="AE316">
        <v>1.7</v>
      </c>
      <c r="AF316">
        <v>11</v>
      </c>
      <c r="AG316">
        <f>IF(IFERROR(VLOOKUP(C316,'2018'!$C:$AF,3,FALSE),1) = 1, 1, 0)</f>
        <v>0</v>
      </c>
    </row>
    <row r="317" spans="1:33" x14ac:dyDescent="0.2">
      <c r="A317">
        <v>316</v>
      </c>
      <c r="B317" t="s">
        <v>1557</v>
      </c>
      <c r="C317" t="s">
        <v>1558</v>
      </c>
      <c r="D317" t="str">
        <f>_xlfn.CONCAT(C317,"-2017")</f>
        <v>muhamsh01-2017</v>
      </c>
      <c r="E317" t="s">
        <v>35</v>
      </c>
      <c r="F317">
        <v>24</v>
      </c>
      <c r="G317" t="s">
        <v>62</v>
      </c>
      <c r="H317">
        <v>78</v>
      </c>
      <c r="I317">
        <v>1</v>
      </c>
      <c r="J317">
        <v>19.399999999999999</v>
      </c>
      <c r="K317">
        <v>3.7</v>
      </c>
      <c r="L317">
        <v>7.7</v>
      </c>
      <c r="M317">
        <v>0.48199999999999998</v>
      </c>
      <c r="N317">
        <v>0.6</v>
      </c>
      <c r="O317">
        <v>1.9</v>
      </c>
      <c r="P317">
        <v>0.33800000000000002</v>
      </c>
      <c r="Q317">
        <v>3.1</v>
      </c>
      <c r="R317">
        <v>5.8</v>
      </c>
      <c r="S317">
        <v>0.52800000000000002</v>
      </c>
      <c r="T317">
        <v>0.52300000000000002</v>
      </c>
      <c r="U317">
        <v>1.9</v>
      </c>
      <c r="V317">
        <v>2.4</v>
      </c>
      <c r="W317">
        <v>0.77400000000000002</v>
      </c>
      <c r="X317">
        <v>1.1000000000000001</v>
      </c>
      <c r="Y317">
        <v>1.7</v>
      </c>
      <c r="Z317">
        <v>2.8</v>
      </c>
      <c r="AA317">
        <v>0.4</v>
      </c>
      <c r="AB317">
        <v>0.3</v>
      </c>
      <c r="AC317">
        <v>0.1</v>
      </c>
      <c r="AD317">
        <v>0.7</v>
      </c>
      <c r="AE317">
        <v>1.1000000000000001</v>
      </c>
      <c r="AF317">
        <v>9.9</v>
      </c>
      <c r="AG317">
        <f>IF(IFERROR(VLOOKUP(C317,'2018'!$C:$AF,3,FALSE),1) = 1, 1, 0)</f>
        <v>0</v>
      </c>
    </row>
    <row r="318" spans="1:33" x14ac:dyDescent="0.2">
      <c r="A318">
        <v>317</v>
      </c>
      <c r="B318" t="s">
        <v>2030</v>
      </c>
      <c r="C318" t="s">
        <v>2031</v>
      </c>
      <c r="D318" t="str">
        <f>_xlfn.CONCAT(C318,"-2017")</f>
        <v>murrade01-2017</v>
      </c>
      <c r="E318" t="s">
        <v>38</v>
      </c>
      <c r="F318">
        <v>20</v>
      </c>
      <c r="G318" t="s">
        <v>58</v>
      </c>
      <c r="H318">
        <v>38</v>
      </c>
      <c r="I318">
        <v>8</v>
      </c>
      <c r="J318">
        <v>8.5</v>
      </c>
      <c r="K318">
        <v>1.3</v>
      </c>
      <c r="L318">
        <v>3.1</v>
      </c>
      <c r="M318">
        <v>0.43099999999999999</v>
      </c>
      <c r="N318">
        <v>0.2</v>
      </c>
      <c r="O318">
        <v>0.6</v>
      </c>
      <c r="P318">
        <v>0.39100000000000001</v>
      </c>
      <c r="Q318">
        <v>1.1000000000000001</v>
      </c>
      <c r="R318">
        <v>2.4</v>
      </c>
      <c r="S318">
        <v>0.441</v>
      </c>
      <c r="T318">
        <v>0.47</v>
      </c>
      <c r="U318">
        <v>0.6</v>
      </c>
      <c r="V318">
        <v>0.8</v>
      </c>
      <c r="W318">
        <v>0.7</v>
      </c>
      <c r="X318">
        <v>0.2</v>
      </c>
      <c r="Y318">
        <v>0.9</v>
      </c>
      <c r="Z318">
        <v>1.1000000000000001</v>
      </c>
      <c r="AA318">
        <v>1.3</v>
      </c>
      <c r="AB318">
        <v>0.2</v>
      </c>
      <c r="AC318">
        <v>0.2</v>
      </c>
      <c r="AD318">
        <v>1</v>
      </c>
      <c r="AE318">
        <v>0.8</v>
      </c>
      <c r="AF318">
        <v>3.4</v>
      </c>
      <c r="AG318">
        <f>IF(IFERROR(VLOOKUP(C318,'2018'!$C:$AF,3,FALSE),1) = 1, 1, 0)</f>
        <v>0</v>
      </c>
    </row>
    <row r="319" spans="1:33" x14ac:dyDescent="0.2">
      <c r="A319">
        <v>318</v>
      </c>
      <c r="B319" t="s">
        <v>2032</v>
      </c>
      <c r="C319" t="s">
        <v>2033</v>
      </c>
      <c r="D319" t="str">
        <f>_xlfn.CONCAT(C319,"-2017")</f>
        <v>murraja01-2017</v>
      </c>
      <c r="E319" t="s">
        <v>30</v>
      </c>
      <c r="F319">
        <v>19</v>
      </c>
      <c r="G319" t="s">
        <v>31</v>
      </c>
      <c r="H319">
        <v>82</v>
      </c>
      <c r="I319">
        <v>10</v>
      </c>
      <c r="J319">
        <v>21.5</v>
      </c>
      <c r="K319">
        <v>3.6</v>
      </c>
      <c r="L319">
        <v>8.9</v>
      </c>
      <c r="M319">
        <v>0.40400000000000003</v>
      </c>
      <c r="N319">
        <v>1.4</v>
      </c>
      <c r="O319">
        <v>4.2</v>
      </c>
      <c r="P319">
        <v>0.33400000000000002</v>
      </c>
      <c r="Q319">
        <v>2.2000000000000002</v>
      </c>
      <c r="R319">
        <v>4.7</v>
      </c>
      <c r="S319">
        <v>0.46600000000000003</v>
      </c>
      <c r="T319">
        <v>0.48299999999999998</v>
      </c>
      <c r="U319">
        <v>1.3</v>
      </c>
      <c r="V319">
        <v>1.5</v>
      </c>
      <c r="W319">
        <v>0.88300000000000001</v>
      </c>
      <c r="X319">
        <v>0.5</v>
      </c>
      <c r="Y319">
        <v>2.1</v>
      </c>
      <c r="Z319">
        <v>2.6</v>
      </c>
      <c r="AA319">
        <v>2.1</v>
      </c>
      <c r="AB319">
        <v>0.6</v>
      </c>
      <c r="AC319">
        <v>0.3</v>
      </c>
      <c r="AD319">
        <v>1.4</v>
      </c>
      <c r="AE319">
        <v>1.5</v>
      </c>
      <c r="AF319">
        <v>9.9</v>
      </c>
      <c r="AG319">
        <f>IF(IFERROR(VLOOKUP(C319,'2018'!$C:$AF,3,FALSE),1) = 1, 1, 0)</f>
        <v>0</v>
      </c>
    </row>
    <row r="320" spans="1:33" x14ac:dyDescent="0.2">
      <c r="A320">
        <v>319</v>
      </c>
      <c r="B320" t="s">
        <v>1563</v>
      </c>
      <c r="C320" t="s">
        <v>1564</v>
      </c>
      <c r="D320" t="str">
        <f>_xlfn.CONCAT(C320,"-2017")</f>
        <v>muscami01-2017</v>
      </c>
      <c r="E320" t="s">
        <v>32</v>
      </c>
      <c r="F320">
        <v>25</v>
      </c>
      <c r="G320" t="s">
        <v>57</v>
      </c>
      <c r="H320">
        <v>70</v>
      </c>
      <c r="I320">
        <v>3</v>
      </c>
      <c r="J320">
        <v>17.7</v>
      </c>
      <c r="K320">
        <v>2.4</v>
      </c>
      <c r="L320">
        <v>4.8</v>
      </c>
      <c r="M320">
        <v>0.504</v>
      </c>
      <c r="N320">
        <v>0.7</v>
      </c>
      <c r="O320">
        <v>1.6</v>
      </c>
      <c r="P320">
        <v>0.41799999999999998</v>
      </c>
      <c r="Q320">
        <v>1.8</v>
      </c>
      <c r="R320">
        <v>3.2</v>
      </c>
      <c r="S320">
        <v>0.54600000000000004</v>
      </c>
      <c r="T320">
        <v>0.57299999999999995</v>
      </c>
      <c r="U320">
        <v>0.7</v>
      </c>
      <c r="V320">
        <v>0.9</v>
      </c>
      <c r="W320">
        <v>0.76600000000000001</v>
      </c>
      <c r="X320">
        <v>1.1000000000000001</v>
      </c>
      <c r="Y320">
        <v>2.2999999999999998</v>
      </c>
      <c r="Z320">
        <v>3.4</v>
      </c>
      <c r="AA320">
        <v>1.4</v>
      </c>
      <c r="AB320">
        <v>0.4</v>
      </c>
      <c r="AC320">
        <v>0.6</v>
      </c>
      <c r="AD320">
        <v>0.8</v>
      </c>
      <c r="AE320">
        <v>1.4</v>
      </c>
      <c r="AF320">
        <v>6.2</v>
      </c>
      <c r="AG320">
        <f>IF(IFERROR(VLOOKUP(C320,'2018'!$C:$AF,3,FALSE),1) = 1, 1, 0)</f>
        <v>0</v>
      </c>
    </row>
    <row r="321" spans="1:33" x14ac:dyDescent="0.2">
      <c r="A321">
        <v>320</v>
      </c>
      <c r="B321" t="s">
        <v>1868</v>
      </c>
      <c r="C321" t="s">
        <v>1869</v>
      </c>
      <c r="D321" t="str">
        <f>_xlfn.CONCAT(C321,"-2017")</f>
        <v>nancela02-2017</v>
      </c>
      <c r="E321" t="s">
        <v>28</v>
      </c>
      <c r="F321">
        <v>24</v>
      </c>
      <c r="G321" t="s">
        <v>63</v>
      </c>
      <c r="H321">
        <v>63</v>
      </c>
      <c r="I321">
        <v>7</v>
      </c>
      <c r="J321">
        <v>22.9</v>
      </c>
      <c r="K321">
        <v>3</v>
      </c>
      <c r="L321">
        <v>5.7</v>
      </c>
      <c r="M321">
        <v>0.52600000000000002</v>
      </c>
      <c r="N321">
        <v>0.2</v>
      </c>
      <c r="O321">
        <v>0.6</v>
      </c>
      <c r="P321">
        <v>0.27800000000000002</v>
      </c>
      <c r="Q321">
        <v>2.9</v>
      </c>
      <c r="R321">
        <v>5.2</v>
      </c>
      <c r="S321">
        <v>0.55400000000000005</v>
      </c>
      <c r="T321">
        <v>0.54</v>
      </c>
      <c r="U321">
        <v>0.9</v>
      </c>
      <c r="V321">
        <v>1.3</v>
      </c>
      <c r="W321">
        <v>0.73799999999999999</v>
      </c>
      <c r="X321">
        <v>1.9</v>
      </c>
      <c r="Y321">
        <v>4</v>
      </c>
      <c r="Z321">
        <v>5.9</v>
      </c>
      <c r="AA321">
        <v>1.5</v>
      </c>
      <c r="AB321">
        <v>1.3</v>
      </c>
      <c r="AC321">
        <v>0.6</v>
      </c>
      <c r="AD321">
        <v>0.9</v>
      </c>
      <c r="AE321">
        <v>2.4</v>
      </c>
      <c r="AF321">
        <v>7.1</v>
      </c>
      <c r="AG321">
        <f>IF(IFERROR(VLOOKUP(C321,'2018'!$C:$AF,3,FALSE),1) = 1, 1, 0)</f>
        <v>0</v>
      </c>
    </row>
    <row r="322" spans="1:33" x14ac:dyDescent="0.2">
      <c r="A322">
        <v>321</v>
      </c>
      <c r="B322" t="s">
        <v>1724</v>
      </c>
      <c r="C322" t="s">
        <v>1725</v>
      </c>
      <c r="D322" t="str">
        <f>_xlfn.CONCAT(C322,"-2017")</f>
        <v>napiesh01-2017</v>
      </c>
      <c r="E322" t="s">
        <v>38</v>
      </c>
      <c r="F322">
        <v>25</v>
      </c>
      <c r="G322" t="s">
        <v>34</v>
      </c>
      <c r="H322">
        <v>53</v>
      </c>
      <c r="I322">
        <v>2</v>
      </c>
      <c r="J322">
        <v>9.6999999999999993</v>
      </c>
      <c r="K322">
        <v>1.4</v>
      </c>
      <c r="L322">
        <v>3.5</v>
      </c>
      <c r="M322">
        <v>0.39900000000000002</v>
      </c>
      <c r="N322">
        <v>0.6</v>
      </c>
      <c r="O322">
        <v>1.7</v>
      </c>
      <c r="P322">
        <v>0.37</v>
      </c>
      <c r="Q322">
        <v>0.7</v>
      </c>
      <c r="R322">
        <v>1.7</v>
      </c>
      <c r="S322">
        <v>0.42899999999999999</v>
      </c>
      <c r="T322">
        <v>0.49199999999999999</v>
      </c>
      <c r="U322">
        <v>0.7</v>
      </c>
      <c r="V322">
        <v>0.9</v>
      </c>
      <c r="W322">
        <v>0.77600000000000002</v>
      </c>
      <c r="X322">
        <v>0.2</v>
      </c>
      <c r="Y322">
        <v>1</v>
      </c>
      <c r="Z322">
        <v>1.2</v>
      </c>
      <c r="AA322">
        <v>1.3</v>
      </c>
      <c r="AB322">
        <v>0.6</v>
      </c>
      <c r="AC322">
        <v>0</v>
      </c>
      <c r="AD322">
        <v>0.8</v>
      </c>
      <c r="AE322">
        <v>0.7</v>
      </c>
      <c r="AF322">
        <v>4.0999999999999996</v>
      </c>
      <c r="AG322">
        <f>IF(IFERROR(VLOOKUP(C322,'2018'!$C:$AF,3,FALSE),1) = 1, 1, 0)</f>
        <v>0</v>
      </c>
    </row>
    <row r="323" spans="1:33" x14ac:dyDescent="0.2">
      <c r="A323">
        <v>322</v>
      </c>
      <c r="B323" t="s">
        <v>2034</v>
      </c>
      <c r="C323" t="s">
        <v>2035</v>
      </c>
      <c r="D323" t="str">
        <f>_xlfn.CONCAT(C323,"-2017")</f>
        <v>ndourma01-2017</v>
      </c>
      <c r="E323" t="s">
        <v>28</v>
      </c>
      <c r="F323">
        <v>24</v>
      </c>
      <c r="G323" t="s">
        <v>55</v>
      </c>
      <c r="H323">
        <v>32</v>
      </c>
      <c r="I323">
        <v>4</v>
      </c>
      <c r="J323">
        <v>10.3</v>
      </c>
      <c r="K323">
        <v>1.2</v>
      </c>
      <c r="L323">
        <v>2.7</v>
      </c>
      <c r="M323">
        <v>0.45300000000000001</v>
      </c>
      <c r="N323">
        <v>0</v>
      </c>
      <c r="O323">
        <v>0.2</v>
      </c>
      <c r="P323">
        <v>0.14299999999999999</v>
      </c>
      <c r="Q323">
        <v>1.2</v>
      </c>
      <c r="R323">
        <v>2.5</v>
      </c>
      <c r="S323">
        <v>0.48099999999999998</v>
      </c>
      <c r="T323">
        <v>0.45900000000000002</v>
      </c>
      <c r="U323">
        <v>0.6</v>
      </c>
      <c r="V323">
        <v>0.8</v>
      </c>
      <c r="W323">
        <v>0.73099999999999998</v>
      </c>
      <c r="X323">
        <v>0.7</v>
      </c>
      <c r="Y323">
        <v>1.3</v>
      </c>
      <c r="Z323">
        <v>2</v>
      </c>
      <c r="AA323">
        <v>0.3</v>
      </c>
      <c r="AB323">
        <v>0.5</v>
      </c>
      <c r="AC323">
        <v>0.3</v>
      </c>
      <c r="AD323">
        <v>0.4</v>
      </c>
      <c r="AE323">
        <v>0.9</v>
      </c>
      <c r="AF323">
        <v>3.1</v>
      </c>
      <c r="AG323">
        <f>IF(IFERROR(VLOOKUP(C323,'2018'!$C:$AF,3,FALSE),1) = 1, 1, 0)</f>
        <v>1</v>
      </c>
    </row>
    <row r="324" spans="1:33" x14ac:dyDescent="0.2">
      <c r="A324">
        <v>323</v>
      </c>
      <c r="B324" t="s">
        <v>688</v>
      </c>
      <c r="C324" t="s">
        <v>689</v>
      </c>
      <c r="D324" t="str">
        <f>_xlfn.CONCAT(C324,"-2017")</f>
        <v>nealga01-2017</v>
      </c>
      <c r="E324" t="s">
        <v>30</v>
      </c>
      <c r="F324">
        <v>32</v>
      </c>
      <c r="G324" t="s">
        <v>57</v>
      </c>
      <c r="H324">
        <v>2</v>
      </c>
      <c r="I324">
        <v>0</v>
      </c>
      <c r="J324">
        <v>9</v>
      </c>
      <c r="K324">
        <v>0</v>
      </c>
      <c r="L324">
        <v>3.5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2.5</v>
      </c>
      <c r="S324">
        <v>0</v>
      </c>
      <c r="T324">
        <v>0</v>
      </c>
      <c r="U324">
        <v>2</v>
      </c>
      <c r="V324">
        <v>2</v>
      </c>
      <c r="W324">
        <v>1</v>
      </c>
      <c r="X324">
        <v>0</v>
      </c>
      <c r="Y324">
        <v>0.5</v>
      </c>
      <c r="Z324">
        <v>0.5</v>
      </c>
      <c r="AA324">
        <v>0.5</v>
      </c>
      <c r="AB324">
        <v>0</v>
      </c>
      <c r="AC324">
        <v>0</v>
      </c>
      <c r="AD324">
        <v>0</v>
      </c>
      <c r="AE324">
        <v>0.5</v>
      </c>
      <c r="AF324">
        <v>2</v>
      </c>
      <c r="AG324">
        <f>IF(IFERROR(VLOOKUP(C324,'2018'!$C:$AF,3,FALSE),1) = 1, 1, 0)</f>
        <v>1</v>
      </c>
    </row>
    <row r="325" spans="1:33" x14ac:dyDescent="0.2">
      <c r="A325">
        <v>324</v>
      </c>
      <c r="B325" t="s">
        <v>690</v>
      </c>
      <c r="C325" t="s">
        <v>691</v>
      </c>
      <c r="D325" t="str">
        <f>_xlfn.CONCAT(C325,"-2017")</f>
        <v>nelsoja01-2017</v>
      </c>
      <c r="E325" t="s">
        <v>38</v>
      </c>
      <c r="F325">
        <v>34</v>
      </c>
      <c r="G325" t="s">
        <v>31</v>
      </c>
      <c r="H325">
        <v>75</v>
      </c>
      <c r="I325">
        <v>39</v>
      </c>
      <c r="J325">
        <v>27.3</v>
      </c>
      <c r="K325">
        <v>3.6</v>
      </c>
      <c r="L325">
        <v>8.1</v>
      </c>
      <c r="M325">
        <v>0.44400000000000001</v>
      </c>
      <c r="N325">
        <v>1.4</v>
      </c>
      <c r="O325">
        <v>3.6</v>
      </c>
      <c r="P325">
        <v>0.38800000000000001</v>
      </c>
      <c r="Q325">
        <v>2.2000000000000002</v>
      </c>
      <c r="R325">
        <v>4.4000000000000004</v>
      </c>
      <c r="S325">
        <v>0.48899999999999999</v>
      </c>
      <c r="T325">
        <v>0.53100000000000003</v>
      </c>
      <c r="U325">
        <v>0.6</v>
      </c>
      <c r="V325">
        <v>0.8</v>
      </c>
      <c r="W325">
        <v>0.71399999999999997</v>
      </c>
      <c r="X325">
        <v>0.4</v>
      </c>
      <c r="Y325">
        <v>2.2000000000000002</v>
      </c>
      <c r="Z325">
        <v>2.6</v>
      </c>
      <c r="AA325">
        <v>5.0999999999999996</v>
      </c>
      <c r="AB325">
        <v>0.7</v>
      </c>
      <c r="AC325">
        <v>0.1</v>
      </c>
      <c r="AD325">
        <v>1.7</v>
      </c>
      <c r="AE325">
        <v>2.6</v>
      </c>
      <c r="AF325">
        <v>9.1999999999999993</v>
      </c>
      <c r="AG325">
        <f>IF(IFERROR(VLOOKUP(C325,'2018'!$C:$AF,3,FALSE),1) = 1, 1, 0)</f>
        <v>0</v>
      </c>
    </row>
    <row r="326" spans="1:33" x14ac:dyDescent="0.2">
      <c r="A326">
        <v>325</v>
      </c>
      <c r="B326" t="s">
        <v>1870</v>
      </c>
      <c r="C326" t="s">
        <v>1871</v>
      </c>
      <c r="D326" t="str">
        <f>_xlfn.CONCAT(C326,"-2017")</f>
        <v>netora01-2017</v>
      </c>
      <c r="E326" t="s">
        <v>38</v>
      </c>
      <c r="F326">
        <v>24</v>
      </c>
      <c r="G326" t="s">
        <v>60</v>
      </c>
      <c r="H326">
        <v>40</v>
      </c>
      <c r="I326">
        <v>0</v>
      </c>
      <c r="J326">
        <v>8.6999999999999993</v>
      </c>
      <c r="K326">
        <v>1</v>
      </c>
      <c r="L326">
        <v>2.2999999999999998</v>
      </c>
      <c r="M326">
        <v>0.45100000000000001</v>
      </c>
      <c r="N326">
        <v>0.3</v>
      </c>
      <c r="O326">
        <v>0.8</v>
      </c>
      <c r="P326">
        <v>0.32300000000000001</v>
      </c>
      <c r="Q326">
        <v>0.8</v>
      </c>
      <c r="R326">
        <v>1.5</v>
      </c>
      <c r="S326">
        <v>0.51700000000000002</v>
      </c>
      <c r="T326">
        <v>0.505</v>
      </c>
      <c r="U326">
        <v>0.2</v>
      </c>
      <c r="V326">
        <v>0.2</v>
      </c>
      <c r="W326">
        <v>0.88900000000000001</v>
      </c>
      <c r="X326">
        <v>0.1</v>
      </c>
      <c r="Y326">
        <v>0.7</v>
      </c>
      <c r="Z326">
        <v>0.8</v>
      </c>
      <c r="AA326">
        <v>0.9</v>
      </c>
      <c r="AB326">
        <v>0.5</v>
      </c>
      <c r="AC326">
        <v>0.1</v>
      </c>
      <c r="AD326">
        <v>0.4</v>
      </c>
      <c r="AE326">
        <v>1.2</v>
      </c>
      <c r="AF326">
        <v>2.5</v>
      </c>
      <c r="AG326">
        <f>IF(IFERROR(VLOOKUP(C326,'2018'!$C:$AF,3,FALSE),1) = 1, 1, 0)</f>
        <v>0</v>
      </c>
    </row>
    <row r="327" spans="1:33" x14ac:dyDescent="0.2">
      <c r="A327">
        <v>326</v>
      </c>
      <c r="B327" t="s">
        <v>2036</v>
      </c>
      <c r="C327" t="s">
        <v>2037</v>
      </c>
      <c r="D327" t="str">
        <f>_xlfn.CONCAT(C327,"-2017")</f>
        <v>niangge01-2017</v>
      </c>
      <c r="E327" t="s">
        <v>28</v>
      </c>
      <c r="F327">
        <v>23</v>
      </c>
      <c r="G327" t="s">
        <v>65</v>
      </c>
      <c r="H327">
        <v>23</v>
      </c>
      <c r="I327">
        <v>0</v>
      </c>
      <c r="J327">
        <v>4</v>
      </c>
      <c r="K327">
        <v>0.4</v>
      </c>
      <c r="L327">
        <v>1.6</v>
      </c>
      <c r="M327">
        <v>0.25</v>
      </c>
      <c r="N327">
        <v>0</v>
      </c>
      <c r="O327">
        <v>0.5</v>
      </c>
      <c r="P327">
        <v>8.3000000000000004E-2</v>
      </c>
      <c r="Q327">
        <v>0.3</v>
      </c>
      <c r="R327">
        <v>1</v>
      </c>
      <c r="S327">
        <v>0.33300000000000002</v>
      </c>
      <c r="T327">
        <v>0.26400000000000001</v>
      </c>
      <c r="U327">
        <v>0.1</v>
      </c>
      <c r="V327">
        <v>0.1</v>
      </c>
      <c r="W327">
        <v>1</v>
      </c>
      <c r="X327">
        <v>0.1</v>
      </c>
      <c r="Y327">
        <v>0.7</v>
      </c>
      <c r="Z327">
        <v>0.7</v>
      </c>
      <c r="AA327">
        <v>0.2</v>
      </c>
      <c r="AB327">
        <v>0.1</v>
      </c>
      <c r="AC327">
        <v>0</v>
      </c>
      <c r="AD327">
        <v>0.2</v>
      </c>
      <c r="AE327">
        <v>0.3</v>
      </c>
      <c r="AF327">
        <v>0.9</v>
      </c>
      <c r="AG327">
        <f>IF(IFERROR(VLOOKUP(C327,'2018'!$C:$AF,3,FALSE),1) = 1, 1, 0)</f>
        <v>0</v>
      </c>
    </row>
    <row r="328" spans="1:33" x14ac:dyDescent="0.2">
      <c r="A328">
        <v>327</v>
      </c>
      <c r="B328" t="s">
        <v>1398</v>
      </c>
      <c r="C328" t="s">
        <v>1399</v>
      </c>
      <c r="D328" t="str">
        <f>_xlfn.CONCAT(C328,"-2017")</f>
        <v>nichoan01-2017</v>
      </c>
      <c r="E328" t="s">
        <v>28</v>
      </c>
      <c r="F328">
        <v>27</v>
      </c>
      <c r="G328" t="s">
        <v>39</v>
      </c>
      <c r="H328">
        <v>38</v>
      </c>
      <c r="I328">
        <v>0</v>
      </c>
      <c r="J328">
        <v>9</v>
      </c>
      <c r="K328">
        <v>1.1000000000000001</v>
      </c>
      <c r="L328">
        <v>2.9</v>
      </c>
      <c r="M328">
        <v>0.38700000000000001</v>
      </c>
      <c r="N328">
        <v>0.1</v>
      </c>
      <c r="O328">
        <v>0.7</v>
      </c>
      <c r="P328">
        <v>0.185</v>
      </c>
      <c r="Q328">
        <v>1</v>
      </c>
      <c r="R328">
        <v>2.2000000000000002</v>
      </c>
      <c r="S328">
        <v>0.45200000000000001</v>
      </c>
      <c r="T328">
        <v>0.41</v>
      </c>
      <c r="U328">
        <v>0.2</v>
      </c>
      <c r="V328">
        <v>0.4</v>
      </c>
      <c r="W328">
        <v>0.64300000000000002</v>
      </c>
      <c r="X328">
        <v>0.4</v>
      </c>
      <c r="Y328">
        <v>1.2</v>
      </c>
      <c r="Z328">
        <v>1.6</v>
      </c>
      <c r="AA328">
        <v>0.3</v>
      </c>
      <c r="AB328">
        <v>0.4</v>
      </c>
      <c r="AC328">
        <v>0.2</v>
      </c>
      <c r="AD328">
        <v>0.4</v>
      </c>
      <c r="AE328">
        <v>1.4</v>
      </c>
      <c r="AF328">
        <v>2.6</v>
      </c>
      <c r="AG328">
        <f>IF(IFERROR(VLOOKUP(C328,'2018'!$C:$AF,3,FALSE),1) = 1, 1, 0)</f>
        <v>1</v>
      </c>
    </row>
    <row r="329" spans="1:33" x14ac:dyDescent="0.2">
      <c r="A329">
        <v>328</v>
      </c>
      <c r="B329" t="s">
        <v>692</v>
      </c>
      <c r="C329" t="s">
        <v>693</v>
      </c>
      <c r="D329" t="str">
        <f>_xlfn.CONCAT(C329,"-2017")</f>
        <v>noahjo01-2017</v>
      </c>
      <c r="E329" t="s">
        <v>32</v>
      </c>
      <c r="F329">
        <v>31</v>
      </c>
      <c r="G329" t="s">
        <v>55</v>
      </c>
      <c r="H329">
        <v>46</v>
      </c>
      <c r="I329">
        <v>46</v>
      </c>
      <c r="J329">
        <v>22.1</v>
      </c>
      <c r="K329">
        <v>2.2000000000000002</v>
      </c>
      <c r="L329">
        <v>4.4000000000000004</v>
      </c>
      <c r="M329">
        <v>0.49</v>
      </c>
      <c r="N329">
        <v>0</v>
      </c>
      <c r="O329">
        <v>0</v>
      </c>
      <c r="P329">
        <v>0</v>
      </c>
      <c r="Q329">
        <v>2.2000000000000002</v>
      </c>
      <c r="R329">
        <v>4.4000000000000004</v>
      </c>
      <c r="S329">
        <v>0.49299999999999999</v>
      </c>
      <c r="T329">
        <v>0.49</v>
      </c>
      <c r="U329">
        <v>0.7</v>
      </c>
      <c r="V329">
        <v>1.7</v>
      </c>
      <c r="W329">
        <v>0.436</v>
      </c>
      <c r="X329">
        <v>3.5</v>
      </c>
      <c r="Y329">
        <v>5.2</v>
      </c>
      <c r="Z329">
        <v>8.8000000000000007</v>
      </c>
      <c r="AA329">
        <v>2.2000000000000002</v>
      </c>
      <c r="AB329">
        <v>0.7</v>
      </c>
      <c r="AC329">
        <v>0.8</v>
      </c>
      <c r="AD329">
        <v>1.3</v>
      </c>
      <c r="AE329">
        <v>2.8</v>
      </c>
      <c r="AF329">
        <v>5</v>
      </c>
      <c r="AG329">
        <f>IF(IFERROR(VLOOKUP(C329,'2018'!$C:$AF,3,FALSE),1) = 1, 1, 0)</f>
        <v>0</v>
      </c>
    </row>
    <row r="330" spans="1:33" x14ac:dyDescent="0.2">
      <c r="A330">
        <v>329</v>
      </c>
      <c r="B330" t="s">
        <v>1726</v>
      </c>
      <c r="C330" t="s">
        <v>1727</v>
      </c>
      <c r="D330" t="str">
        <f>_xlfn.CONCAT(C330,"-2017")</f>
        <v>noelne01-2017</v>
      </c>
      <c r="E330" t="s">
        <v>32</v>
      </c>
      <c r="F330">
        <v>22</v>
      </c>
      <c r="G330" t="s">
        <v>39</v>
      </c>
      <c r="H330">
        <v>51</v>
      </c>
      <c r="I330">
        <v>19</v>
      </c>
      <c r="J330">
        <v>20.5</v>
      </c>
      <c r="K330">
        <v>3.6</v>
      </c>
      <c r="L330">
        <v>6.1</v>
      </c>
      <c r="M330">
        <v>0.59499999999999997</v>
      </c>
      <c r="N330">
        <v>0</v>
      </c>
      <c r="O330">
        <v>0</v>
      </c>
      <c r="P330">
        <v>0</v>
      </c>
      <c r="Q330">
        <v>3.6</v>
      </c>
      <c r="R330">
        <v>6</v>
      </c>
      <c r="S330">
        <v>0.59699999999999998</v>
      </c>
      <c r="T330">
        <v>0.59499999999999997</v>
      </c>
      <c r="U330">
        <v>1.5</v>
      </c>
      <c r="V330">
        <v>2.2000000000000002</v>
      </c>
      <c r="W330">
        <v>0.69399999999999995</v>
      </c>
      <c r="X330">
        <v>1.8</v>
      </c>
      <c r="Y330">
        <v>3.9</v>
      </c>
      <c r="Z330">
        <v>5.8</v>
      </c>
      <c r="AA330">
        <v>1</v>
      </c>
      <c r="AB330">
        <v>1.3</v>
      </c>
      <c r="AC330">
        <v>1</v>
      </c>
      <c r="AD330">
        <v>1</v>
      </c>
      <c r="AE330">
        <v>2.5</v>
      </c>
      <c r="AF330">
        <v>8.6999999999999993</v>
      </c>
      <c r="AG330">
        <f>IF(IFERROR(VLOOKUP(C330,'2018'!$C:$AF,3,FALSE),1) = 1, 1, 0)</f>
        <v>0</v>
      </c>
    </row>
    <row r="331" spans="1:33" x14ac:dyDescent="0.2">
      <c r="A331">
        <v>330</v>
      </c>
      <c r="B331" t="s">
        <v>1728</v>
      </c>
      <c r="C331" t="s">
        <v>1729</v>
      </c>
      <c r="D331" t="str">
        <f>_xlfn.CONCAT(C331,"-2017")</f>
        <v>noguelu01-2017</v>
      </c>
      <c r="E331" t="s">
        <v>32</v>
      </c>
      <c r="F331">
        <v>24</v>
      </c>
      <c r="G331" t="s">
        <v>53</v>
      </c>
      <c r="H331">
        <v>57</v>
      </c>
      <c r="I331">
        <v>6</v>
      </c>
      <c r="J331">
        <v>19.100000000000001</v>
      </c>
      <c r="K331">
        <v>1.8</v>
      </c>
      <c r="L331">
        <v>2.7</v>
      </c>
      <c r="M331">
        <v>0.66</v>
      </c>
      <c r="N331">
        <v>0.1</v>
      </c>
      <c r="O331">
        <v>0.2</v>
      </c>
      <c r="P331">
        <v>0.25</v>
      </c>
      <c r="Q331">
        <v>1.8</v>
      </c>
      <c r="R331">
        <v>2.5</v>
      </c>
      <c r="S331">
        <v>0.69399999999999995</v>
      </c>
      <c r="T331">
        <v>0.67</v>
      </c>
      <c r="U331">
        <v>0.8</v>
      </c>
      <c r="V331">
        <v>1.2</v>
      </c>
      <c r="W331">
        <v>0.65700000000000003</v>
      </c>
      <c r="X331">
        <v>1.4</v>
      </c>
      <c r="Y331">
        <v>2.8</v>
      </c>
      <c r="Z331">
        <v>4.3</v>
      </c>
      <c r="AA331">
        <v>0.7</v>
      </c>
      <c r="AB331">
        <v>0.9</v>
      </c>
      <c r="AC331">
        <v>1.6</v>
      </c>
      <c r="AD331">
        <v>0.8</v>
      </c>
      <c r="AE331">
        <v>2.4</v>
      </c>
      <c r="AF331">
        <v>4.4000000000000004</v>
      </c>
      <c r="AG331">
        <f>IF(IFERROR(VLOOKUP(C331,'2018'!$C:$AF,3,FALSE),1) = 1, 1, 0)</f>
        <v>0</v>
      </c>
    </row>
    <row r="332" spans="1:33" x14ac:dyDescent="0.2">
      <c r="A332">
        <v>331</v>
      </c>
      <c r="B332" t="s">
        <v>696</v>
      </c>
      <c r="C332" t="s">
        <v>697</v>
      </c>
      <c r="D332" t="str">
        <f>_xlfn.CONCAT(C332,"-2017")</f>
        <v>novakst01-2017</v>
      </c>
      <c r="E332" t="s">
        <v>28</v>
      </c>
      <c r="F332">
        <v>33</v>
      </c>
      <c r="G332" t="s">
        <v>56</v>
      </c>
      <c r="H332">
        <v>8</v>
      </c>
      <c r="I332">
        <v>0</v>
      </c>
      <c r="J332">
        <v>2.8</v>
      </c>
      <c r="K332">
        <v>0.3</v>
      </c>
      <c r="L332">
        <v>0.9</v>
      </c>
      <c r="M332">
        <v>0.28599999999999998</v>
      </c>
      <c r="N332">
        <v>0.1</v>
      </c>
      <c r="O332">
        <v>0.8</v>
      </c>
      <c r="P332">
        <v>0.16700000000000001</v>
      </c>
      <c r="Q332">
        <v>0.1</v>
      </c>
      <c r="R332">
        <v>0.1</v>
      </c>
      <c r="S332">
        <v>1</v>
      </c>
      <c r="T332">
        <v>0.35699999999999998</v>
      </c>
      <c r="U332">
        <v>0</v>
      </c>
      <c r="V332">
        <v>0</v>
      </c>
      <c r="X332">
        <v>0</v>
      </c>
      <c r="Y332">
        <v>0.4</v>
      </c>
      <c r="Z332">
        <v>0.4</v>
      </c>
      <c r="AA332">
        <v>0</v>
      </c>
      <c r="AB332">
        <v>0</v>
      </c>
      <c r="AC332">
        <v>0</v>
      </c>
      <c r="AD332">
        <v>0</v>
      </c>
      <c r="AE332">
        <v>0.1</v>
      </c>
      <c r="AF332">
        <v>0.6</v>
      </c>
      <c r="AG332">
        <f>IF(IFERROR(VLOOKUP(C332,'2018'!$C:$AF,3,FALSE),1) = 1, 1, 0)</f>
        <v>1</v>
      </c>
    </row>
    <row r="333" spans="1:33" x14ac:dyDescent="0.2">
      <c r="A333">
        <v>332</v>
      </c>
      <c r="B333" t="s">
        <v>698</v>
      </c>
      <c r="C333" t="s">
        <v>699</v>
      </c>
      <c r="D333" t="str">
        <f>_xlfn.CONCAT(C333,"-2017")</f>
        <v>nowitdi01-2017</v>
      </c>
      <c r="E333" t="s">
        <v>28</v>
      </c>
      <c r="F333">
        <v>38</v>
      </c>
      <c r="G333" t="s">
        <v>54</v>
      </c>
      <c r="H333">
        <v>54</v>
      </c>
      <c r="I333">
        <v>54</v>
      </c>
      <c r="J333">
        <v>26.4</v>
      </c>
      <c r="K333">
        <v>5.5</v>
      </c>
      <c r="L333">
        <v>12.6</v>
      </c>
      <c r="M333">
        <v>0.437</v>
      </c>
      <c r="N333">
        <v>1.5</v>
      </c>
      <c r="O333">
        <v>3.9</v>
      </c>
      <c r="P333">
        <v>0.378</v>
      </c>
      <c r="Q333">
        <v>4</v>
      </c>
      <c r="R333">
        <v>8.6999999999999993</v>
      </c>
      <c r="S333">
        <v>0.46300000000000002</v>
      </c>
      <c r="T333">
        <v>0.495</v>
      </c>
      <c r="U333">
        <v>1.8</v>
      </c>
      <c r="V333">
        <v>2.1</v>
      </c>
      <c r="W333">
        <v>0.875</v>
      </c>
      <c r="X333">
        <v>0.4</v>
      </c>
      <c r="Y333">
        <v>6.1</v>
      </c>
      <c r="Z333">
        <v>6.5</v>
      </c>
      <c r="AA333">
        <v>1.5</v>
      </c>
      <c r="AB333">
        <v>0.6</v>
      </c>
      <c r="AC333">
        <v>0.7</v>
      </c>
      <c r="AD333">
        <v>0.9</v>
      </c>
      <c r="AE333">
        <v>2.1</v>
      </c>
      <c r="AF333">
        <v>14.2</v>
      </c>
      <c r="AG333">
        <f>IF(IFERROR(VLOOKUP(C333,'2018'!$C:$AF,3,FALSE),1) = 1, 1, 0)</f>
        <v>0</v>
      </c>
    </row>
    <row r="334" spans="1:33" x14ac:dyDescent="0.2">
      <c r="A334">
        <v>333</v>
      </c>
      <c r="B334" t="s">
        <v>1730</v>
      </c>
      <c r="C334" t="s">
        <v>1731</v>
      </c>
      <c r="D334" t="str">
        <f>_xlfn.CONCAT(C334,"-2017")</f>
        <v>nurkiju01-2017</v>
      </c>
      <c r="E334" t="s">
        <v>32</v>
      </c>
      <c r="F334">
        <v>22</v>
      </c>
      <c r="G334" t="s">
        <v>39</v>
      </c>
      <c r="H334">
        <v>65</v>
      </c>
      <c r="I334">
        <v>48</v>
      </c>
      <c r="J334">
        <v>21.4</v>
      </c>
      <c r="K334">
        <v>4.2</v>
      </c>
      <c r="L334">
        <v>8.1999999999999993</v>
      </c>
      <c r="M334">
        <v>0.50700000000000001</v>
      </c>
      <c r="N334">
        <v>0</v>
      </c>
      <c r="O334">
        <v>0</v>
      </c>
      <c r="P334">
        <v>0</v>
      </c>
      <c r="Q334">
        <v>4.2</v>
      </c>
      <c r="R334">
        <v>8.1999999999999993</v>
      </c>
      <c r="S334">
        <v>0.50800000000000001</v>
      </c>
      <c r="T334">
        <v>0.50700000000000001</v>
      </c>
      <c r="U334">
        <v>1.8</v>
      </c>
      <c r="V334">
        <v>3.2</v>
      </c>
      <c r="W334">
        <v>0.57099999999999995</v>
      </c>
      <c r="X334">
        <v>2.4</v>
      </c>
      <c r="Y334">
        <v>4.8</v>
      </c>
      <c r="Z334">
        <v>7.2</v>
      </c>
      <c r="AA334">
        <v>1.9</v>
      </c>
      <c r="AB334">
        <v>0.8</v>
      </c>
      <c r="AC334">
        <v>1.1000000000000001</v>
      </c>
      <c r="AD334">
        <v>2.2000000000000002</v>
      </c>
      <c r="AE334">
        <v>2.5</v>
      </c>
      <c r="AF334">
        <v>10.199999999999999</v>
      </c>
      <c r="AG334">
        <f>IF(IFERROR(VLOOKUP(C334,'2018'!$C:$AF,3,FALSE),1) = 1, 1, 0)</f>
        <v>0</v>
      </c>
    </row>
    <row r="335" spans="1:33" x14ac:dyDescent="0.2">
      <c r="A335">
        <v>334</v>
      </c>
      <c r="B335" t="s">
        <v>2038</v>
      </c>
      <c r="C335" t="s">
        <v>2039</v>
      </c>
      <c r="D335" t="str">
        <f>_xlfn.CONCAT(C335,"-2017")</f>
        <v>nwabada01-2017</v>
      </c>
      <c r="E335" t="s">
        <v>30</v>
      </c>
      <c r="F335">
        <v>24</v>
      </c>
      <c r="G335" t="s">
        <v>63</v>
      </c>
      <c r="H335">
        <v>20</v>
      </c>
      <c r="I335">
        <v>2</v>
      </c>
      <c r="J335">
        <v>19.899999999999999</v>
      </c>
      <c r="K335">
        <v>2.4</v>
      </c>
      <c r="L335">
        <v>4.0999999999999996</v>
      </c>
      <c r="M335">
        <v>0.57999999999999996</v>
      </c>
      <c r="N335">
        <v>0.1</v>
      </c>
      <c r="O335">
        <v>0.3</v>
      </c>
      <c r="P335">
        <v>0.2</v>
      </c>
      <c r="Q335">
        <v>2.2999999999999998</v>
      </c>
      <c r="R335">
        <v>3.8</v>
      </c>
      <c r="S335">
        <v>0.60499999999999998</v>
      </c>
      <c r="T335">
        <v>0.58599999999999997</v>
      </c>
      <c r="U335">
        <v>1.3</v>
      </c>
      <c r="V335">
        <v>2</v>
      </c>
      <c r="W335">
        <v>0.64100000000000001</v>
      </c>
      <c r="X335">
        <v>0.9</v>
      </c>
      <c r="Y335">
        <v>2.2999999999999998</v>
      </c>
      <c r="Z335">
        <v>3.2</v>
      </c>
      <c r="AA335">
        <v>0.7</v>
      </c>
      <c r="AB335">
        <v>0.7</v>
      </c>
      <c r="AC335">
        <v>0.4</v>
      </c>
      <c r="AD335">
        <v>0.6</v>
      </c>
      <c r="AE335">
        <v>1.8</v>
      </c>
      <c r="AF335">
        <v>6</v>
      </c>
      <c r="AG335">
        <f>IF(IFERROR(VLOOKUP(C335,'2018'!$C:$AF,3,FALSE),1) = 1, 1, 0)</f>
        <v>0</v>
      </c>
    </row>
    <row r="336" spans="1:33" x14ac:dyDescent="0.2">
      <c r="A336">
        <v>335</v>
      </c>
      <c r="B336" t="s">
        <v>1732</v>
      </c>
      <c r="C336" t="s">
        <v>1733</v>
      </c>
      <c r="D336" t="str">
        <f>_xlfn.CONCAT(C336,"-2017")</f>
        <v>obryajo01-2017</v>
      </c>
      <c r="E336" t="s">
        <v>28</v>
      </c>
      <c r="F336">
        <v>23</v>
      </c>
      <c r="G336" t="s">
        <v>39</v>
      </c>
      <c r="H336">
        <v>11</v>
      </c>
      <c r="I336">
        <v>0</v>
      </c>
      <c r="J336">
        <v>7.3</v>
      </c>
      <c r="K336">
        <v>1.4</v>
      </c>
      <c r="L336">
        <v>2.7</v>
      </c>
      <c r="M336">
        <v>0.5</v>
      </c>
      <c r="N336">
        <v>0.3</v>
      </c>
      <c r="O336">
        <v>0.5</v>
      </c>
      <c r="P336">
        <v>0.5</v>
      </c>
      <c r="Q336">
        <v>1.1000000000000001</v>
      </c>
      <c r="R336">
        <v>2.2000000000000002</v>
      </c>
      <c r="S336">
        <v>0.5</v>
      </c>
      <c r="T336">
        <v>0.55000000000000004</v>
      </c>
      <c r="U336">
        <v>0.5</v>
      </c>
      <c r="V336">
        <v>0.5</v>
      </c>
      <c r="W336">
        <v>0.83299999999999996</v>
      </c>
      <c r="X336">
        <v>0.8</v>
      </c>
      <c r="Y336">
        <v>0.9</v>
      </c>
      <c r="Z336">
        <v>1.7</v>
      </c>
      <c r="AA336">
        <v>0.5</v>
      </c>
      <c r="AB336">
        <v>0</v>
      </c>
      <c r="AC336">
        <v>0.1</v>
      </c>
      <c r="AD336">
        <v>0.5</v>
      </c>
      <c r="AE336">
        <v>0.9</v>
      </c>
      <c r="AF336">
        <v>3.5</v>
      </c>
      <c r="AG336">
        <f>IF(IFERROR(VLOOKUP(C336,'2018'!$C:$AF,3,FALSE),1) = 1, 1, 0)</f>
        <v>0</v>
      </c>
    </row>
    <row r="337" spans="1:33" x14ac:dyDescent="0.2">
      <c r="A337">
        <v>336</v>
      </c>
      <c r="B337" t="s">
        <v>1400</v>
      </c>
      <c r="C337" t="s">
        <v>1401</v>
      </c>
      <c r="D337" t="str">
        <f>_xlfn.CONCAT(C337,"-2017")</f>
        <v>oquinky01-2017</v>
      </c>
      <c r="E337" t="s">
        <v>32</v>
      </c>
      <c r="F337">
        <v>26</v>
      </c>
      <c r="G337" t="s">
        <v>55</v>
      </c>
      <c r="H337">
        <v>79</v>
      </c>
      <c r="I337">
        <v>8</v>
      </c>
      <c r="J337">
        <v>15.6</v>
      </c>
      <c r="K337">
        <v>2.7</v>
      </c>
      <c r="L337">
        <v>5.2</v>
      </c>
      <c r="M337">
        <v>0.52100000000000002</v>
      </c>
      <c r="N337">
        <v>0</v>
      </c>
      <c r="O337">
        <v>0.2</v>
      </c>
      <c r="P337">
        <v>0.11799999999999999</v>
      </c>
      <c r="Q337">
        <v>2.7</v>
      </c>
      <c r="R337">
        <v>5</v>
      </c>
      <c r="S337">
        <v>0.53800000000000003</v>
      </c>
      <c r="T337">
        <v>0.52300000000000002</v>
      </c>
      <c r="U337">
        <v>0.8</v>
      </c>
      <c r="V337">
        <v>1.1000000000000001</v>
      </c>
      <c r="W337">
        <v>0.77100000000000002</v>
      </c>
      <c r="X337">
        <v>2</v>
      </c>
      <c r="Y337">
        <v>3.6</v>
      </c>
      <c r="Z337">
        <v>5.6</v>
      </c>
      <c r="AA337">
        <v>1.5</v>
      </c>
      <c r="AB337">
        <v>0.5</v>
      </c>
      <c r="AC337">
        <v>1.3</v>
      </c>
      <c r="AD337">
        <v>1</v>
      </c>
      <c r="AE337">
        <v>2.2000000000000002</v>
      </c>
      <c r="AF337">
        <v>6.3</v>
      </c>
      <c r="AG337">
        <f>IF(IFERROR(VLOOKUP(C337,'2018'!$C:$AF,3,FALSE),1) = 1, 1, 0)</f>
        <v>0</v>
      </c>
    </row>
    <row r="338" spans="1:33" x14ac:dyDescent="0.2">
      <c r="A338">
        <v>337</v>
      </c>
      <c r="B338" t="s">
        <v>2040</v>
      </c>
      <c r="C338" t="s">
        <v>2041</v>
      </c>
      <c r="D338" t="str">
        <f>_xlfn.CONCAT(C338,"-2017")</f>
        <v>ochefda01-2017</v>
      </c>
      <c r="E338" t="s">
        <v>32</v>
      </c>
      <c r="F338">
        <v>23</v>
      </c>
      <c r="G338" t="s">
        <v>46</v>
      </c>
      <c r="H338">
        <v>19</v>
      </c>
      <c r="I338">
        <v>0</v>
      </c>
      <c r="J338">
        <v>3.9</v>
      </c>
      <c r="K338">
        <v>0.6</v>
      </c>
      <c r="L338">
        <v>1.4</v>
      </c>
      <c r="M338">
        <v>0.44400000000000001</v>
      </c>
      <c r="N338">
        <v>0</v>
      </c>
      <c r="O338">
        <v>0</v>
      </c>
      <c r="Q338">
        <v>0.6</v>
      </c>
      <c r="R338">
        <v>1.4</v>
      </c>
      <c r="S338">
        <v>0.44400000000000001</v>
      </c>
      <c r="T338">
        <v>0.44400000000000001</v>
      </c>
      <c r="U338">
        <v>0</v>
      </c>
      <c r="V338">
        <v>0.1</v>
      </c>
      <c r="W338">
        <v>0</v>
      </c>
      <c r="X338">
        <v>0.3</v>
      </c>
      <c r="Y338">
        <v>0.9</v>
      </c>
      <c r="Z338">
        <v>1.2</v>
      </c>
      <c r="AA338">
        <v>0.2</v>
      </c>
      <c r="AB338">
        <v>0.1</v>
      </c>
      <c r="AC338">
        <v>0</v>
      </c>
      <c r="AD338">
        <v>0.2</v>
      </c>
      <c r="AE338">
        <v>0.9</v>
      </c>
      <c r="AF338">
        <v>1.3</v>
      </c>
      <c r="AG338">
        <f>IF(IFERROR(VLOOKUP(C338,'2018'!$C:$AF,3,FALSE),1) = 1, 1, 0)</f>
        <v>1</v>
      </c>
    </row>
    <row r="339" spans="1:33" x14ac:dyDescent="0.2">
      <c r="A339">
        <v>338</v>
      </c>
      <c r="B339" t="s">
        <v>1874</v>
      </c>
      <c r="C339" t="s">
        <v>1875</v>
      </c>
      <c r="D339" t="str">
        <f>_xlfn.CONCAT(C339,"-2017")</f>
        <v>okafoja01-2017</v>
      </c>
      <c r="E339" t="s">
        <v>32</v>
      </c>
      <c r="F339">
        <v>21</v>
      </c>
      <c r="G339" t="s">
        <v>61</v>
      </c>
      <c r="H339">
        <v>50</v>
      </c>
      <c r="I339">
        <v>33</v>
      </c>
      <c r="J339">
        <v>22.7</v>
      </c>
      <c r="K339">
        <v>4.8</v>
      </c>
      <c r="L339">
        <v>9.4</v>
      </c>
      <c r="M339">
        <v>0.51400000000000001</v>
      </c>
      <c r="N339">
        <v>0</v>
      </c>
      <c r="O339">
        <v>0</v>
      </c>
      <c r="Q339">
        <v>4.8</v>
      </c>
      <c r="R339">
        <v>9.4</v>
      </c>
      <c r="S339">
        <v>0.51400000000000001</v>
      </c>
      <c r="T339">
        <v>0.51400000000000001</v>
      </c>
      <c r="U339">
        <v>2.1</v>
      </c>
      <c r="V339">
        <v>3.2</v>
      </c>
      <c r="W339">
        <v>0.67100000000000004</v>
      </c>
      <c r="X339">
        <v>1.6</v>
      </c>
      <c r="Y339">
        <v>3.2</v>
      </c>
      <c r="Z339">
        <v>4.8</v>
      </c>
      <c r="AA339">
        <v>1.2</v>
      </c>
      <c r="AB339">
        <v>0.4</v>
      </c>
      <c r="AC339">
        <v>1</v>
      </c>
      <c r="AD339">
        <v>1.8</v>
      </c>
      <c r="AE339">
        <v>2.4</v>
      </c>
      <c r="AF339">
        <v>11.8</v>
      </c>
      <c r="AG339">
        <f>IF(IFERROR(VLOOKUP(C339,'2018'!$C:$AF,3,FALSE),1) = 1, 1, 0)</f>
        <v>0</v>
      </c>
    </row>
    <row r="340" spans="1:33" x14ac:dyDescent="0.2">
      <c r="A340">
        <v>339</v>
      </c>
      <c r="B340" t="s">
        <v>1569</v>
      </c>
      <c r="C340" t="s">
        <v>1570</v>
      </c>
      <c r="D340" t="str">
        <f>_xlfn.CONCAT(C340,"-2017")</f>
        <v>oladivi01-2017</v>
      </c>
      <c r="E340" t="s">
        <v>30</v>
      </c>
      <c r="F340">
        <v>24</v>
      </c>
      <c r="G340" t="s">
        <v>44</v>
      </c>
      <c r="H340">
        <v>67</v>
      </c>
      <c r="I340">
        <v>67</v>
      </c>
      <c r="J340">
        <v>33.200000000000003</v>
      </c>
      <c r="K340">
        <v>6.1</v>
      </c>
      <c r="L340">
        <v>13.9</v>
      </c>
      <c r="M340">
        <v>0.442</v>
      </c>
      <c r="N340">
        <v>1.9</v>
      </c>
      <c r="O340">
        <v>5.3</v>
      </c>
      <c r="P340">
        <v>0.36099999999999999</v>
      </c>
      <c r="Q340">
        <v>4.3</v>
      </c>
      <c r="R340">
        <v>8.6999999999999993</v>
      </c>
      <c r="S340">
        <v>0.49099999999999999</v>
      </c>
      <c r="T340">
        <v>0.51</v>
      </c>
      <c r="U340">
        <v>1.7</v>
      </c>
      <c r="V340">
        <v>2.2999999999999998</v>
      </c>
      <c r="W340">
        <v>0.753</v>
      </c>
      <c r="X340">
        <v>0.6</v>
      </c>
      <c r="Y340">
        <v>3.8</v>
      </c>
      <c r="Z340">
        <v>4.3</v>
      </c>
      <c r="AA340">
        <v>2.6</v>
      </c>
      <c r="AB340">
        <v>1.2</v>
      </c>
      <c r="AC340">
        <v>0.3</v>
      </c>
      <c r="AD340">
        <v>1.8</v>
      </c>
      <c r="AE340">
        <v>2.2999999999999998</v>
      </c>
      <c r="AF340">
        <v>15.9</v>
      </c>
      <c r="AG340">
        <f>IF(IFERROR(VLOOKUP(C340,'2018'!$C:$AF,3,FALSE),1) = 1, 1, 0)</f>
        <v>0</v>
      </c>
    </row>
    <row r="341" spans="1:33" x14ac:dyDescent="0.2">
      <c r="A341">
        <v>340</v>
      </c>
      <c r="B341" t="s">
        <v>1571</v>
      </c>
      <c r="C341" t="s">
        <v>1572</v>
      </c>
      <c r="D341" t="str">
        <f>_xlfn.CONCAT(C341,"-2017")</f>
        <v>olynyke01-2017</v>
      </c>
      <c r="E341" t="s">
        <v>32</v>
      </c>
      <c r="F341">
        <v>25</v>
      </c>
      <c r="G341" t="s">
        <v>37</v>
      </c>
      <c r="H341">
        <v>75</v>
      </c>
      <c r="I341">
        <v>6</v>
      </c>
      <c r="J341">
        <v>20.5</v>
      </c>
      <c r="K341">
        <v>3.5</v>
      </c>
      <c r="L341">
        <v>6.8</v>
      </c>
      <c r="M341">
        <v>0.51200000000000001</v>
      </c>
      <c r="N341">
        <v>0.9</v>
      </c>
      <c r="O341">
        <v>2.6</v>
      </c>
      <c r="P341">
        <v>0.35399999999999998</v>
      </c>
      <c r="Q341">
        <v>2.6</v>
      </c>
      <c r="R341">
        <v>4.2</v>
      </c>
      <c r="S341">
        <v>0.60799999999999998</v>
      </c>
      <c r="T341">
        <v>0.57899999999999996</v>
      </c>
      <c r="U341">
        <v>1.2</v>
      </c>
      <c r="V341">
        <v>1.6</v>
      </c>
      <c r="W341">
        <v>0.73199999999999998</v>
      </c>
      <c r="X341">
        <v>1</v>
      </c>
      <c r="Y341">
        <v>3.8</v>
      </c>
      <c r="Z341">
        <v>4.8</v>
      </c>
      <c r="AA341">
        <v>2</v>
      </c>
      <c r="AB341">
        <v>0.6</v>
      </c>
      <c r="AC341">
        <v>0.4</v>
      </c>
      <c r="AD341">
        <v>1.3</v>
      </c>
      <c r="AE341">
        <v>2.8</v>
      </c>
      <c r="AF341">
        <v>9</v>
      </c>
      <c r="AG341">
        <f>IF(IFERROR(VLOOKUP(C341,'2018'!$C:$AF,3,FALSE),1) = 1, 1, 0)</f>
        <v>0</v>
      </c>
    </row>
    <row r="342" spans="1:33" x14ac:dyDescent="0.2">
      <c r="A342">
        <v>341</v>
      </c>
      <c r="B342" t="s">
        <v>1573</v>
      </c>
      <c r="C342" t="s">
        <v>1574</v>
      </c>
      <c r="D342" t="str">
        <f>_xlfn.CONCAT(C342,"-2017")</f>
        <v>onuakar01-2017</v>
      </c>
      <c r="E342" t="s">
        <v>32</v>
      </c>
      <c r="F342">
        <v>29</v>
      </c>
      <c r="G342" t="s">
        <v>45</v>
      </c>
      <c r="H342">
        <v>8</v>
      </c>
      <c r="I342">
        <v>0</v>
      </c>
      <c r="J342">
        <v>3.5</v>
      </c>
      <c r="K342">
        <v>0.3</v>
      </c>
      <c r="L342">
        <v>0.5</v>
      </c>
      <c r="M342">
        <v>0.5</v>
      </c>
      <c r="N342">
        <v>0</v>
      </c>
      <c r="O342">
        <v>0</v>
      </c>
      <c r="Q342">
        <v>0.3</v>
      </c>
      <c r="R342">
        <v>0.5</v>
      </c>
      <c r="S342">
        <v>0.5</v>
      </c>
      <c r="T342">
        <v>0.5</v>
      </c>
      <c r="U342">
        <v>0</v>
      </c>
      <c r="V342">
        <v>0</v>
      </c>
      <c r="X342">
        <v>0.3</v>
      </c>
      <c r="Y342">
        <v>0.5</v>
      </c>
      <c r="Z342">
        <v>0.8</v>
      </c>
      <c r="AA342">
        <v>0.3</v>
      </c>
      <c r="AB342">
        <v>0</v>
      </c>
      <c r="AC342">
        <v>0.1</v>
      </c>
      <c r="AD342">
        <v>0.3</v>
      </c>
      <c r="AE342">
        <v>0.4</v>
      </c>
      <c r="AF342">
        <v>0.5</v>
      </c>
      <c r="AG342">
        <f>IF(IFERROR(VLOOKUP(C342,'2018'!$C:$AF,3,FALSE),1) = 1, 1, 0)</f>
        <v>1</v>
      </c>
    </row>
    <row r="343" spans="1:33" x14ac:dyDescent="0.2">
      <c r="A343">
        <v>342</v>
      </c>
      <c r="B343" t="s">
        <v>2042</v>
      </c>
      <c r="C343" t="s">
        <v>2043</v>
      </c>
      <c r="D343" t="str">
        <f>_xlfn.CONCAT(C343,"-2017")</f>
        <v>onuakch01-2017</v>
      </c>
      <c r="E343" t="s">
        <v>32</v>
      </c>
      <c r="F343">
        <v>20</v>
      </c>
      <c r="G343" t="s">
        <v>43</v>
      </c>
      <c r="H343">
        <v>5</v>
      </c>
      <c r="I343">
        <v>1</v>
      </c>
      <c r="J343">
        <v>10.4</v>
      </c>
      <c r="K343">
        <v>1</v>
      </c>
      <c r="L343">
        <v>1.4</v>
      </c>
      <c r="M343">
        <v>0.71399999999999997</v>
      </c>
      <c r="N343">
        <v>0</v>
      </c>
      <c r="O343">
        <v>0</v>
      </c>
      <c r="Q343">
        <v>1</v>
      </c>
      <c r="R343">
        <v>1.4</v>
      </c>
      <c r="S343">
        <v>0.71399999999999997</v>
      </c>
      <c r="T343">
        <v>0.71399999999999997</v>
      </c>
      <c r="U343">
        <v>0.8</v>
      </c>
      <c r="V343">
        <v>0.8</v>
      </c>
      <c r="W343">
        <v>1</v>
      </c>
      <c r="X343">
        <v>0.4</v>
      </c>
      <c r="Y343">
        <v>1.6</v>
      </c>
      <c r="Z343">
        <v>2</v>
      </c>
      <c r="AA343">
        <v>0.6</v>
      </c>
      <c r="AB343">
        <v>0.6</v>
      </c>
      <c r="AC343">
        <v>0.2</v>
      </c>
      <c r="AD343">
        <v>0.8</v>
      </c>
      <c r="AE343">
        <v>1.2</v>
      </c>
      <c r="AF343">
        <v>2.8</v>
      </c>
      <c r="AG343">
        <f>IF(IFERROR(VLOOKUP(C343,'2018'!$C:$AF,3,FALSE),1) = 1, 1, 0)</f>
        <v>0</v>
      </c>
    </row>
    <row r="344" spans="1:33" x14ac:dyDescent="0.2">
      <c r="A344">
        <v>343</v>
      </c>
      <c r="B344" t="s">
        <v>1876</v>
      </c>
      <c r="C344" t="s">
        <v>1877</v>
      </c>
      <c r="D344" t="str">
        <f>_xlfn.CONCAT(C344,"-2017")</f>
        <v>oubreke01-2017</v>
      </c>
      <c r="E344" t="s">
        <v>35</v>
      </c>
      <c r="F344">
        <v>21</v>
      </c>
      <c r="G344" t="s">
        <v>46</v>
      </c>
      <c r="H344">
        <v>79</v>
      </c>
      <c r="I344">
        <v>5</v>
      </c>
      <c r="J344">
        <v>20.3</v>
      </c>
      <c r="K344">
        <v>2.4</v>
      </c>
      <c r="L344">
        <v>5.6</v>
      </c>
      <c r="M344">
        <v>0.42099999999999999</v>
      </c>
      <c r="N344">
        <v>0.7</v>
      </c>
      <c r="O344">
        <v>2.4</v>
      </c>
      <c r="P344">
        <v>0.28699999999999998</v>
      </c>
      <c r="Q344">
        <v>1.7</v>
      </c>
      <c r="R344">
        <v>3.2</v>
      </c>
      <c r="S344">
        <v>0.52</v>
      </c>
      <c r="T344">
        <v>0.48199999999999998</v>
      </c>
      <c r="U344">
        <v>0.9</v>
      </c>
      <c r="V344">
        <v>1.3</v>
      </c>
      <c r="W344">
        <v>0.75800000000000001</v>
      </c>
      <c r="X344">
        <v>0.8</v>
      </c>
      <c r="Y344">
        <v>2.5</v>
      </c>
      <c r="Z344">
        <v>3.3</v>
      </c>
      <c r="AA344">
        <v>0.6</v>
      </c>
      <c r="AB344">
        <v>0.7</v>
      </c>
      <c r="AC344">
        <v>0.2</v>
      </c>
      <c r="AD344">
        <v>0.6</v>
      </c>
      <c r="AE344">
        <v>2.5</v>
      </c>
      <c r="AF344">
        <v>6.3</v>
      </c>
      <c r="AG344">
        <f>IF(IFERROR(VLOOKUP(C344,'2018'!$C:$AF,3,FALSE),1) = 1, 1, 0)</f>
        <v>0</v>
      </c>
    </row>
    <row r="345" spans="1:33" x14ac:dyDescent="0.2">
      <c r="A345">
        <v>344</v>
      </c>
      <c r="B345" t="s">
        <v>716</v>
      </c>
      <c r="C345" t="s">
        <v>717</v>
      </c>
      <c r="D345" t="str">
        <f>_xlfn.CONCAT(C345,"-2017")</f>
        <v>pachuza01-2017</v>
      </c>
      <c r="E345" t="s">
        <v>32</v>
      </c>
      <c r="F345">
        <v>32</v>
      </c>
      <c r="G345" t="s">
        <v>52</v>
      </c>
      <c r="H345">
        <v>70</v>
      </c>
      <c r="I345">
        <v>70</v>
      </c>
      <c r="J345">
        <v>18.100000000000001</v>
      </c>
      <c r="K345">
        <v>2.2999999999999998</v>
      </c>
      <c r="L345">
        <v>4.4000000000000004</v>
      </c>
      <c r="M345">
        <v>0.53400000000000003</v>
      </c>
      <c r="N345">
        <v>0</v>
      </c>
      <c r="O345">
        <v>0</v>
      </c>
      <c r="P345">
        <v>0</v>
      </c>
      <c r="Q345">
        <v>2.2999999999999998</v>
      </c>
      <c r="R345">
        <v>4.4000000000000004</v>
      </c>
      <c r="S345">
        <v>0.53800000000000003</v>
      </c>
      <c r="T345">
        <v>0.53400000000000003</v>
      </c>
      <c r="U345">
        <v>1.4</v>
      </c>
      <c r="V345">
        <v>1.8</v>
      </c>
      <c r="W345">
        <v>0.77800000000000002</v>
      </c>
      <c r="X345">
        <v>2</v>
      </c>
      <c r="Y345">
        <v>3.9</v>
      </c>
      <c r="Z345">
        <v>5.9</v>
      </c>
      <c r="AA345">
        <v>1.9</v>
      </c>
      <c r="AB345">
        <v>0.8</v>
      </c>
      <c r="AC345">
        <v>0.5</v>
      </c>
      <c r="AD345">
        <v>1.2</v>
      </c>
      <c r="AE345">
        <v>2.4</v>
      </c>
      <c r="AF345">
        <v>6.1</v>
      </c>
      <c r="AG345">
        <f>IF(IFERROR(VLOOKUP(C345,'2018'!$C:$AF,3,FALSE),1) = 1, 1, 0)</f>
        <v>0</v>
      </c>
    </row>
    <row r="346" spans="1:33" x14ac:dyDescent="0.2">
      <c r="A346">
        <v>345</v>
      </c>
      <c r="B346" t="s">
        <v>2044</v>
      </c>
      <c r="C346" t="s">
        <v>2045</v>
      </c>
      <c r="D346" t="str">
        <f>_xlfn.CONCAT(C346,"-2017")</f>
        <v>papagge01-2017</v>
      </c>
      <c r="E346" t="s">
        <v>32</v>
      </c>
      <c r="F346">
        <v>19</v>
      </c>
      <c r="G346" t="s">
        <v>49</v>
      </c>
      <c r="H346">
        <v>22</v>
      </c>
      <c r="I346">
        <v>0</v>
      </c>
      <c r="J346">
        <v>16.100000000000001</v>
      </c>
      <c r="K346">
        <v>2.5</v>
      </c>
      <c r="L346">
        <v>4.5999999999999996</v>
      </c>
      <c r="M346">
        <v>0.54900000000000004</v>
      </c>
      <c r="N346">
        <v>0</v>
      </c>
      <c r="O346">
        <v>0.1</v>
      </c>
      <c r="P346">
        <v>0</v>
      </c>
      <c r="Q346">
        <v>2.5</v>
      </c>
      <c r="R346">
        <v>4.5</v>
      </c>
      <c r="S346">
        <v>0.56000000000000005</v>
      </c>
      <c r="T346">
        <v>0.54900000000000004</v>
      </c>
      <c r="U346">
        <v>0.5</v>
      </c>
      <c r="V346">
        <v>0.6</v>
      </c>
      <c r="W346">
        <v>0.85699999999999998</v>
      </c>
      <c r="X346">
        <v>1.1000000000000001</v>
      </c>
      <c r="Y346">
        <v>2.8</v>
      </c>
      <c r="Z346">
        <v>3.9</v>
      </c>
      <c r="AA346">
        <v>0.9</v>
      </c>
      <c r="AB346">
        <v>0.1</v>
      </c>
      <c r="AC346">
        <v>0.8</v>
      </c>
      <c r="AD346">
        <v>1.1000000000000001</v>
      </c>
      <c r="AE346">
        <v>2</v>
      </c>
      <c r="AF346">
        <v>5.6</v>
      </c>
      <c r="AG346">
        <f>IF(IFERROR(VLOOKUP(C346,'2018'!$C:$AF,3,FALSE),1) = 1, 1, 0)</f>
        <v>0</v>
      </c>
    </row>
    <row r="347" spans="1:33" x14ac:dyDescent="0.2">
      <c r="A347">
        <v>346</v>
      </c>
      <c r="B347" t="s">
        <v>1736</v>
      </c>
      <c r="C347" t="s">
        <v>1737</v>
      </c>
      <c r="D347" t="str">
        <f>_xlfn.CONCAT(C347,"-2017")</f>
        <v>parkeja01-2017</v>
      </c>
      <c r="E347" t="s">
        <v>28</v>
      </c>
      <c r="F347">
        <v>21</v>
      </c>
      <c r="G347" t="s">
        <v>56</v>
      </c>
      <c r="H347">
        <v>51</v>
      </c>
      <c r="I347">
        <v>50</v>
      </c>
      <c r="J347">
        <v>33.9</v>
      </c>
      <c r="K347">
        <v>7.8</v>
      </c>
      <c r="L347">
        <v>16</v>
      </c>
      <c r="M347">
        <v>0.49</v>
      </c>
      <c r="N347">
        <v>1.3</v>
      </c>
      <c r="O347">
        <v>3.5</v>
      </c>
      <c r="P347">
        <v>0.36499999999999999</v>
      </c>
      <c r="Q347">
        <v>6.5</v>
      </c>
      <c r="R347">
        <v>12.5</v>
      </c>
      <c r="S347">
        <v>0.52500000000000002</v>
      </c>
      <c r="T347">
        <v>0.53</v>
      </c>
      <c r="U347">
        <v>3.2</v>
      </c>
      <c r="V347">
        <v>4.3</v>
      </c>
      <c r="W347">
        <v>0.74299999999999999</v>
      </c>
      <c r="X347">
        <v>1.5</v>
      </c>
      <c r="Y347">
        <v>4.5999999999999996</v>
      </c>
      <c r="Z347">
        <v>6.2</v>
      </c>
      <c r="AA347">
        <v>2.8</v>
      </c>
      <c r="AB347">
        <v>1</v>
      </c>
      <c r="AC347">
        <v>0.4</v>
      </c>
      <c r="AD347">
        <v>1.8</v>
      </c>
      <c r="AE347">
        <v>2.2000000000000002</v>
      </c>
      <c r="AF347">
        <v>20.100000000000001</v>
      </c>
      <c r="AG347">
        <f>IF(IFERROR(VLOOKUP(C347,'2018'!$C:$AF,3,FALSE),1) = 1, 1, 0)</f>
        <v>0</v>
      </c>
    </row>
    <row r="348" spans="1:33" x14ac:dyDescent="0.2">
      <c r="A348">
        <v>347</v>
      </c>
      <c r="B348" t="s">
        <v>720</v>
      </c>
      <c r="C348" t="s">
        <v>721</v>
      </c>
      <c r="D348" t="str">
        <f>_xlfn.CONCAT(C348,"-2017")</f>
        <v>parketo01-2017</v>
      </c>
      <c r="E348" t="s">
        <v>38</v>
      </c>
      <c r="F348">
        <v>34</v>
      </c>
      <c r="G348" t="s">
        <v>58</v>
      </c>
      <c r="H348">
        <v>63</v>
      </c>
      <c r="I348">
        <v>63</v>
      </c>
      <c r="J348">
        <v>25.2</v>
      </c>
      <c r="K348">
        <v>4.2</v>
      </c>
      <c r="L348">
        <v>9</v>
      </c>
      <c r="M348">
        <v>0.46600000000000003</v>
      </c>
      <c r="N348">
        <v>0.4</v>
      </c>
      <c r="O348">
        <v>1.1000000000000001</v>
      </c>
      <c r="P348">
        <v>0.33300000000000002</v>
      </c>
      <c r="Q348">
        <v>3.8</v>
      </c>
      <c r="R348">
        <v>7.9</v>
      </c>
      <c r="S348">
        <v>0.48399999999999999</v>
      </c>
      <c r="T348">
        <v>0.48599999999999999</v>
      </c>
      <c r="U348">
        <v>1.3</v>
      </c>
      <c r="V348">
        <v>1.9</v>
      </c>
      <c r="W348">
        <v>0.72599999999999998</v>
      </c>
      <c r="X348">
        <v>0.1</v>
      </c>
      <c r="Y348">
        <v>1.7</v>
      </c>
      <c r="Z348">
        <v>1.8</v>
      </c>
      <c r="AA348">
        <v>4.5</v>
      </c>
      <c r="AB348">
        <v>0.5</v>
      </c>
      <c r="AC348">
        <v>0</v>
      </c>
      <c r="AD348">
        <v>1.4</v>
      </c>
      <c r="AE348">
        <v>1.5</v>
      </c>
      <c r="AF348">
        <v>10.1</v>
      </c>
      <c r="AG348">
        <f>IF(IFERROR(VLOOKUP(C348,'2018'!$C:$AF,3,FALSE),1) = 1, 1, 0)</f>
        <v>0</v>
      </c>
    </row>
    <row r="349" spans="1:33" x14ac:dyDescent="0.2">
      <c r="A349">
        <v>348</v>
      </c>
      <c r="B349" t="s">
        <v>1234</v>
      </c>
      <c r="C349" t="s">
        <v>1235</v>
      </c>
      <c r="D349" t="str">
        <f>_xlfn.CONCAT(C349,"-2017")</f>
        <v>parsoch01-2017</v>
      </c>
      <c r="E349" t="s">
        <v>35</v>
      </c>
      <c r="F349">
        <v>28</v>
      </c>
      <c r="G349" t="s">
        <v>50</v>
      </c>
      <c r="H349">
        <v>34</v>
      </c>
      <c r="I349">
        <v>34</v>
      </c>
      <c r="J349">
        <v>19.899999999999999</v>
      </c>
      <c r="K349">
        <v>2.2000000000000002</v>
      </c>
      <c r="L349">
        <v>6.5</v>
      </c>
      <c r="M349">
        <v>0.33800000000000002</v>
      </c>
      <c r="N349">
        <v>0.7</v>
      </c>
      <c r="O349">
        <v>2.7</v>
      </c>
      <c r="P349">
        <v>0.26900000000000002</v>
      </c>
      <c r="Q349">
        <v>1.5</v>
      </c>
      <c r="R349">
        <v>3.8</v>
      </c>
      <c r="S349">
        <v>0.38800000000000001</v>
      </c>
      <c r="T349">
        <v>0.39400000000000002</v>
      </c>
      <c r="U349">
        <v>1</v>
      </c>
      <c r="V349">
        <v>1.3</v>
      </c>
      <c r="W349">
        <v>0.81399999999999995</v>
      </c>
      <c r="X349">
        <v>0.2</v>
      </c>
      <c r="Y349">
        <v>2.2999999999999998</v>
      </c>
      <c r="Z349">
        <v>2.5</v>
      </c>
      <c r="AA349">
        <v>1.6</v>
      </c>
      <c r="AB349">
        <v>0.6</v>
      </c>
      <c r="AC349">
        <v>0.1</v>
      </c>
      <c r="AD349">
        <v>0.7</v>
      </c>
      <c r="AE349">
        <v>1.5</v>
      </c>
      <c r="AF349">
        <v>6.2</v>
      </c>
      <c r="AG349">
        <f>IF(IFERROR(VLOOKUP(C349,'2018'!$C:$AF,3,FALSE),1) = 1, 1, 0)</f>
        <v>0</v>
      </c>
    </row>
    <row r="350" spans="1:33" x14ac:dyDescent="0.2">
      <c r="A350">
        <v>349</v>
      </c>
      <c r="B350" t="s">
        <v>1878</v>
      </c>
      <c r="C350" t="s">
        <v>1879</v>
      </c>
      <c r="D350" t="str">
        <f>_xlfn.CONCAT(C350,"-2017")</f>
        <v>pattela01-2017</v>
      </c>
      <c r="E350" t="s">
        <v>30</v>
      </c>
      <c r="F350">
        <v>25</v>
      </c>
      <c r="G350" t="s">
        <v>57</v>
      </c>
      <c r="H350">
        <v>5</v>
      </c>
      <c r="I350">
        <v>0</v>
      </c>
      <c r="J350">
        <v>8</v>
      </c>
      <c r="K350">
        <v>0.6</v>
      </c>
      <c r="L350">
        <v>3</v>
      </c>
      <c r="M350">
        <v>0.2</v>
      </c>
      <c r="N350">
        <v>0.2</v>
      </c>
      <c r="O350">
        <v>1.2</v>
      </c>
      <c r="P350">
        <v>0.16700000000000001</v>
      </c>
      <c r="Q350">
        <v>0.4</v>
      </c>
      <c r="R350">
        <v>1.8</v>
      </c>
      <c r="S350">
        <v>0.222</v>
      </c>
      <c r="T350">
        <v>0.23300000000000001</v>
      </c>
      <c r="U350">
        <v>0.4</v>
      </c>
      <c r="V350">
        <v>0.6</v>
      </c>
      <c r="W350">
        <v>0.66700000000000004</v>
      </c>
      <c r="X350">
        <v>0.2</v>
      </c>
      <c r="Y350">
        <v>1.2</v>
      </c>
      <c r="Z350">
        <v>1.4</v>
      </c>
      <c r="AA350">
        <v>1.2</v>
      </c>
      <c r="AB350">
        <v>0.2</v>
      </c>
      <c r="AC350">
        <v>0</v>
      </c>
      <c r="AD350">
        <v>0.8</v>
      </c>
      <c r="AE350">
        <v>1.2</v>
      </c>
      <c r="AF350">
        <v>1.8</v>
      </c>
      <c r="AG350">
        <f>IF(IFERROR(VLOOKUP(C350,'2018'!$C:$AF,3,FALSE),1) = 1, 1, 0)</f>
        <v>1</v>
      </c>
    </row>
    <row r="351" spans="1:33" x14ac:dyDescent="0.2">
      <c r="A351">
        <v>350</v>
      </c>
      <c r="B351" t="s">
        <v>722</v>
      </c>
      <c r="C351" t="s">
        <v>723</v>
      </c>
      <c r="D351" t="str">
        <f>_xlfn.CONCAT(C351,"-2017")</f>
        <v>pattepa01-2017</v>
      </c>
      <c r="E351" t="s">
        <v>28</v>
      </c>
      <c r="F351">
        <v>27</v>
      </c>
      <c r="G351" t="s">
        <v>53</v>
      </c>
      <c r="H351">
        <v>65</v>
      </c>
      <c r="I351">
        <v>8</v>
      </c>
      <c r="J351">
        <v>24.6</v>
      </c>
      <c r="K351">
        <v>2.4</v>
      </c>
      <c r="L351">
        <v>5.9</v>
      </c>
      <c r="M351">
        <v>0.40100000000000002</v>
      </c>
      <c r="N351">
        <v>1.4</v>
      </c>
      <c r="O351">
        <v>3.9</v>
      </c>
      <c r="P351">
        <v>0.372</v>
      </c>
      <c r="Q351">
        <v>0.9</v>
      </c>
      <c r="R351">
        <v>2</v>
      </c>
      <c r="S351">
        <v>0.45800000000000002</v>
      </c>
      <c r="T351">
        <v>0.52300000000000002</v>
      </c>
      <c r="U351">
        <v>0.7</v>
      </c>
      <c r="V351">
        <v>0.9</v>
      </c>
      <c r="W351">
        <v>0.71699999999999997</v>
      </c>
      <c r="X351">
        <v>1</v>
      </c>
      <c r="Y351">
        <v>3.6</v>
      </c>
      <c r="Z351">
        <v>4.5</v>
      </c>
      <c r="AA351">
        <v>1.2</v>
      </c>
      <c r="AB351">
        <v>0.6</v>
      </c>
      <c r="AC351">
        <v>0.4</v>
      </c>
      <c r="AD351">
        <v>0.6</v>
      </c>
      <c r="AE351">
        <v>1.8</v>
      </c>
      <c r="AF351">
        <v>6.8</v>
      </c>
      <c r="AG351">
        <f>IF(IFERROR(VLOOKUP(C351,'2018'!$C:$AF,3,FALSE),1) = 1, 1, 0)</f>
        <v>0</v>
      </c>
    </row>
    <row r="352" spans="1:33" x14ac:dyDescent="0.2">
      <c r="A352">
        <v>351</v>
      </c>
      <c r="B352" t="s">
        <v>724</v>
      </c>
      <c r="C352" t="s">
        <v>725</v>
      </c>
      <c r="D352" t="str">
        <f>_xlfn.CONCAT(C352,"-2017")</f>
        <v>paulch01-2017</v>
      </c>
      <c r="E352" t="s">
        <v>38</v>
      </c>
      <c r="F352">
        <v>31</v>
      </c>
      <c r="G352" t="s">
        <v>59</v>
      </c>
      <c r="H352">
        <v>61</v>
      </c>
      <c r="I352">
        <v>61</v>
      </c>
      <c r="J352">
        <v>31.5</v>
      </c>
      <c r="K352">
        <v>6.1</v>
      </c>
      <c r="L352">
        <v>12.9</v>
      </c>
      <c r="M352">
        <v>0.47599999999999998</v>
      </c>
      <c r="N352">
        <v>2</v>
      </c>
      <c r="O352">
        <v>5</v>
      </c>
      <c r="P352">
        <v>0.41099999999999998</v>
      </c>
      <c r="Q352">
        <v>4.0999999999999996</v>
      </c>
      <c r="R352">
        <v>7.9</v>
      </c>
      <c r="S352">
        <v>0.51800000000000002</v>
      </c>
      <c r="T352">
        <v>0.55500000000000005</v>
      </c>
      <c r="U352">
        <v>3.8</v>
      </c>
      <c r="V352">
        <v>4.3</v>
      </c>
      <c r="W352">
        <v>0.89200000000000002</v>
      </c>
      <c r="X352">
        <v>0.7</v>
      </c>
      <c r="Y352">
        <v>4.3</v>
      </c>
      <c r="Z352">
        <v>5</v>
      </c>
      <c r="AA352">
        <v>9.1999999999999993</v>
      </c>
      <c r="AB352">
        <v>2</v>
      </c>
      <c r="AC352">
        <v>0.1</v>
      </c>
      <c r="AD352">
        <v>2.4</v>
      </c>
      <c r="AE352">
        <v>2.4</v>
      </c>
      <c r="AF352">
        <v>18.100000000000001</v>
      </c>
      <c r="AG352">
        <f>IF(IFERROR(VLOOKUP(C352,'2018'!$C:$AF,3,FALSE),1) = 1, 1, 0)</f>
        <v>0</v>
      </c>
    </row>
    <row r="353" spans="1:33" x14ac:dyDescent="0.2">
      <c r="A353">
        <v>352</v>
      </c>
      <c r="B353" t="s">
        <v>1738</v>
      </c>
      <c r="C353" t="s">
        <v>1739</v>
      </c>
      <c r="D353" t="str">
        <f>_xlfn.CONCAT(C353,"-2017")</f>
        <v>paynead01-2017</v>
      </c>
      <c r="E353" t="s">
        <v>28</v>
      </c>
      <c r="F353">
        <v>25</v>
      </c>
      <c r="G353" t="s">
        <v>62</v>
      </c>
      <c r="H353">
        <v>18</v>
      </c>
      <c r="I353">
        <v>0</v>
      </c>
      <c r="J353">
        <v>7.5</v>
      </c>
      <c r="K353">
        <v>1.3</v>
      </c>
      <c r="L353">
        <v>3</v>
      </c>
      <c r="M353">
        <v>0.42599999999999999</v>
      </c>
      <c r="N353">
        <v>0.2</v>
      </c>
      <c r="O353">
        <v>0.8</v>
      </c>
      <c r="P353">
        <v>0.2</v>
      </c>
      <c r="Q353">
        <v>1.1000000000000001</v>
      </c>
      <c r="R353">
        <v>2.2000000000000002</v>
      </c>
      <c r="S353">
        <v>0.51300000000000001</v>
      </c>
      <c r="T353">
        <v>0.45400000000000001</v>
      </c>
      <c r="U353">
        <v>0.8</v>
      </c>
      <c r="V353">
        <v>1.1000000000000001</v>
      </c>
      <c r="W353">
        <v>0.73699999999999999</v>
      </c>
      <c r="X353">
        <v>0.5</v>
      </c>
      <c r="Y353">
        <v>1.3</v>
      </c>
      <c r="Z353">
        <v>1.8</v>
      </c>
      <c r="AA353">
        <v>0.4</v>
      </c>
      <c r="AB353">
        <v>0.4</v>
      </c>
      <c r="AC353">
        <v>0.4</v>
      </c>
      <c r="AD353">
        <v>0.4</v>
      </c>
      <c r="AE353">
        <v>1.8</v>
      </c>
      <c r="AF353">
        <v>3.5</v>
      </c>
      <c r="AG353">
        <f>IF(IFERROR(VLOOKUP(C353,'2018'!$C:$AF,3,FALSE),1) = 1, 1, 0)</f>
        <v>0</v>
      </c>
    </row>
    <row r="354" spans="1:33" x14ac:dyDescent="0.2">
      <c r="A354">
        <v>353</v>
      </c>
      <c r="B354" t="s">
        <v>1880</v>
      </c>
      <c r="C354" t="s">
        <v>1881</v>
      </c>
      <c r="D354" t="str">
        <f>_xlfn.CONCAT(C354,"-2017")</f>
        <v>payneca01-2017</v>
      </c>
      <c r="E354" t="s">
        <v>38</v>
      </c>
      <c r="F354">
        <v>22</v>
      </c>
      <c r="G354" t="s">
        <v>39</v>
      </c>
      <c r="H354">
        <v>31</v>
      </c>
      <c r="I354">
        <v>0</v>
      </c>
      <c r="J354">
        <v>14.9</v>
      </c>
      <c r="K354">
        <v>2.1</v>
      </c>
      <c r="L354">
        <v>6.2</v>
      </c>
      <c r="M354">
        <v>0.33200000000000002</v>
      </c>
      <c r="N354">
        <v>0.9</v>
      </c>
      <c r="O354">
        <v>2.8</v>
      </c>
      <c r="P354">
        <v>0.314</v>
      </c>
      <c r="Q354">
        <v>1.2</v>
      </c>
      <c r="R354">
        <v>3.5</v>
      </c>
      <c r="S354">
        <v>0.34599999999999997</v>
      </c>
      <c r="T354">
        <v>0.40200000000000002</v>
      </c>
      <c r="U354">
        <v>0.2</v>
      </c>
      <c r="V354">
        <v>0.3</v>
      </c>
      <c r="W354">
        <v>0.625</v>
      </c>
      <c r="X354">
        <v>0.1</v>
      </c>
      <c r="Y354">
        <v>1.5</v>
      </c>
      <c r="Z354">
        <v>1.5</v>
      </c>
      <c r="AA354">
        <v>1.8</v>
      </c>
      <c r="AB354">
        <v>0.5</v>
      </c>
      <c r="AC354">
        <v>0.1</v>
      </c>
      <c r="AD354">
        <v>0.9</v>
      </c>
      <c r="AE354">
        <v>1.7</v>
      </c>
      <c r="AF354">
        <v>5.2</v>
      </c>
      <c r="AG354">
        <f>IF(IFERROR(VLOOKUP(C354,'2018'!$C:$AF,3,FALSE),1) = 1, 1, 0)</f>
        <v>0</v>
      </c>
    </row>
    <row r="355" spans="1:33" x14ac:dyDescent="0.2">
      <c r="A355">
        <v>354</v>
      </c>
      <c r="B355" t="s">
        <v>1740</v>
      </c>
      <c r="C355" t="s">
        <v>1741</v>
      </c>
      <c r="D355" t="str">
        <f>_xlfn.CONCAT(C355,"-2017")</f>
        <v>paytoel01-2017</v>
      </c>
      <c r="E355" t="s">
        <v>38</v>
      </c>
      <c r="F355">
        <v>22</v>
      </c>
      <c r="G355" t="s">
        <v>45</v>
      </c>
      <c r="H355">
        <v>82</v>
      </c>
      <c r="I355">
        <v>58</v>
      </c>
      <c r="J355">
        <v>29.4</v>
      </c>
      <c r="K355">
        <v>5.2</v>
      </c>
      <c r="L355">
        <v>11.1</v>
      </c>
      <c r="M355">
        <v>0.47099999999999997</v>
      </c>
      <c r="N355">
        <v>0.5</v>
      </c>
      <c r="O355">
        <v>1.8</v>
      </c>
      <c r="P355">
        <v>0.27400000000000002</v>
      </c>
      <c r="Q355">
        <v>4.8</v>
      </c>
      <c r="R355">
        <v>9.3000000000000007</v>
      </c>
      <c r="S355">
        <v>0.50900000000000001</v>
      </c>
      <c r="T355">
        <v>0.49299999999999999</v>
      </c>
      <c r="U355">
        <v>1.8</v>
      </c>
      <c r="V355">
        <v>2.6</v>
      </c>
      <c r="W355">
        <v>0.69199999999999995</v>
      </c>
      <c r="X355">
        <v>1.1000000000000001</v>
      </c>
      <c r="Y355">
        <v>3.6</v>
      </c>
      <c r="Z355">
        <v>4.7</v>
      </c>
      <c r="AA355">
        <v>6.5</v>
      </c>
      <c r="AB355">
        <v>1.1000000000000001</v>
      </c>
      <c r="AC355">
        <v>0.5</v>
      </c>
      <c r="AD355">
        <v>2.2000000000000002</v>
      </c>
      <c r="AE355">
        <v>2.2000000000000002</v>
      </c>
      <c r="AF355">
        <v>12.8</v>
      </c>
      <c r="AG355">
        <f>IF(IFERROR(VLOOKUP(C355,'2018'!$C:$AF,3,FALSE),1) = 1, 1, 0)</f>
        <v>0</v>
      </c>
    </row>
    <row r="356" spans="1:33" x14ac:dyDescent="0.2">
      <c r="A356">
        <v>355</v>
      </c>
      <c r="B356" t="s">
        <v>2046</v>
      </c>
      <c r="C356" t="s">
        <v>2047</v>
      </c>
      <c r="D356" t="str">
        <f>_xlfn.CONCAT(C356,"-2017")</f>
        <v>paytoga02-2017</v>
      </c>
      <c r="E356" t="s">
        <v>38</v>
      </c>
      <c r="F356">
        <v>24</v>
      </c>
      <c r="G356" t="s">
        <v>56</v>
      </c>
      <c r="H356">
        <v>6</v>
      </c>
      <c r="I356">
        <v>0</v>
      </c>
      <c r="J356">
        <v>16.5</v>
      </c>
      <c r="K356">
        <v>1.3</v>
      </c>
      <c r="L356">
        <v>3.7</v>
      </c>
      <c r="M356">
        <v>0.36399999999999999</v>
      </c>
      <c r="N356">
        <v>0.2</v>
      </c>
      <c r="O356">
        <v>1.5</v>
      </c>
      <c r="P356">
        <v>0.111</v>
      </c>
      <c r="Q356">
        <v>1.2</v>
      </c>
      <c r="R356">
        <v>2.2000000000000002</v>
      </c>
      <c r="S356">
        <v>0.53800000000000003</v>
      </c>
      <c r="T356">
        <v>0.38600000000000001</v>
      </c>
      <c r="U356">
        <v>0.5</v>
      </c>
      <c r="V356">
        <v>0.8</v>
      </c>
      <c r="W356">
        <v>0.6</v>
      </c>
      <c r="X356">
        <v>0</v>
      </c>
      <c r="Y356">
        <v>2</v>
      </c>
      <c r="Z356">
        <v>2</v>
      </c>
      <c r="AA356">
        <v>2.2000000000000002</v>
      </c>
      <c r="AB356">
        <v>0.5</v>
      </c>
      <c r="AC356">
        <v>0.7</v>
      </c>
      <c r="AD356">
        <v>1.7</v>
      </c>
      <c r="AE356">
        <v>1.5</v>
      </c>
      <c r="AF356">
        <v>3.3</v>
      </c>
      <c r="AG356">
        <f>IF(IFERROR(VLOOKUP(C356,'2018'!$C:$AF,3,FALSE),1) = 1, 1, 0)</f>
        <v>0</v>
      </c>
    </row>
    <row r="357" spans="1:33" x14ac:dyDescent="0.2">
      <c r="A357">
        <v>356</v>
      </c>
      <c r="B357" t="s">
        <v>736</v>
      </c>
      <c r="C357" t="s">
        <v>737</v>
      </c>
      <c r="D357" t="str">
        <f>_xlfn.CONCAT(C357,"-2017")</f>
        <v>piercpa01-2017</v>
      </c>
      <c r="E357" t="s">
        <v>35</v>
      </c>
      <c r="F357">
        <v>39</v>
      </c>
      <c r="G357" t="s">
        <v>59</v>
      </c>
      <c r="H357">
        <v>25</v>
      </c>
      <c r="I357">
        <v>7</v>
      </c>
      <c r="J357">
        <v>11.1</v>
      </c>
      <c r="K357">
        <v>1.1000000000000001</v>
      </c>
      <c r="L357">
        <v>2.8</v>
      </c>
      <c r="M357">
        <v>0.4</v>
      </c>
      <c r="N357">
        <v>0.6</v>
      </c>
      <c r="O357">
        <v>1.7</v>
      </c>
      <c r="P357">
        <v>0.34899999999999998</v>
      </c>
      <c r="Q357">
        <v>0.5</v>
      </c>
      <c r="R357">
        <v>1.1000000000000001</v>
      </c>
      <c r="S357">
        <v>0.48099999999999998</v>
      </c>
      <c r="T357">
        <v>0.50700000000000001</v>
      </c>
      <c r="U357">
        <v>0.4</v>
      </c>
      <c r="V357">
        <v>0.5</v>
      </c>
      <c r="W357">
        <v>0.76900000000000002</v>
      </c>
      <c r="X357">
        <v>0</v>
      </c>
      <c r="Y357">
        <v>1.9</v>
      </c>
      <c r="Z357">
        <v>1.9</v>
      </c>
      <c r="AA357">
        <v>0.4</v>
      </c>
      <c r="AB357">
        <v>0.2</v>
      </c>
      <c r="AC357">
        <v>0.2</v>
      </c>
      <c r="AD357">
        <v>0.6</v>
      </c>
      <c r="AE357">
        <v>1.6</v>
      </c>
      <c r="AF357">
        <v>3.2</v>
      </c>
      <c r="AG357">
        <f>IF(IFERROR(VLOOKUP(C357,'2018'!$C:$AF,3,FALSE),1) = 1, 1, 0)</f>
        <v>1</v>
      </c>
    </row>
    <row r="358" spans="1:33" x14ac:dyDescent="0.2">
      <c r="A358">
        <v>357</v>
      </c>
      <c r="B358" t="s">
        <v>2048</v>
      </c>
      <c r="C358" t="s">
        <v>2049</v>
      </c>
      <c r="D358" t="str">
        <f>_xlfn.CONCAT(C358,"-2017")</f>
        <v>plumlma02-2017</v>
      </c>
      <c r="E358" t="s">
        <v>32</v>
      </c>
      <c r="F358">
        <v>24</v>
      </c>
      <c r="G358" t="s">
        <v>55</v>
      </c>
      <c r="H358">
        <v>21</v>
      </c>
      <c r="I358">
        <v>1</v>
      </c>
      <c r="J358">
        <v>8.1</v>
      </c>
      <c r="K358">
        <v>0.8</v>
      </c>
      <c r="L358">
        <v>1.4</v>
      </c>
      <c r="M358">
        <v>0.53300000000000003</v>
      </c>
      <c r="N358">
        <v>0</v>
      </c>
      <c r="O358">
        <v>0</v>
      </c>
      <c r="Q358">
        <v>0.8</v>
      </c>
      <c r="R358">
        <v>1.4</v>
      </c>
      <c r="S358">
        <v>0.53300000000000003</v>
      </c>
      <c r="T358">
        <v>0.53300000000000003</v>
      </c>
      <c r="U358">
        <v>0.4</v>
      </c>
      <c r="V358">
        <v>0.9</v>
      </c>
      <c r="W358">
        <v>0.42099999999999999</v>
      </c>
      <c r="X358">
        <v>1.1000000000000001</v>
      </c>
      <c r="Y358">
        <v>1.3</v>
      </c>
      <c r="Z358">
        <v>2.4</v>
      </c>
      <c r="AA358">
        <v>0.5</v>
      </c>
      <c r="AB358">
        <v>0.2</v>
      </c>
      <c r="AC358">
        <v>0.2</v>
      </c>
      <c r="AD358">
        <v>0.6</v>
      </c>
      <c r="AE358">
        <v>1.1000000000000001</v>
      </c>
      <c r="AF358">
        <v>1.9</v>
      </c>
      <c r="AG358">
        <f>IF(IFERROR(VLOOKUP(C358,'2018'!$C:$AF,3,FALSE),1) = 1, 1, 0)</f>
        <v>0</v>
      </c>
    </row>
    <row r="359" spans="1:33" x14ac:dyDescent="0.2">
      <c r="A359">
        <v>358</v>
      </c>
      <c r="B359" t="s">
        <v>1575</v>
      </c>
      <c r="C359" t="s">
        <v>1576</v>
      </c>
      <c r="D359" t="str">
        <f>_xlfn.CONCAT(C359,"-2017")</f>
        <v>plumlma01-2017</v>
      </c>
      <c r="E359" t="s">
        <v>32</v>
      </c>
      <c r="F359">
        <v>26</v>
      </c>
      <c r="G359" t="s">
        <v>39</v>
      </c>
      <c r="H359">
        <v>81</v>
      </c>
      <c r="I359">
        <v>64</v>
      </c>
      <c r="J359">
        <v>26.5</v>
      </c>
      <c r="K359">
        <v>4.0999999999999996</v>
      </c>
      <c r="L359">
        <v>7.7</v>
      </c>
      <c r="M359">
        <v>0.53600000000000003</v>
      </c>
      <c r="N359">
        <v>0</v>
      </c>
      <c r="O359">
        <v>0.1</v>
      </c>
      <c r="P359">
        <v>0</v>
      </c>
      <c r="Q359">
        <v>4.0999999999999996</v>
      </c>
      <c r="R359">
        <v>7.6</v>
      </c>
      <c r="S359">
        <v>0.54100000000000004</v>
      </c>
      <c r="T359">
        <v>0.53600000000000003</v>
      </c>
      <c r="U359">
        <v>2.1</v>
      </c>
      <c r="V359">
        <v>3.7</v>
      </c>
      <c r="W359">
        <v>0.57999999999999996</v>
      </c>
      <c r="X359">
        <v>2.1</v>
      </c>
      <c r="Y359">
        <v>5.4</v>
      </c>
      <c r="Z359">
        <v>7.5</v>
      </c>
      <c r="AA359">
        <v>3.5</v>
      </c>
      <c r="AB359">
        <v>0.9</v>
      </c>
      <c r="AC359">
        <v>1.1000000000000001</v>
      </c>
      <c r="AD359">
        <v>1.7</v>
      </c>
      <c r="AE359">
        <v>2.8</v>
      </c>
      <c r="AF359">
        <v>10.4</v>
      </c>
      <c r="AG359">
        <f>IF(IFERROR(VLOOKUP(C359,'2018'!$C:$AF,3,FALSE),1) = 1, 1, 0)</f>
        <v>0</v>
      </c>
    </row>
    <row r="360" spans="1:33" x14ac:dyDescent="0.2">
      <c r="A360">
        <v>359</v>
      </c>
      <c r="B360" t="s">
        <v>1404</v>
      </c>
      <c r="C360" t="s">
        <v>1405</v>
      </c>
      <c r="D360" t="str">
        <f>_xlfn.CONCAT(C360,"-2017")</f>
        <v>plumlmi01-2017</v>
      </c>
      <c r="E360" t="s">
        <v>32</v>
      </c>
      <c r="F360">
        <v>28</v>
      </c>
      <c r="G360" t="s">
        <v>39</v>
      </c>
      <c r="H360">
        <v>45</v>
      </c>
      <c r="I360">
        <v>12</v>
      </c>
      <c r="J360">
        <v>10.8</v>
      </c>
      <c r="K360">
        <v>1</v>
      </c>
      <c r="L360">
        <v>2</v>
      </c>
      <c r="M360">
        <v>0.47799999999999998</v>
      </c>
      <c r="N360">
        <v>0</v>
      </c>
      <c r="O360">
        <v>0</v>
      </c>
      <c r="Q360">
        <v>1</v>
      </c>
      <c r="R360">
        <v>2</v>
      </c>
      <c r="S360">
        <v>0.47799999999999998</v>
      </c>
      <c r="T360">
        <v>0.47799999999999998</v>
      </c>
      <c r="U360">
        <v>0.6</v>
      </c>
      <c r="V360">
        <v>0.9</v>
      </c>
      <c r="W360">
        <v>0.64100000000000001</v>
      </c>
      <c r="X360">
        <v>0.8</v>
      </c>
      <c r="Y360">
        <v>1.3</v>
      </c>
      <c r="Z360">
        <v>2.1</v>
      </c>
      <c r="AA360">
        <v>0.5</v>
      </c>
      <c r="AB360">
        <v>0.4</v>
      </c>
      <c r="AC360">
        <v>0.3</v>
      </c>
      <c r="AD360">
        <v>0.7</v>
      </c>
      <c r="AE360">
        <v>1.6</v>
      </c>
      <c r="AF360">
        <v>2.5</v>
      </c>
      <c r="AG360">
        <f>IF(IFERROR(VLOOKUP(C360,'2018'!$C:$AF,3,FALSE),1) = 1, 1, 0)</f>
        <v>0</v>
      </c>
    </row>
    <row r="361" spans="1:33" x14ac:dyDescent="0.2">
      <c r="A361">
        <v>360</v>
      </c>
      <c r="B361" t="s">
        <v>2050</v>
      </c>
      <c r="C361" t="s">
        <v>2051</v>
      </c>
      <c r="D361" t="str">
        <f>_xlfn.CONCAT(C361,"-2017")</f>
        <v>poeltja01-2017</v>
      </c>
      <c r="E361" t="s">
        <v>32</v>
      </c>
      <c r="F361">
        <v>21</v>
      </c>
      <c r="G361" t="s">
        <v>53</v>
      </c>
      <c r="H361">
        <v>54</v>
      </c>
      <c r="I361">
        <v>4</v>
      </c>
      <c r="J361">
        <v>11.6</v>
      </c>
      <c r="K361">
        <v>1.2</v>
      </c>
      <c r="L361">
        <v>2.1</v>
      </c>
      <c r="M361">
        <v>0.58299999999999996</v>
      </c>
      <c r="N361">
        <v>0</v>
      </c>
      <c r="O361">
        <v>0</v>
      </c>
      <c r="Q361">
        <v>1.2</v>
      </c>
      <c r="R361">
        <v>2.1</v>
      </c>
      <c r="S361">
        <v>0.58299999999999996</v>
      </c>
      <c r="T361">
        <v>0.58299999999999996</v>
      </c>
      <c r="U361">
        <v>0.6</v>
      </c>
      <c r="V361">
        <v>1.1000000000000001</v>
      </c>
      <c r="W361">
        <v>0.54400000000000004</v>
      </c>
      <c r="X361">
        <v>1.4</v>
      </c>
      <c r="Y361">
        <v>1.6</v>
      </c>
      <c r="Z361">
        <v>3.1</v>
      </c>
      <c r="AA361">
        <v>0.2</v>
      </c>
      <c r="AB361">
        <v>0.3</v>
      </c>
      <c r="AC361">
        <v>0.4</v>
      </c>
      <c r="AD361">
        <v>0.5</v>
      </c>
      <c r="AE361">
        <v>2.1</v>
      </c>
      <c r="AF361">
        <v>3.1</v>
      </c>
      <c r="AG361">
        <f>IF(IFERROR(VLOOKUP(C361,'2018'!$C:$AF,3,FALSE),1) = 1, 1, 0)</f>
        <v>0</v>
      </c>
    </row>
    <row r="362" spans="1:33" x14ac:dyDescent="0.2">
      <c r="A362">
        <v>361</v>
      </c>
      <c r="B362" t="s">
        <v>1577</v>
      </c>
      <c r="C362" t="s">
        <v>1578</v>
      </c>
      <c r="D362" t="str">
        <f>_xlfn.CONCAT(C362,"-2017")</f>
        <v>porteot01-2017</v>
      </c>
      <c r="E362" t="s">
        <v>35</v>
      </c>
      <c r="F362">
        <v>23</v>
      </c>
      <c r="G362" t="s">
        <v>46</v>
      </c>
      <c r="H362">
        <v>80</v>
      </c>
      <c r="I362">
        <v>80</v>
      </c>
      <c r="J362">
        <v>32.6</v>
      </c>
      <c r="K362">
        <v>5.2</v>
      </c>
      <c r="L362">
        <v>10</v>
      </c>
      <c r="M362">
        <v>0.51600000000000001</v>
      </c>
      <c r="N362">
        <v>1.9</v>
      </c>
      <c r="O362">
        <v>4.3</v>
      </c>
      <c r="P362">
        <v>0.434</v>
      </c>
      <c r="Q362">
        <v>3.3</v>
      </c>
      <c r="R362">
        <v>5.8</v>
      </c>
      <c r="S362">
        <v>0.57599999999999996</v>
      </c>
      <c r="T362">
        <v>0.60799999999999998</v>
      </c>
      <c r="U362">
        <v>1.2</v>
      </c>
      <c r="V362">
        <v>1.5</v>
      </c>
      <c r="W362">
        <v>0.83199999999999996</v>
      </c>
      <c r="X362">
        <v>1.5</v>
      </c>
      <c r="Y362">
        <v>5</v>
      </c>
      <c r="Z362">
        <v>6.4</v>
      </c>
      <c r="AA362">
        <v>1.5</v>
      </c>
      <c r="AB362">
        <v>1.5</v>
      </c>
      <c r="AC362">
        <v>0.5</v>
      </c>
      <c r="AD362">
        <v>0.6</v>
      </c>
      <c r="AE362">
        <v>2.4</v>
      </c>
      <c r="AF362">
        <v>13.4</v>
      </c>
      <c r="AG362">
        <f>IF(IFERROR(VLOOKUP(C362,'2018'!$C:$AF,3,FALSE),1) = 1, 1, 0)</f>
        <v>0</v>
      </c>
    </row>
    <row r="363" spans="1:33" x14ac:dyDescent="0.2">
      <c r="A363">
        <v>362</v>
      </c>
      <c r="B363" t="s">
        <v>1884</v>
      </c>
      <c r="C363" t="s">
        <v>1885</v>
      </c>
      <c r="D363" t="str">
        <f>_xlfn.CONCAT(C363,"-2017")</f>
        <v>portibo01-2017</v>
      </c>
      <c r="E363" t="s">
        <v>28</v>
      </c>
      <c r="F363">
        <v>21</v>
      </c>
      <c r="G363" t="s">
        <v>36</v>
      </c>
      <c r="H363">
        <v>64</v>
      </c>
      <c r="I363">
        <v>13</v>
      </c>
      <c r="J363">
        <v>15.6</v>
      </c>
      <c r="K363">
        <v>2.9</v>
      </c>
      <c r="L363">
        <v>5.9</v>
      </c>
      <c r="M363">
        <v>0.48799999999999999</v>
      </c>
      <c r="N363">
        <v>0.5</v>
      </c>
      <c r="O363">
        <v>1.5</v>
      </c>
      <c r="P363">
        <v>0.33300000000000002</v>
      </c>
      <c r="Q363">
        <v>2.4</v>
      </c>
      <c r="R363">
        <v>4.4000000000000004</v>
      </c>
      <c r="S363">
        <v>0.54100000000000004</v>
      </c>
      <c r="T363">
        <v>0.53100000000000003</v>
      </c>
      <c r="U363">
        <v>0.6</v>
      </c>
      <c r="V363">
        <v>0.9</v>
      </c>
      <c r="W363">
        <v>0.66100000000000003</v>
      </c>
      <c r="X363">
        <v>1.2</v>
      </c>
      <c r="Y363">
        <v>3.5</v>
      </c>
      <c r="Z363">
        <v>4.5999999999999996</v>
      </c>
      <c r="AA363">
        <v>0.5</v>
      </c>
      <c r="AB363">
        <v>0.3</v>
      </c>
      <c r="AC363">
        <v>0.2</v>
      </c>
      <c r="AD363">
        <v>0.6</v>
      </c>
      <c r="AE363">
        <v>1.5</v>
      </c>
      <c r="AF363">
        <v>6.8</v>
      </c>
      <c r="AG363">
        <f>IF(IFERROR(VLOOKUP(C363,'2018'!$C:$AF,3,FALSE),1) = 1, 1, 0)</f>
        <v>0</v>
      </c>
    </row>
    <row r="364" spans="1:33" x14ac:dyDescent="0.2">
      <c r="A364">
        <v>363</v>
      </c>
      <c r="B364" t="s">
        <v>1886</v>
      </c>
      <c r="C364" t="s">
        <v>1887</v>
      </c>
      <c r="D364" t="str">
        <f>_xlfn.CONCAT(C364,"-2017")</f>
        <v>porzikr01-2017</v>
      </c>
      <c r="E364" t="s">
        <v>28</v>
      </c>
      <c r="F364">
        <v>21</v>
      </c>
      <c r="G364" t="s">
        <v>55</v>
      </c>
      <c r="H364">
        <v>66</v>
      </c>
      <c r="I364">
        <v>65</v>
      </c>
      <c r="J364">
        <v>32.799999999999997</v>
      </c>
      <c r="K364">
        <v>6.7</v>
      </c>
      <c r="L364">
        <v>14.9</v>
      </c>
      <c r="M364">
        <v>0.45</v>
      </c>
      <c r="N364">
        <v>1.7</v>
      </c>
      <c r="O364">
        <v>4.8</v>
      </c>
      <c r="P364">
        <v>0.35699999999999998</v>
      </c>
      <c r="Q364">
        <v>5</v>
      </c>
      <c r="R364">
        <v>10.199999999999999</v>
      </c>
      <c r="S364">
        <v>0.49299999999999999</v>
      </c>
      <c r="T364">
        <v>0.50700000000000001</v>
      </c>
      <c r="U364">
        <v>3</v>
      </c>
      <c r="V364">
        <v>3.8</v>
      </c>
      <c r="W364">
        <v>0.78600000000000003</v>
      </c>
      <c r="X364">
        <v>1.7</v>
      </c>
      <c r="Y364">
        <v>5.5</v>
      </c>
      <c r="Z364">
        <v>7.2</v>
      </c>
      <c r="AA364">
        <v>1.5</v>
      </c>
      <c r="AB364">
        <v>0.7</v>
      </c>
      <c r="AC364">
        <v>2</v>
      </c>
      <c r="AD364">
        <v>1.8</v>
      </c>
      <c r="AE364">
        <v>3.7</v>
      </c>
      <c r="AF364">
        <v>18.100000000000001</v>
      </c>
      <c r="AG364">
        <f>IF(IFERROR(VLOOKUP(C364,'2018'!$C:$AF,3,FALSE),1) = 1, 1, 0)</f>
        <v>0</v>
      </c>
    </row>
    <row r="365" spans="1:33" x14ac:dyDescent="0.2">
      <c r="A365">
        <v>364</v>
      </c>
      <c r="B365" t="s">
        <v>1742</v>
      </c>
      <c r="C365" t="s">
        <v>1743</v>
      </c>
      <c r="D365" t="str">
        <f>_xlfn.CONCAT(C365,"-2017")</f>
        <v>poweldw01-2017</v>
      </c>
      <c r="E365" t="s">
        <v>32</v>
      </c>
      <c r="F365">
        <v>25</v>
      </c>
      <c r="G365" t="s">
        <v>54</v>
      </c>
      <c r="H365">
        <v>77</v>
      </c>
      <c r="I365">
        <v>3</v>
      </c>
      <c r="J365">
        <v>17.3</v>
      </c>
      <c r="K365">
        <v>2.5</v>
      </c>
      <c r="L365">
        <v>4.9000000000000004</v>
      </c>
      <c r="M365">
        <v>0.51500000000000001</v>
      </c>
      <c r="N365">
        <v>0.3</v>
      </c>
      <c r="O365">
        <v>1</v>
      </c>
      <c r="P365">
        <v>0.28399999999999997</v>
      </c>
      <c r="Q365">
        <v>2.2000000000000002</v>
      </c>
      <c r="R365">
        <v>3.9</v>
      </c>
      <c r="S365">
        <v>0.57099999999999995</v>
      </c>
      <c r="T365">
        <v>0.54200000000000004</v>
      </c>
      <c r="U365">
        <v>1.4</v>
      </c>
      <c r="V365">
        <v>1.8</v>
      </c>
      <c r="W365">
        <v>0.75900000000000001</v>
      </c>
      <c r="X365">
        <v>1.2</v>
      </c>
      <c r="Y365">
        <v>2.8</v>
      </c>
      <c r="Z365">
        <v>4</v>
      </c>
      <c r="AA365">
        <v>0.6</v>
      </c>
      <c r="AB365">
        <v>0.8</v>
      </c>
      <c r="AC365">
        <v>0.5</v>
      </c>
      <c r="AD365">
        <v>0.4</v>
      </c>
      <c r="AE365">
        <v>1.8</v>
      </c>
      <c r="AF365">
        <v>6.7</v>
      </c>
      <c r="AG365">
        <f>IF(IFERROR(VLOOKUP(C365,'2018'!$C:$AF,3,FALSE),1) = 1, 1, 0)</f>
        <v>0</v>
      </c>
    </row>
    <row r="366" spans="1:33" x14ac:dyDescent="0.2">
      <c r="A366">
        <v>365</v>
      </c>
      <c r="B366" t="s">
        <v>1888</v>
      </c>
      <c r="C366" t="s">
        <v>1889</v>
      </c>
      <c r="D366" t="str">
        <f>_xlfn.CONCAT(C366,"-2017")</f>
        <v>powelno01-2017</v>
      </c>
      <c r="E366" t="s">
        <v>30</v>
      </c>
      <c r="F366">
        <v>23</v>
      </c>
      <c r="G366" t="s">
        <v>53</v>
      </c>
      <c r="H366">
        <v>76</v>
      </c>
      <c r="I366">
        <v>18</v>
      </c>
      <c r="J366">
        <v>18</v>
      </c>
      <c r="K366">
        <v>3</v>
      </c>
      <c r="L366">
        <v>6.7</v>
      </c>
      <c r="M366">
        <v>0.44900000000000001</v>
      </c>
      <c r="N366">
        <v>0.7</v>
      </c>
      <c r="O366">
        <v>2.2999999999999998</v>
      </c>
      <c r="P366">
        <v>0.32400000000000001</v>
      </c>
      <c r="Q366">
        <v>2.2999999999999998</v>
      </c>
      <c r="R366">
        <v>4.4000000000000004</v>
      </c>
      <c r="S366">
        <v>0.51400000000000001</v>
      </c>
      <c r="T366">
        <v>0.504</v>
      </c>
      <c r="U366">
        <v>1.7</v>
      </c>
      <c r="V366">
        <v>2.1</v>
      </c>
      <c r="W366">
        <v>0.79200000000000004</v>
      </c>
      <c r="X366">
        <v>0.3</v>
      </c>
      <c r="Y366">
        <v>1.9</v>
      </c>
      <c r="Z366">
        <v>2.2000000000000002</v>
      </c>
      <c r="AA366">
        <v>1.1000000000000001</v>
      </c>
      <c r="AB366">
        <v>0.7</v>
      </c>
      <c r="AC366">
        <v>0.2</v>
      </c>
      <c r="AD366">
        <v>0.9</v>
      </c>
      <c r="AE366">
        <v>1.7</v>
      </c>
      <c r="AF366">
        <v>8.4</v>
      </c>
      <c r="AG366">
        <f>IF(IFERROR(VLOOKUP(C366,'2018'!$C:$AF,3,FALSE),1) = 1, 1, 0)</f>
        <v>0</v>
      </c>
    </row>
    <row r="367" spans="1:33" x14ac:dyDescent="0.2">
      <c r="A367">
        <v>366</v>
      </c>
      <c r="B367" t="s">
        <v>2052</v>
      </c>
      <c r="C367" t="s">
        <v>2053</v>
      </c>
      <c r="D367" t="str">
        <f>_xlfn.CONCAT(C367,"-2017")</f>
        <v>poythal01-2017</v>
      </c>
      <c r="E367" t="s">
        <v>28</v>
      </c>
      <c r="F367">
        <v>23</v>
      </c>
      <c r="G367" t="s">
        <v>61</v>
      </c>
      <c r="H367">
        <v>6</v>
      </c>
      <c r="I367">
        <v>1</v>
      </c>
      <c r="J367">
        <v>26.2</v>
      </c>
      <c r="K367">
        <v>4.2</v>
      </c>
      <c r="L367">
        <v>9</v>
      </c>
      <c r="M367">
        <v>0.46300000000000002</v>
      </c>
      <c r="N367">
        <v>1</v>
      </c>
      <c r="O367">
        <v>3.2</v>
      </c>
      <c r="P367">
        <v>0.316</v>
      </c>
      <c r="Q367">
        <v>3.2</v>
      </c>
      <c r="R367">
        <v>5.8</v>
      </c>
      <c r="S367">
        <v>0.54300000000000004</v>
      </c>
      <c r="T367">
        <v>0.51900000000000002</v>
      </c>
      <c r="U367">
        <v>1.3</v>
      </c>
      <c r="V367">
        <v>1.7</v>
      </c>
      <c r="W367">
        <v>0.8</v>
      </c>
      <c r="X367">
        <v>1.8</v>
      </c>
      <c r="Y367">
        <v>3</v>
      </c>
      <c r="Z367">
        <v>4.8</v>
      </c>
      <c r="AA367">
        <v>0.8</v>
      </c>
      <c r="AB367">
        <v>0.5</v>
      </c>
      <c r="AC367">
        <v>0.3</v>
      </c>
      <c r="AD367">
        <v>0.5</v>
      </c>
      <c r="AE367">
        <v>2.2999999999999998</v>
      </c>
      <c r="AF367">
        <v>10.7</v>
      </c>
      <c r="AG367">
        <f>IF(IFERROR(VLOOKUP(C367,'2018'!$C:$AF,3,FALSE),1) = 1, 1, 0)</f>
        <v>0</v>
      </c>
    </row>
    <row r="368" spans="1:33" x14ac:dyDescent="0.2">
      <c r="A368">
        <v>367</v>
      </c>
      <c r="B368" t="s">
        <v>752</v>
      </c>
      <c r="C368" t="s">
        <v>753</v>
      </c>
      <c r="D368" t="str">
        <f>_xlfn.CONCAT(C368,"-2017")</f>
        <v>pricero01-2017</v>
      </c>
      <c r="E368" t="s">
        <v>38</v>
      </c>
      <c r="F368">
        <v>33</v>
      </c>
      <c r="G368" t="s">
        <v>42</v>
      </c>
      <c r="H368">
        <v>14</v>
      </c>
      <c r="I368">
        <v>0</v>
      </c>
      <c r="J368">
        <v>9.6</v>
      </c>
      <c r="K368">
        <v>0.3</v>
      </c>
      <c r="L368">
        <v>1.7</v>
      </c>
      <c r="M368">
        <v>0.16700000000000001</v>
      </c>
      <c r="N368">
        <v>0.2</v>
      </c>
      <c r="O368">
        <v>1.2</v>
      </c>
      <c r="P368">
        <v>0.17599999999999999</v>
      </c>
      <c r="Q368">
        <v>0.1</v>
      </c>
      <c r="R368">
        <v>0.5</v>
      </c>
      <c r="S368">
        <v>0.14299999999999999</v>
      </c>
      <c r="T368">
        <v>0.22900000000000001</v>
      </c>
      <c r="U368">
        <v>0.2</v>
      </c>
      <c r="V368">
        <v>0.3</v>
      </c>
      <c r="W368">
        <v>0.75</v>
      </c>
      <c r="X368">
        <v>0.2</v>
      </c>
      <c r="Y368">
        <v>0.6</v>
      </c>
      <c r="Z368">
        <v>0.8</v>
      </c>
      <c r="AA368">
        <v>1.3</v>
      </c>
      <c r="AB368">
        <v>0.8</v>
      </c>
      <c r="AC368">
        <v>0.1</v>
      </c>
      <c r="AD368">
        <v>0.2</v>
      </c>
      <c r="AE368">
        <v>1</v>
      </c>
      <c r="AF368">
        <v>1</v>
      </c>
      <c r="AG368">
        <f>IF(IFERROR(VLOOKUP(C368,'2018'!$C:$AF,3,FALSE),1) = 1, 1, 0)</f>
        <v>1</v>
      </c>
    </row>
    <row r="369" spans="1:33" x14ac:dyDescent="0.2">
      <c r="A369">
        <v>368</v>
      </c>
      <c r="B369" t="s">
        <v>2054</v>
      </c>
      <c r="C369" t="s">
        <v>2055</v>
      </c>
      <c r="D369" t="str">
        <f>_xlfn.CONCAT(C369,"-2017")</f>
        <v>quartti01-2017</v>
      </c>
      <c r="E369" t="s">
        <v>30</v>
      </c>
      <c r="F369">
        <v>22</v>
      </c>
      <c r="G369" t="s">
        <v>34</v>
      </c>
      <c r="H369">
        <v>16</v>
      </c>
      <c r="I369">
        <v>0</v>
      </c>
      <c r="J369">
        <v>5</v>
      </c>
      <c r="K369">
        <v>0.8</v>
      </c>
      <c r="L369">
        <v>1.8</v>
      </c>
      <c r="M369">
        <v>0.44800000000000001</v>
      </c>
      <c r="N369">
        <v>0.3</v>
      </c>
      <c r="O369">
        <v>0.8</v>
      </c>
      <c r="P369">
        <v>0.38500000000000001</v>
      </c>
      <c r="Q369">
        <v>0.5</v>
      </c>
      <c r="R369">
        <v>1</v>
      </c>
      <c r="S369">
        <v>0.5</v>
      </c>
      <c r="T369">
        <v>0.53400000000000003</v>
      </c>
      <c r="U369">
        <v>0</v>
      </c>
      <c r="V369">
        <v>0.2</v>
      </c>
      <c r="W369">
        <v>0</v>
      </c>
      <c r="X369">
        <v>0.3</v>
      </c>
      <c r="Y369">
        <v>0.6</v>
      </c>
      <c r="Z369">
        <v>0.9</v>
      </c>
      <c r="AA369">
        <v>0.7</v>
      </c>
      <c r="AB369">
        <v>0.1</v>
      </c>
      <c r="AC369">
        <v>0.2</v>
      </c>
      <c r="AD369">
        <v>0.7</v>
      </c>
      <c r="AE369">
        <v>0.4</v>
      </c>
      <c r="AF369">
        <v>1.9</v>
      </c>
      <c r="AG369">
        <f>IF(IFERROR(VLOOKUP(C369,'2018'!$C:$AF,3,FALSE),1) = 1, 1, 0)</f>
        <v>0</v>
      </c>
    </row>
    <row r="370" spans="1:33" x14ac:dyDescent="0.2">
      <c r="A370">
        <v>369</v>
      </c>
      <c r="B370" t="s">
        <v>2056</v>
      </c>
      <c r="C370" t="s">
        <v>2057</v>
      </c>
      <c r="D370" t="str">
        <f>_xlfn.CONCAT(C370,"-2017")</f>
        <v>randlch01-2017</v>
      </c>
      <c r="E370" t="s">
        <v>38</v>
      </c>
      <c r="F370">
        <v>23</v>
      </c>
      <c r="G370" t="s">
        <v>39</v>
      </c>
      <c r="H370">
        <v>26</v>
      </c>
      <c r="I370">
        <v>0</v>
      </c>
      <c r="J370">
        <v>11.5</v>
      </c>
      <c r="K370">
        <v>1.5</v>
      </c>
      <c r="L370">
        <v>3.8</v>
      </c>
      <c r="M370">
        <v>0.40799999999999997</v>
      </c>
      <c r="N370">
        <v>0.6</v>
      </c>
      <c r="O370">
        <v>1.8</v>
      </c>
      <c r="P370">
        <v>0.34</v>
      </c>
      <c r="Q370">
        <v>0.9</v>
      </c>
      <c r="R370">
        <v>2</v>
      </c>
      <c r="S370">
        <v>0.47099999999999997</v>
      </c>
      <c r="T370">
        <v>0.49</v>
      </c>
      <c r="U370">
        <v>1.6</v>
      </c>
      <c r="V370">
        <v>1.7</v>
      </c>
      <c r="W370">
        <v>0.95299999999999996</v>
      </c>
      <c r="X370">
        <v>0.2</v>
      </c>
      <c r="Y370">
        <v>1</v>
      </c>
      <c r="Z370">
        <v>1.2</v>
      </c>
      <c r="AA370">
        <v>1.3</v>
      </c>
      <c r="AB370">
        <v>0.3</v>
      </c>
      <c r="AC370">
        <v>0.1</v>
      </c>
      <c r="AD370">
        <v>0.7</v>
      </c>
      <c r="AE370">
        <v>1.5</v>
      </c>
      <c r="AF370">
        <v>5.3</v>
      </c>
      <c r="AG370">
        <f>IF(IFERROR(VLOOKUP(C370,'2018'!$C:$AF,3,FALSE),1) = 1, 1, 0)</f>
        <v>1</v>
      </c>
    </row>
    <row r="371" spans="1:33" x14ac:dyDescent="0.2">
      <c r="A371">
        <v>370</v>
      </c>
      <c r="B371" t="s">
        <v>1744</v>
      </c>
      <c r="C371" t="s">
        <v>1745</v>
      </c>
      <c r="D371" t="str">
        <f>_xlfn.CONCAT(C371,"-2017")</f>
        <v>randlju01-2017</v>
      </c>
      <c r="E371" t="s">
        <v>28</v>
      </c>
      <c r="F371">
        <v>22</v>
      </c>
      <c r="G371" t="s">
        <v>63</v>
      </c>
      <c r="H371">
        <v>74</v>
      </c>
      <c r="I371">
        <v>73</v>
      </c>
      <c r="J371">
        <v>28.8</v>
      </c>
      <c r="K371">
        <v>5.0999999999999996</v>
      </c>
      <c r="L371">
        <v>10.4</v>
      </c>
      <c r="M371">
        <v>0.48799999999999999</v>
      </c>
      <c r="N371">
        <v>0.2</v>
      </c>
      <c r="O371">
        <v>0.9</v>
      </c>
      <c r="P371">
        <v>0.27</v>
      </c>
      <c r="Q371">
        <v>4.9000000000000004</v>
      </c>
      <c r="R371">
        <v>9.6</v>
      </c>
      <c r="S371">
        <v>0.50700000000000001</v>
      </c>
      <c r="T371">
        <v>0.499</v>
      </c>
      <c r="U371">
        <v>2.8</v>
      </c>
      <c r="V371">
        <v>3.8</v>
      </c>
      <c r="W371">
        <v>0.72299999999999998</v>
      </c>
      <c r="X371">
        <v>2</v>
      </c>
      <c r="Y371">
        <v>6.6</v>
      </c>
      <c r="Z371">
        <v>8.6</v>
      </c>
      <c r="AA371">
        <v>3.6</v>
      </c>
      <c r="AB371">
        <v>0.7</v>
      </c>
      <c r="AC371">
        <v>0.5</v>
      </c>
      <c r="AD371">
        <v>2.2999999999999998</v>
      </c>
      <c r="AE371">
        <v>3.4</v>
      </c>
      <c r="AF371">
        <v>13.2</v>
      </c>
      <c r="AG371">
        <f>IF(IFERROR(VLOOKUP(C371,'2018'!$C:$AF,3,FALSE),1) = 1, 1, 0)</f>
        <v>0</v>
      </c>
    </row>
    <row r="372" spans="1:33" x14ac:dyDescent="0.2">
      <c r="A372">
        <v>371</v>
      </c>
      <c r="B372" t="s">
        <v>764</v>
      </c>
      <c r="C372" t="s">
        <v>765</v>
      </c>
      <c r="D372" t="str">
        <f>_xlfn.CONCAT(C372,"-2017")</f>
        <v>randoza01-2017</v>
      </c>
      <c r="E372" t="s">
        <v>28</v>
      </c>
      <c r="F372">
        <v>35</v>
      </c>
      <c r="G372" t="s">
        <v>50</v>
      </c>
      <c r="H372">
        <v>73</v>
      </c>
      <c r="I372">
        <v>5</v>
      </c>
      <c r="J372">
        <v>24.5</v>
      </c>
      <c r="K372">
        <v>5.9</v>
      </c>
      <c r="L372">
        <v>13.2</v>
      </c>
      <c r="M372">
        <v>0.44900000000000001</v>
      </c>
      <c r="N372">
        <v>0.3</v>
      </c>
      <c r="O372">
        <v>1.3</v>
      </c>
      <c r="P372">
        <v>0.223</v>
      </c>
      <c r="Q372">
        <v>5.6</v>
      </c>
      <c r="R372">
        <v>11.9</v>
      </c>
      <c r="S372">
        <v>0.47399999999999998</v>
      </c>
      <c r="T372">
        <v>0.46</v>
      </c>
      <c r="U372">
        <v>1.9</v>
      </c>
      <c r="V372">
        <v>2.6</v>
      </c>
      <c r="W372">
        <v>0.73099999999999998</v>
      </c>
      <c r="X372">
        <v>2.5</v>
      </c>
      <c r="Y372">
        <v>5.7</v>
      </c>
      <c r="Z372">
        <v>8.1999999999999993</v>
      </c>
      <c r="AA372">
        <v>1.7</v>
      </c>
      <c r="AB372">
        <v>0.5</v>
      </c>
      <c r="AC372">
        <v>0.1</v>
      </c>
      <c r="AD372">
        <v>1.4</v>
      </c>
      <c r="AE372">
        <v>1.9</v>
      </c>
      <c r="AF372">
        <v>14.1</v>
      </c>
      <c r="AG372">
        <f>IF(IFERROR(VLOOKUP(C372,'2018'!$C:$AF,3,FALSE),1) = 1, 1, 0)</f>
        <v>0</v>
      </c>
    </row>
    <row r="373" spans="1:33" x14ac:dyDescent="0.2">
      <c r="A373">
        <v>372</v>
      </c>
      <c r="B373" t="s">
        <v>772</v>
      </c>
      <c r="C373" t="s">
        <v>773</v>
      </c>
      <c r="D373" t="str">
        <f>_xlfn.CONCAT(C373,"-2017")</f>
        <v>redicjj01-2017</v>
      </c>
      <c r="E373" t="s">
        <v>30</v>
      </c>
      <c r="F373">
        <v>32</v>
      </c>
      <c r="G373" t="s">
        <v>59</v>
      </c>
      <c r="H373">
        <v>78</v>
      </c>
      <c r="I373">
        <v>78</v>
      </c>
      <c r="J373">
        <v>28.2</v>
      </c>
      <c r="K373">
        <v>5.0999999999999996</v>
      </c>
      <c r="L373">
        <v>11.4</v>
      </c>
      <c r="M373">
        <v>0.44500000000000001</v>
      </c>
      <c r="N373">
        <v>2.6</v>
      </c>
      <c r="O373">
        <v>6</v>
      </c>
      <c r="P373">
        <v>0.42899999999999999</v>
      </c>
      <c r="Q373">
        <v>2.5</v>
      </c>
      <c r="R373">
        <v>5.4</v>
      </c>
      <c r="S373">
        <v>0.46200000000000002</v>
      </c>
      <c r="T373">
        <v>0.55800000000000005</v>
      </c>
      <c r="U373">
        <v>2.2999999999999998</v>
      </c>
      <c r="V373">
        <v>2.6</v>
      </c>
      <c r="W373">
        <v>0.89100000000000001</v>
      </c>
      <c r="X373">
        <v>0.1</v>
      </c>
      <c r="Y373">
        <v>2.1</v>
      </c>
      <c r="Z373">
        <v>2.2000000000000002</v>
      </c>
      <c r="AA373">
        <v>1.4</v>
      </c>
      <c r="AB373">
        <v>0.7</v>
      </c>
      <c r="AC373">
        <v>0.2</v>
      </c>
      <c r="AD373">
        <v>1.3</v>
      </c>
      <c r="AE373">
        <v>1.6</v>
      </c>
      <c r="AF373">
        <v>15</v>
      </c>
      <c r="AG373">
        <f>IF(IFERROR(VLOOKUP(C373,'2018'!$C:$AF,3,FALSE),1) = 1, 1, 0)</f>
        <v>0</v>
      </c>
    </row>
    <row r="374" spans="1:33" x14ac:dyDescent="0.2">
      <c r="A374">
        <v>373</v>
      </c>
      <c r="B374" t="s">
        <v>1890</v>
      </c>
      <c r="C374" t="s">
        <v>1891</v>
      </c>
      <c r="D374" t="str">
        <f>_xlfn.CONCAT(C374,"-2017")</f>
        <v>reedwi02-2017</v>
      </c>
      <c r="E374" t="s">
        <v>32</v>
      </c>
      <c r="F374">
        <v>26</v>
      </c>
      <c r="G374" t="s">
        <v>41</v>
      </c>
      <c r="H374">
        <v>71</v>
      </c>
      <c r="I374">
        <v>5</v>
      </c>
      <c r="J374">
        <v>14.5</v>
      </c>
      <c r="K374">
        <v>2.2999999999999998</v>
      </c>
      <c r="L374">
        <v>4</v>
      </c>
      <c r="M374">
        <v>0.56799999999999995</v>
      </c>
      <c r="N374">
        <v>0</v>
      </c>
      <c r="O374">
        <v>0.1</v>
      </c>
      <c r="P374">
        <v>0.25</v>
      </c>
      <c r="Q374">
        <v>2.2999999999999998</v>
      </c>
      <c r="R374">
        <v>4</v>
      </c>
      <c r="S374">
        <v>0.57299999999999995</v>
      </c>
      <c r="T374">
        <v>0.56999999999999995</v>
      </c>
      <c r="U374">
        <v>0.7</v>
      </c>
      <c r="V374">
        <v>1.2</v>
      </c>
      <c r="W374">
        <v>0.55700000000000005</v>
      </c>
      <c r="X374">
        <v>1.8</v>
      </c>
      <c r="Y374">
        <v>2.9</v>
      </c>
      <c r="Z374">
        <v>4.7</v>
      </c>
      <c r="AA374">
        <v>0.4</v>
      </c>
      <c r="AB374">
        <v>0.3</v>
      </c>
      <c r="AC374">
        <v>0.7</v>
      </c>
      <c r="AD374">
        <v>0.4</v>
      </c>
      <c r="AE374">
        <v>1.9</v>
      </c>
      <c r="AF374">
        <v>5.3</v>
      </c>
      <c r="AG374">
        <f>IF(IFERROR(VLOOKUP(C374,'2018'!$C:$AF,3,FALSE),1) = 1, 1, 0)</f>
        <v>0</v>
      </c>
    </row>
    <row r="375" spans="1:33" x14ac:dyDescent="0.2">
      <c r="A375">
        <v>374</v>
      </c>
      <c r="B375" t="s">
        <v>1892</v>
      </c>
      <c r="C375" t="s">
        <v>1893</v>
      </c>
      <c r="D375" t="str">
        <f>_xlfn.CONCAT(C375,"-2017")</f>
        <v>richajo01-2017</v>
      </c>
      <c r="E375" t="s">
        <v>30</v>
      </c>
      <c r="F375">
        <v>23</v>
      </c>
      <c r="G375" t="s">
        <v>41</v>
      </c>
      <c r="H375">
        <v>53</v>
      </c>
      <c r="I375">
        <v>34</v>
      </c>
      <c r="J375">
        <v>30.5</v>
      </c>
      <c r="K375">
        <v>3.8</v>
      </c>
      <c r="L375">
        <v>9.6999999999999993</v>
      </c>
      <c r="M375">
        <v>0.39400000000000002</v>
      </c>
      <c r="N375">
        <v>1.4</v>
      </c>
      <c r="O375">
        <v>4.3</v>
      </c>
      <c r="P375">
        <v>0.33</v>
      </c>
      <c r="Q375">
        <v>2.4</v>
      </c>
      <c r="R375">
        <v>5.4</v>
      </c>
      <c r="S375">
        <v>0.44400000000000001</v>
      </c>
      <c r="T375">
        <v>0.46700000000000003</v>
      </c>
      <c r="U375">
        <v>1.1000000000000001</v>
      </c>
      <c r="V375">
        <v>1.5</v>
      </c>
      <c r="W375">
        <v>0.77900000000000003</v>
      </c>
      <c r="X375">
        <v>0.7</v>
      </c>
      <c r="Y375">
        <v>2.5</v>
      </c>
      <c r="Z375">
        <v>3.2</v>
      </c>
      <c r="AA375">
        <v>2.6</v>
      </c>
      <c r="AB375">
        <v>1.1000000000000001</v>
      </c>
      <c r="AC375">
        <v>0.7</v>
      </c>
      <c r="AD375">
        <v>1.2</v>
      </c>
      <c r="AE375">
        <v>2.5</v>
      </c>
      <c r="AF375">
        <v>10.199999999999999</v>
      </c>
      <c r="AG375">
        <f>IF(IFERROR(VLOOKUP(C375,'2018'!$C:$AF,3,FALSE),1) = 1, 1, 0)</f>
        <v>0</v>
      </c>
    </row>
    <row r="376" spans="1:33" x14ac:dyDescent="0.2">
      <c r="A376">
        <v>375</v>
      </c>
      <c r="B376" t="s">
        <v>2058</v>
      </c>
      <c r="C376" t="s">
        <v>2059</v>
      </c>
      <c r="D376" t="str">
        <f>_xlfn.CONCAT(C376,"-2017")</f>
        <v>richama01-2017</v>
      </c>
      <c r="E376" t="s">
        <v>30</v>
      </c>
      <c r="F376">
        <v>21</v>
      </c>
      <c r="G376" t="s">
        <v>49</v>
      </c>
      <c r="H376">
        <v>22</v>
      </c>
      <c r="I376">
        <v>0</v>
      </c>
      <c r="J376">
        <v>9</v>
      </c>
      <c r="K376">
        <v>1.3</v>
      </c>
      <c r="L376">
        <v>3.1</v>
      </c>
      <c r="M376">
        <v>0.41199999999999998</v>
      </c>
      <c r="N376">
        <v>0.4</v>
      </c>
      <c r="O376">
        <v>1.3</v>
      </c>
      <c r="P376">
        <v>0.28599999999999998</v>
      </c>
      <c r="Q376">
        <v>0.9</v>
      </c>
      <c r="R376">
        <v>1.8</v>
      </c>
      <c r="S376">
        <v>0.5</v>
      </c>
      <c r="T376">
        <v>0.47099999999999997</v>
      </c>
      <c r="U376">
        <v>0.7</v>
      </c>
      <c r="V376">
        <v>0.9</v>
      </c>
      <c r="W376">
        <v>0.78900000000000003</v>
      </c>
      <c r="X376">
        <v>0.1</v>
      </c>
      <c r="Y376">
        <v>0.9</v>
      </c>
      <c r="Z376">
        <v>1</v>
      </c>
      <c r="AA376">
        <v>0.5</v>
      </c>
      <c r="AB376">
        <v>0.2</v>
      </c>
      <c r="AC376">
        <v>0</v>
      </c>
      <c r="AD376">
        <v>0.4</v>
      </c>
      <c r="AE376">
        <v>1</v>
      </c>
      <c r="AF376">
        <v>3.6</v>
      </c>
      <c r="AG376">
        <f>IF(IFERROR(VLOOKUP(C376,'2018'!$C:$AF,3,FALSE),1) = 1, 1, 0)</f>
        <v>0</v>
      </c>
    </row>
    <row r="377" spans="1:33" x14ac:dyDescent="0.2">
      <c r="A377">
        <v>376</v>
      </c>
      <c r="B377" t="s">
        <v>1408</v>
      </c>
      <c r="C377" t="s">
        <v>1409</v>
      </c>
      <c r="D377" t="str">
        <f>_xlfn.CONCAT(C377,"-2017")</f>
        <v>riverau01-2017</v>
      </c>
      <c r="E377" t="s">
        <v>30</v>
      </c>
      <c r="F377">
        <v>24</v>
      </c>
      <c r="G377" t="s">
        <v>59</v>
      </c>
      <c r="H377">
        <v>74</v>
      </c>
      <c r="I377">
        <v>29</v>
      </c>
      <c r="J377">
        <v>27.8</v>
      </c>
      <c r="K377">
        <v>4.4000000000000004</v>
      </c>
      <c r="L377">
        <v>9.9</v>
      </c>
      <c r="M377">
        <v>0.442</v>
      </c>
      <c r="N377">
        <v>1.5</v>
      </c>
      <c r="O377">
        <v>4</v>
      </c>
      <c r="P377">
        <v>0.371</v>
      </c>
      <c r="Q377">
        <v>2.9</v>
      </c>
      <c r="R377">
        <v>5.8</v>
      </c>
      <c r="S377">
        <v>0.49099999999999999</v>
      </c>
      <c r="T377">
        <v>0.51800000000000002</v>
      </c>
      <c r="U377">
        <v>1.8</v>
      </c>
      <c r="V377">
        <v>2.6</v>
      </c>
      <c r="W377">
        <v>0.69099999999999995</v>
      </c>
      <c r="X377">
        <v>0.3</v>
      </c>
      <c r="Y377">
        <v>1.9</v>
      </c>
      <c r="Z377">
        <v>2.2000000000000002</v>
      </c>
      <c r="AA377">
        <v>2.8</v>
      </c>
      <c r="AB377">
        <v>0.6</v>
      </c>
      <c r="AC377">
        <v>0.1</v>
      </c>
      <c r="AD377">
        <v>1.6</v>
      </c>
      <c r="AE377">
        <v>2.5</v>
      </c>
      <c r="AF377">
        <v>12</v>
      </c>
      <c r="AG377">
        <f>IF(IFERROR(VLOOKUP(C377,'2018'!$C:$AF,3,FALSE),1) = 1, 1, 0)</f>
        <v>0</v>
      </c>
    </row>
    <row r="378" spans="1:33" x14ac:dyDescent="0.2">
      <c r="A378">
        <v>377</v>
      </c>
      <c r="B378" t="s">
        <v>1585</v>
      </c>
      <c r="C378" t="s">
        <v>1586</v>
      </c>
      <c r="D378" t="str">
        <f>_xlfn.CONCAT(C378,"-2017")</f>
        <v>roberan03-2017</v>
      </c>
      <c r="E378" t="s">
        <v>35</v>
      </c>
      <c r="F378">
        <v>25</v>
      </c>
      <c r="G378" t="s">
        <v>44</v>
      </c>
      <c r="H378">
        <v>79</v>
      </c>
      <c r="I378">
        <v>79</v>
      </c>
      <c r="J378">
        <v>30.1</v>
      </c>
      <c r="K378">
        <v>2.7</v>
      </c>
      <c r="L378">
        <v>5.9</v>
      </c>
      <c r="M378">
        <v>0.46400000000000002</v>
      </c>
      <c r="N378">
        <v>0.6</v>
      </c>
      <c r="O378">
        <v>2.2999999999999998</v>
      </c>
      <c r="P378">
        <v>0.245</v>
      </c>
      <c r="Q378">
        <v>2.2000000000000002</v>
      </c>
      <c r="R378">
        <v>3.5</v>
      </c>
      <c r="S378">
        <v>0.60899999999999999</v>
      </c>
      <c r="T378">
        <v>0.51300000000000001</v>
      </c>
      <c r="U378">
        <v>0.6</v>
      </c>
      <c r="V378">
        <v>1.4</v>
      </c>
      <c r="W378">
        <v>0.42299999999999999</v>
      </c>
      <c r="X378">
        <v>1.2</v>
      </c>
      <c r="Y378">
        <v>3.9</v>
      </c>
      <c r="Z378">
        <v>5.0999999999999996</v>
      </c>
      <c r="AA378">
        <v>1</v>
      </c>
      <c r="AB378">
        <v>1.2</v>
      </c>
      <c r="AC378">
        <v>1</v>
      </c>
      <c r="AD378">
        <v>0.6</v>
      </c>
      <c r="AE378">
        <v>2.6</v>
      </c>
      <c r="AF378">
        <v>6.6</v>
      </c>
      <c r="AG378">
        <f>IF(IFERROR(VLOOKUP(C378,'2018'!$C:$AF,3,FALSE),1) = 1, 1, 0)</f>
        <v>0</v>
      </c>
    </row>
    <row r="379" spans="1:33" x14ac:dyDescent="0.2">
      <c r="A379">
        <v>378</v>
      </c>
      <c r="B379" t="s">
        <v>1410</v>
      </c>
      <c r="C379" t="s">
        <v>1411</v>
      </c>
      <c r="D379" t="str">
        <f>_xlfn.CONCAT(C379,"-2017")</f>
        <v>roberbr01-2017</v>
      </c>
      <c r="E379" t="s">
        <v>38</v>
      </c>
      <c r="F379">
        <v>31</v>
      </c>
      <c r="G379" t="s">
        <v>1625</v>
      </c>
      <c r="H379">
        <v>41</v>
      </c>
      <c r="I379">
        <v>2</v>
      </c>
      <c r="J379">
        <v>10.1</v>
      </c>
      <c r="K379">
        <v>1.1000000000000001</v>
      </c>
      <c r="L379">
        <v>3</v>
      </c>
      <c r="M379">
        <v>0.377</v>
      </c>
      <c r="N379">
        <v>0.4</v>
      </c>
      <c r="O379">
        <v>1.1000000000000001</v>
      </c>
      <c r="P379">
        <v>0.38600000000000001</v>
      </c>
      <c r="Q379">
        <v>0.7</v>
      </c>
      <c r="R379">
        <v>1.9</v>
      </c>
      <c r="S379">
        <v>0.372</v>
      </c>
      <c r="T379">
        <v>0.44700000000000001</v>
      </c>
      <c r="U379">
        <v>0.8</v>
      </c>
      <c r="V379">
        <v>1</v>
      </c>
      <c r="W379">
        <v>0.84599999999999997</v>
      </c>
      <c r="X379">
        <v>0.1</v>
      </c>
      <c r="Y379">
        <v>0.8</v>
      </c>
      <c r="Z379">
        <v>1</v>
      </c>
      <c r="AA379">
        <v>1.3</v>
      </c>
      <c r="AB379">
        <v>0.2</v>
      </c>
      <c r="AC379">
        <v>0</v>
      </c>
      <c r="AD379">
        <v>0.6</v>
      </c>
      <c r="AE379">
        <v>0.4</v>
      </c>
      <c r="AF379">
        <v>3.5</v>
      </c>
      <c r="AG379">
        <f>IF(IFERROR(VLOOKUP(C379,'2018'!$C:$AF,3,FALSE),1) = 1, 1, 0)</f>
        <v>1</v>
      </c>
    </row>
    <row r="380" spans="1:33" x14ac:dyDescent="0.2">
      <c r="A380">
        <v>379</v>
      </c>
      <c r="B380" t="s">
        <v>1746</v>
      </c>
      <c r="C380" t="s">
        <v>1747</v>
      </c>
      <c r="D380" t="str">
        <f>_xlfn.CONCAT(C380,"-2017")</f>
        <v>robingl02-2017</v>
      </c>
      <c r="E380" t="s">
        <v>35</v>
      </c>
      <c r="F380">
        <v>23</v>
      </c>
      <c r="G380" t="s">
        <v>65</v>
      </c>
      <c r="H380">
        <v>69</v>
      </c>
      <c r="I380">
        <v>27</v>
      </c>
      <c r="J380">
        <v>20.7</v>
      </c>
      <c r="K380">
        <v>2.2999999999999998</v>
      </c>
      <c r="L380">
        <v>4.9000000000000004</v>
      </c>
      <c r="M380">
        <v>0.46700000000000003</v>
      </c>
      <c r="N380">
        <v>0.7</v>
      </c>
      <c r="O380">
        <v>1.8</v>
      </c>
      <c r="P380">
        <v>0.39200000000000002</v>
      </c>
      <c r="Q380">
        <v>1.6</v>
      </c>
      <c r="R380">
        <v>3.1</v>
      </c>
      <c r="S380">
        <v>0.51200000000000001</v>
      </c>
      <c r="T380">
        <v>0.54</v>
      </c>
      <c r="U380">
        <v>0.8</v>
      </c>
      <c r="V380">
        <v>1.1000000000000001</v>
      </c>
      <c r="W380">
        <v>0.71099999999999997</v>
      </c>
      <c r="X380">
        <v>0.8</v>
      </c>
      <c r="Y380">
        <v>2.7</v>
      </c>
      <c r="Z380">
        <v>3.6</v>
      </c>
      <c r="AA380">
        <v>0.7</v>
      </c>
      <c r="AB380">
        <v>0.6</v>
      </c>
      <c r="AC380">
        <v>0.3</v>
      </c>
      <c r="AD380">
        <v>0.5</v>
      </c>
      <c r="AE380">
        <v>0.9</v>
      </c>
      <c r="AF380">
        <v>6.1</v>
      </c>
      <c r="AG380">
        <f>IF(IFERROR(VLOOKUP(C380,'2018'!$C:$AF,3,FALSE),1) = 1, 1, 0)</f>
        <v>0</v>
      </c>
    </row>
    <row r="381" spans="1:33" x14ac:dyDescent="0.2">
      <c r="A381">
        <v>380</v>
      </c>
      <c r="B381" t="s">
        <v>1412</v>
      </c>
      <c r="C381" t="s">
        <v>1413</v>
      </c>
      <c r="D381" t="str">
        <f>_xlfn.CONCAT(C381,"-2017")</f>
        <v>robinth01-2017</v>
      </c>
      <c r="E381" t="s">
        <v>28</v>
      </c>
      <c r="F381">
        <v>25</v>
      </c>
      <c r="G381" t="s">
        <v>63</v>
      </c>
      <c r="H381">
        <v>48</v>
      </c>
      <c r="I381">
        <v>1</v>
      </c>
      <c r="J381">
        <v>11.7</v>
      </c>
      <c r="K381">
        <v>2.2000000000000002</v>
      </c>
      <c r="L381">
        <v>4.0999999999999996</v>
      </c>
      <c r="M381">
        <v>0.53600000000000003</v>
      </c>
      <c r="N381">
        <v>0</v>
      </c>
      <c r="O381">
        <v>0</v>
      </c>
      <c r="P381">
        <v>0</v>
      </c>
      <c r="Q381">
        <v>2.2000000000000002</v>
      </c>
      <c r="R381">
        <v>4.0999999999999996</v>
      </c>
      <c r="S381">
        <v>0.53800000000000003</v>
      </c>
      <c r="T381">
        <v>0.53600000000000003</v>
      </c>
      <c r="U381">
        <v>0.6</v>
      </c>
      <c r="V381">
        <v>1.4</v>
      </c>
      <c r="W381">
        <v>0.47</v>
      </c>
      <c r="X381">
        <v>1.8</v>
      </c>
      <c r="Y381">
        <v>2.9</v>
      </c>
      <c r="Z381">
        <v>4.5999999999999996</v>
      </c>
      <c r="AA381">
        <v>0.6</v>
      </c>
      <c r="AB381">
        <v>0.5</v>
      </c>
      <c r="AC381">
        <v>0.2</v>
      </c>
      <c r="AD381">
        <v>1</v>
      </c>
      <c r="AE381">
        <v>1.6</v>
      </c>
      <c r="AF381">
        <v>5</v>
      </c>
      <c r="AG381">
        <f>IF(IFERROR(VLOOKUP(C381,'2018'!$C:$AF,3,FALSE),1) = 1, 1, 0)</f>
        <v>1</v>
      </c>
    </row>
    <row r="382" spans="1:33" x14ac:dyDescent="0.2">
      <c r="A382">
        <v>381</v>
      </c>
      <c r="B382" t="s">
        <v>1096</v>
      </c>
      <c r="C382" t="s">
        <v>1097</v>
      </c>
      <c r="D382" t="str">
        <f>_xlfn.CONCAT(C382,"-2017")</f>
        <v>rodrise01-2017</v>
      </c>
      <c r="E382" t="s">
        <v>38</v>
      </c>
      <c r="F382">
        <v>30</v>
      </c>
      <c r="G382" t="s">
        <v>61</v>
      </c>
      <c r="H382">
        <v>68</v>
      </c>
      <c r="I382">
        <v>30</v>
      </c>
      <c r="J382">
        <v>22.3</v>
      </c>
      <c r="K382">
        <v>3.1</v>
      </c>
      <c r="L382">
        <v>7.9</v>
      </c>
      <c r="M382">
        <v>0.39200000000000002</v>
      </c>
      <c r="N382">
        <v>1.4</v>
      </c>
      <c r="O382">
        <v>3.7</v>
      </c>
      <c r="P382">
        <v>0.36499999999999999</v>
      </c>
      <c r="Q382">
        <v>1.7</v>
      </c>
      <c r="R382">
        <v>4.2</v>
      </c>
      <c r="S382">
        <v>0.41499999999999998</v>
      </c>
      <c r="T382">
        <v>0.47799999999999998</v>
      </c>
      <c r="U382">
        <v>0.3</v>
      </c>
      <c r="V382">
        <v>0.4</v>
      </c>
      <c r="W382">
        <v>0.66700000000000004</v>
      </c>
      <c r="X382">
        <v>0.3</v>
      </c>
      <c r="Y382">
        <v>2</v>
      </c>
      <c r="Z382">
        <v>2.2999999999999998</v>
      </c>
      <c r="AA382">
        <v>5.0999999999999996</v>
      </c>
      <c r="AB382">
        <v>0.7</v>
      </c>
      <c r="AC382">
        <v>0.1</v>
      </c>
      <c r="AD382">
        <v>1.9</v>
      </c>
      <c r="AE382">
        <v>1.4</v>
      </c>
      <c r="AF382">
        <v>7.8</v>
      </c>
      <c r="AG382">
        <f>IF(IFERROR(VLOOKUP(C382,'2018'!$C:$AF,3,FALSE),1) = 1, 1, 0)</f>
        <v>1</v>
      </c>
    </row>
    <row r="383" spans="1:33" x14ac:dyDescent="0.2">
      <c r="A383">
        <v>382</v>
      </c>
      <c r="B383" t="s">
        <v>782</v>
      </c>
      <c r="C383" t="s">
        <v>783</v>
      </c>
      <c r="D383" t="str">
        <f>_xlfn.CONCAT(C383,"-2017")</f>
        <v>rondora01-2017</v>
      </c>
      <c r="E383" t="s">
        <v>38</v>
      </c>
      <c r="F383">
        <v>30</v>
      </c>
      <c r="G383" t="s">
        <v>36</v>
      </c>
      <c r="H383">
        <v>69</v>
      </c>
      <c r="I383">
        <v>42</v>
      </c>
      <c r="J383">
        <v>26.7</v>
      </c>
      <c r="K383">
        <v>3.3</v>
      </c>
      <c r="L383">
        <v>8.1</v>
      </c>
      <c r="M383">
        <v>0.40799999999999997</v>
      </c>
      <c r="N383">
        <v>0.7</v>
      </c>
      <c r="O383">
        <v>1.9</v>
      </c>
      <c r="P383">
        <v>0.376</v>
      </c>
      <c r="Q383">
        <v>2.6</v>
      </c>
      <c r="R383">
        <v>6.2</v>
      </c>
      <c r="S383">
        <v>0.41799999999999998</v>
      </c>
      <c r="T383">
        <v>0.45300000000000001</v>
      </c>
      <c r="U383">
        <v>0.4</v>
      </c>
      <c r="V383">
        <v>0.7</v>
      </c>
      <c r="W383">
        <v>0.6</v>
      </c>
      <c r="X383">
        <v>1.1000000000000001</v>
      </c>
      <c r="Y383">
        <v>4.0999999999999996</v>
      </c>
      <c r="Z383">
        <v>5.0999999999999996</v>
      </c>
      <c r="AA383">
        <v>6.7</v>
      </c>
      <c r="AB383">
        <v>1.4</v>
      </c>
      <c r="AC383">
        <v>0.2</v>
      </c>
      <c r="AD383">
        <v>2.4</v>
      </c>
      <c r="AE383">
        <v>2.1</v>
      </c>
      <c r="AF383">
        <v>7.8</v>
      </c>
      <c r="AG383">
        <f>IF(IFERROR(VLOOKUP(C383,'2018'!$C:$AF,3,FALSE),1) = 1, 1, 0)</f>
        <v>0</v>
      </c>
    </row>
    <row r="384" spans="1:33" x14ac:dyDescent="0.2">
      <c r="A384">
        <v>383</v>
      </c>
      <c r="B384" t="s">
        <v>784</v>
      </c>
      <c r="C384" t="s">
        <v>785</v>
      </c>
      <c r="D384" t="str">
        <f>_xlfn.CONCAT(C384,"-2017")</f>
        <v>rosede01-2017</v>
      </c>
      <c r="E384" t="s">
        <v>38</v>
      </c>
      <c r="F384">
        <v>28</v>
      </c>
      <c r="G384" t="s">
        <v>55</v>
      </c>
      <c r="H384">
        <v>64</v>
      </c>
      <c r="I384">
        <v>64</v>
      </c>
      <c r="J384">
        <v>32.5</v>
      </c>
      <c r="K384">
        <v>7.2</v>
      </c>
      <c r="L384">
        <v>15.3</v>
      </c>
      <c r="M384">
        <v>0.47099999999999997</v>
      </c>
      <c r="N384">
        <v>0.2</v>
      </c>
      <c r="O384">
        <v>0.9</v>
      </c>
      <c r="P384">
        <v>0.217</v>
      </c>
      <c r="Q384">
        <v>7</v>
      </c>
      <c r="R384">
        <v>14.3</v>
      </c>
      <c r="S384">
        <v>0.48699999999999999</v>
      </c>
      <c r="T384">
        <v>0.47699999999999998</v>
      </c>
      <c r="U384">
        <v>3.5</v>
      </c>
      <c r="V384">
        <v>4</v>
      </c>
      <c r="W384">
        <v>0.874</v>
      </c>
      <c r="X384">
        <v>1</v>
      </c>
      <c r="Y384">
        <v>2.8</v>
      </c>
      <c r="Z384">
        <v>3.8</v>
      </c>
      <c r="AA384">
        <v>4.4000000000000004</v>
      </c>
      <c r="AB384">
        <v>0.7</v>
      </c>
      <c r="AC384">
        <v>0.3</v>
      </c>
      <c r="AD384">
        <v>2.2999999999999998</v>
      </c>
      <c r="AE384">
        <v>1.3</v>
      </c>
      <c r="AF384">
        <v>18</v>
      </c>
      <c r="AG384">
        <f>IF(IFERROR(VLOOKUP(C384,'2018'!$C:$AF,3,FALSE),1) = 1, 1, 0)</f>
        <v>0</v>
      </c>
    </row>
    <row r="385" spans="1:33" x14ac:dyDescent="0.2">
      <c r="A385">
        <v>384</v>
      </c>
      <c r="B385" t="s">
        <v>1414</v>
      </c>
      <c r="C385" t="s">
        <v>1415</v>
      </c>
      <c r="D385" t="str">
        <f>_xlfn.CONCAT(C385,"-2017")</f>
        <v>rosste01-2017</v>
      </c>
      <c r="E385" t="s">
        <v>35</v>
      </c>
      <c r="F385">
        <v>25</v>
      </c>
      <c r="G385" t="s">
        <v>39</v>
      </c>
      <c r="H385">
        <v>78</v>
      </c>
      <c r="I385">
        <v>24</v>
      </c>
      <c r="J385">
        <v>25.1</v>
      </c>
      <c r="K385">
        <v>4.2</v>
      </c>
      <c r="L385">
        <v>9.6</v>
      </c>
      <c r="M385">
        <v>0.437</v>
      </c>
      <c r="N385">
        <v>1.8</v>
      </c>
      <c r="O385">
        <v>5</v>
      </c>
      <c r="P385">
        <v>0.36299999999999999</v>
      </c>
      <c r="Q385">
        <v>2.4</v>
      </c>
      <c r="R385">
        <v>4.5999999999999996</v>
      </c>
      <c r="S385">
        <v>0.51800000000000002</v>
      </c>
      <c r="T385">
        <v>0.53200000000000003</v>
      </c>
      <c r="U385">
        <v>0.8</v>
      </c>
      <c r="V385">
        <v>1</v>
      </c>
      <c r="W385">
        <v>0.83099999999999996</v>
      </c>
      <c r="X385">
        <v>0.2</v>
      </c>
      <c r="Y385">
        <v>2.4</v>
      </c>
      <c r="Z385">
        <v>2.6</v>
      </c>
      <c r="AA385">
        <v>1.1000000000000001</v>
      </c>
      <c r="AB385">
        <v>1.1000000000000001</v>
      </c>
      <c r="AC385">
        <v>0.4</v>
      </c>
      <c r="AD385">
        <v>0.9</v>
      </c>
      <c r="AE385">
        <v>1.8</v>
      </c>
      <c r="AF385">
        <v>11</v>
      </c>
      <c r="AG385">
        <f>IF(IFERROR(VLOOKUP(C385,'2018'!$C:$AF,3,FALSE),1) = 1, 1, 0)</f>
        <v>0</v>
      </c>
    </row>
    <row r="386" spans="1:33" x14ac:dyDescent="0.2">
      <c r="A386">
        <v>385</v>
      </c>
      <c r="B386" t="s">
        <v>1894</v>
      </c>
      <c r="C386" t="s">
        <v>1895</v>
      </c>
      <c r="D386" t="str">
        <f>_xlfn.CONCAT(C386,"-2017")</f>
        <v>roziete01-2017</v>
      </c>
      <c r="E386" t="s">
        <v>38</v>
      </c>
      <c r="F386">
        <v>22</v>
      </c>
      <c r="G386" t="s">
        <v>37</v>
      </c>
      <c r="H386">
        <v>74</v>
      </c>
      <c r="I386">
        <v>0</v>
      </c>
      <c r="J386">
        <v>17.100000000000001</v>
      </c>
      <c r="K386">
        <v>2</v>
      </c>
      <c r="L386">
        <v>5.6</v>
      </c>
      <c r="M386">
        <v>0.36699999999999999</v>
      </c>
      <c r="N386">
        <v>0.8</v>
      </c>
      <c r="O386">
        <v>2.4</v>
      </c>
      <c r="P386">
        <v>0.318</v>
      </c>
      <c r="Q386">
        <v>1.3</v>
      </c>
      <c r="R386">
        <v>3.1</v>
      </c>
      <c r="S386">
        <v>0.40500000000000003</v>
      </c>
      <c r="T386">
        <v>0.437</v>
      </c>
      <c r="U386">
        <v>0.7</v>
      </c>
      <c r="V386">
        <v>0.9</v>
      </c>
      <c r="W386">
        <v>0.77300000000000002</v>
      </c>
      <c r="X386">
        <v>0.5</v>
      </c>
      <c r="Y386">
        <v>2.5</v>
      </c>
      <c r="Z386">
        <v>3.1</v>
      </c>
      <c r="AA386">
        <v>1.8</v>
      </c>
      <c r="AB386">
        <v>0.6</v>
      </c>
      <c r="AC386">
        <v>0.1</v>
      </c>
      <c r="AD386">
        <v>0.6</v>
      </c>
      <c r="AE386">
        <v>0.9</v>
      </c>
      <c r="AF386">
        <v>5.5</v>
      </c>
      <c r="AG386">
        <f>IF(IFERROR(VLOOKUP(C386,'2018'!$C:$AF,3,FALSE),1) = 1, 1, 0)</f>
        <v>0</v>
      </c>
    </row>
    <row r="387" spans="1:33" x14ac:dyDescent="0.2">
      <c r="A387">
        <v>386</v>
      </c>
      <c r="B387" t="s">
        <v>1238</v>
      </c>
      <c r="C387" t="s">
        <v>1239</v>
      </c>
      <c r="D387" t="str">
        <f>_xlfn.CONCAT(C387,"-2017")</f>
        <v>rubiori01-2017</v>
      </c>
      <c r="E387" t="s">
        <v>38</v>
      </c>
      <c r="F387">
        <v>26</v>
      </c>
      <c r="G387" t="s">
        <v>62</v>
      </c>
      <c r="H387">
        <v>75</v>
      </c>
      <c r="I387">
        <v>75</v>
      </c>
      <c r="J387">
        <v>32.9</v>
      </c>
      <c r="K387">
        <v>3.5</v>
      </c>
      <c r="L387">
        <v>8.6999999999999993</v>
      </c>
      <c r="M387">
        <v>0.40200000000000002</v>
      </c>
      <c r="N387">
        <v>0.8</v>
      </c>
      <c r="O387">
        <v>2.6</v>
      </c>
      <c r="P387">
        <v>0.30599999999999999</v>
      </c>
      <c r="Q387">
        <v>2.7</v>
      </c>
      <c r="R387">
        <v>6.1</v>
      </c>
      <c r="S387">
        <v>0.443</v>
      </c>
      <c r="T387">
        <v>0.44800000000000001</v>
      </c>
      <c r="U387">
        <v>3.4</v>
      </c>
      <c r="V387">
        <v>3.8</v>
      </c>
      <c r="W387">
        <v>0.89100000000000001</v>
      </c>
      <c r="X387">
        <v>0.9</v>
      </c>
      <c r="Y387">
        <v>3.2</v>
      </c>
      <c r="Z387">
        <v>4.0999999999999996</v>
      </c>
      <c r="AA387">
        <v>9.1</v>
      </c>
      <c r="AB387">
        <v>1.7</v>
      </c>
      <c r="AC387">
        <v>0.1</v>
      </c>
      <c r="AD387">
        <v>2.6</v>
      </c>
      <c r="AE387">
        <v>2.7</v>
      </c>
      <c r="AF387">
        <v>11.1</v>
      </c>
      <c r="AG387">
        <f>IF(IFERROR(VLOOKUP(C387,'2018'!$C:$AF,3,FALSE),1) = 1, 1, 0)</f>
        <v>0</v>
      </c>
    </row>
    <row r="388" spans="1:33" x14ac:dyDescent="0.2">
      <c r="A388">
        <v>387</v>
      </c>
      <c r="B388" t="s">
        <v>1748</v>
      </c>
      <c r="C388" t="s">
        <v>1749</v>
      </c>
      <c r="D388" t="str">
        <f>_xlfn.CONCAT(C388,"-2017")</f>
        <v>rudezda01-2017</v>
      </c>
      <c r="E388" t="s">
        <v>35</v>
      </c>
      <c r="F388">
        <v>30</v>
      </c>
      <c r="G388" t="s">
        <v>45</v>
      </c>
      <c r="H388">
        <v>45</v>
      </c>
      <c r="I388">
        <v>0</v>
      </c>
      <c r="J388">
        <v>7</v>
      </c>
      <c r="K388">
        <v>0.7</v>
      </c>
      <c r="L388">
        <v>2</v>
      </c>
      <c r="M388">
        <v>0.35199999999999998</v>
      </c>
      <c r="N388">
        <v>0.4</v>
      </c>
      <c r="O388">
        <v>1.4</v>
      </c>
      <c r="P388">
        <v>0.313</v>
      </c>
      <c r="Q388">
        <v>0.2</v>
      </c>
      <c r="R388">
        <v>0.5</v>
      </c>
      <c r="S388">
        <v>0.45800000000000002</v>
      </c>
      <c r="T388">
        <v>0.46600000000000003</v>
      </c>
      <c r="U388">
        <v>0</v>
      </c>
      <c r="V388">
        <v>0</v>
      </c>
      <c r="X388">
        <v>0.1</v>
      </c>
      <c r="Y388">
        <v>0.4</v>
      </c>
      <c r="Z388">
        <v>0.6</v>
      </c>
      <c r="AA388">
        <v>0.4</v>
      </c>
      <c r="AB388">
        <v>0.3</v>
      </c>
      <c r="AC388">
        <v>0</v>
      </c>
      <c r="AD388">
        <v>0.2</v>
      </c>
      <c r="AE388">
        <v>0.7</v>
      </c>
      <c r="AF388">
        <v>1.8</v>
      </c>
      <c r="AG388">
        <f>IF(IFERROR(VLOOKUP(C388,'2018'!$C:$AF,3,FALSE),1) = 1, 1, 0)</f>
        <v>1</v>
      </c>
    </row>
    <row r="389" spans="1:33" x14ac:dyDescent="0.2">
      <c r="A389">
        <v>388</v>
      </c>
      <c r="B389" t="s">
        <v>790</v>
      </c>
      <c r="C389" t="s">
        <v>791</v>
      </c>
      <c r="D389" t="str">
        <f>_xlfn.CONCAT(C389,"-2017")</f>
        <v>rushbr01-2017</v>
      </c>
      <c r="E389" t="s">
        <v>30</v>
      </c>
      <c r="F389">
        <v>31</v>
      </c>
      <c r="G389" t="s">
        <v>62</v>
      </c>
      <c r="H389">
        <v>47</v>
      </c>
      <c r="I389">
        <v>33</v>
      </c>
      <c r="J389">
        <v>21.9</v>
      </c>
      <c r="K389">
        <v>1.5</v>
      </c>
      <c r="L389">
        <v>4</v>
      </c>
      <c r="M389">
        <v>0.374</v>
      </c>
      <c r="N389">
        <v>0.9</v>
      </c>
      <c r="O389">
        <v>2.4</v>
      </c>
      <c r="P389">
        <v>0.38600000000000001</v>
      </c>
      <c r="Q389">
        <v>0.6</v>
      </c>
      <c r="R389">
        <v>1.6</v>
      </c>
      <c r="S389">
        <v>0.35599999999999998</v>
      </c>
      <c r="T389">
        <v>0.49199999999999999</v>
      </c>
      <c r="U389">
        <v>0.3</v>
      </c>
      <c r="V389">
        <v>0.4</v>
      </c>
      <c r="W389">
        <v>0.72199999999999998</v>
      </c>
      <c r="X389">
        <v>0.3</v>
      </c>
      <c r="Y389">
        <v>1.8</v>
      </c>
      <c r="Z389">
        <v>2.1</v>
      </c>
      <c r="AA389">
        <v>1</v>
      </c>
      <c r="AB389">
        <v>0.5</v>
      </c>
      <c r="AC389">
        <v>0.5</v>
      </c>
      <c r="AD389">
        <v>0.6</v>
      </c>
      <c r="AE389">
        <v>0.9</v>
      </c>
      <c r="AF389">
        <v>4.2</v>
      </c>
      <c r="AG389">
        <f>IF(IFERROR(VLOOKUP(C389,'2018'!$C:$AF,3,FALSE),1) = 1, 1, 0)</f>
        <v>1</v>
      </c>
    </row>
    <row r="390" spans="1:33" x14ac:dyDescent="0.2">
      <c r="A390">
        <v>389</v>
      </c>
      <c r="B390" t="s">
        <v>1896</v>
      </c>
      <c r="C390" t="s">
        <v>1897</v>
      </c>
      <c r="D390" t="str">
        <f>_xlfn.CONCAT(C390,"-2017")</f>
        <v>russeda01-2017</v>
      </c>
      <c r="E390" t="s">
        <v>38</v>
      </c>
      <c r="F390">
        <v>20</v>
      </c>
      <c r="G390" t="s">
        <v>63</v>
      </c>
      <c r="H390">
        <v>63</v>
      </c>
      <c r="I390">
        <v>60</v>
      </c>
      <c r="J390">
        <v>28.7</v>
      </c>
      <c r="K390">
        <v>5.6</v>
      </c>
      <c r="L390">
        <v>13.8</v>
      </c>
      <c r="M390">
        <v>0.40500000000000003</v>
      </c>
      <c r="N390">
        <v>2.1</v>
      </c>
      <c r="O390">
        <v>6.1</v>
      </c>
      <c r="P390">
        <v>0.35199999999999998</v>
      </c>
      <c r="Q390">
        <v>3.4</v>
      </c>
      <c r="R390">
        <v>7.7</v>
      </c>
      <c r="S390">
        <v>0.44700000000000001</v>
      </c>
      <c r="T390">
        <v>0.48299999999999998</v>
      </c>
      <c r="U390">
        <v>2.2999999999999998</v>
      </c>
      <c r="V390">
        <v>3</v>
      </c>
      <c r="W390">
        <v>0.78200000000000003</v>
      </c>
      <c r="X390">
        <v>0.5</v>
      </c>
      <c r="Y390">
        <v>3</v>
      </c>
      <c r="Z390">
        <v>3.5</v>
      </c>
      <c r="AA390">
        <v>4.8</v>
      </c>
      <c r="AB390">
        <v>1.4</v>
      </c>
      <c r="AC390">
        <v>0.3</v>
      </c>
      <c r="AD390">
        <v>2.8</v>
      </c>
      <c r="AE390">
        <v>2.1</v>
      </c>
      <c r="AF390">
        <v>15.6</v>
      </c>
      <c r="AG390">
        <f>IF(IFERROR(VLOOKUP(C390,'2018'!$C:$AF,3,FALSE),1) = 1, 1, 0)</f>
        <v>0</v>
      </c>
    </row>
    <row r="391" spans="1:33" x14ac:dyDescent="0.2">
      <c r="A391">
        <v>390</v>
      </c>
      <c r="B391" t="s">
        <v>2060</v>
      </c>
      <c r="C391" t="s">
        <v>2061</v>
      </c>
      <c r="D391" t="str">
        <f>_xlfn.CONCAT(C391,"-2017")</f>
        <v>sabondo01-2017</v>
      </c>
      <c r="E391" t="s">
        <v>28</v>
      </c>
      <c r="F391">
        <v>20</v>
      </c>
      <c r="G391" t="s">
        <v>44</v>
      </c>
      <c r="H391">
        <v>81</v>
      </c>
      <c r="I391">
        <v>66</v>
      </c>
      <c r="J391">
        <v>20.100000000000001</v>
      </c>
      <c r="K391">
        <v>2.4</v>
      </c>
      <c r="L391">
        <v>5.9</v>
      </c>
      <c r="M391">
        <v>0.39900000000000002</v>
      </c>
      <c r="N391">
        <v>0.6</v>
      </c>
      <c r="O391">
        <v>2</v>
      </c>
      <c r="P391">
        <v>0.32100000000000001</v>
      </c>
      <c r="Q391">
        <v>1.7</v>
      </c>
      <c r="R391">
        <v>4</v>
      </c>
      <c r="S391">
        <v>0.438</v>
      </c>
      <c r="T391">
        <v>0.45200000000000001</v>
      </c>
      <c r="U391">
        <v>0.5</v>
      </c>
      <c r="V391">
        <v>0.8</v>
      </c>
      <c r="W391">
        <v>0.65700000000000003</v>
      </c>
      <c r="X391">
        <v>0.6</v>
      </c>
      <c r="Y391">
        <v>3</v>
      </c>
      <c r="Z391">
        <v>3.6</v>
      </c>
      <c r="AA391">
        <v>1</v>
      </c>
      <c r="AB391">
        <v>0.5</v>
      </c>
      <c r="AC391">
        <v>0.4</v>
      </c>
      <c r="AD391">
        <v>1</v>
      </c>
      <c r="AE391">
        <v>2.5</v>
      </c>
      <c r="AF391">
        <v>5.9</v>
      </c>
      <c r="AG391">
        <f>IF(IFERROR(VLOOKUP(C391,'2018'!$C:$AF,3,FALSE),1) = 1, 1, 0)</f>
        <v>0</v>
      </c>
    </row>
    <row r="392" spans="1:33" x14ac:dyDescent="0.2">
      <c r="A392">
        <v>391</v>
      </c>
      <c r="B392" t="s">
        <v>796</v>
      </c>
      <c r="C392" t="s">
        <v>797</v>
      </c>
      <c r="D392" t="str">
        <f>_xlfn.CONCAT(C392,"-2017")</f>
        <v>sandela01-2017</v>
      </c>
      <c r="E392" t="s">
        <v>32</v>
      </c>
      <c r="F392">
        <v>28</v>
      </c>
      <c r="G392" t="s">
        <v>66</v>
      </c>
      <c r="H392">
        <v>5</v>
      </c>
      <c r="I392">
        <v>0</v>
      </c>
      <c r="J392">
        <v>2.6</v>
      </c>
      <c r="K392">
        <v>0.2</v>
      </c>
      <c r="L392">
        <v>0.8</v>
      </c>
      <c r="M392">
        <v>0.25</v>
      </c>
      <c r="N392">
        <v>0</v>
      </c>
      <c r="O392">
        <v>0</v>
      </c>
      <c r="Q392">
        <v>0.2</v>
      </c>
      <c r="R392">
        <v>0.8</v>
      </c>
      <c r="S392">
        <v>0.25</v>
      </c>
      <c r="T392">
        <v>0.25</v>
      </c>
      <c r="U392">
        <v>0.4</v>
      </c>
      <c r="V392">
        <v>0.4</v>
      </c>
      <c r="W392">
        <v>1</v>
      </c>
      <c r="X392">
        <v>0.6</v>
      </c>
      <c r="Y392">
        <v>0.2</v>
      </c>
      <c r="Z392">
        <v>0.8</v>
      </c>
      <c r="AA392">
        <v>0</v>
      </c>
      <c r="AB392">
        <v>0.2</v>
      </c>
      <c r="AC392">
        <v>0.2</v>
      </c>
      <c r="AD392">
        <v>0.4</v>
      </c>
      <c r="AE392">
        <v>1</v>
      </c>
      <c r="AF392">
        <v>0.8</v>
      </c>
      <c r="AG392">
        <f>IF(IFERROR(VLOOKUP(C392,'2018'!$C:$AF,3,FALSE),1) = 1, 1, 0)</f>
        <v>1</v>
      </c>
    </row>
    <row r="393" spans="1:33" x14ac:dyDescent="0.2">
      <c r="A393">
        <v>392</v>
      </c>
      <c r="B393" t="s">
        <v>2062</v>
      </c>
      <c r="C393" t="s">
        <v>2063</v>
      </c>
      <c r="D393" t="str">
        <f>_xlfn.CONCAT(C393,"-2017")</f>
        <v>saricda01-2017</v>
      </c>
      <c r="E393" t="s">
        <v>28</v>
      </c>
      <c r="F393">
        <v>22</v>
      </c>
      <c r="G393" t="s">
        <v>61</v>
      </c>
      <c r="H393">
        <v>81</v>
      </c>
      <c r="I393">
        <v>36</v>
      </c>
      <c r="J393">
        <v>26.3</v>
      </c>
      <c r="K393">
        <v>4.7</v>
      </c>
      <c r="L393">
        <v>11.4</v>
      </c>
      <c r="M393">
        <v>0.41099999999999998</v>
      </c>
      <c r="N393">
        <v>1.3</v>
      </c>
      <c r="O393">
        <v>4.2</v>
      </c>
      <c r="P393">
        <v>0.311</v>
      </c>
      <c r="Q393">
        <v>3.4</v>
      </c>
      <c r="R393">
        <v>7.2</v>
      </c>
      <c r="S393">
        <v>0.46899999999999997</v>
      </c>
      <c r="T393">
        <v>0.46800000000000003</v>
      </c>
      <c r="U393">
        <v>2.1</v>
      </c>
      <c r="V393">
        <v>2.7</v>
      </c>
      <c r="W393">
        <v>0.78200000000000003</v>
      </c>
      <c r="X393">
        <v>1.4</v>
      </c>
      <c r="Y393">
        <v>5</v>
      </c>
      <c r="Z393">
        <v>6.3</v>
      </c>
      <c r="AA393">
        <v>2.2000000000000002</v>
      </c>
      <c r="AB393">
        <v>0.7</v>
      </c>
      <c r="AC393">
        <v>0.4</v>
      </c>
      <c r="AD393">
        <v>2.2999999999999998</v>
      </c>
      <c r="AE393">
        <v>2</v>
      </c>
      <c r="AF393">
        <v>12.8</v>
      </c>
      <c r="AG393">
        <f>IF(IFERROR(VLOOKUP(C393,'2018'!$C:$AF,3,FALSE),1) = 1, 1, 0)</f>
        <v>0</v>
      </c>
    </row>
    <row r="394" spans="1:33" x14ac:dyDescent="0.2">
      <c r="A394">
        <v>393</v>
      </c>
      <c r="B394" t="s">
        <v>2064</v>
      </c>
      <c r="C394" t="s">
        <v>2065</v>
      </c>
      <c r="D394" t="str">
        <f>_xlfn.CONCAT(C394,"-2017")</f>
        <v>satorto01-2017</v>
      </c>
      <c r="E394" t="s">
        <v>30</v>
      </c>
      <c r="F394">
        <v>25</v>
      </c>
      <c r="G394" t="s">
        <v>46</v>
      </c>
      <c r="H394">
        <v>57</v>
      </c>
      <c r="I394">
        <v>3</v>
      </c>
      <c r="J394">
        <v>12.6</v>
      </c>
      <c r="K394">
        <v>1.1000000000000001</v>
      </c>
      <c r="L394">
        <v>2.6</v>
      </c>
      <c r="M394">
        <v>0.41499999999999998</v>
      </c>
      <c r="N394">
        <v>0.2</v>
      </c>
      <c r="O394">
        <v>0.6</v>
      </c>
      <c r="P394">
        <v>0.24299999999999999</v>
      </c>
      <c r="Q394">
        <v>0.9</v>
      </c>
      <c r="R394">
        <v>1.9</v>
      </c>
      <c r="S394">
        <v>0.47299999999999998</v>
      </c>
      <c r="T394">
        <v>0.44600000000000001</v>
      </c>
      <c r="U394">
        <v>0.4</v>
      </c>
      <c r="V394">
        <v>0.6</v>
      </c>
      <c r="W394">
        <v>0.69699999999999995</v>
      </c>
      <c r="X394">
        <v>0.4</v>
      </c>
      <c r="Y394">
        <v>1</v>
      </c>
      <c r="Z394">
        <v>1.5</v>
      </c>
      <c r="AA394">
        <v>1.6</v>
      </c>
      <c r="AB394">
        <v>0.5</v>
      </c>
      <c r="AC394">
        <v>0.1</v>
      </c>
      <c r="AD394">
        <v>0.7</v>
      </c>
      <c r="AE394">
        <v>1.1000000000000001</v>
      </c>
      <c r="AF394">
        <v>2.7</v>
      </c>
      <c r="AG394">
        <f>IF(IFERROR(VLOOKUP(C394,'2018'!$C:$AF,3,FALSE),1) = 1, 1, 0)</f>
        <v>0</v>
      </c>
    </row>
    <row r="395" spans="1:33" x14ac:dyDescent="0.2">
      <c r="A395">
        <v>394</v>
      </c>
      <c r="B395" t="s">
        <v>1587</v>
      </c>
      <c r="C395" t="s">
        <v>1588</v>
      </c>
      <c r="D395" t="str">
        <f>_xlfn.CONCAT(C395,"-2017")</f>
        <v>schrode01-2017</v>
      </c>
      <c r="E395" t="s">
        <v>38</v>
      </c>
      <c r="F395">
        <v>23</v>
      </c>
      <c r="G395" t="s">
        <v>57</v>
      </c>
      <c r="H395">
        <v>79</v>
      </c>
      <c r="I395">
        <v>78</v>
      </c>
      <c r="J395">
        <v>31.5</v>
      </c>
      <c r="K395">
        <v>6.9</v>
      </c>
      <c r="L395">
        <v>15.4</v>
      </c>
      <c r="M395">
        <v>0.45100000000000001</v>
      </c>
      <c r="N395">
        <v>1.3</v>
      </c>
      <c r="O395">
        <v>3.7</v>
      </c>
      <c r="P395">
        <v>0.34</v>
      </c>
      <c r="Q395">
        <v>5.7</v>
      </c>
      <c r="R395">
        <v>11.6</v>
      </c>
      <c r="S395">
        <v>0.48699999999999999</v>
      </c>
      <c r="T395">
        <v>0.49299999999999999</v>
      </c>
      <c r="U395">
        <v>2.8</v>
      </c>
      <c r="V395">
        <v>3.2</v>
      </c>
      <c r="W395">
        <v>0.85499999999999998</v>
      </c>
      <c r="X395">
        <v>0.5</v>
      </c>
      <c r="Y395">
        <v>2.6</v>
      </c>
      <c r="Z395">
        <v>3.1</v>
      </c>
      <c r="AA395">
        <v>6.3</v>
      </c>
      <c r="AB395">
        <v>0.9</v>
      </c>
      <c r="AC395">
        <v>0.2</v>
      </c>
      <c r="AD395">
        <v>3.3</v>
      </c>
      <c r="AE395">
        <v>1.9</v>
      </c>
      <c r="AF395">
        <v>17.899999999999999</v>
      </c>
      <c r="AG395">
        <f>IF(IFERROR(VLOOKUP(C395,'2018'!$C:$AF,3,FALSE),1) = 1, 1, 0)</f>
        <v>0</v>
      </c>
    </row>
    <row r="396" spans="1:33" x14ac:dyDescent="0.2">
      <c r="A396">
        <v>395</v>
      </c>
      <c r="B396" t="s">
        <v>800</v>
      </c>
      <c r="C396" t="s">
        <v>801</v>
      </c>
      <c r="D396" t="str">
        <f>_xlfn.CONCAT(C396,"-2017")</f>
        <v>scolalu01-2017</v>
      </c>
      <c r="E396" t="s">
        <v>28</v>
      </c>
      <c r="F396">
        <v>36</v>
      </c>
      <c r="G396" t="s">
        <v>1312</v>
      </c>
      <c r="H396">
        <v>36</v>
      </c>
      <c r="I396">
        <v>1</v>
      </c>
      <c r="J396">
        <v>12.8</v>
      </c>
      <c r="K396">
        <v>2</v>
      </c>
      <c r="L396">
        <v>4.2</v>
      </c>
      <c r="M396">
        <v>0.47</v>
      </c>
      <c r="N396">
        <v>0.5</v>
      </c>
      <c r="O396">
        <v>1.4</v>
      </c>
      <c r="P396">
        <v>0.34</v>
      </c>
      <c r="Q396">
        <v>1.5</v>
      </c>
      <c r="R396">
        <v>2.8</v>
      </c>
      <c r="S396">
        <v>0.53500000000000003</v>
      </c>
      <c r="T396">
        <v>0.52600000000000002</v>
      </c>
      <c r="U396">
        <v>0.7</v>
      </c>
      <c r="V396">
        <v>1</v>
      </c>
      <c r="W396">
        <v>0.67600000000000005</v>
      </c>
      <c r="X396">
        <v>1.4</v>
      </c>
      <c r="Y396">
        <v>2.4</v>
      </c>
      <c r="Z396">
        <v>3.9</v>
      </c>
      <c r="AA396">
        <v>1</v>
      </c>
      <c r="AB396">
        <v>0.4</v>
      </c>
      <c r="AC396">
        <v>0.1</v>
      </c>
      <c r="AD396">
        <v>0.9</v>
      </c>
      <c r="AE396">
        <v>1.8</v>
      </c>
      <c r="AF396">
        <v>5.0999999999999996</v>
      </c>
      <c r="AG396">
        <f>IF(IFERROR(VLOOKUP(C396,'2018'!$C:$AF,3,FALSE),1) = 1, 1, 0)</f>
        <v>1</v>
      </c>
    </row>
    <row r="397" spans="1:33" x14ac:dyDescent="0.2">
      <c r="A397">
        <v>396</v>
      </c>
      <c r="B397" t="s">
        <v>1418</v>
      </c>
      <c r="C397" t="s">
        <v>1419</v>
      </c>
      <c r="D397" t="str">
        <f>_xlfn.CONCAT(C397,"-2017")</f>
        <v>scottmi01-2017</v>
      </c>
      <c r="E397" t="s">
        <v>28</v>
      </c>
      <c r="F397">
        <v>28</v>
      </c>
      <c r="G397" t="s">
        <v>57</v>
      </c>
      <c r="H397">
        <v>18</v>
      </c>
      <c r="I397">
        <v>0</v>
      </c>
      <c r="J397">
        <v>10.8</v>
      </c>
      <c r="K397">
        <v>0.9</v>
      </c>
      <c r="L397">
        <v>3.3</v>
      </c>
      <c r="M397">
        <v>0.28799999999999998</v>
      </c>
      <c r="N397">
        <v>0.2</v>
      </c>
      <c r="O397">
        <v>1.5</v>
      </c>
      <c r="P397">
        <v>0.14799999999999999</v>
      </c>
      <c r="Q397">
        <v>0.7</v>
      </c>
      <c r="R397">
        <v>1.8</v>
      </c>
      <c r="S397">
        <v>0.40600000000000003</v>
      </c>
      <c r="T397">
        <v>0.32200000000000001</v>
      </c>
      <c r="U397">
        <v>0.4</v>
      </c>
      <c r="V397">
        <v>0.4</v>
      </c>
      <c r="W397">
        <v>0.875</v>
      </c>
      <c r="X397">
        <v>0.6</v>
      </c>
      <c r="Y397">
        <v>1.5</v>
      </c>
      <c r="Z397">
        <v>2.1</v>
      </c>
      <c r="AA397">
        <v>0.9</v>
      </c>
      <c r="AB397">
        <v>0.2</v>
      </c>
      <c r="AC397">
        <v>0.2</v>
      </c>
      <c r="AD397">
        <v>0.4</v>
      </c>
      <c r="AE397">
        <v>0.7</v>
      </c>
      <c r="AF397">
        <v>2.5</v>
      </c>
      <c r="AG397">
        <f>IF(IFERROR(VLOOKUP(C397,'2018'!$C:$AF,3,FALSE),1) = 1, 1, 0)</f>
        <v>0</v>
      </c>
    </row>
    <row r="398" spans="1:33" x14ac:dyDescent="0.2">
      <c r="A398">
        <v>397</v>
      </c>
      <c r="B398" t="s">
        <v>802</v>
      </c>
      <c r="C398" t="s">
        <v>803</v>
      </c>
      <c r="D398" t="str">
        <f>_xlfn.CONCAT(C398,"-2017")</f>
        <v>sefolth01-2017</v>
      </c>
      <c r="E398" t="s">
        <v>35</v>
      </c>
      <c r="F398">
        <v>32</v>
      </c>
      <c r="G398" t="s">
        <v>57</v>
      </c>
      <c r="H398">
        <v>62</v>
      </c>
      <c r="I398">
        <v>42</v>
      </c>
      <c r="J398">
        <v>25.7</v>
      </c>
      <c r="K398">
        <v>2.8</v>
      </c>
      <c r="L398">
        <v>6.4</v>
      </c>
      <c r="M398">
        <v>0.441</v>
      </c>
      <c r="N398">
        <v>0.7</v>
      </c>
      <c r="O398">
        <v>1.9</v>
      </c>
      <c r="P398">
        <v>0.34200000000000003</v>
      </c>
      <c r="Q398">
        <v>2.1</v>
      </c>
      <c r="R398">
        <v>4.4000000000000004</v>
      </c>
      <c r="S398">
        <v>0.48399999999999999</v>
      </c>
      <c r="T398">
        <v>0.49199999999999999</v>
      </c>
      <c r="U398">
        <v>0.9</v>
      </c>
      <c r="V398">
        <v>1.2</v>
      </c>
      <c r="W398">
        <v>0.73299999999999998</v>
      </c>
      <c r="X398">
        <v>0.9</v>
      </c>
      <c r="Y398">
        <v>3.5</v>
      </c>
      <c r="Z398">
        <v>4.4000000000000004</v>
      </c>
      <c r="AA398">
        <v>1.7</v>
      </c>
      <c r="AB398">
        <v>1.5</v>
      </c>
      <c r="AC398">
        <v>0.5</v>
      </c>
      <c r="AD398">
        <v>0.9</v>
      </c>
      <c r="AE398">
        <v>1.6</v>
      </c>
      <c r="AF398">
        <v>7.2</v>
      </c>
      <c r="AG398">
        <f>IF(IFERROR(VLOOKUP(C398,'2018'!$C:$AF,3,FALSE),1) = 1, 1, 0)</f>
        <v>0</v>
      </c>
    </row>
    <row r="399" spans="1:33" x14ac:dyDescent="0.2">
      <c r="A399">
        <v>398</v>
      </c>
      <c r="B399" t="s">
        <v>2066</v>
      </c>
      <c r="C399" t="s">
        <v>2067</v>
      </c>
      <c r="D399" t="str">
        <f>_xlfn.CONCAT(C399,"-2017")</f>
        <v>seldewa01-2017</v>
      </c>
      <c r="E399" t="s">
        <v>30</v>
      </c>
      <c r="F399">
        <v>22</v>
      </c>
      <c r="G399" t="s">
        <v>39</v>
      </c>
      <c r="H399">
        <v>14</v>
      </c>
      <c r="I399">
        <v>5</v>
      </c>
      <c r="J399">
        <v>16.899999999999999</v>
      </c>
      <c r="K399">
        <v>1.8</v>
      </c>
      <c r="L399">
        <v>4.0999999999999996</v>
      </c>
      <c r="M399">
        <v>0.43099999999999999</v>
      </c>
      <c r="N399">
        <v>0.5</v>
      </c>
      <c r="O399">
        <v>2</v>
      </c>
      <c r="P399">
        <v>0.25</v>
      </c>
      <c r="Q399">
        <v>1.3</v>
      </c>
      <c r="R399">
        <v>2.1</v>
      </c>
      <c r="S399">
        <v>0.6</v>
      </c>
      <c r="T399">
        <v>0.49099999999999999</v>
      </c>
      <c r="U399">
        <v>1</v>
      </c>
      <c r="V399">
        <v>1.6</v>
      </c>
      <c r="W399">
        <v>0.63600000000000001</v>
      </c>
      <c r="X399">
        <v>0.1</v>
      </c>
      <c r="Y399">
        <v>1.1000000000000001</v>
      </c>
      <c r="Z399">
        <v>1.1000000000000001</v>
      </c>
      <c r="AA399">
        <v>0.9</v>
      </c>
      <c r="AB399">
        <v>0.4</v>
      </c>
      <c r="AC399">
        <v>0.1</v>
      </c>
      <c r="AD399">
        <v>0.9</v>
      </c>
      <c r="AE399">
        <v>1.3</v>
      </c>
      <c r="AF399">
        <v>5.0999999999999996</v>
      </c>
      <c r="AG399">
        <f>IF(IFERROR(VLOOKUP(C399,'2018'!$C:$AF,3,FALSE),1) = 1, 1, 0)</f>
        <v>0</v>
      </c>
    </row>
    <row r="400" spans="1:33" x14ac:dyDescent="0.2">
      <c r="A400">
        <v>399</v>
      </c>
      <c r="B400" t="s">
        <v>804</v>
      </c>
      <c r="C400" t="s">
        <v>805</v>
      </c>
      <c r="D400" t="str">
        <f>_xlfn.CONCAT(C400,"-2017")</f>
        <v>serapke01-2017</v>
      </c>
      <c r="E400" t="s">
        <v>28</v>
      </c>
      <c r="F400">
        <v>27</v>
      </c>
      <c r="G400" t="s">
        <v>65</v>
      </c>
      <c r="H400">
        <v>49</v>
      </c>
      <c r="I400">
        <v>3</v>
      </c>
      <c r="J400">
        <v>11.4</v>
      </c>
      <c r="K400">
        <v>2.2000000000000002</v>
      </c>
      <c r="L400">
        <v>4</v>
      </c>
      <c r="M400">
        <v>0.55100000000000005</v>
      </c>
      <c r="N400">
        <v>0</v>
      </c>
      <c r="O400">
        <v>0</v>
      </c>
      <c r="P400">
        <v>0</v>
      </c>
      <c r="Q400">
        <v>2.2000000000000002</v>
      </c>
      <c r="R400">
        <v>4</v>
      </c>
      <c r="S400">
        <v>0.55600000000000005</v>
      </c>
      <c r="T400">
        <v>0.55100000000000005</v>
      </c>
      <c r="U400">
        <v>0.3</v>
      </c>
      <c r="V400">
        <v>0.4</v>
      </c>
      <c r="W400">
        <v>0.63600000000000001</v>
      </c>
      <c r="X400">
        <v>0.8</v>
      </c>
      <c r="Y400">
        <v>2.1</v>
      </c>
      <c r="Z400">
        <v>2.9</v>
      </c>
      <c r="AA400">
        <v>0.5</v>
      </c>
      <c r="AB400">
        <v>0.1</v>
      </c>
      <c r="AC400">
        <v>0.4</v>
      </c>
      <c r="AD400">
        <v>0.6</v>
      </c>
      <c r="AE400">
        <v>1.3</v>
      </c>
      <c r="AF400">
        <v>4.7</v>
      </c>
      <c r="AG400">
        <f>IF(IFERROR(VLOOKUP(C400,'2018'!$C:$AF,3,FALSE),1) = 1, 1, 0)</f>
        <v>1</v>
      </c>
    </row>
    <row r="401" spans="1:33" x14ac:dyDescent="0.2">
      <c r="A401">
        <v>400</v>
      </c>
      <c r="B401" t="s">
        <v>806</v>
      </c>
      <c r="C401" t="s">
        <v>807</v>
      </c>
      <c r="D401" t="str">
        <f>_xlfn.CONCAT(C401,"-2017")</f>
        <v>sessira01-2017</v>
      </c>
      <c r="E401" t="s">
        <v>38</v>
      </c>
      <c r="F401">
        <v>30</v>
      </c>
      <c r="G401" t="s">
        <v>1625</v>
      </c>
      <c r="H401">
        <v>50</v>
      </c>
      <c r="I401">
        <v>1</v>
      </c>
      <c r="J401">
        <v>16.2</v>
      </c>
      <c r="K401">
        <v>2</v>
      </c>
      <c r="L401">
        <v>5.3</v>
      </c>
      <c r="M401">
        <v>0.38</v>
      </c>
      <c r="N401">
        <v>0.4</v>
      </c>
      <c r="O401">
        <v>1.2</v>
      </c>
      <c r="P401">
        <v>0.33900000000000002</v>
      </c>
      <c r="Q401">
        <v>1.6</v>
      </c>
      <c r="R401">
        <v>4</v>
      </c>
      <c r="S401">
        <v>0.39300000000000002</v>
      </c>
      <c r="T401">
        <v>0.42</v>
      </c>
      <c r="U401">
        <v>1.8</v>
      </c>
      <c r="V401">
        <v>2.4</v>
      </c>
      <c r="W401">
        <v>0.77100000000000002</v>
      </c>
      <c r="X401">
        <v>0.2</v>
      </c>
      <c r="Y401">
        <v>1.2</v>
      </c>
      <c r="Z401">
        <v>1.5</v>
      </c>
      <c r="AA401">
        <v>2.6</v>
      </c>
      <c r="AB401">
        <v>0.5</v>
      </c>
      <c r="AC401">
        <v>0.1</v>
      </c>
      <c r="AD401">
        <v>0.9</v>
      </c>
      <c r="AE401">
        <v>0.9</v>
      </c>
      <c r="AF401">
        <v>6.2</v>
      </c>
      <c r="AG401">
        <f>IF(IFERROR(VLOOKUP(C401,'2018'!$C:$AF,3,FALSE),1) = 1, 1, 0)</f>
        <v>0</v>
      </c>
    </row>
    <row r="402" spans="1:33" x14ac:dyDescent="0.2">
      <c r="A402">
        <v>401</v>
      </c>
      <c r="B402" t="s">
        <v>1244</v>
      </c>
      <c r="C402" t="s">
        <v>1245</v>
      </c>
      <c r="D402" t="str">
        <f>_xlfn.CONCAT(C402,"-2017")</f>
        <v>shumpim01-2017</v>
      </c>
      <c r="E402" t="s">
        <v>30</v>
      </c>
      <c r="F402">
        <v>26</v>
      </c>
      <c r="G402" t="s">
        <v>66</v>
      </c>
      <c r="H402">
        <v>76</v>
      </c>
      <c r="I402">
        <v>31</v>
      </c>
      <c r="J402">
        <v>25.5</v>
      </c>
      <c r="K402">
        <v>2.6</v>
      </c>
      <c r="L402">
        <v>6.4</v>
      </c>
      <c r="M402">
        <v>0.41099999999999998</v>
      </c>
      <c r="N402">
        <v>1.2</v>
      </c>
      <c r="O402">
        <v>3.4</v>
      </c>
      <c r="P402">
        <v>0.36</v>
      </c>
      <c r="Q402">
        <v>1.4</v>
      </c>
      <c r="R402">
        <v>3</v>
      </c>
      <c r="S402">
        <v>0.46899999999999997</v>
      </c>
      <c r="T402">
        <v>0.50700000000000001</v>
      </c>
      <c r="U402">
        <v>0.9</v>
      </c>
      <c r="V402">
        <v>1.2</v>
      </c>
      <c r="W402">
        <v>0.78900000000000003</v>
      </c>
      <c r="X402">
        <v>0.5</v>
      </c>
      <c r="Y402">
        <v>2.4</v>
      </c>
      <c r="Z402">
        <v>2.9</v>
      </c>
      <c r="AA402">
        <v>1.4</v>
      </c>
      <c r="AB402">
        <v>0.8</v>
      </c>
      <c r="AC402">
        <v>0.4</v>
      </c>
      <c r="AD402">
        <v>1</v>
      </c>
      <c r="AE402">
        <v>2</v>
      </c>
      <c r="AF402">
        <v>7.5</v>
      </c>
      <c r="AG402">
        <f>IF(IFERROR(VLOOKUP(C402,'2018'!$C:$AF,3,FALSE),1) = 1, 1, 0)</f>
        <v>0</v>
      </c>
    </row>
    <row r="403" spans="1:33" x14ac:dyDescent="0.2">
      <c r="A403">
        <v>402</v>
      </c>
      <c r="B403" t="s">
        <v>2068</v>
      </c>
      <c r="C403" t="s">
        <v>2069</v>
      </c>
      <c r="D403" t="str">
        <f>_xlfn.CONCAT(C403,"-2017")</f>
        <v>siakapa01-2017</v>
      </c>
      <c r="E403" t="s">
        <v>28</v>
      </c>
      <c r="F403">
        <v>22</v>
      </c>
      <c r="G403" t="s">
        <v>53</v>
      </c>
      <c r="H403">
        <v>55</v>
      </c>
      <c r="I403">
        <v>38</v>
      </c>
      <c r="J403">
        <v>15.6</v>
      </c>
      <c r="K403">
        <v>1.9</v>
      </c>
      <c r="L403">
        <v>3.7</v>
      </c>
      <c r="M403">
        <v>0.502</v>
      </c>
      <c r="N403">
        <v>0</v>
      </c>
      <c r="O403">
        <v>0.1</v>
      </c>
      <c r="P403">
        <v>0.14299999999999999</v>
      </c>
      <c r="Q403">
        <v>1.9</v>
      </c>
      <c r="R403">
        <v>3.6</v>
      </c>
      <c r="S403">
        <v>0.51500000000000001</v>
      </c>
      <c r="T403">
        <v>0.505</v>
      </c>
      <c r="U403">
        <v>0.4</v>
      </c>
      <c r="V403">
        <v>0.6</v>
      </c>
      <c r="W403">
        <v>0.68799999999999994</v>
      </c>
      <c r="X403">
        <v>1.2</v>
      </c>
      <c r="Y403">
        <v>2.2000000000000002</v>
      </c>
      <c r="Z403">
        <v>3.4</v>
      </c>
      <c r="AA403">
        <v>0.3</v>
      </c>
      <c r="AB403">
        <v>0.5</v>
      </c>
      <c r="AC403">
        <v>0.8</v>
      </c>
      <c r="AD403">
        <v>0.6</v>
      </c>
      <c r="AE403">
        <v>2</v>
      </c>
      <c r="AF403">
        <v>4.2</v>
      </c>
      <c r="AG403">
        <f>IF(IFERROR(VLOOKUP(C403,'2018'!$C:$AF,3,FALSE),1) = 1, 1, 0)</f>
        <v>0</v>
      </c>
    </row>
    <row r="404" spans="1:33" x14ac:dyDescent="0.2">
      <c r="A404">
        <v>403</v>
      </c>
      <c r="B404" t="s">
        <v>1898</v>
      </c>
      <c r="C404" t="s">
        <v>1899</v>
      </c>
      <c r="D404" t="str">
        <f>_xlfn.CONCAT(C404,"-2017")</f>
        <v>simmojo02-2017</v>
      </c>
      <c r="E404" t="s">
        <v>30</v>
      </c>
      <c r="F404">
        <v>27</v>
      </c>
      <c r="G404" t="s">
        <v>58</v>
      </c>
      <c r="H404">
        <v>78</v>
      </c>
      <c r="I404">
        <v>8</v>
      </c>
      <c r="J404">
        <v>17.8</v>
      </c>
      <c r="K404">
        <v>2.2999999999999998</v>
      </c>
      <c r="L404">
        <v>5.4</v>
      </c>
      <c r="M404">
        <v>0.42</v>
      </c>
      <c r="N404">
        <v>0.4</v>
      </c>
      <c r="O404">
        <v>1.3</v>
      </c>
      <c r="P404">
        <v>0.29399999999999998</v>
      </c>
      <c r="Q404">
        <v>1.9</v>
      </c>
      <c r="R404">
        <v>4.0999999999999996</v>
      </c>
      <c r="S404">
        <v>0.46100000000000002</v>
      </c>
      <c r="T404">
        <v>0.45600000000000002</v>
      </c>
      <c r="U404">
        <v>1.3</v>
      </c>
      <c r="V404">
        <v>1.7</v>
      </c>
      <c r="W404">
        <v>0.75</v>
      </c>
      <c r="X404">
        <v>0.3</v>
      </c>
      <c r="Y404">
        <v>1.8</v>
      </c>
      <c r="Z404">
        <v>2.1</v>
      </c>
      <c r="AA404">
        <v>1.6</v>
      </c>
      <c r="AB404">
        <v>0.6</v>
      </c>
      <c r="AC404">
        <v>0.3</v>
      </c>
      <c r="AD404">
        <v>1</v>
      </c>
      <c r="AE404">
        <v>1.9</v>
      </c>
      <c r="AF404">
        <v>6.2</v>
      </c>
      <c r="AG404">
        <f>IF(IFERROR(VLOOKUP(C404,'2018'!$C:$AF,3,FALSE),1) = 1, 1, 0)</f>
        <v>0</v>
      </c>
    </row>
    <row r="405" spans="1:33" x14ac:dyDescent="0.2">
      <c r="A405">
        <v>404</v>
      </c>
      <c r="B405" t="s">
        <v>1426</v>
      </c>
      <c r="C405" t="s">
        <v>1427</v>
      </c>
      <c r="D405" t="str">
        <f>_xlfn.CONCAT(C405,"-2017")</f>
        <v>singlky01-2017</v>
      </c>
      <c r="E405" t="s">
        <v>35</v>
      </c>
      <c r="F405">
        <v>28</v>
      </c>
      <c r="G405" t="s">
        <v>44</v>
      </c>
      <c r="H405">
        <v>32</v>
      </c>
      <c r="I405">
        <v>2</v>
      </c>
      <c r="J405">
        <v>12</v>
      </c>
      <c r="K405">
        <v>1.1000000000000001</v>
      </c>
      <c r="L405">
        <v>2.6</v>
      </c>
      <c r="M405">
        <v>0.41</v>
      </c>
      <c r="N405">
        <v>0.2</v>
      </c>
      <c r="O405">
        <v>1.2</v>
      </c>
      <c r="P405">
        <v>0.189</v>
      </c>
      <c r="Q405">
        <v>0.8</v>
      </c>
      <c r="R405">
        <v>1.4</v>
      </c>
      <c r="S405">
        <v>0.58699999999999997</v>
      </c>
      <c r="T405">
        <v>0.45200000000000001</v>
      </c>
      <c r="U405">
        <v>0.4</v>
      </c>
      <c r="V405">
        <v>0.5</v>
      </c>
      <c r="W405">
        <v>0.76500000000000001</v>
      </c>
      <c r="X405">
        <v>0.3</v>
      </c>
      <c r="Y405">
        <v>1.3</v>
      </c>
      <c r="Z405">
        <v>1.5</v>
      </c>
      <c r="AA405">
        <v>0.3</v>
      </c>
      <c r="AB405">
        <v>0.2</v>
      </c>
      <c r="AC405">
        <v>0.2</v>
      </c>
      <c r="AD405">
        <v>0.3</v>
      </c>
      <c r="AE405">
        <v>0.9</v>
      </c>
      <c r="AF405">
        <v>2.8</v>
      </c>
      <c r="AG405">
        <f>IF(IFERROR(VLOOKUP(C405,'2018'!$C:$AF,3,FALSE),1) = 1, 1, 0)</f>
        <v>0</v>
      </c>
    </row>
    <row r="406" spans="1:33" x14ac:dyDescent="0.2">
      <c r="A406">
        <v>405</v>
      </c>
      <c r="B406" t="s">
        <v>1752</v>
      </c>
      <c r="C406" t="s">
        <v>1753</v>
      </c>
      <c r="D406" t="str">
        <f>_xlfn.CONCAT(C406,"-2017")</f>
        <v>smartma01-2017</v>
      </c>
      <c r="E406" t="s">
        <v>30</v>
      </c>
      <c r="F406">
        <v>22</v>
      </c>
      <c r="G406" t="s">
        <v>37</v>
      </c>
      <c r="H406">
        <v>79</v>
      </c>
      <c r="I406">
        <v>24</v>
      </c>
      <c r="J406">
        <v>30.4</v>
      </c>
      <c r="K406">
        <v>3.4</v>
      </c>
      <c r="L406">
        <v>9.5</v>
      </c>
      <c r="M406">
        <v>0.35899999999999999</v>
      </c>
      <c r="N406">
        <v>1.2</v>
      </c>
      <c r="O406">
        <v>4.2</v>
      </c>
      <c r="P406">
        <v>0.28299999999999997</v>
      </c>
      <c r="Q406">
        <v>2.2000000000000002</v>
      </c>
      <c r="R406">
        <v>5.3</v>
      </c>
      <c r="S406">
        <v>0.42</v>
      </c>
      <c r="T406">
        <v>0.42199999999999999</v>
      </c>
      <c r="U406">
        <v>2.6</v>
      </c>
      <c r="V406">
        <v>3.2</v>
      </c>
      <c r="W406">
        <v>0.81200000000000006</v>
      </c>
      <c r="X406">
        <v>1</v>
      </c>
      <c r="Y406">
        <v>2.9</v>
      </c>
      <c r="Z406">
        <v>3.9</v>
      </c>
      <c r="AA406">
        <v>4.5999999999999996</v>
      </c>
      <c r="AB406">
        <v>1.6</v>
      </c>
      <c r="AC406">
        <v>0.4</v>
      </c>
      <c r="AD406">
        <v>2</v>
      </c>
      <c r="AE406">
        <v>2.4</v>
      </c>
      <c r="AF406">
        <v>10.6</v>
      </c>
      <c r="AG406">
        <f>IF(IFERROR(VLOOKUP(C406,'2018'!$C:$AF,3,FALSE),1) = 1, 1, 0)</f>
        <v>0</v>
      </c>
    </row>
    <row r="407" spans="1:33" x14ac:dyDescent="0.2">
      <c r="A407">
        <v>406</v>
      </c>
      <c r="B407" t="s">
        <v>818</v>
      </c>
      <c r="C407" t="s">
        <v>819</v>
      </c>
      <c r="D407" t="str">
        <f>_xlfn.CONCAT(C407,"-2017")</f>
        <v>smithis01-2017</v>
      </c>
      <c r="E407" t="s">
        <v>38</v>
      </c>
      <c r="F407">
        <v>28</v>
      </c>
      <c r="G407" t="s">
        <v>51</v>
      </c>
      <c r="H407">
        <v>81</v>
      </c>
      <c r="I407">
        <v>32</v>
      </c>
      <c r="J407">
        <v>24.1</v>
      </c>
      <c r="K407">
        <v>4.0999999999999996</v>
      </c>
      <c r="L407">
        <v>9.1999999999999993</v>
      </c>
      <c r="M407">
        <v>0.439</v>
      </c>
      <c r="N407">
        <v>0.3</v>
      </c>
      <c r="O407">
        <v>1.3</v>
      </c>
      <c r="P407">
        <v>0.26700000000000002</v>
      </c>
      <c r="Q407">
        <v>3.7</v>
      </c>
      <c r="R407">
        <v>8</v>
      </c>
      <c r="S407">
        <v>0.46700000000000003</v>
      </c>
      <c r="T407">
        <v>0.45800000000000002</v>
      </c>
      <c r="U407">
        <v>0.9</v>
      </c>
      <c r="V407">
        <v>1.3</v>
      </c>
      <c r="W407">
        <v>0.70599999999999996</v>
      </c>
      <c r="X407">
        <v>0.3</v>
      </c>
      <c r="Y407">
        <v>2.6</v>
      </c>
      <c r="Z407">
        <v>2.9</v>
      </c>
      <c r="AA407">
        <v>5.2</v>
      </c>
      <c r="AB407">
        <v>0.8</v>
      </c>
      <c r="AC407">
        <v>0.4</v>
      </c>
      <c r="AD407">
        <v>1.4</v>
      </c>
      <c r="AE407">
        <v>1.6</v>
      </c>
      <c r="AF407">
        <v>9.4</v>
      </c>
      <c r="AG407">
        <f>IF(IFERROR(VLOOKUP(C407,'2018'!$C:$AF,3,FALSE),1) = 1, 1, 0)</f>
        <v>0</v>
      </c>
    </row>
    <row r="408" spans="1:33" x14ac:dyDescent="0.2">
      <c r="A408">
        <v>407</v>
      </c>
      <c r="B408" t="s">
        <v>820</v>
      </c>
      <c r="C408" t="s">
        <v>821</v>
      </c>
      <c r="D408" t="str">
        <f>_xlfn.CONCAT(C408,"-2017")</f>
        <v>smithjr01-2017</v>
      </c>
      <c r="E408" t="s">
        <v>30</v>
      </c>
      <c r="F408">
        <v>31</v>
      </c>
      <c r="G408" t="s">
        <v>66</v>
      </c>
      <c r="H408">
        <v>41</v>
      </c>
      <c r="I408">
        <v>35</v>
      </c>
      <c r="J408">
        <v>29</v>
      </c>
      <c r="K408">
        <v>3</v>
      </c>
      <c r="L408">
        <v>8.6999999999999993</v>
      </c>
      <c r="M408">
        <v>0.34599999999999997</v>
      </c>
      <c r="N408">
        <v>2.2999999999999998</v>
      </c>
      <c r="O408">
        <v>6.6</v>
      </c>
      <c r="P408">
        <v>0.35099999999999998</v>
      </c>
      <c r="Q408">
        <v>0.7</v>
      </c>
      <c r="R408">
        <v>2.1</v>
      </c>
      <c r="S408">
        <v>0.32900000000000001</v>
      </c>
      <c r="T408">
        <v>0.47899999999999998</v>
      </c>
      <c r="U408">
        <v>0.2</v>
      </c>
      <c r="V408">
        <v>0.4</v>
      </c>
      <c r="W408">
        <v>0.66700000000000004</v>
      </c>
      <c r="X408">
        <v>0.4</v>
      </c>
      <c r="Y408">
        <v>2.2999999999999998</v>
      </c>
      <c r="Z408">
        <v>2.8</v>
      </c>
      <c r="AA408">
        <v>1.5</v>
      </c>
      <c r="AB408">
        <v>1</v>
      </c>
      <c r="AC408">
        <v>0.3</v>
      </c>
      <c r="AD408">
        <v>0.6</v>
      </c>
      <c r="AE408">
        <v>1.9</v>
      </c>
      <c r="AF408">
        <v>8.6</v>
      </c>
      <c r="AG408">
        <f>IF(IFERROR(VLOOKUP(C408,'2018'!$C:$AF,3,FALSE),1) = 1, 1, 0)</f>
        <v>0</v>
      </c>
    </row>
    <row r="409" spans="1:33" x14ac:dyDescent="0.2">
      <c r="A409">
        <v>408</v>
      </c>
      <c r="B409" t="s">
        <v>822</v>
      </c>
      <c r="C409" t="s">
        <v>823</v>
      </c>
      <c r="D409" t="str">
        <f>_xlfn.CONCAT(C409,"-2017")</f>
        <v>smithja02-2017</v>
      </c>
      <c r="E409" t="s">
        <v>32</v>
      </c>
      <c r="F409">
        <v>30</v>
      </c>
      <c r="G409" t="s">
        <v>46</v>
      </c>
      <c r="H409">
        <v>74</v>
      </c>
      <c r="I409">
        <v>3</v>
      </c>
      <c r="J409">
        <v>14.4</v>
      </c>
      <c r="K409">
        <v>2.4</v>
      </c>
      <c r="L409">
        <v>4.4000000000000004</v>
      </c>
      <c r="M409">
        <v>0.52900000000000003</v>
      </c>
      <c r="N409">
        <v>0.5</v>
      </c>
      <c r="O409">
        <v>1.1000000000000001</v>
      </c>
      <c r="P409">
        <v>0.47399999999999998</v>
      </c>
      <c r="Q409">
        <v>1.9</v>
      </c>
      <c r="R409">
        <v>3.4</v>
      </c>
      <c r="S409">
        <v>0.54600000000000004</v>
      </c>
      <c r="T409">
        <v>0.58499999999999996</v>
      </c>
      <c r="U409">
        <v>0.5</v>
      </c>
      <c r="V409">
        <v>0.7</v>
      </c>
      <c r="W409">
        <v>0.68600000000000005</v>
      </c>
      <c r="X409">
        <v>0.9</v>
      </c>
      <c r="Y409">
        <v>2.6</v>
      </c>
      <c r="Z409">
        <v>3.5</v>
      </c>
      <c r="AA409">
        <v>0.5</v>
      </c>
      <c r="AB409">
        <v>0.3</v>
      </c>
      <c r="AC409">
        <v>0.7</v>
      </c>
      <c r="AD409">
        <v>0.8</v>
      </c>
      <c r="AE409">
        <v>2.2999999999999998</v>
      </c>
      <c r="AF409">
        <v>5.7</v>
      </c>
      <c r="AG409">
        <f>IF(IFERROR(VLOOKUP(C409,'2018'!$C:$AF,3,FALSE),1) = 1, 1, 0)</f>
        <v>0</v>
      </c>
    </row>
    <row r="410" spans="1:33" x14ac:dyDescent="0.2">
      <c r="A410">
        <v>409</v>
      </c>
      <c r="B410" t="s">
        <v>1593</v>
      </c>
      <c r="C410" t="s">
        <v>1594</v>
      </c>
      <c r="D410" t="str">
        <f>_xlfn.CONCAT(C410,"-2017")</f>
        <v>snellto01-2017</v>
      </c>
      <c r="E410" t="s">
        <v>30</v>
      </c>
      <c r="F410">
        <v>25</v>
      </c>
      <c r="G410" t="s">
        <v>56</v>
      </c>
      <c r="H410">
        <v>80</v>
      </c>
      <c r="I410">
        <v>80</v>
      </c>
      <c r="J410">
        <v>29.2</v>
      </c>
      <c r="K410">
        <v>3.1</v>
      </c>
      <c r="L410">
        <v>6.8</v>
      </c>
      <c r="M410">
        <v>0.45500000000000002</v>
      </c>
      <c r="N410">
        <v>1.8</v>
      </c>
      <c r="O410">
        <v>4.4000000000000004</v>
      </c>
      <c r="P410">
        <v>0.40600000000000003</v>
      </c>
      <c r="Q410">
        <v>1.3</v>
      </c>
      <c r="R410">
        <v>2.2999999999999998</v>
      </c>
      <c r="S410">
        <v>0.54800000000000004</v>
      </c>
      <c r="T410">
        <v>0.58799999999999997</v>
      </c>
      <c r="U410">
        <v>0.6</v>
      </c>
      <c r="V410">
        <v>0.7</v>
      </c>
      <c r="W410">
        <v>0.81</v>
      </c>
      <c r="X410">
        <v>0.3</v>
      </c>
      <c r="Y410">
        <v>2.8</v>
      </c>
      <c r="Z410">
        <v>3.1</v>
      </c>
      <c r="AA410">
        <v>1.2</v>
      </c>
      <c r="AB410">
        <v>0.7</v>
      </c>
      <c r="AC410">
        <v>0.2</v>
      </c>
      <c r="AD410">
        <v>0.7</v>
      </c>
      <c r="AE410">
        <v>1.6</v>
      </c>
      <c r="AF410">
        <v>8.5</v>
      </c>
      <c r="AG410">
        <f>IF(IFERROR(VLOOKUP(C410,'2018'!$C:$AF,3,FALSE),1) = 1, 1, 0)</f>
        <v>0</v>
      </c>
    </row>
    <row r="411" spans="1:33" x14ac:dyDescent="0.2">
      <c r="A411">
        <v>410</v>
      </c>
      <c r="B411" t="s">
        <v>830</v>
      </c>
      <c r="C411" t="s">
        <v>831</v>
      </c>
      <c r="D411" t="str">
        <f>_xlfn.CONCAT(C411,"-2017")</f>
        <v>speigma01-2017</v>
      </c>
      <c r="E411" t="s">
        <v>32</v>
      </c>
      <c r="F411">
        <v>29</v>
      </c>
      <c r="G411" t="s">
        <v>59</v>
      </c>
      <c r="H411">
        <v>82</v>
      </c>
      <c r="I411">
        <v>2</v>
      </c>
      <c r="J411">
        <v>15.7</v>
      </c>
      <c r="K411">
        <v>3</v>
      </c>
      <c r="L411">
        <v>6.7</v>
      </c>
      <c r="M411">
        <v>0.44500000000000001</v>
      </c>
      <c r="N411">
        <v>1.3</v>
      </c>
      <c r="O411">
        <v>3.4</v>
      </c>
      <c r="P411">
        <v>0.372</v>
      </c>
      <c r="Q411">
        <v>1.7</v>
      </c>
      <c r="R411">
        <v>3.3</v>
      </c>
      <c r="S411">
        <v>0.52</v>
      </c>
      <c r="T411">
        <v>0.53900000000000003</v>
      </c>
      <c r="U411">
        <v>1.5</v>
      </c>
      <c r="V411">
        <v>1.7</v>
      </c>
      <c r="W411">
        <v>0.876</v>
      </c>
      <c r="X411">
        <v>1.1000000000000001</v>
      </c>
      <c r="Y411">
        <v>3.5</v>
      </c>
      <c r="Z411">
        <v>4.5</v>
      </c>
      <c r="AA411">
        <v>0.8</v>
      </c>
      <c r="AB411">
        <v>0.3</v>
      </c>
      <c r="AC411">
        <v>0.5</v>
      </c>
      <c r="AD411">
        <v>0.8</v>
      </c>
      <c r="AE411">
        <v>2.8</v>
      </c>
      <c r="AF411">
        <v>8.6999999999999993</v>
      </c>
      <c r="AG411">
        <f>IF(IFERROR(VLOOKUP(C411,'2018'!$C:$AF,3,FALSE),1) = 1, 1, 0)</f>
        <v>0</v>
      </c>
    </row>
    <row r="412" spans="1:33" x14ac:dyDescent="0.2">
      <c r="A412">
        <v>411</v>
      </c>
      <c r="B412" t="s">
        <v>832</v>
      </c>
      <c r="C412" t="s">
        <v>833</v>
      </c>
      <c r="D412" t="str">
        <f>_xlfn.CONCAT(C412,"-2017")</f>
        <v>splitti01-2017</v>
      </c>
      <c r="E412" t="s">
        <v>32</v>
      </c>
      <c r="F412">
        <v>32</v>
      </c>
      <c r="G412" t="s">
        <v>61</v>
      </c>
      <c r="H412">
        <v>8</v>
      </c>
      <c r="I412">
        <v>0</v>
      </c>
      <c r="J412">
        <v>9.5</v>
      </c>
      <c r="K412">
        <v>1.8</v>
      </c>
      <c r="L412">
        <v>3.9</v>
      </c>
      <c r="M412">
        <v>0.45200000000000001</v>
      </c>
      <c r="N412">
        <v>0.3</v>
      </c>
      <c r="O412">
        <v>0.8</v>
      </c>
      <c r="P412">
        <v>0.33300000000000002</v>
      </c>
      <c r="Q412">
        <v>1.5</v>
      </c>
      <c r="R412">
        <v>3.1</v>
      </c>
      <c r="S412">
        <v>0.48</v>
      </c>
      <c r="T412">
        <v>0.48399999999999999</v>
      </c>
      <c r="U412">
        <v>1.1000000000000001</v>
      </c>
      <c r="V412">
        <v>1.4</v>
      </c>
      <c r="W412">
        <v>0.81799999999999995</v>
      </c>
      <c r="X412">
        <v>1</v>
      </c>
      <c r="Y412">
        <v>1.8</v>
      </c>
      <c r="Z412">
        <v>2.8</v>
      </c>
      <c r="AA412">
        <v>0.5</v>
      </c>
      <c r="AB412">
        <v>0.1</v>
      </c>
      <c r="AC412">
        <v>0.1</v>
      </c>
      <c r="AD412">
        <v>0.8</v>
      </c>
      <c r="AE412">
        <v>1</v>
      </c>
      <c r="AF412">
        <v>4.9000000000000004</v>
      </c>
      <c r="AG412">
        <f>IF(IFERROR(VLOOKUP(C412,'2018'!$C:$AF,3,FALSE),1) = 1, 1, 0)</f>
        <v>1</v>
      </c>
    </row>
    <row r="413" spans="1:33" x14ac:dyDescent="0.2">
      <c r="A413">
        <v>412</v>
      </c>
      <c r="B413" t="s">
        <v>1756</v>
      </c>
      <c r="C413" t="s">
        <v>1757</v>
      </c>
      <c r="D413" t="str">
        <f>_xlfn.CONCAT(C413,"-2017")</f>
        <v>stausni01-2017</v>
      </c>
      <c r="E413" t="s">
        <v>30</v>
      </c>
      <c r="F413">
        <v>23</v>
      </c>
      <c r="G413" t="s">
        <v>61</v>
      </c>
      <c r="H413">
        <v>80</v>
      </c>
      <c r="I413">
        <v>27</v>
      </c>
      <c r="J413">
        <v>27.4</v>
      </c>
      <c r="K413">
        <v>3.1</v>
      </c>
      <c r="L413">
        <v>7.9</v>
      </c>
      <c r="M413">
        <v>0.39600000000000002</v>
      </c>
      <c r="N413">
        <v>1.7</v>
      </c>
      <c r="O413">
        <v>4.5</v>
      </c>
      <c r="P413">
        <v>0.36799999999999999</v>
      </c>
      <c r="Q413">
        <v>1.5</v>
      </c>
      <c r="R413">
        <v>3.4</v>
      </c>
      <c r="S413">
        <v>0.433</v>
      </c>
      <c r="T413">
        <v>0.5</v>
      </c>
      <c r="U413">
        <v>1.5</v>
      </c>
      <c r="V413">
        <v>1.9</v>
      </c>
      <c r="W413">
        <v>0.81299999999999994</v>
      </c>
      <c r="X413">
        <v>0.3</v>
      </c>
      <c r="Y413">
        <v>2.6</v>
      </c>
      <c r="Z413">
        <v>2.8</v>
      </c>
      <c r="AA413">
        <v>2.4</v>
      </c>
      <c r="AB413">
        <v>0.6</v>
      </c>
      <c r="AC413">
        <v>0.4</v>
      </c>
      <c r="AD413">
        <v>1.6</v>
      </c>
      <c r="AE413">
        <v>1.8</v>
      </c>
      <c r="AF413">
        <v>9.5</v>
      </c>
      <c r="AG413">
        <f>IF(IFERROR(VLOOKUP(C413,'2018'!$C:$AF,3,FALSE),1) = 1, 1, 0)</f>
        <v>0</v>
      </c>
    </row>
    <row r="414" spans="1:33" x14ac:dyDescent="0.2">
      <c r="A414">
        <v>413</v>
      </c>
      <c r="B414" t="s">
        <v>836</v>
      </c>
      <c r="C414" t="s">
        <v>837</v>
      </c>
      <c r="D414" t="str">
        <f>_xlfn.CONCAT(C414,"-2017")</f>
        <v>stephla01-2017</v>
      </c>
      <c r="E414" t="s">
        <v>30</v>
      </c>
      <c r="F414">
        <v>26</v>
      </c>
      <c r="G414" t="s">
        <v>39</v>
      </c>
      <c r="H414">
        <v>18</v>
      </c>
      <c r="I414">
        <v>0</v>
      </c>
      <c r="J414">
        <v>20.100000000000001</v>
      </c>
      <c r="K414">
        <v>3</v>
      </c>
      <c r="L414">
        <v>6.7</v>
      </c>
      <c r="M414">
        <v>0.45</v>
      </c>
      <c r="N414">
        <v>0.3</v>
      </c>
      <c r="O414">
        <v>1.1000000000000001</v>
      </c>
      <c r="P414">
        <v>0.3</v>
      </c>
      <c r="Q414">
        <v>2.7</v>
      </c>
      <c r="R414">
        <v>5.6</v>
      </c>
      <c r="S414">
        <v>0.48</v>
      </c>
      <c r="T414">
        <v>0.47499999999999998</v>
      </c>
      <c r="U414">
        <v>0.4</v>
      </c>
      <c r="V414">
        <v>0.7</v>
      </c>
      <c r="W414">
        <v>0.61499999999999999</v>
      </c>
      <c r="X414">
        <v>0.2</v>
      </c>
      <c r="Y414">
        <v>2.7</v>
      </c>
      <c r="Z414">
        <v>2.9</v>
      </c>
      <c r="AA414">
        <v>3.3</v>
      </c>
      <c r="AB414">
        <v>0.3</v>
      </c>
      <c r="AC414">
        <v>0.2</v>
      </c>
      <c r="AD414">
        <v>1.4</v>
      </c>
      <c r="AE414">
        <v>1.8</v>
      </c>
      <c r="AF414">
        <v>6.8</v>
      </c>
      <c r="AG414">
        <f>IF(IFERROR(VLOOKUP(C414,'2018'!$C:$AF,3,FALSE),1) = 1, 1, 0)</f>
        <v>0</v>
      </c>
    </row>
    <row r="415" spans="1:33" x14ac:dyDescent="0.2">
      <c r="A415">
        <v>414</v>
      </c>
      <c r="B415" t="s">
        <v>1760</v>
      </c>
      <c r="C415" t="s">
        <v>1761</v>
      </c>
      <c r="D415" t="str">
        <f>_xlfn.CONCAT(C415,"-2017")</f>
        <v>stokeja01-2017</v>
      </c>
      <c r="E415" t="s">
        <v>32</v>
      </c>
      <c r="F415">
        <v>23</v>
      </c>
      <c r="G415" t="s">
        <v>31</v>
      </c>
      <c r="H415">
        <v>2</v>
      </c>
      <c r="I415">
        <v>0</v>
      </c>
      <c r="J415">
        <v>3.5</v>
      </c>
      <c r="K415">
        <v>0.5</v>
      </c>
      <c r="L415">
        <v>0.5</v>
      </c>
      <c r="M415">
        <v>1</v>
      </c>
      <c r="N415">
        <v>0</v>
      </c>
      <c r="O415">
        <v>0</v>
      </c>
      <c r="Q415">
        <v>0.5</v>
      </c>
      <c r="R415">
        <v>0.5</v>
      </c>
      <c r="S415">
        <v>1</v>
      </c>
      <c r="T415">
        <v>1</v>
      </c>
      <c r="U415">
        <v>0.5</v>
      </c>
      <c r="V415">
        <v>1</v>
      </c>
      <c r="W415">
        <v>0.5</v>
      </c>
      <c r="X415">
        <v>0.5</v>
      </c>
      <c r="Y415">
        <v>0.5</v>
      </c>
      <c r="Z415">
        <v>1</v>
      </c>
      <c r="AA415">
        <v>1</v>
      </c>
      <c r="AB415">
        <v>0.5</v>
      </c>
      <c r="AC415">
        <v>0</v>
      </c>
      <c r="AD415">
        <v>0</v>
      </c>
      <c r="AE415">
        <v>1.5</v>
      </c>
      <c r="AF415">
        <v>1.5</v>
      </c>
      <c r="AG415">
        <f>IF(IFERROR(VLOOKUP(C415,'2018'!$C:$AF,3,FALSE),1) = 1, 1, 0)</f>
        <v>1</v>
      </c>
    </row>
    <row r="416" spans="1:33" x14ac:dyDescent="0.2">
      <c r="A416">
        <v>415</v>
      </c>
      <c r="B416" t="s">
        <v>2070</v>
      </c>
      <c r="C416" t="s">
        <v>2071</v>
      </c>
      <c r="D416" t="str">
        <f>_xlfn.CONCAT(C416,"-2017")</f>
        <v>stonedi01-2017</v>
      </c>
      <c r="E416" t="s">
        <v>32</v>
      </c>
      <c r="F416">
        <v>19</v>
      </c>
      <c r="G416" t="s">
        <v>59</v>
      </c>
      <c r="H416">
        <v>7</v>
      </c>
      <c r="I416">
        <v>0</v>
      </c>
      <c r="J416">
        <v>3.4</v>
      </c>
      <c r="K416">
        <v>0.4</v>
      </c>
      <c r="L416">
        <v>1.9</v>
      </c>
      <c r="M416">
        <v>0.23100000000000001</v>
      </c>
      <c r="N416">
        <v>0</v>
      </c>
      <c r="O416">
        <v>0</v>
      </c>
      <c r="Q416">
        <v>0.4</v>
      </c>
      <c r="R416">
        <v>1.9</v>
      </c>
      <c r="S416">
        <v>0.23100000000000001</v>
      </c>
      <c r="T416">
        <v>0.23100000000000001</v>
      </c>
      <c r="U416">
        <v>0.6</v>
      </c>
      <c r="V416">
        <v>0.6</v>
      </c>
      <c r="W416">
        <v>1</v>
      </c>
      <c r="X416">
        <v>0.1</v>
      </c>
      <c r="Y416">
        <v>0.7</v>
      </c>
      <c r="Z416">
        <v>0.9</v>
      </c>
      <c r="AA416">
        <v>0</v>
      </c>
      <c r="AB416">
        <v>0</v>
      </c>
      <c r="AC416">
        <v>0.1</v>
      </c>
      <c r="AD416">
        <v>0.3</v>
      </c>
      <c r="AE416">
        <v>0.7</v>
      </c>
      <c r="AF416">
        <v>1.4</v>
      </c>
      <c r="AG416">
        <f>IF(IFERROR(VLOOKUP(C416,'2018'!$C:$AF,3,FALSE),1) = 1, 1, 0)</f>
        <v>1</v>
      </c>
    </row>
    <row r="417" spans="1:33" x14ac:dyDescent="0.2">
      <c r="A417">
        <v>416</v>
      </c>
      <c r="B417" t="s">
        <v>844</v>
      </c>
      <c r="C417" t="s">
        <v>845</v>
      </c>
      <c r="D417" t="str">
        <f>_xlfn.CONCAT(C417,"-2017")</f>
        <v>stuckro01-2017</v>
      </c>
      <c r="E417" t="s">
        <v>38</v>
      </c>
      <c r="F417">
        <v>30</v>
      </c>
      <c r="G417" t="s">
        <v>65</v>
      </c>
      <c r="H417">
        <v>39</v>
      </c>
      <c r="I417">
        <v>0</v>
      </c>
      <c r="J417">
        <v>17.8</v>
      </c>
      <c r="K417">
        <v>2.2999999999999998</v>
      </c>
      <c r="L417">
        <v>6.3</v>
      </c>
      <c r="M417">
        <v>0.373</v>
      </c>
      <c r="N417">
        <v>0.5</v>
      </c>
      <c r="O417">
        <v>1.5</v>
      </c>
      <c r="P417">
        <v>0.317</v>
      </c>
      <c r="Q417">
        <v>1.8</v>
      </c>
      <c r="R417">
        <v>4.7</v>
      </c>
      <c r="S417">
        <v>0.39100000000000001</v>
      </c>
      <c r="T417">
        <v>0.41199999999999998</v>
      </c>
      <c r="U417">
        <v>2.1</v>
      </c>
      <c r="V417">
        <v>2.7</v>
      </c>
      <c r="W417">
        <v>0.748</v>
      </c>
      <c r="X417">
        <v>0.2</v>
      </c>
      <c r="Y417">
        <v>2</v>
      </c>
      <c r="Z417">
        <v>2.2000000000000002</v>
      </c>
      <c r="AA417">
        <v>2.2000000000000002</v>
      </c>
      <c r="AB417">
        <v>0.4</v>
      </c>
      <c r="AC417">
        <v>0</v>
      </c>
      <c r="AD417">
        <v>1.4</v>
      </c>
      <c r="AE417">
        <v>1.1000000000000001</v>
      </c>
      <c r="AF417">
        <v>7.2</v>
      </c>
      <c r="AG417">
        <f>IF(IFERROR(VLOOKUP(C417,'2018'!$C:$AF,3,FALSE),1) = 1, 1, 0)</f>
        <v>1</v>
      </c>
    </row>
    <row r="418" spans="1:33" x14ac:dyDescent="0.2">
      <c r="A418">
        <v>417</v>
      </c>
      <c r="B418" t="s">
        <v>1428</v>
      </c>
      <c r="C418" t="s">
        <v>1429</v>
      </c>
      <c r="D418" t="str">
        <f>_xlfn.CONCAT(C418,"-2017")</f>
        <v>sullija01-2017</v>
      </c>
      <c r="E418" t="s">
        <v>28</v>
      </c>
      <c r="F418">
        <v>24</v>
      </c>
      <c r="G418" t="s">
        <v>53</v>
      </c>
      <c r="H418">
        <v>11</v>
      </c>
      <c r="I418">
        <v>1</v>
      </c>
      <c r="J418">
        <v>10.7</v>
      </c>
      <c r="K418">
        <v>1.4</v>
      </c>
      <c r="L418">
        <v>4.3</v>
      </c>
      <c r="M418">
        <v>0.31900000000000001</v>
      </c>
      <c r="N418">
        <v>0.3</v>
      </c>
      <c r="O418">
        <v>1.6</v>
      </c>
      <c r="P418">
        <v>0.16700000000000001</v>
      </c>
      <c r="Q418">
        <v>1.1000000000000001</v>
      </c>
      <c r="R418">
        <v>2.6</v>
      </c>
      <c r="S418">
        <v>0.41399999999999998</v>
      </c>
      <c r="T418">
        <v>0.35099999999999998</v>
      </c>
      <c r="U418">
        <v>0.4</v>
      </c>
      <c r="V418">
        <v>0.7</v>
      </c>
      <c r="W418">
        <v>0.5</v>
      </c>
      <c r="X418">
        <v>0.9</v>
      </c>
      <c r="Y418">
        <v>1.5</v>
      </c>
      <c r="Z418">
        <v>2.5</v>
      </c>
      <c r="AA418">
        <v>0.3</v>
      </c>
      <c r="AB418">
        <v>0.4</v>
      </c>
      <c r="AC418">
        <v>0.1</v>
      </c>
      <c r="AD418">
        <v>0.4</v>
      </c>
      <c r="AE418">
        <v>1.5</v>
      </c>
      <c r="AF418">
        <v>3.4</v>
      </c>
      <c r="AG418">
        <f>IF(IFERROR(VLOOKUP(C418,'2018'!$C:$AF,3,FALSE),1) = 1, 1, 0)</f>
        <v>1</v>
      </c>
    </row>
    <row r="419" spans="1:33" x14ac:dyDescent="0.2">
      <c r="A419">
        <v>418</v>
      </c>
      <c r="B419" t="s">
        <v>1902</v>
      </c>
      <c r="C419" t="s">
        <v>1903</v>
      </c>
      <c r="D419" t="str">
        <f>_xlfn.CONCAT(C419,"-2017")</f>
        <v>tavarwa01-2017</v>
      </c>
      <c r="E419" t="s">
        <v>32</v>
      </c>
      <c r="F419">
        <v>24</v>
      </c>
      <c r="G419" t="s">
        <v>39</v>
      </c>
      <c r="H419">
        <v>2</v>
      </c>
      <c r="I419">
        <v>0</v>
      </c>
      <c r="J419">
        <v>14</v>
      </c>
      <c r="K419">
        <v>2</v>
      </c>
      <c r="L419">
        <v>2.5</v>
      </c>
      <c r="M419">
        <v>0.8</v>
      </c>
      <c r="N419">
        <v>0</v>
      </c>
      <c r="O419">
        <v>0</v>
      </c>
      <c r="Q419">
        <v>2</v>
      </c>
      <c r="R419">
        <v>2.5</v>
      </c>
      <c r="S419">
        <v>0.8</v>
      </c>
      <c r="T419">
        <v>0.8</v>
      </c>
      <c r="U419">
        <v>0</v>
      </c>
      <c r="V419">
        <v>1.5</v>
      </c>
      <c r="W419">
        <v>0</v>
      </c>
      <c r="X419">
        <v>2</v>
      </c>
      <c r="Y419">
        <v>3.5</v>
      </c>
      <c r="Z419">
        <v>5.5</v>
      </c>
      <c r="AA419">
        <v>0.5</v>
      </c>
      <c r="AB419">
        <v>0</v>
      </c>
      <c r="AC419">
        <v>3</v>
      </c>
      <c r="AD419">
        <v>1</v>
      </c>
      <c r="AE419">
        <v>1.5</v>
      </c>
      <c r="AF419">
        <v>4</v>
      </c>
      <c r="AG419">
        <f>IF(IFERROR(VLOOKUP(C419,'2018'!$C:$AF,3,FALSE),1) = 1, 1, 0)</f>
        <v>1</v>
      </c>
    </row>
    <row r="420" spans="1:33" x14ac:dyDescent="0.2">
      <c r="A420">
        <v>419</v>
      </c>
      <c r="B420" t="s">
        <v>2072</v>
      </c>
      <c r="C420" t="s">
        <v>2073</v>
      </c>
      <c r="D420" t="str">
        <f>_xlfn.CONCAT(C420,"-2017")</f>
        <v>taylois01-2017</v>
      </c>
      <c r="E420" t="s">
        <v>38</v>
      </c>
      <c r="F420">
        <v>22</v>
      </c>
      <c r="G420" t="s">
        <v>43</v>
      </c>
      <c r="H420">
        <v>4</v>
      </c>
      <c r="I420">
        <v>0</v>
      </c>
      <c r="J420">
        <v>13</v>
      </c>
      <c r="K420">
        <v>0.3</v>
      </c>
      <c r="L420">
        <v>1.8</v>
      </c>
      <c r="M420">
        <v>0.14299999999999999</v>
      </c>
      <c r="N420">
        <v>0</v>
      </c>
      <c r="O420">
        <v>0.5</v>
      </c>
      <c r="P420">
        <v>0</v>
      </c>
      <c r="Q420">
        <v>0.3</v>
      </c>
      <c r="R420">
        <v>1.3</v>
      </c>
      <c r="S420">
        <v>0.2</v>
      </c>
      <c r="T420">
        <v>0.14299999999999999</v>
      </c>
      <c r="U420">
        <v>0.3</v>
      </c>
      <c r="V420">
        <v>0.5</v>
      </c>
      <c r="W420">
        <v>0.5</v>
      </c>
      <c r="X420">
        <v>0.3</v>
      </c>
      <c r="Y420">
        <v>0.5</v>
      </c>
      <c r="Z420">
        <v>0.8</v>
      </c>
      <c r="AA420">
        <v>0.8</v>
      </c>
      <c r="AB420">
        <v>0.3</v>
      </c>
      <c r="AC420">
        <v>0.3</v>
      </c>
      <c r="AD420">
        <v>0</v>
      </c>
      <c r="AE420">
        <v>1.5</v>
      </c>
      <c r="AF420">
        <v>0.8</v>
      </c>
      <c r="AG420">
        <f>IF(IFERROR(VLOOKUP(C420,'2018'!$C:$AF,3,FALSE),1) = 1, 1, 0)</f>
        <v>0</v>
      </c>
    </row>
    <row r="421" spans="1:33" x14ac:dyDescent="0.2">
      <c r="A421">
        <v>420</v>
      </c>
      <c r="B421" t="s">
        <v>852</v>
      </c>
      <c r="C421" t="s">
        <v>853</v>
      </c>
      <c r="D421" t="str">
        <f>_xlfn.CONCAT(C421,"-2017")</f>
        <v>teaguje01-2017</v>
      </c>
      <c r="E421" t="s">
        <v>38</v>
      </c>
      <c r="F421">
        <v>28</v>
      </c>
      <c r="G421" t="s">
        <v>65</v>
      </c>
      <c r="H421">
        <v>82</v>
      </c>
      <c r="I421">
        <v>82</v>
      </c>
      <c r="J421">
        <v>32.4</v>
      </c>
      <c r="K421">
        <v>4.9000000000000004</v>
      </c>
      <c r="L421">
        <v>11.1</v>
      </c>
      <c r="M421">
        <v>0.442</v>
      </c>
      <c r="N421">
        <v>1.1000000000000001</v>
      </c>
      <c r="O421">
        <v>3.1</v>
      </c>
      <c r="P421">
        <v>0.35699999999999998</v>
      </c>
      <c r="Q421">
        <v>3.8</v>
      </c>
      <c r="R421">
        <v>8</v>
      </c>
      <c r="S421">
        <v>0.47499999999999998</v>
      </c>
      <c r="T421">
        <v>0.49199999999999999</v>
      </c>
      <c r="U421">
        <v>4.4000000000000004</v>
      </c>
      <c r="V421">
        <v>5.0999999999999996</v>
      </c>
      <c r="W421">
        <v>0.86699999999999999</v>
      </c>
      <c r="X421">
        <v>0.4</v>
      </c>
      <c r="Y421">
        <v>3.6</v>
      </c>
      <c r="Z421">
        <v>4</v>
      </c>
      <c r="AA421">
        <v>7.8</v>
      </c>
      <c r="AB421">
        <v>1.2</v>
      </c>
      <c r="AC421">
        <v>0.4</v>
      </c>
      <c r="AD421">
        <v>2.6</v>
      </c>
      <c r="AE421">
        <v>2</v>
      </c>
      <c r="AF421">
        <v>15.3</v>
      </c>
      <c r="AG421">
        <f>IF(IFERROR(VLOOKUP(C421,'2018'!$C:$AF,3,FALSE),1) = 1, 1, 0)</f>
        <v>0</v>
      </c>
    </row>
    <row r="422" spans="1:33" x14ac:dyDescent="0.2">
      <c r="A422">
        <v>421</v>
      </c>
      <c r="B422" t="s">
        <v>1436</v>
      </c>
      <c r="C422" t="s">
        <v>1437</v>
      </c>
      <c r="D422" t="str">
        <f>_xlfn.CONCAT(C422,"-2017")</f>
        <v>teletmi01-2017</v>
      </c>
      <c r="E422" t="s">
        <v>28</v>
      </c>
      <c r="F422">
        <v>31</v>
      </c>
      <c r="G422" t="s">
        <v>56</v>
      </c>
      <c r="H422">
        <v>70</v>
      </c>
      <c r="I422">
        <v>2</v>
      </c>
      <c r="J422">
        <v>16.2</v>
      </c>
      <c r="K422">
        <v>2.2000000000000002</v>
      </c>
      <c r="L422">
        <v>6</v>
      </c>
      <c r="M422">
        <v>0.373</v>
      </c>
      <c r="N422">
        <v>1.5</v>
      </c>
      <c r="O422">
        <v>4.4000000000000004</v>
      </c>
      <c r="P422">
        <v>0.34100000000000003</v>
      </c>
      <c r="Q422">
        <v>0.7</v>
      </c>
      <c r="R422">
        <v>1.6</v>
      </c>
      <c r="S422">
        <v>0.46</v>
      </c>
      <c r="T422">
        <v>0.498</v>
      </c>
      <c r="U422">
        <v>0.5</v>
      </c>
      <c r="V422">
        <v>0.6</v>
      </c>
      <c r="W422">
        <v>0.77800000000000002</v>
      </c>
      <c r="X422">
        <v>0.2</v>
      </c>
      <c r="Y422">
        <v>2.2000000000000002</v>
      </c>
      <c r="Z422">
        <v>2.2999999999999998</v>
      </c>
      <c r="AA422">
        <v>0.7</v>
      </c>
      <c r="AB422">
        <v>0.2</v>
      </c>
      <c r="AC422">
        <v>0.2</v>
      </c>
      <c r="AD422">
        <v>0.5</v>
      </c>
      <c r="AE422">
        <v>1.6</v>
      </c>
      <c r="AF422">
        <v>6.4</v>
      </c>
      <c r="AG422">
        <f>IF(IFERROR(VLOOKUP(C422,'2018'!$C:$AF,3,FALSE),1) = 1, 1, 0)</f>
        <v>0</v>
      </c>
    </row>
    <row r="423" spans="1:33" x14ac:dyDescent="0.2">
      <c r="A423">
        <v>422</v>
      </c>
      <c r="B423" t="s">
        <v>856</v>
      </c>
      <c r="C423" t="s">
        <v>857</v>
      </c>
      <c r="D423" t="str">
        <f>_xlfn.CONCAT(C423,"-2017")</f>
        <v>templga01-2017</v>
      </c>
      <c r="E423" t="s">
        <v>30</v>
      </c>
      <c r="F423">
        <v>30</v>
      </c>
      <c r="G423" t="s">
        <v>49</v>
      </c>
      <c r="H423">
        <v>65</v>
      </c>
      <c r="I423">
        <v>21</v>
      </c>
      <c r="J423">
        <v>26.6</v>
      </c>
      <c r="K423">
        <v>2.8</v>
      </c>
      <c r="L423">
        <v>6.6</v>
      </c>
      <c r="M423">
        <v>0.42399999999999999</v>
      </c>
      <c r="N423">
        <v>1.3</v>
      </c>
      <c r="O423">
        <v>3.4</v>
      </c>
      <c r="P423">
        <v>0.373</v>
      </c>
      <c r="Q423">
        <v>1.6</v>
      </c>
      <c r="R423">
        <v>3.3</v>
      </c>
      <c r="S423">
        <v>0.47599999999999998</v>
      </c>
      <c r="T423">
        <v>0.51900000000000002</v>
      </c>
      <c r="U423">
        <v>0.9</v>
      </c>
      <c r="V423">
        <v>1.1000000000000001</v>
      </c>
      <c r="W423">
        <v>0.78400000000000003</v>
      </c>
      <c r="X423">
        <v>0.5</v>
      </c>
      <c r="Y423">
        <v>2.2999999999999998</v>
      </c>
      <c r="Z423">
        <v>2.8</v>
      </c>
      <c r="AA423">
        <v>2.6</v>
      </c>
      <c r="AB423">
        <v>1.3</v>
      </c>
      <c r="AC423">
        <v>0.4</v>
      </c>
      <c r="AD423">
        <v>1.2</v>
      </c>
      <c r="AE423">
        <v>2.2000000000000002</v>
      </c>
      <c r="AF423">
        <v>7.8</v>
      </c>
      <c r="AG423">
        <f>IF(IFERROR(VLOOKUP(C423,'2018'!$C:$AF,3,FALSE),1) = 1, 1, 0)</f>
        <v>0</v>
      </c>
    </row>
    <row r="424" spans="1:33" x14ac:dyDescent="0.2">
      <c r="A424">
        <v>423</v>
      </c>
      <c r="B424" t="s">
        <v>858</v>
      </c>
      <c r="C424" t="s">
        <v>859</v>
      </c>
      <c r="D424" t="str">
        <f>_xlfn.CONCAT(C424,"-2017")</f>
        <v>terryja01-2017</v>
      </c>
      <c r="E424" t="s">
        <v>30</v>
      </c>
      <c r="F424">
        <v>39</v>
      </c>
      <c r="G424" t="s">
        <v>56</v>
      </c>
      <c r="H424">
        <v>74</v>
      </c>
      <c r="I424">
        <v>0</v>
      </c>
      <c r="J424">
        <v>18.399999999999999</v>
      </c>
      <c r="K424">
        <v>1.4</v>
      </c>
      <c r="L424">
        <v>3.3</v>
      </c>
      <c r="M424">
        <v>0.432</v>
      </c>
      <c r="N424">
        <v>1</v>
      </c>
      <c r="O424">
        <v>2.2999999999999998</v>
      </c>
      <c r="P424">
        <v>0.42699999999999999</v>
      </c>
      <c r="Q424">
        <v>0.4</v>
      </c>
      <c r="R424">
        <v>1</v>
      </c>
      <c r="S424">
        <v>0.44400000000000001</v>
      </c>
      <c r="T424">
        <v>0.58199999999999996</v>
      </c>
      <c r="U424">
        <v>0.3</v>
      </c>
      <c r="V424">
        <v>0.4</v>
      </c>
      <c r="W424">
        <v>0.82799999999999996</v>
      </c>
      <c r="X424">
        <v>0.2</v>
      </c>
      <c r="Y424">
        <v>1.2</v>
      </c>
      <c r="Z424">
        <v>1.4</v>
      </c>
      <c r="AA424">
        <v>1.3</v>
      </c>
      <c r="AB424">
        <v>0.6</v>
      </c>
      <c r="AC424">
        <v>0.3</v>
      </c>
      <c r="AD424">
        <v>0.5</v>
      </c>
      <c r="AE424">
        <v>1.3</v>
      </c>
      <c r="AF424">
        <v>4.0999999999999996</v>
      </c>
      <c r="AG424">
        <f>IF(IFERROR(VLOOKUP(C424,'2018'!$C:$AF,3,FALSE),1) = 1, 1, 0)</f>
        <v>0</v>
      </c>
    </row>
    <row r="425" spans="1:33" x14ac:dyDescent="0.2">
      <c r="A425">
        <v>424</v>
      </c>
      <c r="B425" t="s">
        <v>1262</v>
      </c>
      <c r="C425" t="s">
        <v>1263</v>
      </c>
      <c r="D425" t="str">
        <f>_xlfn.CONCAT(C425,"-2017")</f>
        <v>thomais02-2017</v>
      </c>
      <c r="E425" t="s">
        <v>38</v>
      </c>
      <c r="F425">
        <v>27</v>
      </c>
      <c r="G425" t="s">
        <v>37</v>
      </c>
      <c r="H425">
        <v>76</v>
      </c>
      <c r="I425">
        <v>76</v>
      </c>
      <c r="J425">
        <v>33.799999999999997</v>
      </c>
      <c r="K425">
        <v>9</v>
      </c>
      <c r="L425">
        <v>19.399999999999999</v>
      </c>
      <c r="M425">
        <v>0.46300000000000002</v>
      </c>
      <c r="N425">
        <v>3.2</v>
      </c>
      <c r="O425">
        <v>8.5</v>
      </c>
      <c r="P425">
        <v>0.379</v>
      </c>
      <c r="Q425">
        <v>5.8</v>
      </c>
      <c r="R425">
        <v>10.9</v>
      </c>
      <c r="S425">
        <v>0.52800000000000002</v>
      </c>
      <c r="T425">
        <v>0.54600000000000004</v>
      </c>
      <c r="U425">
        <v>7.8</v>
      </c>
      <c r="V425">
        <v>8.5</v>
      </c>
      <c r="W425">
        <v>0.90900000000000003</v>
      </c>
      <c r="X425">
        <v>0.6</v>
      </c>
      <c r="Y425">
        <v>2.1</v>
      </c>
      <c r="Z425">
        <v>2.7</v>
      </c>
      <c r="AA425">
        <v>5.9</v>
      </c>
      <c r="AB425">
        <v>0.9</v>
      </c>
      <c r="AC425">
        <v>0.2</v>
      </c>
      <c r="AD425">
        <v>2.8</v>
      </c>
      <c r="AE425">
        <v>2.2000000000000002</v>
      </c>
      <c r="AF425">
        <v>28.9</v>
      </c>
      <c r="AG425">
        <f>IF(IFERROR(VLOOKUP(C425,'2018'!$C:$AF,3,FALSE),1) = 1, 1, 0)</f>
        <v>0</v>
      </c>
    </row>
    <row r="426" spans="1:33" x14ac:dyDescent="0.2">
      <c r="A426">
        <v>425</v>
      </c>
      <c r="B426" t="s">
        <v>1264</v>
      </c>
      <c r="C426" t="s">
        <v>1265</v>
      </c>
      <c r="D426" t="str">
        <f>_xlfn.CONCAT(C426,"-2017")</f>
        <v>thomala01-2017</v>
      </c>
      <c r="E426" t="s">
        <v>28</v>
      </c>
      <c r="F426">
        <v>28</v>
      </c>
      <c r="G426" t="s">
        <v>55</v>
      </c>
      <c r="H426">
        <v>46</v>
      </c>
      <c r="I426">
        <v>15</v>
      </c>
      <c r="J426">
        <v>21</v>
      </c>
      <c r="K426">
        <v>2.1</v>
      </c>
      <c r="L426">
        <v>5.3</v>
      </c>
      <c r="M426">
        <v>0.39800000000000002</v>
      </c>
      <c r="N426">
        <v>0.8</v>
      </c>
      <c r="O426">
        <v>1.8</v>
      </c>
      <c r="P426">
        <v>0.44700000000000001</v>
      </c>
      <c r="Q426">
        <v>1.3</v>
      </c>
      <c r="R426">
        <v>3.5</v>
      </c>
      <c r="S426">
        <v>0.371</v>
      </c>
      <c r="T426">
        <v>0.47499999999999998</v>
      </c>
      <c r="U426">
        <v>0.9</v>
      </c>
      <c r="V426">
        <v>1.1000000000000001</v>
      </c>
      <c r="W426">
        <v>0.84299999999999997</v>
      </c>
      <c r="X426">
        <v>0.7</v>
      </c>
      <c r="Y426">
        <v>2.4</v>
      </c>
      <c r="Z426">
        <v>3.1</v>
      </c>
      <c r="AA426">
        <v>0.8</v>
      </c>
      <c r="AB426">
        <v>0.5</v>
      </c>
      <c r="AC426">
        <v>0.1</v>
      </c>
      <c r="AD426">
        <v>0.5</v>
      </c>
      <c r="AE426">
        <v>1.8</v>
      </c>
      <c r="AF426">
        <v>6</v>
      </c>
      <c r="AG426">
        <f>IF(IFERROR(VLOOKUP(C426,'2018'!$C:$AF,3,FALSE),1) = 1, 1, 0)</f>
        <v>0</v>
      </c>
    </row>
    <row r="427" spans="1:33" x14ac:dyDescent="0.2">
      <c r="A427">
        <v>426</v>
      </c>
      <c r="B427" t="s">
        <v>1601</v>
      </c>
      <c r="C427" t="s">
        <v>1602</v>
      </c>
      <c r="D427" t="str">
        <f>_xlfn.CONCAT(C427,"-2017")</f>
        <v>thompho01-2017</v>
      </c>
      <c r="E427" t="s">
        <v>30</v>
      </c>
      <c r="F427">
        <v>25</v>
      </c>
      <c r="G427" t="s">
        <v>39</v>
      </c>
      <c r="H427">
        <v>40</v>
      </c>
      <c r="I427">
        <v>9</v>
      </c>
      <c r="J427">
        <v>18.8</v>
      </c>
      <c r="K427">
        <v>1.9</v>
      </c>
      <c r="L427">
        <v>5</v>
      </c>
      <c r="M427">
        <v>0.38500000000000001</v>
      </c>
      <c r="N427">
        <v>0.8</v>
      </c>
      <c r="O427">
        <v>2.4</v>
      </c>
      <c r="P427">
        <v>0.33700000000000002</v>
      </c>
      <c r="Q427">
        <v>1.1000000000000001</v>
      </c>
      <c r="R427">
        <v>2.6</v>
      </c>
      <c r="S427">
        <v>0.42899999999999999</v>
      </c>
      <c r="T427">
        <v>0.46500000000000002</v>
      </c>
      <c r="U427">
        <v>0.5</v>
      </c>
      <c r="V427">
        <v>0.7</v>
      </c>
      <c r="W427">
        <v>0.65500000000000003</v>
      </c>
      <c r="X427">
        <v>0.5</v>
      </c>
      <c r="Y427">
        <v>2.2999999999999998</v>
      </c>
      <c r="Z427">
        <v>2.8</v>
      </c>
      <c r="AA427">
        <v>0.9</v>
      </c>
      <c r="AB427">
        <v>0.5</v>
      </c>
      <c r="AC427">
        <v>0.2</v>
      </c>
      <c r="AD427">
        <v>0.3</v>
      </c>
      <c r="AE427">
        <v>1.7</v>
      </c>
      <c r="AF427">
        <v>5.0999999999999996</v>
      </c>
      <c r="AG427">
        <f>IF(IFERROR(VLOOKUP(C427,'2018'!$C:$AF,3,FALSE),1) = 1, 1, 0)</f>
        <v>1</v>
      </c>
    </row>
    <row r="428" spans="1:33" x14ac:dyDescent="0.2">
      <c r="A428">
        <v>427</v>
      </c>
      <c r="B428" t="s">
        <v>1270</v>
      </c>
      <c r="C428" t="s">
        <v>1271</v>
      </c>
      <c r="D428" t="str">
        <f>_xlfn.CONCAT(C428,"-2017")</f>
        <v>thompkl01-2017</v>
      </c>
      <c r="E428" t="s">
        <v>30</v>
      </c>
      <c r="F428">
        <v>26</v>
      </c>
      <c r="G428" t="s">
        <v>52</v>
      </c>
      <c r="H428">
        <v>78</v>
      </c>
      <c r="I428">
        <v>78</v>
      </c>
      <c r="J428">
        <v>34</v>
      </c>
      <c r="K428">
        <v>8.3000000000000007</v>
      </c>
      <c r="L428">
        <v>17.600000000000001</v>
      </c>
      <c r="M428">
        <v>0.46800000000000003</v>
      </c>
      <c r="N428">
        <v>3.4</v>
      </c>
      <c r="O428">
        <v>8.3000000000000007</v>
      </c>
      <c r="P428">
        <v>0.41399999999999998</v>
      </c>
      <c r="Q428">
        <v>4.8</v>
      </c>
      <c r="R428">
        <v>9.3000000000000007</v>
      </c>
      <c r="S428">
        <v>0.51600000000000001</v>
      </c>
      <c r="T428">
        <v>0.56499999999999995</v>
      </c>
      <c r="U428">
        <v>2.4</v>
      </c>
      <c r="V428">
        <v>2.8</v>
      </c>
      <c r="W428">
        <v>0.85299999999999998</v>
      </c>
      <c r="X428">
        <v>0.6</v>
      </c>
      <c r="Y428">
        <v>3</v>
      </c>
      <c r="Z428">
        <v>3.7</v>
      </c>
      <c r="AA428">
        <v>2.1</v>
      </c>
      <c r="AB428">
        <v>0.8</v>
      </c>
      <c r="AC428">
        <v>0.5</v>
      </c>
      <c r="AD428">
        <v>1.6</v>
      </c>
      <c r="AE428">
        <v>1.8</v>
      </c>
      <c r="AF428">
        <v>22.3</v>
      </c>
      <c r="AG428">
        <f>IF(IFERROR(VLOOKUP(C428,'2018'!$C:$AF,3,FALSE),1) = 1, 1, 0)</f>
        <v>0</v>
      </c>
    </row>
    <row r="429" spans="1:33" x14ac:dyDescent="0.2">
      <c r="A429">
        <v>428</v>
      </c>
      <c r="B429" t="s">
        <v>1274</v>
      </c>
      <c r="C429" t="s">
        <v>1275</v>
      </c>
      <c r="D429" t="str">
        <f>_xlfn.CONCAT(C429,"-2017")</f>
        <v>thomptr01-2017</v>
      </c>
      <c r="E429" t="s">
        <v>32</v>
      </c>
      <c r="F429">
        <v>25</v>
      </c>
      <c r="G429" t="s">
        <v>66</v>
      </c>
      <c r="H429">
        <v>78</v>
      </c>
      <c r="I429">
        <v>78</v>
      </c>
      <c r="J429">
        <v>29.9</v>
      </c>
      <c r="K429">
        <v>3.4</v>
      </c>
      <c r="L429">
        <v>5.6</v>
      </c>
      <c r="M429">
        <v>0.6</v>
      </c>
      <c r="N429">
        <v>0</v>
      </c>
      <c r="O429">
        <v>0</v>
      </c>
      <c r="P429">
        <v>0</v>
      </c>
      <c r="Q429">
        <v>3.4</v>
      </c>
      <c r="R429">
        <v>5.6</v>
      </c>
      <c r="S429">
        <v>0.60399999999999998</v>
      </c>
      <c r="T429">
        <v>0.6</v>
      </c>
      <c r="U429">
        <v>1.4</v>
      </c>
      <c r="V429">
        <v>2.7</v>
      </c>
      <c r="W429">
        <v>0.498</v>
      </c>
      <c r="X429">
        <v>3.7</v>
      </c>
      <c r="Y429">
        <v>5.5</v>
      </c>
      <c r="Z429">
        <v>9.1999999999999993</v>
      </c>
      <c r="AA429">
        <v>1</v>
      </c>
      <c r="AB429">
        <v>0.5</v>
      </c>
      <c r="AC429">
        <v>1.1000000000000001</v>
      </c>
      <c r="AD429">
        <v>0.8</v>
      </c>
      <c r="AE429">
        <v>2.2999999999999998</v>
      </c>
      <c r="AF429">
        <v>8.1</v>
      </c>
      <c r="AG429">
        <f>IF(IFERROR(VLOOKUP(C429,'2018'!$C:$AF,3,FALSE),1) = 1, 1, 0)</f>
        <v>0</v>
      </c>
    </row>
    <row r="430" spans="1:33" x14ac:dyDescent="0.2">
      <c r="A430">
        <v>429</v>
      </c>
      <c r="B430" t="s">
        <v>872</v>
      </c>
      <c r="C430" t="s">
        <v>873</v>
      </c>
      <c r="D430" t="str">
        <f>_xlfn.CONCAT(C430,"-2017")</f>
        <v>thornma01-2017</v>
      </c>
      <c r="E430" t="s">
        <v>30</v>
      </c>
      <c r="F430">
        <v>29</v>
      </c>
      <c r="G430" t="s">
        <v>46</v>
      </c>
      <c r="H430">
        <v>33</v>
      </c>
      <c r="I430">
        <v>1</v>
      </c>
      <c r="J430">
        <v>17.399999999999999</v>
      </c>
      <c r="K430">
        <v>2.5</v>
      </c>
      <c r="L430">
        <v>6.4</v>
      </c>
      <c r="M430">
        <v>0.4</v>
      </c>
      <c r="N430">
        <v>0.8</v>
      </c>
      <c r="O430">
        <v>2.4</v>
      </c>
      <c r="P430">
        <v>0.35</v>
      </c>
      <c r="Q430">
        <v>1.7</v>
      </c>
      <c r="R430">
        <v>3.9</v>
      </c>
      <c r="S430">
        <v>0.43099999999999999</v>
      </c>
      <c r="T430">
        <v>0.46700000000000003</v>
      </c>
      <c r="U430">
        <v>0.7</v>
      </c>
      <c r="V430">
        <v>0.8</v>
      </c>
      <c r="W430">
        <v>0.85199999999999998</v>
      </c>
      <c r="X430">
        <v>0.7</v>
      </c>
      <c r="Y430">
        <v>1.6</v>
      </c>
      <c r="Z430">
        <v>2.2999999999999998</v>
      </c>
      <c r="AA430">
        <v>1.2</v>
      </c>
      <c r="AB430">
        <v>0.6</v>
      </c>
      <c r="AC430">
        <v>0.1</v>
      </c>
      <c r="AD430">
        <v>0.8</v>
      </c>
      <c r="AE430">
        <v>1.5</v>
      </c>
      <c r="AF430">
        <v>6.6</v>
      </c>
      <c r="AG430">
        <f>IF(IFERROR(VLOOKUP(C430,'2018'!$C:$AF,3,FALSE),1) = 1, 1, 0)</f>
        <v>1</v>
      </c>
    </row>
    <row r="431" spans="1:33" x14ac:dyDescent="0.2">
      <c r="A431">
        <v>430</v>
      </c>
      <c r="B431" t="s">
        <v>2074</v>
      </c>
      <c r="C431" t="s">
        <v>2075</v>
      </c>
      <c r="D431" t="str">
        <f>_xlfn.CONCAT(C431,"-2017")</f>
        <v>tobeymi01-2017</v>
      </c>
      <c r="E431" t="s">
        <v>32</v>
      </c>
      <c r="F431">
        <v>22</v>
      </c>
      <c r="G431" t="s">
        <v>1625</v>
      </c>
      <c r="H431">
        <v>2</v>
      </c>
      <c r="I431">
        <v>0</v>
      </c>
      <c r="J431">
        <v>12.5</v>
      </c>
      <c r="K431">
        <v>0.5</v>
      </c>
      <c r="L431">
        <v>2</v>
      </c>
      <c r="M431">
        <v>0.25</v>
      </c>
      <c r="N431">
        <v>0</v>
      </c>
      <c r="O431">
        <v>0</v>
      </c>
      <c r="Q431">
        <v>0.5</v>
      </c>
      <c r="R431">
        <v>2</v>
      </c>
      <c r="S431">
        <v>0.25</v>
      </c>
      <c r="T431">
        <v>0.25</v>
      </c>
      <c r="U431">
        <v>0</v>
      </c>
      <c r="V431">
        <v>0</v>
      </c>
      <c r="X431">
        <v>1</v>
      </c>
      <c r="Y431">
        <v>0.5</v>
      </c>
      <c r="Z431">
        <v>1.5</v>
      </c>
      <c r="AA431">
        <v>0.5</v>
      </c>
      <c r="AB431">
        <v>0</v>
      </c>
      <c r="AC431">
        <v>0</v>
      </c>
      <c r="AD431">
        <v>0.5</v>
      </c>
      <c r="AE431">
        <v>1</v>
      </c>
      <c r="AF431">
        <v>1</v>
      </c>
      <c r="AG431">
        <f>IF(IFERROR(VLOOKUP(C431,'2018'!$C:$AF,3,FALSE),1) = 1, 1, 0)</f>
        <v>1</v>
      </c>
    </row>
    <row r="432" spans="1:33" x14ac:dyDescent="0.2">
      <c r="A432">
        <v>431</v>
      </c>
      <c r="B432" t="s">
        <v>874</v>
      </c>
      <c r="C432" t="s">
        <v>875</v>
      </c>
      <c r="D432" t="str">
        <f>_xlfn.CONCAT(C432,"-2017")</f>
        <v>tollian01-2017</v>
      </c>
      <c r="E432" t="s">
        <v>28</v>
      </c>
      <c r="F432">
        <v>31</v>
      </c>
      <c r="G432" t="s">
        <v>49</v>
      </c>
      <c r="H432">
        <v>65</v>
      </c>
      <c r="I432">
        <v>9</v>
      </c>
      <c r="J432">
        <v>22.7</v>
      </c>
      <c r="K432">
        <v>2.4</v>
      </c>
      <c r="L432">
        <v>5.4</v>
      </c>
      <c r="M432">
        <v>0.442</v>
      </c>
      <c r="N432">
        <v>1.4</v>
      </c>
      <c r="O432">
        <v>3.5</v>
      </c>
      <c r="P432">
        <v>0.39100000000000001</v>
      </c>
      <c r="Q432">
        <v>1</v>
      </c>
      <c r="R432">
        <v>1.9</v>
      </c>
      <c r="S432">
        <v>0.53700000000000003</v>
      </c>
      <c r="T432">
        <v>0.56999999999999995</v>
      </c>
      <c r="U432">
        <v>0.9</v>
      </c>
      <c r="V432">
        <v>1.3</v>
      </c>
      <c r="W432">
        <v>0.74399999999999999</v>
      </c>
      <c r="X432">
        <v>0.8</v>
      </c>
      <c r="Y432">
        <v>2.9</v>
      </c>
      <c r="Z432">
        <v>3.6</v>
      </c>
      <c r="AA432">
        <v>1.2</v>
      </c>
      <c r="AB432">
        <v>0.5</v>
      </c>
      <c r="AC432">
        <v>0.3</v>
      </c>
      <c r="AD432">
        <v>0.9</v>
      </c>
      <c r="AE432">
        <v>1.7</v>
      </c>
      <c r="AF432">
        <v>7.1</v>
      </c>
      <c r="AG432">
        <f>IF(IFERROR(VLOOKUP(C432,'2018'!$C:$AF,3,FALSE),1) = 1, 1, 0)</f>
        <v>0</v>
      </c>
    </row>
    <row r="433" spans="1:33" x14ac:dyDescent="0.2">
      <c r="A433">
        <v>432</v>
      </c>
      <c r="B433" t="s">
        <v>1904</v>
      </c>
      <c r="C433" t="s">
        <v>1905</v>
      </c>
      <c r="D433" t="str">
        <f>_xlfn.CONCAT(C433,"-2017")</f>
        <v>toupaax01-2017</v>
      </c>
      <c r="E433" t="s">
        <v>35</v>
      </c>
      <c r="F433">
        <v>24</v>
      </c>
      <c r="G433" t="s">
        <v>39</v>
      </c>
      <c r="H433">
        <v>4</v>
      </c>
      <c r="I433">
        <v>0</v>
      </c>
      <c r="J433">
        <v>11.8</v>
      </c>
      <c r="K433">
        <v>1.3</v>
      </c>
      <c r="L433">
        <v>2.2999999999999998</v>
      </c>
      <c r="M433">
        <v>0.55600000000000005</v>
      </c>
      <c r="N433">
        <v>0.3</v>
      </c>
      <c r="O433">
        <v>1</v>
      </c>
      <c r="P433">
        <v>0.25</v>
      </c>
      <c r="Q433">
        <v>1</v>
      </c>
      <c r="R433">
        <v>1.3</v>
      </c>
      <c r="S433">
        <v>0.8</v>
      </c>
      <c r="T433">
        <v>0.61099999999999999</v>
      </c>
      <c r="U433">
        <v>0</v>
      </c>
      <c r="V433">
        <v>0</v>
      </c>
      <c r="X433">
        <v>0</v>
      </c>
      <c r="Y433">
        <v>0.3</v>
      </c>
      <c r="Z433">
        <v>0.3</v>
      </c>
      <c r="AA433">
        <v>0</v>
      </c>
      <c r="AB433">
        <v>0.3</v>
      </c>
      <c r="AC433">
        <v>0.3</v>
      </c>
      <c r="AD433">
        <v>0</v>
      </c>
      <c r="AE433">
        <v>1.5</v>
      </c>
      <c r="AF433">
        <v>2.8</v>
      </c>
      <c r="AG433">
        <f>IF(IFERROR(VLOOKUP(C433,'2018'!$C:$AF,3,FALSE),1) = 1, 1, 0)</f>
        <v>1</v>
      </c>
    </row>
    <row r="434" spans="1:33" x14ac:dyDescent="0.2">
      <c r="A434">
        <v>433</v>
      </c>
      <c r="B434" t="s">
        <v>1906</v>
      </c>
      <c r="C434" t="s">
        <v>1907</v>
      </c>
      <c r="D434" t="str">
        <f>_xlfn.CONCAT(C434,"-2017")</f>
        <v>townska01-2017</v>
      </c>
      <c r="E434" t="s">
        <v>32</v>
      </c>
      <c r="F434">
        <v>21</v>
      </c>
      <c r="G434" t="s">
        <v>62</v>
      </c>
      <c r="H434">
        <v>82</v>
      </c>
      <c r="I434">
        <v>82</v>
      </c>
      <c r="J434">
        <v>37</v>
      </c>
      <c r="K434">
        <v>9.8000000000000007</v>
      </c>
      <c r="L434">
        <v>18</v>
      </c>
      <c r="M434">
        <v>0.54200000000000004</v>
      </c>
      <c r="N434">
        <v>1.2</v>
      </c>
      <c r="O434">
        <v>3.4</v>
      </c>
      <c r="P434">
        <v>0.36699999999999999</v>
      </c>
      <c r="Q434">
        <v>8.5</v>
      </c>
      <c r="R434">
        <v>14.7</v>
      </c>
      <c r="S434">
        <v>0.58199999999999996</v>
      </c>
      <c r="T434">
        <v>0.57599999999999996</v>
      </c>
      <c r="U434">
        <v>4.3</v>
      </c>
      <c r="V434">
        <v>5.2</v>
      </c>
      <c r="W434">
        <v>0.83199999999999996</v>
      </c>
      <c r="X434">
        <v>3.6</v>
      </c>
      <c r="Y434">
        <v>8.6999999999999993</v>
      </c>
      <c r="Z434">
        <v>12.3</v>
      </c>
      <c r="AA434">
        <v>2.7</v>
      </c>
      <c r="AB434">
        <v>0.7</v>
      </c>
      <c r="AC434">
        <v>1.3</v>
      </c>
      <c r="AD434">
        <v>2.6</v>
      </c>
      <c r="AE434">
        <v>2.9</v>
      </c>
      <c r="AF434">
        <v>25.1</v>
      </c>
      <c r="AG434">
        <f>IF(IFERROR(VLOOKUP(C434,'2018'!$C:$AF,3,FALSE),1) = 1, 1, 0)</f>
        <v>0</v>
      </c>
    </row>
    <row r="435" spans="1:33" x14ac:dyDescent="0.2">
      <c r="A435">
        <v>434</v>
      </c>
      <c r="B435" t="s">
        <v>1438</v>
      </c>
      <c r="C435" t="s">
        <v>1439</v>
      </c>
      <c r="D435" t="str">
        <f>_xlfn.CONCAT(C435,"-2017")</f>
        <v>tuckepj01-2017</v>
      </c>
      <c r="E435" t="s">
        <v>35</v>
      </c>
      <c r="F435">
        <v>31</v>
      </c>
      <c r="G435" t="s">
        <v>39</v>
      </c>
      <c r="H435">
        <v>81</v>
      </c>
      <c r="I435">
        <v>21</v>
      </c>
      <c r="J435">
        <v>27.6</v>
      </c>
      <c r="K435">
        <v>2.5</v>
      </c>
      <c r="L435">
        <v>6</v>
      </c>
      <c r="M435">
        <v>0.41299999999999998</v>
      </c>
      <c r="N435">
        <v>0.9</v>
      </c>
      <c r="O435">
        <v>2.4</v>
      </c>
      <c r="P435">
        <v>0.35699999999999998</v>
      </c>
      <c r="Q435">
        <v>1.6</v>
      </c>
      <c r="R435">
        <v>3.5</v>
      </c>
      <c r="S435">
        <v>0.45100000000000001</v>
      </c>
      <c r="T435">
        <v>0.48499999999999999</v>
      </c>
      <c r="U435">
        <v>0.9</v>
      </c>
      <c r="V435">
        <v>1.1000000000000001</v>
      </c>
      <c r="W435">
        <v>0.77400000000000002</v>
      </c>
      <c r="X435">
        <v>1.4</v>
      </c>
      <c r="Y435">
        <v>4.4000000000000004</v>
      </c>
      <c r="Z435">
        <v>5.8</v>
      </c>
      <c r="AA435">
        <v>1.2</v>
      </c>
      <c r="AB435">
        <v>1.4</v>
      </c>
      <c r="AC435">
        <v>0.2</v>
      </c>
      <c r="AD435">
        <v>0.8</v>
      </c>
      <c r="AE435">
        <v>2.4</v>
      </c>
      <c r="AF435">
        <v>6.7</v>
      </c>
      <c r="AG435">
        <f>IF(IFERROR(VLOOKUP(C435,'2018'!$C:$AF,3,FALSE),1) = 1, 1, 0)</f>
        <v>0</v>
      </c>
    </row>
    <row r="436" spans="1:33" x14ac:dyDescent="0.2">
      <c r="A436">
        <v>435</v>
      </c>
      <c r="B436" t="s">
        <v>880</v>
      </c>
      <c r="C436" t="s">
        <v>881</v>
      </c>
      <c r="D436" t="str">
        <f>_xlfn.CONCAT(C436,"-2017")</f>
        <v>turneev01-2017</v>
      </c>
      <c r="E436" t="s">
        <v>35</v>
      </c>
      <c r="F436">
        <v>28</v>
      </c>
      <c r="G436" t="s">
        <v>34</v>
      </c>
      <c r="H436">
        <v>65</v>
      </c>
      <c r="I436">
        <v>12</v>
      </c>
      <c r="J436">
        <v>25.5</v>
      </c>
      <c r="K436">
        <v>3.6</v>
      </c>
      <c r="L436">
        <v>8.5</v>
      </c>
      <c r="M436">
        <v>0.42599999999999999</v>
      </c>
      <c r="N436">
        <v>0.5</v>
      </c>
      <c r="O436">
        <v>1.8</v>
      </c>
      <c r="P436">
        <v>0.26300000000000001</v>
      </c>
      <c r="Q436">
        <v>3.1</v>
      </c>
      <c r="R436">
        <v>6.7</v>
      </c>
      <c r="S436">
        <v>0.47</v>
      </c>
      <c r="T436">
        <v>0.45400000000000001</v>
      </c>
      <c r="U436">
        <v>1.3</v>
      </c>
      <c r="V436">
        <v>1.6</v>
      </c>
      <c r="W436">
        <v>0.82499999999999996</v>
      </c>
      <c r="X436">
        <v>0.6</v>
      </c>
      <c r="Y436">
        <v>3.2</v>
      </c>
      <c r="Z436">
        <v>3.8</v>
      </c>
      <c r="AA436">
        <v>3.2</v>
      </c>
      <c r="AB436">
        <v>0.8</v>
      </c>
      <c r="AC436">
        <v>0.4</v>
      </c>
      <c r="AD436">
        <v>1.5</v>
      </c>
      <c r="AE436">
        <v>1.9</v>
      </c>
      <c r="AF436">
        <v>9</v>
      </c>
      <c r="AG436">
        <f>IF(IFERROR(VLOOKUP(C436,'2018'!$C:$AF,3,FALSE),1) = 1, 1, 0)</f>
        <v>0</v>
      </c>
    </row>
    <row r="437" spans="1:33" x14ac:dyDescent="0.2">
      <c r="A437">
        <v>436</v>
      </c>
      <c r="B437" t="s">
        <v>1908</v>
      </c>
      <c r="C437" t="s">
        <v>1909</v>
      </c>
      <c r="D437" t="str">
        <f>_xlfn.CONCAT(C437,"-2017")</f>
        <v>turnemy01-2017</v>
      </c>
      <c r="E437" t="s">
        <v>32</v>
      </c>
      <c r="F437">
        <v>20</v>
      </c>
      <c r="G437" t="s">
        <v>65</v>
      </c>
      <c r="H437">
        <v>81</v>
      </c>
      <c r="I437">
        <v>81</v>
      </c>
      <c r="J437">
        <v>31.4</v>
      </c>
      <c r="K437">
        <v>5.5</v>
      </c>
      <c r="L437">
        <v>10.7</v>
      </c>
      <c r="M437">
        <v>0.51100000000000001</v>
      </c>
      <c r="N437">
        <v>0.5</v>
      </c>
      <c r="O437">
        <v>1.4</v>
      </c>
      <c r="P437">
        <v>0.34799999999999998</v>
      </c>
      <c r="Q437">
        <v>5</v>
      </c>
      <c r="R437">
        <v>9.3000000000000007</v>
      </c>
      <c r="S437">
        <v>0.53600000000000003</v>
      </c>
      <c r="T437">
        <v>0.53400000000000003</v>
      </c>
      <c r="U437">
        <v>3</v>
      </c>
      <c r="V437">
        <v>3.7</v>
      </c>
      <c r="W437">
        <v>0.80900000000000005</v>
      </c>
      <c r="X437">
        <v>1.7</v>
      </c>
      <c r="Y437">
        <v>5.6</v>
      </c>
      <c r="Z437">
        <v>7.3</v>
      </c>
      <c r="AA437">
        <v>1.3</v>
      </c>
      <c r="AB437">
        <v>0.9</v>
      </c>
      <c r="AC437">
        <v>2.1</v>
      </c>
      <c r="AD437">
        <v>1.3</v>
      </c>
      <c r="AE437">
        <v>3.2</v>
      </c>
      <c r="AF437">
        <v>14.5</v>
      </c>
      <c r="AG437">
        <f>IF(IFERROR(VLOOKUP(C437,'2018'!$C:$AF,3,FALSE),1) = 1, 1, 0)</f>
        <v>0</v>
      </c>
    </row>
    <row r="438" spans="1:33" x14ac:dyDescent="0.2">
      <c r="A438">
        <v>437</v>
      </c>
      <c r="B438" t="s">
        <v>886</v>
      </c>
      <c r="C438" t="s">
        <v>887</v>
      </c>
      <c r="D438" t="str">
        <f>_xlfn.CONCAT(C438,"-2017")</f>
        <v>udrihbe01-2017</v>
      </c>
      <c r="E438" t="s">
        <v>38</v>
      </c>
      <c r="F438">
        <v>34</v>
      </c>
      <c r="G438" t="s">
        <v>51</v>
      </c>
      <c r="H438">
        <v>39</v>
      </c>
      <c r="I438">
        <v>0</v>
      </c>
      <c r="J438">
        <v>14.4</v>
      </c>
      <c r="K438">
        <v>2.4</v>
      </c>
      <c r="L438">
        <v>5.0999999999999996</v>
      </c>
      <c r="M438">
        <v>0.46700000000000003</v>
      </c>
      <c r="N438">
        <v>0.3</v>
      </c>
      <c r="O438">
        <v>0.8</v>
      </c>
      <c r="P438">
        <v>0.34399999999999997</v>
      </c>
      <c r="Q438">
        <v>2.1</v>
      </c>
      <c r="R438">
        <v>4.2</v>
      </c>
      <c r="S438">
        <v>0.49099999999999999</v>
      </c>
      <c r="T438">
        <v>0.495</v>
      </c>
      <c r="U438">
        <v>0.8</v>
      </c>
      <c r="V438">
        <v>0.9</v>
      </c>
      <c r="W438">
        <v>0.94099999999999995</v>
      </c>
      <c r="X438">
        <v>0.2</v>
      </c>
      <c r="Y438">
        <v>1.3</v>
      </c>
      <c r="Z438">
        <v>1.5</v>
      </c>
      <c r="AA438">
        <v>3.4</v>
      </c>
      <c r="AB438">
        <v>0.3</v>
      </c>
      <c r="AC438">
        <v>0</v>
      </c>
      <c r="AD438">
        <v>0.9</v>
      </c>
      <c r="AE438">
        <v>0.7</v>
      </c>
      <c r="AF438">
        <v>5.8</v>
      </c>
      <c r="AG438">
        <f>IF(IFERROR(VLOOKUP(C438,'2018'!$C:$AF,3,FALSE),1) = 1, 1, 0)</f>
        <v>1</v>
      </c>
    </row>
    <row r="439" spans="1:33" x14ac:dyDescent="0.2">
      <c r="A439">
        <v>438</v>
      </c>
      <c r="B439" t="s">
        <v>2076</v>
      </c>
      <c r="C439" t="s">
        <v>2077</v>
      </c>
      <c r="D439" t="str">
        <f>_xlfn.CONCAT(C439,"-2017")</f>
        <v>ulisty01-2017</v>
      </c>
      <c r="E439" t="s">
        <v>38</v>
      </c>
      <c r="F439">
        <v>21</v>
      </c>
      <c r="G439" t="s">
        <v>42</v>
      </c>
      <c r="H439">
        <v>61</v>
      </c>
      <c r="I439">
        <v>15</v>
      </c>
      <c r="J439">
        <v>18.399999999999999</v>
      </c>
      <c r="K439">
        <v>3</v>
      </c>
      <c r="L439">
        <v>7.2</v>
      </c>
      <c r="M439">
        <v>0.42099999999999999</v>
      </c>
      <c r="N439">
        <v>0.3</v>
      </c>
      <c r="O439">
        <v>1.3</v>
      </c>
      <c r="P439">
        <v>0.26600000000000001</v>
      </c>
      <c r="Q439">
        <v>2.7</v>
      </c>
      <c r="R439">
        <v>5.9</v>
      </c>
      <c r="S439">
        <v>0.45500000000000002</v>
      </c>
      <c r="T439">
        <v>0.44500000000000001</v>
      </c>
      <c r="U439">
        <v>0.9</v>
      </c>
      <c r="V439">
        <v>1.2</v>
      </c>
      <c r="W439">
        <v>0.77500000000000002</v>
      </c>
      <c r="X439">
        <v>0.3</v>
      </c>
      <c r="Y439">
        <v>1.2</v>
      </c>
      <c r="Z439">
        <v>1.6</v>
      </c>
      <c r="AA439">
        <v>3.7</v>
      </c>
      <c r="AB439">
        <v>0.8</v>
      </c>
      <c r="AC439">
        <v>0.1</v>
      </c>
      <c r="AD439">
        <v>1.3</v>
      </c>
      <c r="AE439">
        <v>1.2</v>
      </c>
      <c r="AF439">
        <v>7.3</v>
      </c>
      <c r="AG439">
        <f>IF(IFERROR(VLOOKUP(C439,'2018'!$C:$AF,3,FALSE),1) = 1, 1, 0)</f>
        <v>0</v>
      </c>
    </row>
    <row r="440" spans="1:33" x14ac:dyDescent="0.2">
      <c r="A440">
        <v>439</v>
      </c>
      <c r="B440" t="s">
        <v>2078</v>
      </c>
      <c r="C440" t="s">
        <v>2079</v>
      </c>
      <c r="D440" t="str">
        <f>_xlfn.CONCAT(C440,"-2017")</f>
        <v>uthofja01-2017</v>
      </c>
      <c r="E440" t="s">
        <v>28</v>
      </c>
      <c r="F440">
        <v>23</v>
      </c>
      <c r="G440" t="s">
        <v>54</v>
      </c>
      <c r="H440">
        <v>9</v>
      </c>
      <c r="I440">
        <v>0</v>
      </c>
      <c r="J440">
        <v>12.8</v>
      </c>
      <c r="K440">
        <v>1.8</v>
      </c>
      <c r="L440">
        <v>4.2</v>
      </c>
      <c r="M440">
        <v>0.42099999999999999</v>
      </c>
      <c r="N440">
        <v>0.3</v>
      </c>
      <c r="O440">
        <v>1</v>
      </c>
      <c r="P440">
        <v>0.33300000000000002</v>
      </c>
      <c r="Q440">
        <v>1.4</v>
      </c>
      <c r="R440">
        <v>3.2</v>
      </c>
      <c r="S440">
        <v>0.44800000000000001</v>
      </c>
      <c r="T440">
        <v>0.46100000000000002</v>
      </c>
      <c r="U440">
        <v>0.6</v>
      </c>
      <c r="V440">
        <v>0.8</v>
      </c>
      <c r="W440">
        <v>0.71399999999999997</v>
      </c>
      <c r="X440">
        <v>0.9</v>
      </c>
      <c r="Y440">
        <v>1.6</v>
      </c>
      <c r="Z440">
        <v>2.4</v>
      </c>
      <c r="AA440">
        <v>1</v>
      </c>
      <c r="AB440">
        <v>0.2</v>
      </c>
      <c r="AC440">
        <v>0.4</v>
      </c>
      <c r="AD440">
        <v>0.3</v>
      </c>
      <c r="AE440">
        <v>0.9</v>
      </c>
      <c r="AF440">
        <v>4.4000000000000004</v>
      </c>
      <c r="AG440">
        <f>IF(IFERROR(VLOOKUP(C440,'2018'!$C:$AF,3,FALSE),1) = 1, 1, 0)</f>
        <v>1</v>
      </c>
    </row>
    <row r="441" spans="1:33" x14ac:dyDescent="0.2">
      <c r="A441">
        <v>440</v>
      </c>
      <c r="B441" t="s">
        <v>1440</v>
      </c>
      <c r="C441" t="s">
        <v>1441</v>
      </c>
      <c r="D441" t="str">
        <f>_xlfn.CONCAT(C441,"-2017")</f>
        <v>valanjo01-2017</v>
      </c>
      <c r="E441" t="s">
        <v>32</v>
      </c>
      <c r="F441">
        <v>24</v>
      </c>
      <c r="G441" t="s">
        <v>53</v>
      </c>
      <c r="H441">
        <v>80</v>
      </c>
      <c r="I441">
        <v>80</v>
      </c>
      <c r="J441">
        <v>25.8</v>
      </c>
      <c r="K441">
        <v>4.9000000000000004</v>
      </c>
      <c r="L441">
        <v>8.8000000000000007</v>
      </c>
      <c r="M441">
        <v>0.55700000000000005</v>
      </c>
      <c r="N441">
        <v>0</v>
      </c>
      <c r="O441">
        <v>0</v>
      </c>
      <c r="P441">
        <v>0.5</v>
      </c>
      <c r="Q441">
        <v>4.9000000000000004</v>
      </c>
      <c r="R441">
        <v>8.8000000000000007</v>
      </c>
      <c r="S441">
        <v>0.55700000000000005</v>
      </c>
      <c r="T441">
        <v>0.55800000000000005</v>
      </c>
      <c r="U441">
        <v>2.2000000000000002</v>
      </c>
      <c r="V441">
        <v>2.7</v>
      </c>
      <c r="W441">
        <v>0.81100000000000005</v>
      </c>
      <c r="X441">
        <v>2.8</v>
      </c>
      <c r="Y441">
        <v>6.7</v>
      </c>
      <c r="Z441">
        <v>9.5</v>
      </c>
      <c r="AA441">
        <v>0.7</v>
      </c>
      <c r="AB441">
        <v>0.5</v>
      </c>
      <c r="AC441">
        <v>0.8</v>
      </c>
      <c r="AD441">
        <v>1.3</v>
      </c>
      <c r="AE441">
        <v>2.7</v>
      </c>
      <c r="AF441">
        <v>12</v>
      </c>
      <c r="AG441">
        <f>IF(IFERROR(VLOOKUP(C441,'2018'!$C:$AF,3,FALSE),1) = 1, 1, 0)</f>
        <v>0</v>
      </c>
    </row>
    <row r="442" spans="1:33" x14ac:dyDescent="0.2">
      <c r="A442">
        <v>441</v>
      </c>
      <c r="B442" t="s">
        <v>2080</v>
      </c>
      <c r="C442" t="s">
        <v>2081</v>
      </c>
      <c r="D442" t="str">
        <f>_xlfn.CONCAT(C442,"-2017")</f>
        <v>valende01-2017</v>
      </c>
      <c r="E442" t="s">
        <v>30</v>
      </c>
      <c r="F442">
        <v>23</v>
      </c>
      <c r="G442" t="s">
        <v>36</v>
      </c>
      <c r="H442">
        <v>57</v>
      </c>
      <c r="I442">
        <v>0</v>
      </c>
      <c r="J442">
        <v>17.100000000000001</v>
      </c>
      <c r="K442">
        <v>1.8</v>
      </c>
      <c r="L442">
        <v>5.0999999999999996</v>
      </c>
      <c r="M442">
        <v>0.35399999999999998</v>
      </c>
      <c r="N442">
        <v>1.3</v>
      </c>
      <c r="O442">
        <v>3.6</v>
      </c>
      <c r="P442">
        <v>0.35099999999999998</v>
      </c>
      <c r="Q442">
        <v>0.5</v>
      </c>
      <c r="R442">
        <v>1.4</v>
      </c>
      <c r="S442">
        <v>0.36299999999999999</v>
      </c>
      <c r="T442">
        <v>0.48099999999999998</v>
      </c>
      <c r="U442">
        <v>0.2</v>
      </c>
      <c r="V442">
        <v>0.3</v>
      </c>
      <c r="W442">
        <v>0.77800000000000002</v>
      </c>
      <c r="X442">
        <v>0.2</v>
      </c>
      <c r="Y442">
        <v>2.5</v>
      </c>
      <c r="Z442">
        <v>2.6</v>
      </c>
      <c r="AA442">
        <v>1.1000000000000001</v>
      </c>
      <c r="AB442">
        <v>0.5</v>
      </c>
      <c r="AC442">
        <v>0.1</v>
      </c>
      <c r="AD442">
        <v>0.9</v>
      </c>
      <c r="AE442">
        <v>1.5</v>
      </c>
      <c r="AF442">
        <v>5.0999999999999996</v>
      </c>
      <c r="AG442">
        <f>IF(IFERROR(VLOOKUP(C442,'2018'!$C:$AF,3,FALSE),1) = 1, 1, 0)</f>
        <v>0</v>
      </c>
    </row>
    <row r="443" spans="1:33" x14ac:dyDescent="0.2">
      <c r="A443">
        <v>442</v>
      </c>
      <c r="B443" t="s">
        <v>2082</v>
      </c>
      <c r="C443" t="s">
        <v>2083</v>
      </c>
      <c r="D443" t="str">
        <f>_xlfn.CONCAT(C443,"-2017")</f>
        <v>vanvlfr01-2017</v>
      </c>
      <c r="E443" t="s">
        <v>38</v>
      </c>
      <c r="F443">
        <v>22</v>
      </c>
      <c r="G443" t="s">
        <v>53</v>
      </c>
      <c r="H443">
        <v>37</v>
      </c>
      <c r="I443">
        <v>0</v>
      </c>
      <c r="J443">
        <v>7.9</v>
      </c>
      <c r="K443">
        <v>1.1000000000000001</v>
      </c>
      <c r="L443">
        <v>3</v>
      </c>
      <c r="M443">
        <v>0.35099999999999998</v>
      </c>
      <c r="N443">
        <v>0.3</v>
      </c>
      <c r="O443">
        <v>0.8</v>
      </c>
      <c r="P443">
        <v>0.379</v>
      </c>
      <c r="Q443">
        <v>0.8</v>
      </c>
      <c r="R443">
        <v>2.2000000000000002</v>
      </c>
      <c r="S443">
        <v>0.34100000000000003</v>
      </c>
      <c r="T443">
        <v>0.40100000000000002</v>
      </c>
      <c r="U443">
        <v>0.5</v>
      </c>
      <c r="V443">
        <v>0.6</v>
      </c>
      <c r="W443">
        <v>0.81799999999999995</v>
      </c>
      <c r="X443">
        <v>0.1</v>
      </c>
      <c r="Y443">
        <v>1</v>
      </c>
      <c r="Z443">
        <v>1.1000000000000001</v>
      </c>
      <c r="AA443">
        <v>0.9</v>
      </c>
      <c r="AB443">
        <v>0.4</v>
      </c>
      <c r="AC443">
        <v>0.1</v>
      </c>
      <c r="AD443">
        <v>0.4</v>
      </c>
      <c r="AE443">
        <v>1</v>
      </c>
      <c r="AF443">
        <v>2.9</v>
      </c>
      <c r="AG443">
        <f>IF(IFERROR(VLOOKUP(C443,'2018'!$C:$AF,3,FALSE),1) = 1, 1, 0)</f>
        <v>0</v>
      </c>
    </row>
    <row r="444" spans="1:33" x14ac:dyDescent="0.2">
      <c r="A444">
        <v>443</v>
      </c>
      <c r="B444" t="s">
        <v>890</v>
      </c>
      <c r="C444" t="s">
        <v>891</v>
      </c>
      <c r="D444" t="str">
        <f>_xlfn.CONCAT(C444,"-2017")</f>
        <v>varejan01-2017</v>
      </c>
      <c r="E444" t="s">
        <v>32</v>
      </c>
      <c r="F444">
        <v>34</v>
      </c>
      <c r="G444" t="s">
        <v>52</v>
      </c>
      <c r="H444">
        <v>14</v>
      </c>
      <c r="I444">
        <v>1</v>
      </c>
      <c r="J444">
        <v>6.6</v>
      </c>
      <c r="K444">
        <v>0.4</v>
      </c>
      <c r="L444">
        <v>1</v>
      </c>
      <c r="M444">
        <v>0.35699999999999998</v>
      </c>
      <c r="N444">
        <v>0</v>
      </c>
      <c r="O444">
        <v>0</v>
      </c>
      <c r="Q444">
        <v>0.4</v>
      </c>
      <c r="R444">
        <v>1</v>
      </c>
      <c r="S444">
        <v>0.35699999999999998</v>
      </c>
      <c r="T444">
        <v>0.35699999999999998</v>
      </c>
      <c r="U444">
        <v>0.6</v>
      </c>
      <c r="V444">
        <v>0.8</v>
      </c>
      <c r="W444">
        <v>0.72699999999999998</v>
      </c>
      <c r="X444">
        <v>0.9</v>
      </c>
      <c r="Y444">
        <v>1.1000000000000001</v>
      </c>
      <c r="Z444">
        <v>1.9</v>
      </c>
      <c r="AA444">
        <v>0.7</v>
      </c>
      <c r="AB444">
        <v>0.2</v>
      </c>
      <c r="AC444">
        <v>0.2</v>
      </c>
      <c r="AD444">
        <v>0.6</v>
      </c>
      <c r="AE444">
        <v>1.1000000000000001</v>
      </c>
      <c r="AF444">
        <v>1.3</v>
      </c>
      <c r="AG444">
        <f>IF(IFERROR(VLOOKUP(C444,'2018'!$C:$AF,3,FALSE),1) = 1, 1, 0)</f>
        <v>1</v>
      </c>
    </row>
    <row r="445" spans="1:33" x14ac:dyDescent="0.2">
      <c r="A445">
        <v>444</v>
      </c>
      <c r="B445" t="s">
        <v>892</v>
      </c>
      <c r="C445" t="s">
        <v>893</v>
      </c>
      <c r="D445" t="str">
        <f>_xlfn.CONCAT(C445,"-2017")</f>
        <v>vasqugr01-2017</v>
      </c>
      <c r="E445" t="s">
        <v>38</v>
      </c>
      <c r="F445">
        <v>30</v>
      </c>
      <c r="G445" t="s">
        <v>1312</v>
      </c>
      <c r="H445">
        <v>3</v>
      </c>
      <c r="I445">
        <v>0</v>
      </c>
      <c r="J445">
        <v>13</v>
      </c>
      <c r="K445">
        <v>0.7</v>
      </c>
      <c r="L445">
        <v>2.7</v>
      </c>
      <c r="M445">
        <v>0.25</v>
      </c>
      <c r="N445">
        <v>0.3</v>
      </c>
      <c r="O445">
        <v>1</v>
      </c>
      <c r="P445">
        <v>0.33300000000000002</v>
      </c>
      <c r="Q445">
        <v>0.3</v>
      </c>
      <c r="R445">
        <v>1.7</v>
      </c>
      <c r="S445">
        <v>0.2</v>
      </c>
      <c r="T445">
        <v>0.313</v>
      </c>
      <c r="U445">
        <v>0.7</v>
      </c>
      <c r="V445">
        <v>1</v>
      </c>
      <c r="W445">
        <v>0.66700000000000004</v>
      </c>
      <c r="X445">
        <v>0</v>
      </c>
      <c r="Y445">
        <v>0.7</v>
      </c>
      <c r="Z445">
        <v>0.7</v>
      </c>
      <c r="AA445">
        <v>1.7</v>
      </c>
      <c r="AB445">
        <v>0.3</v>
      </c>
      <c r="AC445">
        <v>0.3</v>
      </c>
      <c r="AD445">
        <v>0.3</v>
      </c>
      <c r="AE445">
        <v>2</v>
      </c>
      <c r="AF445">
        <v>2.2999999999999998</v>
      </c>
      <c r="AG445">
        <f>IF(IFERROR(VLOOKUP(C445,'2018'!$C:$AF,3,FALSE),1) = 1, 1, 0)</f>
        <v>1</v>
      </c>
    </row>
    <row r="446" spans="1:33" x14ac:dyDescent="0.2">
      <c r="A446">
        <v>445</v>
      </c>
      <c r="B446" t="s">
        <v>1910</v>
      </c>
      <c r="C446" t="s">
        <v>1911</v>
      </c>
      <c r="D446" t="str">
        <f>_xlfn.CONCAT(C446,"-2017")</f>
        <v>vaughra01-2017</v>
      </c>
      <c r="E446" t="s">
        <v>30</v>
      </c>
      <c r="F446">
        <v>20</v>
      </c>
      <c r="G446" t="s">
        <v>56</v>
      </c>
      <c r="H446">
        <v>41</v>
      </c>
      <c r="I446">
        <v>2</v>
      </c>
      <c r="J446">
        <v>11.2</v>
      </c>
      <c r="K446">
        <v>1.4</v>
      </c>
      <c r="L446">
        <v>3.8</v>
      </c>
      <c r="M446">
        <v>0.36499999999999999</v>
      </c>
      <c r="N446">
        <v>0.6</v>
      </c>
      <c r="O446">
        <v>2</v>
      </c>
      <c r="P446">
        <v>0.32100000000000001</v>
      </c>
      <c r="Q446">
        <v>0.8</v>
      </c>
      <c r="R446">
        <v>1.8</v>
      </c>
      <c r="S446">
        <v>0.41299999999999998</v>
      </c>
      <c r="T446">
        <v>0.44900000000000001</v>
      </c>
      <c r="U446">
        <v>0</v>
      </c>
      <c r="V446">
        <v>0.1</v>
      </c>
      <c r="W446">
        <v>0.4</v>
      </c>
      <c r="X446">
        <v>0.1</v>
      </c>
      <c r="Y446">
        <v>1.1000000000000001</v>
      </c>
      <c r="Z446">
        <v>1.2</v>
      </c>
      <c r="AA446">
        <v>0.6</v>
      </c>
      <c r="AB446">
        <v>0.5</v>
      </c>
      <c r="AC446">
        <v>0.2</v>
      </c>
      <c r="AD446">
        <v>0.3</v>
      </c>
      <c r="AE446">
        <v>0.8</v>
      </c>
      <c r="AF446">
        <v>3.5</v>
      </c>
      <c r="AG446">
        <f>IF(IFERROR(VLOOKUP(C446,'2018'!$C:$AF,3,FALSE),1) = 1, 1, 0)</f>
        <v>0</v>
      </c>
    </row>
    <row r="447" spans="1:33" x14ac:dyDescent="0.2">
      <c r="A447">
        <v>446</v>
      </c>
      <c r="B447" t="s">
        <v>1762</v>
      </c>
      <c r="C447" t="s">
        <v>1763</v>
      </c>
      <c r="D447" t="str">
        <f>_xlfn.CONCAT(C447,"-2017")</f>
        <v>vonleno01-2017</v>
      </c>
      <c r="E447" t="s">
        <v>28</v>
      </c>
      <c r="F447">
        <v>21</v>
      </c>
      <c r="G447" t="s">
        <v>34</v>
      </c>
      <c r="H447">
        <v>74</v>
      </c>
      <c r="I447">
        <v>41</v>
      </c>
      <c r="J447">
        <v>17.100000000000001</v>
      </c>
      <c r="K447">
        <v>1.8</v>
      </c>
      <c r="L447">
        <v>3.6</v>
      </c>
      <c r="M447">
        <v>0.48099999999999998</v>
      </c>
      <c r="N447">
        <v>0.1</v>
      </c>
      <c r="O447">
        <v>0.3</v>
      </c>
      <c r="P447">
        <v>0.35</v>
      </c>
      <c r="Q447">
        <v>1.7</v>
      </c>
      <c r="R447">
        <v>3.4</v>
      </c>
      <c r="S447">
        <v>0.49199999999999999</v>
      </c>
      <c r="T447">
        <v>0.49399999999999999</v>
      </c>
      <c r="U447">
        <v>0.8</v>
      </c>
      <c r="V447">
        <v>1.3</v>
      </c>
      <c r="W447">
        <v>0.63800000000000001</v>
      </c>
      <c r="X447">
        <v>1.8</v>
      </c>
      <c r="Y447">
        <v>3.5</v>
      </c>
      <c r="Z447">
        <v>5.2</v>
      </c>
      <c r="AA447">
        <v>0.4</v>
      </c>
      <c r="AB447">
        <v>0.4</v>
      </c>
      <c r="AC447">
        <v>0.4</v>
      </c>
      <c r="AD447">
        <v>0.9</v>
      </c>
      <c r="AE447">
        <v>2.1</v>
      </c>
      <c r="AF447">
        <v>4.4000000000000004</v>
      </c>
      <c r="AG447">
        <f>IF(IFERROR(VLOOKUP(C447,'2018'!$C:$AF,3,FALSE),1) = 1, 1, 0)</f>
        <v>0</v>
      </c>
    </row>
    <row r="448" spans="1:33" x14ac:dyDescent="0.2">
      <c r="A448">
        <v>447</v>
      </c>
      <c r="B448" t="s">
        <v>1282</v>
      </c>
      <c r="C448" t="s">
        <v>1283</v>
      </c>
      <c r="D448" t="str">
        <f>_xlfn.CONCAT(C448,"-2017")</f>
        <v>vucevni01-2017</v>
      </c>
      <c r="E448" t="s">
        <v>32</v>
      </c>
      <c r="F448">
        <v>26</v>
      </c>
      <c r="G448" t="s">
        <v>45</v>
      </c>
      <c r="H448">
        <v>75</v>
      </c>
      <c r="I448">
        <v>55</v>
      </c>
      <c r="J448">
        <v>28.8</v>
      </c>
      <c r="K448">
        <v>6.4</v>
      </c>
      <c r="L448">
        <v>13.7</v>
      </c>
      <c r="M448">
        <v>0.46800000000000003</v>
      </c>
      <c r="N448">
        <v>0.3</v>
      </c>
      <c r="O448">
        <v>1</v>
      </c>
      <c r="P448">
        <v>0.307</v>
      </c>
      <c r="Q448">
        <v>6.1</v>
      </c>
      <c r="R448">
        <v>12.7</v>
      </c>
      <c r="S448">
        <v>0.48099999999999998</v>
      </c>
      <c r="T448">
        <v>0.48</v>
      </c>
      <c r="U448">
        <v>1.4</v>
      </c>
      <c r="V448">
        <v>2.1</v>
      </c>
      <c r="W448">
        <v>0.66900000000000004</v>
      </c>
      <c r="X448">
        <v>2.2999999999999998</v>
      </c>
      <c r="Y448">
        <v>8</v>
      </c>
      <c r="Z448">
        <v>10.4</v>
      </c>
      <c r="AA448">
        <v>2.8</v>
      </c>
      <c r="AB448">
        <v>1</v>
      </c>
      <c r="AC448">
        <v>1</v>
      </c>
      <c r="AD448">
        <v>1.6</v>
      </c>
      <c r="AE448">
        <v>2.4</v>
      </c>
      <c r="AF448">
        <v>14.6</v>
      </c>
      <c r="AG448">
        <f>IF(IFERROR(VLOOKUP(C448,'2018'!$C:$AF,3,FALSE),1) = 1, 1, 0)</f>
        <v>0</v>
      </c>
    </row>
    <row r="449" spans="1:33" x14ac:dyDescent="0.2">
      <c r="A449">
        <v>448</v>
      </c>
      <c r="B449" t="s">
        <v>896</v>
      </c>
      <c r="C449" t="s">
        <v>897</v>
      </c>
      <c r="D449" t="str">
        <f>_xlfn.CONCAT(C449,"-2017")</f>
        <v>vujacsa01-2017</v>
      </c>
      <c r="E449" t="s">
        <v>30</v>
      </c>
      <c r="F449">
        <v>32</v>
      </c>
      <c r="G449" t="s">
        <v>55</v>
      </c>
      <c r="H449">
        <v>42</v>
      </c>
      <c r="I449">
        <v>4</v>
      </c>
      <c r="J449">
        <v>9.6999999999999993</v>
      </c>
      <c r="K449">
        <v>1</v>
      </c>
      <c r="L449">
        <v>3.2</v>
      </c>
      <c r="M449">
        <v>0.309</v>
      </c>
      <c r="N449">
        <v>0.5</v>
      </c>
      <c r="O449">
        <v>1.8</v>
      </c>
      <c r="P449">
        <v>0.311</v>
      </c>
      <c r="Q449">
        <v>0.5</v>
      </c>
      <c r="R449">
        <v>1.5</v>
      </c>
      <c r="S449">
        <v>0.30599999999999999</v>
      </c>
      <c r="T449">
        <v>0.39300000000000002</v>
      </c>
      <c r="U449">
        <v>0.4</v>
      </c>
      <c r="V449">
        <v>0.6</v>
      </c>
      <c r="W449">
        <v>0.70799999999999996</v>
      </c>
      <c r="X449">
        <v>0.3</v>
      </c>
      <c r="Y449">
        <v>1.1000000000000001</v>
      </c>
      <c r="Z449">
        <v>1.4</v>
      </c>
      <c r="AA449">
        <v>1.2</v>
      </c>
      <c r="AB449">
        <v>0.3</v>
      </c>
      <c r="AC449">
        <v>0</v>
      </c>
      <c r="AD449">
        <v>0.4</v>
      </c>
      <c r="AE449">
        <v>0.9</v>
      </c>
      <c r="AF449">
        <v>3</v>
      </c>
      <c r="AG449">
        <f>IF(IFERROR(VLOOKUP(C449,'2018'!$C:$AF,3,FALSE),1) = 1, 1, 0)</f>
        <v>1</v>
      </c>
    </row>
    <row r="450" spans="1:33" x14ac:dyDescent="0.2">
      <c r="A450">
        <v>449</v>
      </c>
      <c r="B450" t="s">
        <v>898</v>
      </c>
      <c r="C450" t="s">
        <v>899</v>
      </c>
      <c r="D450" t="str">
        <f>_xlfn.CONCAT(C450,"-2017")</f>
        <v>wadedw01-2017</v>
      </c>
      <c r="E450" t="s">
        <v>30</v>
      </c>
      <c r="F450">
        <v>35</v>
      </c>
      <c r="G450" t="s">
        <v>36</v>
      </c>
      <c r="H450">
        <v>60</v>
      </c>
      <c r="I450">
        <v>59</v>
      </c>
      <c r="J450">
        <v>29.9</v>
      </c>
      <c r="K450">
        <v>6.9</v>
      </c>
      <c r="L450">
        <v>15.9</v>
      </c>
      <c r="M450">
        <v>0.434</v>
      </c>
      <c r="N450">
        <v>0.8</v>
      </c>
      <c r="O450">
        <v>2.4</v>
      </c>
      <c r="P450">
        <v>0.31</v>
      </c>
      <c r="Q450">
        <v>6.2</v>
      </c>
      <c r="R450">
        <v>13.5</v>
      </c>
      <c r="S450">
        <v>0.45600000000000002</v>
      </c>
      <c r="T450">
        <v>0.45700000000000002</v>
      </c>
      <c r="U450">
        <v>3.7</v>
      </c>
      <c r="V450">
        <v>4.7</v>
      </c>
      <c r="W450">
        <v>0.79400000000000004</v>
      </c>
      <c r="X450">
        <v>1.1000000000000001</v>
      </c>
      <c r="Y450">
        <v>3.5</v>
      </c>
      <c r="Z450">
        <v>4.5</v>
      </c>
      <c r="AA450">
        <v>3.8</v>
      </c>
      <c r="AB450">
        <v>1.4</v>
      </c>
      <c r="AC450">
        <v>0.7</v>
      </c>
      <c r="AD450">
        <v>2.2999999999999998</v>
      </c>
      <c r="AE450">
        <v>1.9</v>
      </c>
      <c r="AF450">
        <v>18.3</v>
      </c>
      <c r="AG450">
        <f>IF(IFERROR(VLOOKUP(C450,'2018'!$C:$AF,3,FALSE),1) = 1, 1, 0)</f>
        <v>0</v>
      </c>
    </row>
    <row r="451" spans="1:33" x14ac:dyDescent="0.2">
      <c r="A451">
        <v>450</v>
      </c>
      <c r="B451" t="s">
        <v>1444</v>
      </c>
      <c r="C451" t="s">
        <v>1445</v>
      </c>
      <c r="D451" t="str">
        <f>_xlfn.CONCAT(C451,"-2017")</f>
        <v>waitedi01-2017</v>
      </c>
      <c r="E451" t="s">
        <v>30</v>
      </c>
      <c r="F451">
        <v>25</v>
      </c>
      <c r="G451" t="s">
        <v>41</v>
      </c>
      <c r="H451">
        <v>46</v>
      </c>
      <c r="I451">
        <v>43</v>
      </c>
      <c r="J451">
        <v>30.1</v>
      </c>
      <c r="K451">
        <v>6.1</v>
      </c>
      <c r="L451">
        <v>14.4</v>
      </c>
      <c r="M451">
        <v>0.42399999999999999</v>
      </c>
      <c r="N451">
        <v>1.8</v>
      </c>
      <c r="O451">
        <v>4.7</v>
      </c>
      <c r="P451">
        <v>0.39500000000000002</v>
      </c>
      <c r="Q451">
        <v>4.3</v>
      </c>
      <c r="R451">
        <v>9.6999999999999993</v>
      </c>
      <c r="S451">
        <v>0.438</v>
      </c>
      <c r="T451">
        <v>0.48799999999999999</v>
      </c>
      <c r="U451">
        <v>1.8</v>
      </c>
      <c r="V451">
        <v>2.8</v>
      </c>
      <c r="W451">
        <v>0.64600000000000002</v>
      </c>
      <c r="X451">
        <v>0.4</v>
      </c>
      <c r="Y451">
        <v>2.9</v>
      </c>
      <c r="Z451">
        <v>3.3</v>
      </c>
      <c r="AA451">
        <v>4.3</v>
      </c>
      <c r="AB451">
        <v>0.9</v>
      </c>
      <c r="AC451">
        <v>0.4</v>
      </c>
      <c r="AD451">
        <v>2.2000000000000002</v>
      </c>
      <c r="AE451">
        <v>2.1</v>
      </c>
      <c r="AF451">
        <v>15.8</v>
      </c>
      <c r="AG451">
        <f>IF(IFERROR(VLOOKUP(C451,'2018'!$C:$AF,3,FALSE),1) = 1, 1, 0)</f>
        <v>0</v>
      </c>
    </row>
    <row r="452" spans="1:33" x14ac:dyDescent="0.2">
      <c r="A452">
        <v>451</v>
      </c>
      <c r="B452" t="s">
        <v>1284</v>
      </c>
      <c r="C452" t="s">
        <v>1285</v>
      </c>
      <c r="D452" t="str">
        <f>_xlfn.CONCAT(C452,"-2017")</f>
        <v>walkeke02-2017</v>
      </c>
      <c r="E452" t="s">
        <v>38</v>
      </c>
      <c r="F452">
        <v>26</v>
      </c>
      <c r="G452" t="s">
        <v>1625</v>
      </c>
      <c r="H452">
        <v>79</v>
      </c>
      <c r="I452">
        <v>79</v>
      </c>
      <c r="J452">
        <v>34.700000000000003</v>
      </c>
      <c r="K452">
        <v>8.1</v>
      </c>
      <c r="L452">
        <v>18.3</v>
      </c>
      <c r="M452">
        <v>0.44400000000000001</v>
      </c>
      <c r="N452">
        <v>3</v>
      </c>
      <c r="O452">
        <v>7.6</v>
      </c>
      <c r="P452">
        <v>0.39900000000000002</v>
      </c>
      <c r="Q452">
        <v>5.0999999999999996</v>
      </c>
      <c r="R452">
        <v>10.7</v>
      </c>
      <c r="S452">
        <v>0.47599999999999998</v>
      </c>
      <c r="T452">
        <v>0.52700000000000002</v>
      </c>
      <c r="U452">
        <v>3.8</v>
      </c>
      <c r="V452">
        <v>4.5</v>
      </c>
      <c r="W452">
        <v>0.84699999999999998</v>
      </c>
      <c r="X452">
        <v>0.6</v>
      </c>
      <c r="Y452">
        <v>3.3</v>
      </c>
      <c r="Z452">
        <v>3.9</v>
      </c>
      <c r="AA452">
        <v>5.5</v>
      </c>
      <c r="AB452">
        <v>1.1000000000000001</v>
      </c>
      <c r="AC452">
        <v>0.3</v>
      </c>
      <c r="AD452">
        <v>2.1</v>
      </c>
      <c r="AE452">
        <v>1.5</v>
      </c>
      <c r="AF452">
        <v>23.2</v>
      </c>
      <c r="AG452">
        <f>IF(IFERROR(VLOOKUP(C452,'2018'!$C:$AF,3,FALSE),1) = 1, 1, 0)</f>
        <v>0</v>
      </c>
    </row>
    <row r="453" spans="1:33" x14ac:dyDescent="0.2">
      <c r="A453">
        <v>452</v>
      </c>
      <c r="B453" t="s">
        <v>904</v>
      </c>
      <c r="C453" t="s">
        <v>905</v>
      </c>
      <c r="D453" t="str">
        <f>_xlfn.CONCAT(C453,"-2017")</f>
        <v>walljo01-2017</v>
      </c>
      <c r="E453" t="s">
        <v>38</v>
      </c>
      <c r="F453">
        <v>26</v>
      </c>
      <c r="G453" t="s">
        <v>46</v>
      </c>
      <c r="H453">
        <v>78</v>
      </c>
      <c r="I453">
        <v>78</v>
      </c>
      <c r="J453">
        <v>36.4</v>
      </c>
      <c r="K453">
        <v>8.3000000000000007</v>
      </c>
      <c r="L453">
        <v>18.399999999999999</v>
      </c>
      <c r="M453">
        <v>0.45100000000000001</v>
      </c>
      <c r="N453">
        <v>1.1000000000000001</v>
      </c>
      <c r="O453">
        <v>3.5</v>
      </c>
      <c r="P453">
        <v>0.32700000000000001</v>
      </c>
      <c r="Q453">
        <v>7.2</v>
      </c>
      <c r="R453">
        <v>14.9</v>
      </c>
      <c r="S453">
        <v>0.48</v>
      </c>
      <c r="T453">
        <v>0.48199999999999998</v>
      </c>
      <c r="U453">
        <v>5.4</v>
      </c>
      <c r="V453">
        <v>6.8</v>
      </c>
      <c r="W453">
        <v>0.80100000000000005</v>
      </c>
      <c r="X453">
        <v>0.8</v>
      </c>
      <c r="Y453">
        <v>3.4</v>
      </c>
      <c r="Z453">
        <v>4.2</v>
      </c>
      <c r="AA453">
        <v>10.7</v>
      </c>
      <c r="AB453">
        <v>2</v>
      </c>
      <c r="AC453">
        <v>0.6</v>
      </c>
      <c r="AD453">
        <v>4.0999999999999996</v>
      </c>
      <c r="AE453">
        <v>1.9</v>
      </c>
      <c r="AF453">
        <v>23.1</v>
      </c>
      <c r="AG453">
        <f>IF(IFERROR(VLOOKUP(C453,'2018'!$C:$AF,3,FALSE),1) = 1, 1, 0)</f>
        <v>0</v>
      </c>
    </row>
    <row r="454" spans="1:33" x14ac:dyDescent="0.2">
      <c r="A454">
        <v>453</v>
      </c>
      <c r="B454" t="s">
        <v>2084</v>
      </c>
      <c r="C454" t="s">
        <v>2085</v>
      </c>
      <c r="D454" t="str">
        <f>_xlfn.CONCAT(C454,"-2017")</f>
        <v>princta02-2017</v>
      </c>
      <c r="E454" t="s">
        <v>35</v>
      </c>
      <c r="F454">
        <v>22</v>
      </c>
      <c r="G454" t="s">
        <v>57</v>
      </c>
      <c r="H454">
        <v>59</v>
      </c>
      <c r="I454">
        <v>10</v>
      </c>
      <c r="J454">
        <v>16.600000000000001</v>
      </c>
      <c r="K454">
        <v>1.9</v>
      </c>
      <c r="L454">
        <v>4.8</v>
      </c>
      <c r="M454">
        <v>0.4</v>
      </c>
      <c r="N454">
        <v>0.6</v>
      </c>
      <c r="O454">
        <v>1.7</v>
      </c>
      <c r="P454">
        <v>0.32400000000000001</v>
      </c>
      <c r="Q454">
        <v>1.4</v>
      </c>
      <c r="R454">
        <v>3.1</v>
      </c>
      <c r="S454">
        <v>0.443</v>
      </c>
      <c r="T454">
        <v>0.45800000000000002</v>
      </c>
      <c r="U454">
        <v>1.3</v>
      </c>
      <c r="V454">
        <v>1.6</v>
      </c>
      <c r="W454">
        <v>0.78700000000000003</v>
      </c>
      <c r="X454">
        <v>0.4</v>
      </c>
      <c r="Y454">
        <v>2.2000000000000002</v>
      </c>
      <c r="Z454">
        <v>2.7</v>
      </c>
      <c r="AA454">
        <v>0.9</v>
      </c>
      <c r="AB454">
        <v>0.7</v>
      </c>
      <c r="AC454">
        <v>0.5</v>
      </c>
      <c r="AD454">
        <v>1</v>
      </c>
      <c r="AE454">
        <v>1.6</v>
      </c>
      <c r="AF454">
        <v>5.7</v>
      </c>
      <c r="AG454">
        <f>IF(IFERROR(VLOOKUP(C454,'2018'!$C:$AF,3,FALSE),1) = 1, 1, 0)</f>
        <v>0</v>
      </c>
    </row>
    <row r="455" spans="1:33" x14ac:dyDescent="0.2">
      <c r="A455">
        <v>454</v>
      </c>
      <c r="B455" t="s">
        <v>1764</v>
      </c>
      <c r="C455" t="s">
        <v>1765</v>
      </c>
      <c r="D455" t="str">
        <f>_xlfn.CONCAT(C455,"-2017")</f>
        <v>warretj01-2017</v>
      </c>
      <c r="E455" t="s">
        <v>35</v>
      </c>
      <c r="F455">
        <v>23</v>
      </c>
      <c r="G455" t="s">
        <v>42</v>
      </c>
      <c r="H455">
        <v>66</v>
      </c>
      <c r="I455">
        <v>59</v>
      </c>
      <c r="J455">
        <v>31</v>
      </c>
      <c r="K455">
        <v>6.1</v>
      </c>
      <c r="L455">
        <v>12.3</v>
      </c>
      <c r="M455">
        <v>0.495</v>
      </c>
      <c r="N455">
        <v>0.4</v>
      </c>
      <c r="O455">
        <v>1.5</v>
      </c>
      <c r="P455">
        <v>0.26500000000000001</v>
      </c>
      <c r="Q455">
        <v>5.7</v>
      </c>
      <c r="R455">
        <v>10.8</v>
      </c>
      <c r="S455">
        <v>0.52700000000000002</v>
      </c>
      <c r="T455">
        <v>0.51100000000000001</v>
      </c>
      <c r="U455">
        <v>1.8</v>
      </c>
      <c r="V455">
        <v>2.2999999999999998</v>
      </c>
      <c r="W455">
        <v>0.77300000000000002</v>
      </c>
      <c r="X455">
        <v>1.9</v>
      </c>
      <c r="Y455">
        <v>3.2</v>
      </c>
      <c r="Z455">
        <v>5.0999999999999996</v>
      </c>
      <c r="AA455">
        <v>1.1000000000000001</v>
      </c>
      <c r="AB455">
        <v>1.2</v>
      </c>
      <c r="AC455">
        <v>0.6</v>
      </c>
      <c r="AD455">
        <v>0.9</v>
      </c>
      <c r="AE455">
        <v>2.7</v>
      </c>
      <c r="AF455">
        <v>14.4</v>
      </c>
      <c r="AG455">
        <f>IF(IFERROR(VLOOKUP(C455,'2018'!$C:$AF,3,FALSE),1) = 1, 1, 0)</f>
        <v>0</v>
      </c>
    </row>
    <row r="456" spans="1:33" x14ac:dyDescent="0.2">
      <c r="A456">
        <v>455</v>
      </c>
      <c r="B456" t="s">
        <v>916</v>
      </c>
      <c r="C456" t="s">
        <v>917</v>
      </c>
      <c r="D456" t="str">
        <f>_xlfn.CONCAT(C456,"-2017")</f>
        <v>watsocj01-2017</v>
      </c>
      <c r="E456" t="s">
        <v>38</v>
      </c>
      <c r="F456">
        <v>32</v>
      </c>
      <c r="G456" t="s">
        <v>45</v>
      </c>
      <c r="H456">
        <v>62</v>
      </c>
      <c r="I456">
        <v>9</v>
      </c>
      <c r="J456">
        <v>16.3</v>
      </c>
      <c r="K456">
        <v>1.5</v>
      </c>
      <c r="L456">
        <v>4</v>
      </c>
      <c r="M456">
        <v>0.38700000000000001</v>
      </c>
      <c r="N456">
        <v>0.5</v>
      </c>
      <c r="O456">
        <v>1.7</v>
      </c>
      <c r="P456">
        <v>0.30499999999999999</v>
      </c>
      <c r="Q456">
        <v>1</v>
      </c>
      <c r="R456">
        <v>2.2999999999999998</v>
      </c>
      <c r="S456">
        <v>0.44800000000000001</v>
      </c>
      <c r="T456">
        <v>0.45200000000000001</v>
      </c>
      <c r="U456">
        <v>0.9</v>
      </c>
      <c r="V456">
        <v>1.1000000000000001</v>
      </c>
      <c r="W456">
        <v>0.86399999999999999</v>
      </c>
      <c r="X456">
        <v>0.3</v>
      </c>
      <c r="Y456">
        <v>1.2</v>
      </c>
      <c r="Z456">
        <v>1.4</v>
      </c>
      <c r="AA456">
        <v>1.8</v>
      </c>
      <c r="AB456">
        <v>0.7</v>
      </c>
      <c r="AC456">
        <v>0</v>
      </c>
      <c r="AD456">
        <v>0.8</v>
      </c>
      <c r="AE456">
        <v>1.4</v>
      </c>
      <c r="AF456">
        <v>4.5</v>
      </c>
      <c r="AG456">
        <f>IF(IFERROR(VLOOKUP(C456,'2018'!$C:$AF,3,FALSE),1) = 1, 1, 0)</f>
        <v>1</v>
      </c>
    </row>
    <row r="457" spans="1:33" x14ac:dyDescent="0.2">
      <c r="A457">
        <v>456</v>
      </c>
      <c r="B457" t="s">
        <v>1912</v>
      </c>
      <c r="C457" t="s">
        <v>1913</v>
      </c>
      <c r="D457" t="str">
        <f>_xlfn.CONCAT(C457,"-2017")</f>
        <v>weberbr01-2017</v>
      </c>
      <c r="E457" t="s">
        <v>38</v>
      </c>
      <c r="F457">
        <v>24</v>
      </c>
      <c r="G457" t="s">
        <v>39</v>
      </c>
      <c r="H457">
        <v>20</v>
      </c>
      <c r="I457">
        <v>0</v>
      </c>
      <c r="J457">
        <v>10.3</v>
      </c>
      <c r="K457">
        <v>1.3</v>
      </c>
      <c r="L457">
        <v>3</v>
      </c>
      <c r="M457">
        <v>0.41699999999999998</v>
      </c>
      <c r="N457">
        <v>0.1</v>
      </c>
      <c r="O457">
        <v>0.5</v>
      </c>
      <c r="P457">
        <v>0.1</v>
      </c>
      <c r="Q457">
        <v>1.2</v>
      </c>
      <c r="R457">
        <v>2.5</v>
      </c>
      <c r="S457">
        <v>0.48</v>
      </c>
      <c r="T457">
        <v>0.42499999999999999</v>
      </c>
      <c r="U457">
        <v>0.6</v>
      </c>
      <c r="V457">
        <v>0.8</v>
      </c>
      <c r="W457">
        <v>0.68799999999999994</v>
      </c>
      <c r="X457">
        <v>0.4</v>
      </c>
      <c r="Y457">
        <v>0.9</v>
      </c>
      <c r="Z457">
        <v>1.3</v>
      </c>
      <c r="AA457">
        <v>1.1000000000000001</v>
      </c>
      <c r="AB457">
        <v>0.6</v>
      </c>
      <c r="AC457">
        <v>0.1</v>
      </c>
      <c r="AD457">
        <v>0.4</v>
      </c>
      <c r="AE457">
        <v>0.8</v>
      </c>
      <c r="AF457">
        <v>3.1</v>
      </c>
      <c r="AG457">
        <f>IF(IFERROR(VLOOKUP(C457,'2018'!$C:$AF,3,FALSE),1) = 1, 1, 0)</f>
        <v>0</v>
      </c>
    </row>
    <row r="458" spans="1:33" x14ac:dyDescent="0.2">
      <c r="A458">
        <v>457</v>
      </c>
      <c r="B458" t="s">
        <v>926</v>
      </c>
      <c r="C458" t="s">
        <v>927</v>
      </c>
      <c r="D458" t="str">
        <f>_xlfn.CONCAT(C458,"-2017")</f>
        <v>westda01-2017</v>
      </c>
      <c r="E458" t="s">
        <v>32</v>
      </c>
      <c r="F458">
        <v>36</v>
      </c>
      <c r="G458" t="s">
        <v>52</v>
      </c>
      <c r="H458">
        <v>68</v>
      </c>
      <c r="I458">
        <v>0</v>
      </c>
      <c r="J458">
        <v>12.6</v>
      </c>
      <c r="K458">
        <v>2</v>
      </c>
      <c r="L458">
        <v>3.7</v>
      </c>
      <c r="M458">
        <v>0.53600000000000003</v>
      </c>
      <c r="N458">
        <v>0</v>
      </c>
      <c r="O458">
        <v>0.1</v>
      </c>
      <c r="P458">
        <v>0.375</v>
      </c>
      <c r="Q458">
        <v>1.9</v>
      </c>
      <c r="R458">
        <v>3.6</v>
      </c>
      <c r="S458">
        <v>0.54100000000000004</v>
      </c>
      <c r="T458">
        <v>0.54200000000000004</v>
      </c>
      <c r="U458">
        <v>0.6</v>
      </c>
      <c r="V458">
        <v>0.8</v>
      </c>
      <c r="W458">
        <v>0.76800000000000002</v>
      </c>
      <c r="X458">
        <v>0.7</v>
      </c>
      <c r="Y458">
        <v>2.2999999999999998</v>
      </c>
      <c r="Z458">
        <v>3</v>
      </c>
      <c r="AA458">
        <v>2.2000000000000002</v>
      </c>
      <c r="AB458">
        <v>0.6</v>
      </c>
      <c r="AC458">
        <v>0.7</v>
      </c>
      <c r="AD458">
        <v>1.1000000000000001</v>
      </c>
      <c r="AE458">
        <v>1.5</v>
      </c>
      <c r="AF458">
        <v>4.5999999999999996</v>
      </c>
      <c r="AG458">
        <f>IF(IFERROR(VLOOKUP(C458,'2018'!$C:$AF,3,FALSE),1) = 1, 1, 0)</f>
        <v>0</v>
      </c>
    </row>
    <row r="459" spans="1:33" x14ac:dyDescent="0.2">
      <c r="A459">
        <v>458</v>
      </c>
      <c r="B459" t="s">
        <v>932</v>
      </c>
      <c r="C459" t="s">
        <v>933</v>
      </c>
      <c r="D459" t="str">
        <f>_xlfn.CONCAT(C459,"-2017")</f>
        <v>westbru01-2017</v>
      </c>
      <c r="E459" t="s">
        <v>38</v>
      </c>
      <c r="F459">
        <v>28</v>
      </c>
      <c r="G459" t="s">
        <v>44</v>
      </c>
      <c r="H459">
        <v>81</v>
      </c>
      <c r="I459">
        <v>81</v>
      </c>
      <c r="J459">
        <v>34.6</v>
      </c>
      <c r="K459">
        <v>10.199999999999999</v>
      </c>
      <c r="L459">
        <v>24</v>
      </c>
      <c r="M459">
        <v>0.42499999999999999</v>
      </c>
      <c r="N459">
        <v>2.5</v>
      </c>
      <c r="O459">
        <v>7.2</v>
      </c>
      <c r="P459">
        <v>0.34300000000000003</v>
      </c>
      <c r="Q459">
        <v>7.7</v>
      </c>
      <c r="R459">
        <v>16.8</v>
      </c>
      <c r="S459">
        <v>0.45900000000000002</v>
      </c>
      <c r="T459">
        <v>0.47599999999999998</v>
      </c>
      <c r="U459">
        <v>8.8000000000000007</v>
      </c>
      <c r="V459">
        <v>10.4</v>
      </c>
      <c r="W459">
        <v>0.84499999999999997</v>
      </c>
      <c r="X459">
        <v>1.7</v>
      </c>
      <c r="Y459">
        <v>9</v>
      </c>
      <c r="Z459">
        <v>10.7</v>
      </c>
      <c r="AA459">
        <v>10.4</v>
      </c>
      <c r="AB459">
        <v>1.6</v>
      </c>
      <c r="AC459">
        <v>0.4</v>
      </c>
      <c r="AD459">
        <v>5.4</v>
      </c>
      <c r="AE459">
        <v>2.2999999999999998</v>
      </c>
      <c r="AF459">
        <v>31.6</v>
      </c>
      <c r="AG459">
        <f>IF(IFERROR(VLOOKUP(C459,'2018'!$C:$AF,3,FALSE),1) = 1, 1, 0)</f>
        <v>0</v>
      </c>
    </row>
    <row r="460" spans="1:33" x14ac:dyDescent="0.2">
      <c r="A460">
        <v>459</v>
      </c>
      <c r="B460" t="s">
        <v>2086</v>
      </c>
      <c r="C460" t="s">
        <v>2087</v>
      </c>
      <c r="D460" t="str">
        <f>_xlfn.CONCAT(C460,"-2017")</f>
        <v>whiteok01-2017</v>
      </c>
      <c r="E460" t="s">
        <v>28</v>
      </c>
      <c r="F460">
        <v>24</v>
      </c>
      <c r="G460" t="s">
        <v>41</v>
      </c>
      <c r="H460">
        <v>35</v>
      </c>
      <c r="I460">
        <v>0</v>
      </c>
      <c r="J460">
        <v>13.5</v>
      </c>
      <c r="K460">
        <v>0.9</v>
      </c>
      <c r="L460">
        <v>2.5</v>
      </c>
      <c r="M460">
        <v>0.379</v>
      </c>
      <c r="N460">
        <v>0.3</v>
      </c>
      <c r="O460">
        <v>1</v>
      </c>
      <c r="P460">
        <v>0.35299999999999998</v>
      </c>
      <c r="Q460">
        <v>0.6</v>
      </c>
      <c r="R460">
        <v>1.5</v>
      </c>
      <c r="S460">
        <v>0.39600000000000002</v>
      </c>
      <c r="T460">
        <v>0.44800000000000001</v>
      </c>
      <c r="U460">
        <v>0.6</v>
      </c>
      <c r="V460">
        <v>0.6</v>
      </c>
      <c r="W460">
        <v>0.90900000000000003</v>
      </c>
      <c r="X460">
        <v>0.7</v>
      </c>
      <c r="Y460">
        <v>1.6</v>
      </c>
      <c r="Z460">
        <v>2.2999999999999998</v>
      </c>
      <c r="AA460">
        <v>0.6</v>
      </c>
      <c r="AB460">
        <v>0.3</v>
      </c>
      <c r="AC460">
        <v>0.3</v>
      </c>
      <c r="AD460">
        <v>0.5</v>
      </c>
      <c r="AE460">
        <v>1.5</v>
      </c>
      <c r="AF460">
        <v>2.8</v>
      </c>
      <c r="AG460">
        <f>IF(IFERROR(VLOOKUP(C460,'2018'!$C:$AF,3,FALSE),1) = 1, 1, 0)</f>
        <v>0</v>
      </c>
    </row>
    <row r="461" spans="1:33" x14ac:dyDescent="0.2">
      <c r="A461">
        <v>460</v>
      </c>
      <c r="B461" t="s">
        <v>2088</v>
      </c>
      <c r="C461" t="s">
        <v>2089</v>
      </c>
      <c r="D461" t="str">
        <f>_xlfn.CONCAT(C461,"-2017")</f>
        <v>whiteis01-2017</v>
      </c>
      <c r="E461" t="s">
        <v>38</v>
      </c>
      <c r="F461">
        <v>21</v>
      </c>
      <c r="G461" t="s">
        <v>1312</v>
      </c>
      <c r="H461">
        <v>73</v>
      </c>
      <c r="I461">
        <v>26</v>
      </c>
      <c r="J461">
        <v>22.5</v>
      </c>
      <c r="K461">
        <v>2.8</v>
      </c>
      <c r="L461">
        <v>7</v>
      </c>
      <c r="M461">
        <v>0.40200000000000002</v>
      </c>
      <c r="N461">
        <v>0.6</v>
      </c>
      <c r="O461">
        <v>2</v>
      </c>
      <c r="P461">
        <v>0.29499999999999998</v>
      </c>
      <c r="Q461">
        <v>2.2000000000000002</v>
      </c>
      <c r="R461">
        <v>4.9000000000000004</v>
      </c>
      <c r="S461">
        <v>0.44600000000000001</v>
      </c>
      <c r="T461">
        <v>0.44500000000000001</v>
      </c>
      <c r="U461">
        <v>1.2</v>
      </c>
      <c r="V461">
        <v>1.5</v>
      </c>
      <c r="W461">
        <v>0.80500000000000005</v>
      </c>
      <c r="X461">
        <v>0.4</v>
      </c>
      <c r="Y461">
        <v>2.1</v>
      </c>
      <c r="Z461">
        <v>2.5</v>
      </c>
      <c r="AA461">
        <v>2.6</v>
      </c>
      <c r="AB461">
        <v>0.6</v>
      </c>
      <c r="AC461">
        <v>0.5</v>
      </c>
      <c r="AD461">
        <v>1.9</v>
      </c>
      <c r="AE461">
        <v>2.4</v>
      </c>
      <c r="AF461">
        <v>7.4</v>
      </c>
      <c r="AG461">
        <f>IF(IFERROR(VLOOKUP(C461,'2018'!$C:$AF,3,FALSE),1) = 1, 1, 0)</f>
        <v>0</v>
      </c>
    </row>
    <row r="462" spans="1:33" x14ac:dyDescent="0.2">
      <c r="A462">
        <v>461</v>
      </c>
      <c r="B462" t="s">
        <v>936</v>
      </c>
      <c r="C462" t="s">
        <v>937</v>
      </c>
      <c r="D462" t="str">
        <f>_xlfn.CONCAT(C462,"-2017")</f>
        <v>whiteha01-2017</v>
      </c>
      <c r="E462" t="s">
        <v>32</v>
      </c>
      <c r="F462">
        <v>27</v>
      </c>
      <c r="G462" t="s">
        <v>41</v>
      </c>
      <c r="H462">
        <v>77</v>
      </c>
      <c r="I462">
        <v>77</v>
      </c>
      <c r="J462">
        <v>32.6</v>
      </c>
      <c r="K462">
        <v>7</v>
      </c>
      <c r="L462">
        <v>12.6</v>
      </c>
      <c r="M462">
        <v>0.55700000000000005</v>
      </c>
      <c r="N462">
        <v>0</v>
      </c>
      <c r="O462">
        <v>0</v>
      </c>
      <c r="Q462">
        <v>7</v>
      </c>
      <c r="R462">
        <v>12.6</v>
      </c>
      <c r="S462">
        <v>0.55700000000000005</v>
      </c>
      <c r="T462">
        <v>0.55700000000000005</v>
      </c>
      <c r="U462">
        <v>2.9</v>
      </c>
      <c r="V462">
        <v>4.5999999999999996</v>
      </c>
      <c r="W462">
        <v>0.628</v>
      </c>
      <c r="X462">
        <v>3.8</v>
      </c>
      <c r="Y462">
        <v>10.3</v>
      </c>
      <c r="Z462">
        <v>14.1</v>
      </c>
      <c r="AA462">
        <v>0.7</v>
      </c>
      <c r="AB462">
        <v>0.7</v>
      </c>
      <c r="AC462">
        <v>2.1</v>
      </c>
      <c r="AD462">
        <v>2</v>
      </c>
      <c r="AE462">
        <v>2.9</v>
      </c>
      <c r="AF462">
        <v>17</v>
      </c>
      <c r="AG462">
        <f>IF(IFERROR(VLOOKUP(C462,'2018'!$C:$AF,3,FALSE),1) = 1, 1, 0)</f>
        <v>0</v>
      </c>
    </row>
    <row r="463" spans="1:33" x14ac:dyDescent="0.2">
      <c r="A463">
        <v>462</v>
      </c>
      <c r="B463" t="s">
        <v>1772</v>
      </c>
      <c r="C463" t="s">
        <v>1773</v>
      </c>
      <c r="D463" t="str">
        <f>_xlfn.CONCAT(C463,"-2017")</f>
        <v>wiggian01-2017</v>
      </c>
      <c r="E463" t="s">
        <v>35</v>
      </c>
      <c r="F463">
        <v>21</v>
      </c>
      <c r="G463" t="s">
        <v>62</v>
      </c>
      <c r="H463">
        <v>82</v>
      </c>
      <c r="I463">
        <v>82</v>
      </c>
      <c r="J463">
        <v>37.200000000000003</v>
      </c>
      <c r="K463">
        <v>8.6</v>
      </c>
      <c r="L463">
        <v>19.100000000000001</v>
      </c>
      <c r="M463">
        <v>0.45200000000000001</v>
      </c>
      <c r="N463">
        <v>1.3</v>
      </c>
      <c r="O463">
        <v>3.5</v>
      </c>
      <c r="P463">
        <v>0.35599999999999998</v>
      </c>
      <c r="Q463">
        <v>7.4</v>
      </c>
      <c r="R463">
        <v>15.6</v>
      </c>
      <c r="S463">
        <v>0.47299999999999998</v>
      </c>
      <c r="T463">
        <v>0.48399999999999999</v>
      </c>
      <c r="U463">
        <v>5</v>
      </c>
      <c r="V463">
        <v>6.6</v>
      </c>
      <c r="W463">
        <v>0.76</v>
      </c>
      <c r="X463">
        <v>1.2</v>
      </c>
      <c r="Y463">
        <v>2.8</v>
      </c>
      <c r="Z463">
        <v>4</v>
      </c>
      <c r="AA463">
        <v>2.2999999999999998</v>
      </c>
      <c r="AB463">
        <v>1</v>
      </c>
      <c r="AC463">
        <v>0.4</v>
      </c>
      <c r="AD463">
        <v>2.2999999999999998</v>
      </c>
      <c r="AE463">
        <v>2.2000000000000002</v>
      </c>
      <c r="AF463">
        <v>23.6</v>
      </c>
      <c r="AG463">
        <f>IF(IFERROR(VLOOKUP(C463,'2018'!$C:$AF,3,FALSE),1) = 1, 1, 0)</f>
        <v>0</v>
      </c>
    </row>
    <row r="464" spans="1:33" x14ac:dyDescent="0.2">
      <c r="A464">
        <v>463</v>
      </c>
      <c r="B464" t="s">
        <v>1774</v>
      </c>
      <c r="C464" t="s">
        <v>1775</v>
      </c>
      <c r="D464" t="str">
        <f>_xlfn.CONCAT(C464,"-2017")</f>
        <v>wilcocj01-2017</v>
      </c>
      <c r="E464" t="s">
        <v>30</v>
      </c>
      <c r="F464">
        <v>26</v>
      </c>
      <c r="G464" t="s">
        <v>45</v>
      </c>
      <c r="H464">
        <v>22</v>
      </c>
      <c r="I464">
        <v>0</v>
      </c>
      <c r="J464">
        <v>4.9000000000000004</v>
      </c>
      <c r="K464">
        <v>0.4</v>
      </c>
      <c r="L464">
        <v>1.4</v>
      </c>
      <c r="M464">
        <v>0.25800000000000001</v>
      </c>
      <c r="N464">
        <v>0.1</v>
      </c>
      <c r="O464">
        <v>0.7</v>
      </c>
      <c r="P464">
        <v>0.2</v>
      </c>
      <c r="Q464">
        <v>0.2</v>
      </c>
      <c r="R464">
        <v>0.7</v>
      </c>
      <c r="S464">
        <v>0.313</v>
      </c>
      <c r="T464">
        <v>0.30599999999999999</v>
      </c>
      <c r="U464">
        <v>0.1</v>
      </c>
      <c r="V464">
        <v>0.1</v>
      </c>
      <c r="W464">
        <v>1</v>
      </c>
      <c r="X464">
        <v>0.2</v>
      </c>
      <c r="Y464">
        <v>0.4</v>
      </c>
      <c r="Z464">
        <v>0.5</v>
      </c>
      <c r="AA464">
        <v>0.5</v>
      </c>
      <c r="AB464">
        <v>0.1</v>
      </c>
      <c r="AC464">
        <v>0</v>
      </c>
      <c r="AD464">
        <v>0.3</v>
      </c>
      <c r="AE464">
        <v>0.4</v>
      </c>
      <c r="AF464">
        <v>1</v>
      </c>
      <c r="AG464">
        <f>IF(IFERROR(VLOOKUP(C464,'2018'!$C:$AF,3,FALSE),1) = 1, 1, 0)</f>
        <v>1</v>
      </c>
    </row>
    <row r="465" spans="1:33" x14ac:dyDescent="0.2">
      <c r="A465">
        <v>464</v>
      </c>
      <c r="B465" t="s">
        <v>1914</v>
      </c>
      <c r="C465" t="s">
        <v>1915</v>
      </c>
      <c r="D465" t="str">
        <f>_xlfn.CONCAT(C465,"-2017")</f>
        <v>willial03-2017</v>
      </c>
      <c r="E465" t="s">
        <v>32</v>
      </c>
      <c r="F465">
        <v>24</v>
      </c>
      <c r="G465" t="s">
        <v>42</v>
      </c>
      <c r="H465">
        <v>47</v>
      </c>
      <c r="I465">
        <v>0</v>
      </c>
      <c r="J465">
        <v>15.1</v>
      </c>
      <c r="K465">
        <v>2.9</v>
      </c>
      <c r="L465">
        <v>5.7</v>
      </c>
      <c r="M465">
        <v>0.51700000000000002</v>
      </c>
      <c r="N465">
        <v>0</v>
      </c>
      <c r="O465">
        <v>0</v>
      </c>
      <c r="P465">
        <v>0</v>
      </c>
      <c r="Q465">
        <v>2.9</v>
      </c>
      <c r="R465">
        <v>5.7</v>
      </c>
      <c r="S465">
        <v>0.51900000000000002</v>
      </c>
      <c r="T465">
        <v>0.51700000000000002</v>
      </c>
      <c r="U465">
        <v>1.5</v>
      </c>
      <c r="V465">
        <v>2.4</v>
      </c>
      <c r="W465">
        <v>0.625</v>
      </c>
      <c r="X465">
        <v>2</v>
      </c>
      <c r="Y465">
        <v>4.2</v>
      </c>
      <c r="Z465">
        <v>6.2</v>
      </c>
      <c r="AA465">
        <v>0.5</v>
      </c>
      <c r="AB465">
        <v>0.6</v>
      </c>
      <c r="AC465">
        <v>0.7</v>
      </c>
      <c r="AD465">
        <v>0.8</v>
      </c>
      <c r="AE465">
        <v>2.7</v>
      </c>
      <c r="AF465">
        <v>7.4</v>
      </c>
      <c r="AG465">
        <f>IF(IFERROR(VLOOKUP(C465,'2018'!$C:$AF,3,FALSE),1) = 1, 1, 0)</f>
        <v>0</v>
      </c>
    </row>
    <row r="466" spans="1:33" x14ac:dyDescent="0.2">
      <c r="A466">
        <v>465</v>
      </c>
      <c r="B466" t="s">
        <v>942</v>
      </c>
      <c r="C466" t="s">
        <v>943</v>
      </c>
      <c r="D466" t="str">
        <f>_xlfn.CONCAT(C466,"-2017")</f>
        <v>willide01-2017</v>
      </c>
      <c r="E466" t="s">
        <v>38</v>
      </c>
      <c r="F466">
        <v>32</v>
      </c>
      <c r="G466" t="s">
        <v>39</v>
      </c>
      <c r="H466">
        <v>64</v>
      </c>
      <c r="I466">
        <v>44</v>
      </c>
      <c r="J466">
        <v>25.9</v>
      </c>
      <c r="K466">
        <v>4.0999999999999996</v>
      </c>
      <c r="L466">
        <v>9.4</v>
      </c>
      <c r="M466">
        <v>0.438</v>
      </c>
      <c r="N466">
        <v>1.3</v>
      </c>
      <c r="O466">
        <v>3.7</v>
      </c>
      <c r="P466">
        <v>0.36299999999999999</v>
      </c>
      <c r="Q466">
        <v>2.8</v>
      </c>
      <c r="R466">
        <v>5.7</v>
      </c>
      <c r="S466">
        <v>0.48599999999999999</v>
      </c>
      <c r="T466">
        <v>0.50900000000000001</v>
      </c>
      <c r="U466">
        <v>1.4</v>
      </c>
      <c r="V466">
        <v>1.7</v>
      </c>
      <c r="W466">
        <v>0.82599999999999996</v>
      </c>
      <c r="X466">
        <v>0.2</v>
      </c>
      <c r="Y466">
        <v>2.1</v>
      </c>
      <c r="Z466">
        <v>2.2999999999999998</v>
      </c>
      <c r="AA466">
        <v>5.6</v>
      </c>
      <c r="AB466">
        <v>0.5</v>
      </c>
      <c r="AC466">
        <v>0.1</v>
      </c>
      <c r="AD466">
        <v>2.2000000000000002</v>
      </c>
      <c r="AE466">
        <v>2.2000000000000002</v>
      </c>
      <c r="AF466">
        <v>11</v>
      </c>
      <c r="AG466">
        <f>IF(IFERROR(VLOOKUP(C466,'2018'!$C:$AF,3,FALSE),1) = 1, 1, 0)</f>
        <v>1</v>
      </c>
    </row>
    <row r="467" spans="1:33" x14ac:dyDescent="0.2">
      <c r="A467">
        <v>466</v>
      </c>
      <c r="B467" t="s">
        <v>1288</v>
      </c>
      <c r="C467" t="s">
        <v>1289</v>
      </c>
      <c r="D467" t="str">
        <f>_xlfn.CONCAT(C467,"-2017")</f>
        <v>willide02-2017</v>
      </c>
      <c r="E467" t="s">
        <v>28</v>
      </c>
      <c r="F467">
        <v>25</v>
      </c>
      <c r="G467" t="s">
        <v>39</v>
      </c>
      <c r="H467">
        <v>50</v>
      </c>
      <c r="I467">
        <v>11</v>
      </c>
      <c r="J467">
        <v>16.100000000000001</v>
      </c>
      <c r="K467">
        <v>2.2000000000000002</v>
      </c>
      <c r="L467">
        <v>4.9000000000000004</v>
      </c>
      <c r="M467">
        <v>0.443</v>
      </c>
      <c r="N467">
        <v>0.6</v>
      </c>
      <c r="O467">
        <v>1.9</v>
      </c>
      <c r="P467">
        <v>0.309</v>
      </c>
      <c r="Q467">
        <v>1.6</v>
      </c>
      <c r="R467">
        <v>2.9</v>
      </c>
      <c r="S467">
        <v>0.53100000000000003</v>
      </c>
      <c r="T467">
        <v>0.504</v>
      </c>
      <c r="U467">
        <v>1.2</v>
      </c>
      <c r="V467">
        <v>1.8</v>
      </c>
      <c r="W467">
        <v>0.65200000000000002</v>
      </c>
      <c r="X467">
        <v>0.4</v>
      </c>
      <c r="Y467">
        <v>2.2000000000000002</v>
      </c>
      <c r="Z467">
        <v>2.6</v>
      </c>
      <c r="AA467">
        <v>0.6</v>
      </c>
      <c r="AB467">
        <v>0.3</v>
      </c>
      <c r="AC467">
        <v>0.1</v>
      </c>
      <c r="AD467">
        <v>0.6</v>
      </c>
      <c r="AE467">
        <v>1.2</v>
      </c>
      <c r="AF467">
        <v>6.1</v>
      </c>
      <c r="AG467">
        <f>IF(IFERROR(VLOOKUP(C467,'2018'!$C:$AF,3,FALSE),1) = 1, 1, 0)</f>
        <v>0</v>
      </c>
    </row>
    <row r="468" spans="1:33" x14ac:dyDescent="0.2">
      <c r="A468">
        <v>467</v>
      </c>
      <c r="B468" t="s">
        <v>948</v>
      </c>
      <c r="C468" t="s">
        <v>949</v>
      </c>
      <c r="D468" t="str">
        <f>_xlfn.CONCAT(C468,"-2017")</f>
        <v>willilo02-2017</v>
      </c>
      <c r="E468" t="s">
        <v>30</v>
      </c>
      <c r="F468">
        <v>30</v>
      </c>
      <c r="G468" t="s">
        <v>39</v>
      </c>
      <c r="H468">
        <v>81</v>
      </c>
      <c r="I468">
        <v>1</v>
      </c>
      <c r="J468">
        <v>24.6</v>
      </c>
      <c r="K468">
        <v>5.3</v>
      </c>
      <c r="L468">
        <v>12.3</v>
      </c>
      <c r="M468">
        <v>0.42899999999999999</v>
      </c>
      <c r="N468">
        <v>2</v>
      </c>
      <c r="O468">
        <v>5.5</v>
      </c>
      <c r="P468">
        <v>0.36499999999999999</v>
      </c>
      <c r="Q468">
        <v>3.3</v>
      </c>
      <c r="R468">
        <v>6.8</v>
      </c>
      <c r="S468">
        <v>0.48</v>
      </c>
      <c r="T468">
        <v>0.51100000000000001</v>
      </c>
      <c r="U468">
        <v>5</v>
      </c>
      <c r="V468">
        <v>5.6</v>
      </c>
      <c r="W468">
        <v>0.88</v>
      </c>
      <c r="X468">
        <v>0.3</v>
      </c>
      <c r="Y468">
        <v>2.2000000000000002</v>
      </c>
      <c r="Z468">
        <v>2.5</v>
      </c>
      <c r="AA468">
        <v>3</v>
      </c>
      <c r="AB468">
        <v>1</v>
      </c>
      <c r="AC468">
        <v>0.2</v>
      </c>
      <c r="AD468">
        <v>2</v>
      </c>
      <c r="AE468">
        <v>1.1000000000000001</v>
      </c>
      <c r="AF468">
        <v>17.5</v>
      </c>
      <c r="AG468">
        <f>IF(IFERROR(VLOOKUP(C468,'2018'!$C:$AF,3,FALSE),1) = 1, 1, 0)</f>
        <v>0</v>
      </c>
    </row>
    <row r="469" spans="1:33" x14ac:dyDescent="0.2">
      <c r="A469">
        <v>468</v>
      </c>
      <c r="B469" t="s">
        <v>950</v>
      </c>
      <c r="C469" t="s">
        <v>951</v>
      </c>
      <c r="D469" t="str">
        <f>_xlfn.CONCAT(C469,"-2017")</f>
        <v>willima02-2017</v>
      </c>
      <c r="E469" t="s">
        <v>28</v>
      </c>
      <c r="F469">
        <v>30</v>
      </c>
      <c r="G469" t="s">
        <v>1625</v>
      </c>
      <c r="H469">
        <v>76</v>
      </c>
      <c r="I469">
        <v>76</v>
      </c>
      <c r="J469">
        <v>30.2</v>
      </c>
      <c r="K469">
        <v>3.9</v>
      </c>
      <c r="L469">
        <v>9.3000000000000007</v>
      </c>
      <c r="M469">
        <v>0.42199999999999999</v>
      </c>
      <c r="N469">
        <v>1.6</v>
      </c>
      <c r="O469">
        <v>4.7</v>
      </c>
      <c r="P469">
        <v>0.35</v>
      </c>
      <c r="Q469">
        <v>2.2999999999999998</v>
      </c>
      <c r="R469">
        <v>4.5999999999999996</v>
      </c>
      <c r="S469">
        <v>0.49399999999999999</v>
      </c>
      <c r="T469">
        <v>0.51</v>
      </c>
      <c r="U469">
        <v>1.7</v>
      </c>
      <c r="V469">
        <v>2</v>
      </c>
      <c r="W469">
        <v>0.873</v>
      </c>
      <c r="X469">
        <v>1.2</v>
      </c>
      <c r="Y469">
        <v>5.4</v>
      </c>
      <c r="Z469">
        <v>6.6</v>
      </c>
      <c r="AA469">
        <v>1.4</v>
      </c>
      <c r="AB469">
        <v>0.8</v>
      </c>
      <c r="AC469">
        <v>0.7</v>
      </c>
      <c r="AD469">
        <v>0.8</v>
      </c>
      <c r="AE469">
        <v>1.8</v>
      </c>
      <c r="AF469">
        <v>11.2</v>
      </c>
      <c r="AG469">
        <f>IF(IFERROR(VLOOKUP(C469,'2018'!$C:$AF,3,FALSE),1) = 1, 1, 0)</f>
        <v>0</v>
      </c>
    </row>
    <row r="470" spans="1:33" x14ac:dyDescent="0.2">
      <c r="A470">
        <v>469</v>
      </c>
      <c r="B470" t="s">
        <v>954</v>
      </c>
      <c r="C470" t="s">
        <v>955</v>
      </c>
      <c r="D470" t="str">
        <f>_xlfn.CONCAT(C470,"-2017")</f>
        <v>willire02-2017</v>
      </c>
      <c r="E470" t="s">
        <v>35</v>
      </c>
      <c r="F470">
        <v>30</v>
      </c>
      <c r="G470" t="s">
        <v>1459</v>
      </c>
      <c r="H470">
        <v>6</v>
      </c>
      <c r="I470">
        <v>0</v>
      </c>
      <c r="J470">
        <v>13.2</v>
      </c>
      <c r="K470">
        <v>1.3</v>
      </c>
      <c r="L470">
        <v>3.8</v>
      </c>
      <c r="M470">
        <v>0.34799999999999998</v>
      </c>
      <c r="N470">
        <v>0.8</v>
      </c>
      <c r="O470">
        <v>1.8</v>
      </c>
      <c r="P470">
        <v>0.45500000000000002</v>
      </c>
      <c r="Q470">
        <v>0.5</v>
      </c>
      <c r="R470">
        <v>2</v>
      </c>
      <c r="S470">
        <v>0.25</v>
      </c>
      <c r="T470">
        <v>0.45700000000000002</v>
      </c>
      <c r="U470">
        <v>1</v>
      </c>
      <c r="V470">
        <v>1.2</v>
      </c>
      <c r="W470">
        <v>0.85699999999999998</v>
      </c>
      <c r="X470">
        <v>0.3</v>
      </c>
      <c r="Y470">
        <v>0.7</v>
      </c>
      <c r="Z470">
        <v>1</v>
      </c>
      <c r="AA470">
        <v>0.7</v>
      </c>
      <c r="AB470">
        <v>0.5</v>
      </c>
      <c r="AC470">
        <v>0</v>
      </c>
      <c r="AD470">
        <v>0</v>
      </c>
      <c r="AE470">
        <v>0.3</v>
      </c>
      <c r="AF470">
        <v>4.5</v>
      </c>
      <c r="AG470">
        <f>IF(IFERROR(VLOOKUP(C470,'2018'!$C:$AF,3,FALSE),1) = 1, 1, 0)</f>
        <v>1</v>
      </c>
    </row>
    <row r="471" spans="1:33" x14ac:dyDescent="0.2">
      <c r="A471">
        <v>470</v>
      </c>
      <c r="B471" t="s">
        <v>2090</v>
      </c>
      <c r="C471" t="s">
        <v>2091</v>
      </c>
      <c r="D471" t="str">
        <f>_xlfn.CONCAT(C471,"-2017")</f>
        <v>willitr02-2017</v>
      </c>
      <c r="E471" t="s">
        <v>35</v>
      </c>
      <c r="F471">
        <v>22</v>
      </c>
      <c r="G471" t="s">
        <v>39</v>
      </c>
      <c r="H471">
        <v>30</v>
      </c>
      <c r="I471">
        <v>16</v>
      </c>
      <c r="J471">
        <v>18.600000000000001</v>
      </c>
      <c r="K471">
        <v>2.4</v>
      </c>
      <c r="L471">
        <v>5.6</v>
      </c>
      <c r="M471">
        <v>0.437</v>
      </c>
      <c r="N471">
        <v>0.6</v>
      </c>
      <c r="O471">
        <v>2.1</v>
      </c>
      <c r="P471">
        <v>0.28999999999999998</v>
      </c>
      <c r="Q471">
        <v>1.8</v>
      </c>
      <c r="R471">
        <v>3.5</v>
      </c>
      <c r="S471">
        <v>0.52400000000000002</v>
      </c>
      <c r="T471">
        <v>0.49099999999999999</v>
      </c>
      <c r="U471">
        <v>0.7</v>
      </c>
      <c r="V471">
        <v>1.1000000000000001</v>
      </c>
      <c r="W471">
        <v>0.65600000000000003</v>
      </c>
      <c r="X471">
        <v>0.5</v>
      </c>
      <c r="Y471">
        <v>1.8</v>
      </c>
      <c r="Z471">
        <v>2.2999999999999998</v>
      </c>
      <c r="AA471">
        <v>0.8</v>
      </c>
      <c r="AB471">
        <v>0.9</v>
      </c>
      <c r="AC471">
        <v>0.3</v>
      </c>
      <c r="AD471">
        <v>1.1000000000000001</v>
      </c>
      <c r="AE471">
        <v>2</v>
      </c>
      <c r="AF471">
        <v>6.2</v>
      </c>
      <c r="AG471">
        <f>IF(IFERROR(VLOOKUP(C471,'2018'!$C:$AF,3,FALSE),1) = 1, 1, 0)</f>
        <v>0</v>
      </c>
    </row>
    <row r="472" spans="1:33" x14ac:dyDescent="0.2">
      <c r="A472">
        <v>471</v>
      </c>
      <c r="B472" t="s">
        <v>2092</v>
      </c>
      <c r="C472" t="s">
        <v>2093</v>
      </c>
      <c r="D472" t="str">
        <f>_xlfn.CONCAT(C472,"-2017")</f>
        <v>wiltjky01-2017</v>
      </c>
      <c r="E472" t="s">
        <v>28</v>
      </c>
      <c r="F472">
        <v>24</v>
      </c>
      <c r="G472" t="s">
        <v>43</v>
      </c>
      <c r="H472">
        <v>14</v>
      </c>
      <c r="I472">
        <v>0</v>
      </c>
      <c r="J472">
        <v>3.1</v>
      </c>
      <c r="K472">
        <v>0.3</v>
      </c>
      <c r="L472">
        <v>1</v>
      </c>
      <c r="M472">
        <v>0.28599999999999998</v>
      </c>
      <c r="N472">
        <v>0.3</v>
      </c>
      <c r="O472">
        <v>0.9</v>
      </c>
      <c r="P472">
        <v>0.308</v>
      </c>
      <c r="Q472">
        <v>0</v>
      </c>
      <c r="R472">
        <v>0.1</v>
      </c>
      <c r="S472">
        <v>0</v>
      </c>
      <c r="T472">
        <v>0.42899999999999999</v>
      </c>
      <c r="U472">
        <v>0.1</v>
      </c>
      <c r="V472">
        <v>0.1</v>
      </c>
      <c r="W472">
        <v>0.5</v>
      </c>
      <c r="X472">
        <v>0.3</v>
      </c>
      <c r="Y472">
        <v>0.4</v>
      </c>
      <c r="Z472">
        <v>0.7</v>
      </c>
      <c r="AA472">
        <v>0.1</v>
      </c>
      <c r="AB472">
        <v>0.2</v>
      </c>
      <c r="AC472">
        <v>0.1</v>
      </c>
      <c r="AD472">
        <v>0.4</v>
      </c>
      <c r="AE472">
        <v>0.3</v>
      </c>
      <c r="AF472">
        <v>0.9</v>
      </c>
      <c r="AG472">
        <f>IF(IFERROR(VLOOKUP(C472,'2018'!$C:$AF,3,FALSE),1) = 1, 1, 0)</f>
        <v>1</v>
      </c>
    </row>
    <row r="473" spans="1:33" x14ac:dyDescent="0.2">
      <c r="A473">
        <v>472</v>
      </c>
      <c r="B473" t="s">
        <v>1916</v>
      </c>
      <c r="C473" t="s">
        <v>1917</v>
      </c>
      <c r="D473" t="str">
        <f>_xlfn.CONCAT(C473,"-2017")</f>
        <v>winslju01-2017</v>
      </c>
      <c r="E473" t="s">
        <v>35</v>
      </c>
      <c r="F473">
        <v>20</v>
      </c>
      <c r="G473" t="s">
        <v>41</v>
      </c>
      <c r="H473">
        <v>18</v>
      </c>
      <c r="I473">
        <v>15</v>
      </c>
      <c r="J473">
        <v>34.700000000000003</v>
      </c>
      <c r="K473">
        <v>4.4000000000000004</v>
      </c>
      <c r="L473">
        <v>12.5</v>
      </c>
      <c r="M473">
        <v>0.35599999999999998</v>
      </c>
      <c r="N473">
        <v>0.4</v>
      </c>
      <c r="O473">
        <v>1.9</v>
      </c>
      <c r="P473">
        <v>0.2</v>
      </c>
      <c r="Q473">
        <v>4.0999999999999996</v>
      </c>
      <c r="R473">
        <v>10.6</v>
      </c>
      <c r="S473">
        <v>0.38400000000000001</v>
      </c>
      <c r="T473">
        <v>0.371</v>
      </c>
      <c r="U473">
        <v>1.6</v>
      </c>
      <c r="V473">
        <v>2.6</v>
      </c>
      <c r="W473">
        <v>0.61699999999999999</v>
      </c>
      <c r="X473">
        <v>1.3</v>
      </c>
      <c r="Y473">
        <v>3.9</v>
      </c>
      <c r="Z473">
        <v>5.2</v>
      </c>
      <c r="AA473">
        <v>3.7</v>
      </c>
      <c r="AB473">
        <v>1.4</v>
      </c>
      <c r="AC473">
        <v>0.3</v>
      </c>
      <c r="AD473">
        <v>1.8</v>
      </c>
      <c r="AE473">
        <v>2.9</v>
      </c>
      <c r="AF473">
        <v>10.9</v>
      </c>
      <c r="AG473">
        <f>IF(IFERROR(VLOOKUP(C473,'2018'!$C:$AF,3,FALSE),1) = 1, 1, 0)</f>
        <v>0</v>
      </c>
    </row>
    <row r="474" spans="1:33" x14ac:dyDescent="0.2">
      <c r="A474">
        <v>473</v>
      </c>
      <c r="B474" t="s">
        <v>1607</v>
      </c>
      <c r="C474" t="s">
        <v>1608</v>
      </c>
      <c r="D474" t="str">
        <f>_xlfn.CONCAT(C474,"-2017")</f>
        <v>witheje01-2017</v>
      </c>
      <c r="E474" t="s">
        <v>32</v>
      </c>
      <c r="F474">
        <v>26</v>
      </c>
      <c r="G474" t="s">
        <v>60</v>
      </c>
      <c r="H474">
        <v>51</v>
      </c>
      <c r="I474">
        <v>1</v>
      </c>
      <c r="J474">
        <v>8.5</v>
      </c>
      <c r="K474">
        <v>1.1000000000000001</v>
      </c>
      <c r="L474">
        <v>2</v>
      </c>
      <c r="M474">
        <v>0.53400000000000003</v>
      </c>
      <c r="N474">
        <v>0</v>
      </c>
      <c r="O474">
        <v>0</v>
      </c>
      <c r="P474">
        <v>0</v>
      </c>
      <c r="Q474">
        <v>1.1000000000000001</v>
      </c>
      <c r="R474">
        <v>2</v>
      </c>
      <c r="S474">
        <v>0.53900000000000003</v>
      </c>
      <c r="T474">
        <v>0.53400000000000003</v>
      </c>
      <c r="U474">
        <v>0.7</v>
      </c>
      <c r="V474">
        <v>0.9</v>
      </c>
      <c r="W474">
        <v>0.75</v>
      </c>
      <c r="X474">
        <v>1</v>
      </c>
      <c r="Y474">
        <v>1.4</v>
      </c>
      <c r="Z474">
        <v>2.4</v>
      </c>
      <c r="AA474">
        <v>0.1</v>
      </c>
      <c r="AB474">
        <v>0.3</v>
      </c>
      <c r="AC474">
        <v>0.6</v>
      </c>
      <c r="AD474">
        <v>0.3</v>
      </c>
      <c r="AE474">
        <v>1</v>
      </c>
      <c r="AF474">
        <v>2.9</v>
      </c>
      <c r="AG474">
        <f>IF(IFERROR(VLOOKUP(C474,'2018'!$C:$AF,3,FALSE),1) = 1, 1, 0)</f>
        <v>0</v>
      </c>
    </row>
    <row r="475" spans="1:33" x14ac:dyDescent="0.2">
      <c r="A475">
        <v>474</v>
      </c>
      <c r="B475" t="s">
        <v>1918</v>
      </c>
      <c r="C475" t="s">
        <v>1919</v>
      </c>
      <c r="D475" t="str">
        <f>_xlfn.CONCAT(C475,"-2017")</f>
        <v>woodch01-2017</v>
      </c>
      <c r="E475" t="s">
        <v>28</v>
      </c>
      <c r="F475">
        <v>21</v>
      </c>
      <c r="G475" t="s">
        <v>1625</v>
      </c>
      <c r="H475">
        <v>13</v>
      </c>
      <c r="I475">
        <v>0</v>
      </c>
      <c r="J475">
        <v>8.1999999999999993</v>
      </c>
      <c r="K475">
        <v>0.9</v>
      </c>
      <c r="L475">
        <v>1.8</v>
      </c>
      <c r="M475">
        <v>0.52200000000000002</v>
      </c>
      <c r="N475">
        <v>0</v>
      </c>
      <c r="O475">
        <v>0.4</v>
      </c>
      <c r="P475">
        <v>0</v>
      </c>
      <c r="Q475">
        <v>0.9</v>
      </c>
      <c r="R475">
        <v>1.4</v>
      </c>
      <c r="S475">
        <v>0.66700000000000004</v>
      </c>
      <c r="T475">
        <v>0.52200000000000002</v>
      </c>
      <c r="U475">
        <v>0.8</v>
      </c>
      <c r="V475">
        <v>1.2</v>
      </c>
      <c r="W475">
        <v>0.73299999999999998</v>
      </c>
      <c r="X475">
        <v>1.1000000000000001</v>
      </c>
      <c r="Y475">
        <v>1.2</v>
      </c>
      <c r="Z475">
        <v>2.2000000000000002</v>
      </c>
      <c r="AA475">
        <v>0.2</v>
      </c>
      <c r="AB475">
        <v>0.2</v>
      </c>
      <c r="AC475">
        <v>0.5</v>
      </c>
      <c r="AD475">
        <v>0.5</v>
      </c>
      <c r="AE475">
        <v>0.8</v>
      </c>
      <c r="AF475">
        <v>2.7</v>
      </c>
      <c r="AG475">
        <f>IF(IFERROR(VLOOKUP(C475,'2018'!$C:$AF,3,FALSE),1) = 1, 1, 0)</f>
        <v>1</v>
      </c>
    </row>
    <row r="476" spans="1:33" x14ac:dyDescent="0.2">
      <c r="A476">
        <v>475</v>
      </c>
      <c r="B476" t="s">
        <v>962</v>
      </c>
      <c r="C476" t="s">
        <v>963</v>
      </c>
      <c r="D476" t="str">
        <f>_xlfn.CONCAT(C476,"-2017")</f>
        <v>artesro01-2017</v>
      </c>
      <c r="E476" t="s">
        <v>35</v>
      </c>
      <c r="F476">
        <v>37</v>
      </c>
      <c r="G476" t="s">
        <v>63</v>
      </c>
      <c r="H476">
        <v>25</v>
      </c>
      <c r="I476">
        <v>2</v>
      </c>
      <c r="J476">
        <v>6.4</v>
      </c>
      <c r="K476">
        <v>0.8</v>
      </c>
      <c r="L476">
        <v>2.7</v>
      </c>
      <c r="M476">
        <v>0.27900000000000003</v>
      </c>
      <c r="N476">
        <v>0.4</v>
      </c>
      <c r="O476">
        <v>1.5</v>
      </c>
      <c r="P476">
        <v>0.23699999999999999</v>
      </c>
      <c r="Q476">
        <v>0.4</v>
      </c>
      <c r="R476">
        <v>1.2</v>
      </c>
      <c r="S476">
        <v>0.33300000000000002</v>
      </c>
      <c r="T476">
        <v>0.34599999999999997</v>
      </c>
      <c r="U476">
        <v>0.4</v>
      </c>
      <c r="V476">
        <v>0.6</v>
      </c>
      <c r="W476">
        <v>0.625</v>
      </c>
      <c r="X476">
        <v>0.2</v>
      </c>
      <c r="Y476">
        <v>0.6</v>
      </c>
      <c r="Z476">
        <v>0.8</v>
      </c>
      <c r="AA476">
        <v>0.4</v>
      </c>
      <c r="AB476">
        <v>0.4</v>
      </c>
      <c r="AC476">
        <v>0.1</v>
      </c>
      <c r="AD476">
        <v>0.3</v>
      </c>
      <c r="AE476">
        <v>0.7</v>
      </c>
      <c r="AF476">
        <v>2.2999999999999998</v>
      </c>
      <c r="AG476">
        <f>IF(IFERROR(VLOOKUP(C476,'2018'!$C:$AF,3,FALSE),1) = 1, 1, 0)</f>
        <v>1</v>
      </c>
    </row>
    <row r="477" spans="1:33" x14ac:dyDescent="0.2">
      <c r="A477">
        <v>476</v>
      </c>
      <c r="B477" t="s">
        <v>966</v>
      </c>
      <c r="C477" t="s">
        <v>967</v>
      </c>
      <c r="D477" t="str">
        <f>_xlfn.CONCAT(C477,"-2017")</f>
        <v>wrighbr03-2017</v>
      </c>
      <c r="E477" t="s">
        <v>28</v>
      </c>
      <c r="F477">
        <v>29</v>
      </c>
      <c r="G477" t="s">
        <v>50</v>
      </c>
      <c r="H477">
        <v>28</v>
      </c>
      <c r="I477">
        <v>5</v>
      </c>
      <c r="J477">
        <v>16</v>
      </c>
      <c r="K477">
        <v>3</v>
      </c>
      <c r="L477">
        <v>4.8</v>
      </c>
      <c r="M477">
        <v>0.61499999999999999</v>
      </c>
      <c r="N477">
        <v>0</v>
      </c>
      <c r="O477">
        <v>0</v>
      </c>
      <c r="P477">
        <v>0</v>
      </c>
      <c r="Q477">
        <v>3</v>
      </c>
      <c r="R477">
        <v>4.8</v>
      </c>
      <c r="S477">
        <v>0.61899999999999999</v>
      </c>
      <c r="T477">
        <v>0.61499999999999999</v>
      </c>
      <c r="U477">
        <v>0.8</v>
      </c>
      <c r="V477">
        <v>1.3</v>
      </c>
      <c r="W477">
        <v>0.65700000000000003</v>
      </c>
      <c r="X477">
        <v>1.1000000000000001</v>
      </c>
      <c r="Y477">
        <v>1.7</v>
      </c>
      <c r="Z477">
        <v>2.8</v>
      </c>
      <c r="AA477">
        <v>0.5</v>
      </c>
      <c r="AB477">
        <v>0.4</v>
      </c>
      <c r="AC477">
        <v>0.7</v>
      </c>
      <c r="AD477">
        <v>0.4</v>
      </c>
      <c r="AE477">
        <v>1.5</v>
      </c>
      <c r="AF477">
        <v>6.8</v>
      </c>
      <c r="AG477">
        <f>IF(IFERROR(VLOOKUP(C477,'2018'!$C:$AF,3,FALSE),1) = 1, 1, 0)</f>
        <v>0</v>
      </c>
    </row>
    <row r="478" spans="1:33" x14ac:dyDescent="0.2">
      <c r="A478">
        <v>477</v>
      </c>
      <c r="B478" t="s">
        <v>1920</v>
      </c>
      <c r="C478" t="s">
        <v>1921</v>
      </c>
      <c r="D478" t="str">
        <f>_xlfn.CONCAT(C478,"-2017")</f>
        <v>wrighde01-2017</v>
      </c>
      <c r="E478" t="s">
        <v>38</v>
      </c>
      <c r="F478">
        <v>24</v>
      </c>
      <c r="G478" t="s">
        <v>53</v>
      </c>
      <c r="H478">
        <v>27</v>
      </c>
      <c r="I478">
        <v>0</v>
      </c>
      <c r="J478">
        <v>16.5</v>
      </c>
      <c r="K478">
        <v>1.8</v>
      </c>
      <c r="L478">
        <v>4.3</v>
      </c>
      <c r="M478">
        <v>0.42199999999999999</v>
      </c>
      <c r="N478">
        <v>0.4</v>
      </c>
      <c r="O478">
        <v>1.1000000000000001</v>
      </c>
      <c r="P478">
        <v>0.33300000000000002</v>
      </c>
      <c r="Q478">
        <v>1.4</v>
      </c>
      <c r="R478">
        <v>3.2</v>
      </c>
      <c r="S478">
        <v>0.45300000000000001</v>
      </c>
      <c r="T478">
        <v>0.46600000000000003</v>
      </c>
      <c r="U478">
        <v>1.6</v>
      </c>
      <c r="V478">
        <v>2</v>
      </c>
      <c r="W478">
        <v>0.76400000000000001</v>
      </c>
      <c r="X478">
        <v>0.6</v>
      </c>
      <c r="Y478">
        <v>1.2</v>
      </c>
      <c r="Z478">
        <v>1.8</v>
      </c>
      <c r="AA478">
        <v>2.1</v>
      </c>
      <c r="AB478">
        <v>1</v>
      </c>
      <c r="AC478">
        <v>0.4</v>
      </c>
      <c r="AD478">
        <v>0.9</v>
      </c>
      <c r="AE478">
        <v>1.1000000000000001</v>
      </c>
      <c r="AF478">
        <v>5.6</v>
      </c>
      <c r="AG478">
        <f>IF(IFERROR(VLOOKUP(C478,'2018'!$C:$AF,3,FALSE),1) = 1, 1, 0)</f>
        <v>0</v>
      </c>
    </row>
    <row r="479" spans="1:33" x14ac:dyDescent="0.2">
      <c r="A479">
        <v>478</v>
      </c>
      <c r="B479" t="s">
        <v>1776</v>
      </c>
      <c r="C479" t="s">
        <v>1777</v>
      </c>
      <c r="D479" t="str">
        <f>_xlfn.CONCAT(C479,"-2017")</f>
        <v>youngja01-2017</v>
      </c>
      <c r="E479" t="s">
        <v>30</v>
      </c>
      <c r="F479">
        <v>21</v>
      </c>
      <c r="G479" t="s">
        <v>37</v>
      </c>
      <c r="H479">
        <v>29</v>
      </c>
      <c r="I479">
        <v>0</v>
      </c>
      <c r="J479">
        <v>7.6</v>
      </c>
      <c r="K479">
        <v>0.9</v>
      </c>
      <c r="L479">
        <v>2</v>
      </c>
      <c r="M479">
        <v>0.43099999999999999</v>
      </c>
      <c r="N479">
        <v>0.4</v>
      </c>
      <c r="O479">
        <v>1.2</v>
      </c>
      <c r="P479">
        <v>0.34300000000000003</v>
      </c>
      <c r="Q479">
        <v>0.4</v>
      </c>
      <c r="R479">
        <v>0.8</v>
      </c>
      <c r="S479">
        <v>0.56499999999999995</v>
      </c>
      <c r="T479">
        <v>0.53400000000000003</v>
      </c>
      <c r="U479">
        <v>0.2</v>
      </c>
      <c r="V479">
        <v>0.3</v>
      </c>
      <c r="W479">
        <v>0.66700000000000004</v>
      </c>
      <c r="X479">
        <v>0.2</v>
      </c>
      <c r="Y479">
        <v>0.7</v>
      </c>
      <c r="Z479">
        <v>0.9</v>
      </c>
      <c r="AA479">
        <v>0.1</v>
      </c>
      <c r="AB479">
        <v>0.3</v>
      </c>
      <c r="AC479">
        <v>0.1</v>
      </c>
      <c r="AD479">
        <v>0.1</v>
      </c>
      <c r="AE479">
        <v>0.5</v>
      </c>
      <c r="AF479">
        <v>2.2999999999999998</v>
      </c>
      <c r="AG479">
        <f>IF(IFERROR(VLOOKUP(C479,'2018'!$C:$AF,3,FALSE),1) = 1, 1, 0)</f>
        <v>0</v>
      </c>
    </row>
    <row r="480" spans="1:33" x14ac:dyDescent="0.2">
      <c r="A480">
        <v>479</v>
      </c>
      <c r="B480" t="s">
        <v>1922</v>
      </c>
      <c r="C480" t="s">
        <v>1923</v>
      </c>
      <c r="D480" t="str">
        <f>_xlfn.CONCAT(C480,"-2017")</f>
        <v>youngjo01-2017</v>
      </c>
      <c r="E480" t="s">
        <v>38</v>
      </c>
      <c r="F480">
        <v>24</v>
      </c>
      <c r="G480" t="s">
        <v>65</v>
      </c>
      <c r="H480">
        <v>33</v>
      </c>
      <c r="I480">
        <v>0</v>
      </c>
      <c r="J480">
        <v>4.0999999999999996</v>
      </c>
      <c r="K480">
        <v>0.8</v>
      </c>
      <c r="L480">
        <v>2.2000000000000002</v>
      </c>
      <c r="M480">
        <v>0.36099999999999999</v>
      </c>
      <c r="N480">
        <v>0.2</v>
      </c>
      <c r="O480">
        <v>0.7</v>
      </c>
      <c r="P480">
        <v>0.217</v>
      </c>
      <c r="Q480">
        <v>0.6</v>
      </c>
      <c r="R480">
        <v>1.5</v>
      </c>
      <c r="S480">
        <v>0.42899999999999999</v>
      </c>
      <c r="T480">
        <v>0.39600000000000002</v>
      </c>
      <c r="U480">
        <v>0.3</v>
      </c>
      <c r="V480">
        <v>0.5</v>
      </c>
      <c r="W480">
        <v>0.73299999999999998</v>
      </c>
      <c r="X480">
        <v>0</v>
      </c>
      <c r="Y480">
        <v>0.5</v>
      </c>
      <c r="Z480">
        <v>0.5</v>
      </c>
      <c r="AA480">
        <v>0.5</v>
      </c>
      <c r="AB480">
        <v>0.1</v>
      </c>
      <c r="AC480">
        <v>0</v>
      </c>
      <c r="AD480">
        <v>0.2</v>
      </c>
      <c r="AE480">
        <v>0.2</v>
      </c>
      <c r="AF480">
        <v>2.1</v>
      </c>
      <c r="AG480">
        <f>IF(IFERROR(VLOOKUP(C480,'2018'!$C:$AF,3,FALSE),1) = 1, 1, 0)</f>
        <v>0</v>
      </c>
    </row>
    <row r="481" spans="1:33" x14ac:dyDescent="0.2">
      <c r="A481">
        <v>480</v>
      </c>
      <c r="B481" t="s">
        <v>972</v>
      </c>
      <c r="C481" t="s">
        <v>973</v>
      </c>
      <c r="D481" t="str">
        <f>_xlfn.CONCAT(C481,"-2017")</f>
        <v>youngni01-2017</v>
      </c>
      <c r="E481" t="s">
        <v>30</v>
      </c>
      <c r="F481">
        <v>31</v>
      </c>
      <c r="G481" t="s">
        <v>63</v>
      </c>
      <c r="H481">
        <v>60</v>
      </c>
      <c r="I481">
        <v>60</v>
      </c>
      <c r="J481">
        <v>25.9</v>
      </c>
      <c r="K481">
        <v>4.5</v>
      </c>
      <c r="L481">
        <v>10.6</v>
      </c>
      <c r="M481">
        <v>0.43</v>
      </c>
      <c r="N481">
        <v>2.8</v>
      </c>
      <c r="O481">
        <v>7</v>
      </c>
      <c r="P481">
        <v>0.40400000000000003</v>
      </c>
      <c r="Q481">
        <v>1.7</v>
      </c>
      <c r="R481">
        <v>3.5</v>
      </c>
      <c r="S481">
        <v>0.48099999999999998</v>
      </c>
      <c r="T481">
        <v>0.56399999999999995</v>
      </c>
      <c r="U481">
        <v>1.3</v>
      </c>
      <c r="V481">
        <v>1.5</v>
      </c>
      <c r="W481">
        <v>0.85599999999999998</v>
      </c>
      <c r="X481">
        <v>0.4</v>
      </c>
      <c r="Y481">
        <v>1.9</v>
      </c>
      <c r="Z481">
        <v>2.2999999999999998</v>
      </c>
      <c r="AA481">
        <v>1</v>
      </c>
      <c r="AB481">
        <v>0.6</v>
      </c>
      <c r="AC481">
        <v>0.2</v>
      </c>
      <c r="AD481">
        <v>0.6</v>
      </c>
      <c r="AE481">
        <v>2.2999999999999998</v>
      </c>
      <c r="AF481">
        <v>13.2</v>
      </c>
      <c r="AG481">
        <f>IF(IFERROR(VLOOKUP(C481,'2018'!$C:$AF,3,FALSE),1) = 1, 1, 0)</f>
        <v>0</v>
      </c>
    </row>
    <row r="482" spans="1:33" x14ac:dyDescent="0.2">
      <c r="A482">
        <v>481</v>
      </c>
      <c r="B482" t="s">
        <v>976</v>
      </c>
      <c r="C482" t="s">
        <v>977</v>
      </c>
      <c r="D482" t="str">
        <f>_xlfn.CONCAT(C482,"-2017")</f>
        <v>youngth01-2017</v>
      </c>
      <c r="E482" t="s">
        <v>28</v>
      </c>
      <c r="F482">
        <v>28</v>
      </c>
      <c r="G482" t="s">
        <v>65</v>
      </c>
      <c r="H482">
        <v>74</v>
      </c>
      <c r="I482">
        <v>74</v>
      </c>
      <c r="J482">
        <v>30.2</v>
      </c>
      <c r="K482">
        <v>4.9000000000000004</v>
      </c>
      <c r="L482">
        <v>9.3000000000000007</v>
      </c>
      <c r="M482">
        <v>0.52700000000000002</v>
      </c>
      <c r="N482">
        <v>0.6</v>
      </c>
      <c r="O482">
        <v>1.6</v>
      </c>
      <c r="P482">
        <v>0.38100000000000001</v>
      </c>
      <c r="Q482">
        <v>4.3</v>
      </c>
      <c r="R482">
        <v>7.7</v>
      </c>
      <c r="S482">
        <v>0.55700000000000005</v>
      </c>
      <c r="T482">
        <v>0.56000000000000005</v>
      </c>
      <c r="U482">
        <v>0.6</v>
      </c>
      <c r="V482">
        <v>1.2</v>
      </c>
      <c r="W482">
        <v>0.52300000000000002</v>
      </c>
      <c r="X482">
        <v>1.8</v>
      </c>
      <c r="Y482">
        <v>4.3</v>
      </c>
      <c r="Z482">
        <v>6.1</v>
      </c>
      <c r="AA482">
        <v>1.6</v>
      </c>
      <c r="AB482">
        <v>1.5</v>
      </c>
      <c r="AC482">
        <v>0.4</v>
      </c>
      <c r="AD482">
        <v>1.3</v>
      </c>
      <c r="AE482">
        <v>1.8</v>
      </c>
      <c r="AF482">
        <v>11</v>
      </c>
      <c r="AG482">
        <f>IF(IFERROR(VLOOKUP(C482,'2018'!$C:$AF,3,FALSE),1) = 1, 1, 0)</f>
        <v>0</v>
      </c>
    </row>
    <row r="483" spans="1:33" x14ac:dyDescent="0.2">
      <c r="A483">
        <v>482</v>
      </c>
      <c r="B483" t="s">
        <v>1611</v>
      </c>
      <c r="C483" t="s">
        <v>1612</v>
      </c>
      <c r="D483" t="str">
        <f>_xlfn.CONCAT(C483,"-2017")</f>
        <v>zelleco01-2017</v>
      </c>
      <c r="E483" t="s">
        <v>32</v>
      </c>
      <c r="F483">
        <v>24</v>
      </c>
      <c r="G483" t="s">
        <v>1625</v>
      </c>
      <c r="H483">
        <v>62</v>
      </c>
      <c r="I483">
        <v>58</v>
      </c>
      <c r="J483">
        <v>27.8</v>
      </c>
      <c r="K483">
        <v>4.0999999999999996</v>
      </c>
      <c r="L483">
        <v>7.1</v>
      </c>
      <c r="M483">
        <v>0.57099999999999995</v>
      </c>
      <c r="N483">
        <v>0</v>
      </c>
      <c r="O483">
        <v>0</v>
      </c>
      <c r="P483">
        <v>0</v>
      </c>
      <c r="Q483">
        <v>4.0999999999999996</v>
      </c>
      <c r="R483">
        <v>7.1</v>
      </c>
      <c r="S483">
        <v>0.57199999999999995</v>
      </c>
      <c r="T483">
        <v>0.57099999999999995</v>
      </c>
      <c r="U483">
        <v>2.1</v>
      </c>
      <c r="V483">
        <v>3.2</v>
      </c>
      <c r="W483">
        <v>0.67900000000000005</v>
      </c>
      <c r="X483">
        <v>2.2000000000000002</v>
      </c>
      <c r="Y483">
        <v>4.4000000000000004</v>
      </c>
      <c r="Z483">
        <v>6.5</v>
      </c>
      <c r="AA483">
        <v>1.6</v>
      </c>
      <c r="AB483">
        <v>1</v>
      </c>
      <c r="AC483">
        <v>0.9</v>
      </c>
      <c r="AD483">
        <v>1</v>
      </c>
      <c r="AE483">
        <v>3</v>
      </c>
      <c r="AF483">
        <v>10.3</v>
      </c>
      <c r="AG483">
        <f>IF(IFERROR(VLOOKUP(C483,'2018'!$C:$AF,3,FALSE),1) = 1, 1, 0)</f>
        <v>0</v>
      </c>
    </row>
    <row r="484" spans="1:33" x14ac:dyDescent="0.2">
      <c r="A484">
        <v>483</v>
      </c>
      <c r="B484" t="s">
        <v>1455</v>
      </c>
      <c r="C484" t="s">
        <v>1456</v>
      </c>
      <c r="D484" t="str">
        <f>_xlfn.CONCAT(C484,"-2017")</f>
        <v>zellety01-2017</v>
      </c>
      <c r="E484" t="s">
        <v>32</v>
      </c>
      <c r="F484">
        <v>27</v>
      </c>
      <c r="G484" t="s">
        <v>37</v>
      </c>
      <c r="H484">
        <v>51</v>
      </c>
      <c r="I484">
        <v>5</v>
      </c>
      <c r="J484">
        <v>10.3</v>
      </c>
      <c r="K484">
        <v>1.5</v>
      </c>
      <c r="L484">
        <v>3.1</v>
      </c>
      <c r="M484">
        <v>0.49399999999999999</v>
      </c>
      <c r="N484">
        <v>0</v>
      </c>
      <c r="O484">
        <v>0</v>
      </c>
      <c r="P484">
        <v>0</v>
      </c>
      <c r="Q484">
        <v>1.5</v>
      </c>
      <c r="R484">
        <v>3.1</v>
      </c>
      <c r="S484">
        <v>0.497</v>
      </c>
      <c r="T484">
        <v>0.49399999999999999</v>
      </c>
      <c r="U484">
        <v>0.4</v>
      </c>
      <c r="V484">
        <v>0.8</v>
      </c>
      <c r="W484">
        <v>0.56399999999999995</v>
      </c>
      <c r="X484">
        <v>0.8</v>
      </c>
      <c r="Y484">
        <v>1.6</v>
      </c>
      <c r="Z484">
        <v>2.4</v>
      </c>
      <c r="AA484">
        <v>0.8</v>
      </c>
      <c r="AB484">
        <v>0.1</v>
      </c>
      <c r="AC484">
        <v>0.4</v>
      </c>
      <c r="AD484">
        <v>0.4</v>
      </c>
      <c r="AE484">
        <v>1.2</v>
      </c>
      <c r="AF484">
        <v>3.5</v>
      </c>
      <c r="AG484">
        <f>IF(IFERROR(VLOOKUP(C484,'2018'!$C:$AF,3,FALSE),1) = 1, 1, 0)</f>
        <v>0</v>
      </c>
    </row>
    <row r="485" spans="1:33" x14ac:dyDescent="0.2">
      <c r="A485">
        <v>484</v>
      </c>
      <c r="B485" t="s">
        <v>2094</v>
      </c>
      <c r="C485" t="s">
        <v>2095</v>
      </c>
      <c r="D485" t="str">
        <f>_xlfn.CONCAT(C485,"-2017")</f>
        <v>zimmest01-2017</v>
      </c>
      <c r="E485" t="s">
        <v>32</v>
      </c>
      <c r="F485">
        <v>20</v>
      </c>
      <c r="G485" t="s">
        <v>45</v>
      </c>
      <c r="H485">
        <v>19</v>
      </c>
      <c r="I485">
        <v>0</v>
      </c>
      <c r="J485">
        <v>5.7</v>
      </c>
      <c r="K485">
        <v>0.5</v>
      </c>
      <c r="L485">
        <v>1.6</v>
      </c>
      <c r="M485">
        <v>0.32300000000000001</v>
      </c>
      <c r="N485">
        <v>0</v>
      </c>
      <c r="O485">
        <v>0</v>
      </c>
      <c r="Q485">
        <v>0.5</v>
      </c>
      <c r="R485">
        <v>1.6</v>
      </c>
      <c r="S485">
        <v>0.32300000000000001</v>
      </c>
      <c r="T485">
        <v>0.32300000000000001</v>
      </c>
      <c r="U485">
        <v>0.2</v>
      </c>
      <c r="V485">
        <v>0.3</v>
      </c>
      <c r="W485">
        <v>0.6</v>
      </c>
      <c r="X485">
        <v>0.6</v>
      </c>
      <c r="Y485">
        <v>1.3</v>
      </c>
      <c r="Z485">
        <v>1.8</v>
      </c>
      <c r="AA485">
        <v>0.2</v>
      </c>
      <c r="AB485">
        <v>0.1</v>
      </c>
      <c r="AC485">
        <v>0.3</v>
      </c>
      <c r="AD485">
        <v>0.2</v>
      </c>
      <c r="AE485">
        <v>0.9</v>
      </c>
      <c r="AF485">
        <v>1.2</v>
      </c>
      <c r="AG485">
        <f>IF(IFERROR(VLOOKUP(C485,'2018'!$C:$AF,3,FALSE),1) = 1, 1, 0)</f>
        <v>1</v>
      </c>
    </row>
    <row r="486" spans="1:33" x14ac:dyDescent="0.2">
      <c r="A486">
        <v>485</v>
      </c>
      <c r="B486" t="s">
        <v>2096</v>
      </c>
      <c r="C486" t="s">
        <v>2097</v>
      </c>
      <c r="D486" t="str">
        <f>_xlfn.CONCAT(C486,"-2017")</f>
        <v>zipsepa01-2017</v>
      </c>
      <c r="E486" t="s">
        <v>35</v>
      </c>
      <c r="F486">
        <v>22</v>
      </c>
      <c r="G486" t="s">
        <v>36</v>
      </c>
      <c r="H486">
        <v>44</v>
      </c>
      <c r="I486">
        <v>18</v>
      </c>
      <c r="J486">
        <v>19.2</v>
      </c>
      <c r="K486">
        <v>2</v>
      </c>
      <c r="L486">
        <v>5</v>
      </c>
      <c r="M486">
        <v>0.39800000000000002</v>
      </c>
      <c r="N486">
        <v>0.8</v>
      </c>
      <c r="O486">
        <v>2.2999999999999998</v>
      </c>
      <c r="P486">
        <v>0.33300000000000002</v>
      </c>
      <c r="Q486">
        <v>1.3</v>
      </c>
      <c r="R486">
        <v>2.8</v>
      </c>
      <c r="S486">
        <v>0.45100000000000001</v>
      </c>
      <c r="T486">
        <v>0.47299999999999998</v>
      </c>
      <c r="U486">
        <v>0.7</v>
      </c>
      <c r="V486">
        <v>0.9</v>
      </c>
      <c r="W486">
        <v>0.77500000000000002</v>
      </c>
      <c r="X486">
        <v>0.3</v>
      </c>
      <c r="Y486">
        <v>2.5</v>
      </c>
      <c r="Z486">
        <v>2.8</v>
      </c>
      <c r="AA486">
        <v>0.8</v>
      </c>
      <c r="AB486">
        <v>0.3</v>
      </c>
      <c r="AC486">
        <v>0.4</v>
      </c>
      <c r="AD486">
        <v>0.9</v>
      </c>
      <c r="AE486">
        <v>1.8</v>
      </c>
      <c r="AF486">
        <v>5.5</v>
      </c>
      <c r="AG486">
        <f>IF(IFERROR(VLOOKUP(C486,'2018'!$C:$AF,3,FALSE),1) = 1, 1, 0)</f>
        <v>0</v>
      </c>
    </row>
    <row r="487" spans="1:33" x14ac:dyDescent="0.2">
      <c r="A487">
        <v>486</v>
      </c>
      <c r="B487" t="s">
        <v>2098</v>
      </c>
      <c r="C487" t="s">
        <v>2099</v>
      </c>
      <c r="D487" t="str">
        <f>_xlfn.CONCAT(C487,"-2017")</f>
        <v>zubaciv01-2017</v>
      </c>
      <c r="E487" t="s">
        <v>32</v>
      </c>
      <c r="F487">
        <v>19</v>
      </c>
      <c r="G487" t="s">
        <v>63</v>
      </c>
      <c r="H487">
        <v>38</v>
      </c>
      <c r="I487">
        <v>11</v>
      </c>
      <c r="J487">
        <v>16</v>
      </c>
      <c r="K487">
        <v>3.3</v>
      </c>
      <c r="L487">
        <v>6.3</v>
      </c>
      <c r="M487">
        <v>0.52900000000000003</v>
      </c>
      <c r="N487">
        <v>0</v>
      </c>
      <c r="O487">
        <v>0.1</v>
      </c>
      <c r="P487">
        <v>0</v>
      </c>
      <c r="Q487">
        <v>3.3</v>
      </c>
      <c r="R487">
        <v>6.2</v>
      </c>
      <c r="S487">
        <v>0.53600000000000003</v>
      </c>
      <c r="T487">
        <v>0.52900000000000003</v>
      </c>
      <c r="U487">
        <v>0.8</v>
      </c>
      <c r="V487">
        <v>1.3</v>
      </c>
      <c r="W487">
        <v>0.65300000000000002</v>
      </c>
      <c r="X487">
        <v>1.1000000000000001</v>
      </c>
      <c r="Y487">
        <v>3.1</v>
      </c>
      <c r="Z487">
        <v>4.2</v>
      </c>
      <c r="AA487">
        <v>0.8</v>
      </c>
      <c r="AB487">
        <v>0.4</v>
      </c>
      <c r="AC487">
        <v>0.9</v>
      </c>
      <c r="AD487">
        <v>0.8</v>
      </c>
      <c r="AE487">
        <v>1.7</v>
      </c>
      <c r="AF487">
        <v>7.5</v>
      </c>
      <c r="AG487">
        <f>IF(IFERROR(VLOOKUP(C487,'2018'!$C:$AF,3,FALSE),1) = 1, 1, 0)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41"/>
  <sheetViews>
    <sheetView workbookViewId="0">
      <selection activeCell="AG2" sqref="AG2:AG541"/>
    </sheetView>
  </sheetViews>
  <sheetFormatPr baseColWidth="10" defaultRowHeight="16" x14ac:dyDescent="0.2"/>
  <cols>
    <col min="1" max="1" width="4.1640625" bestFit="1" customWidth="1"/>
    <col min="2" max="2" width="25" bestFit="1" customWidth="1"/>
    <col min="3" max="3" width="11.33203125" bestFit="1" customWidth="1"/>
    <col min="4" max="4" width="16" bestFit="1" customWidth="1"/>
    <col min="5" max="5" width="6.5" bestFit="1" customWidth="1"/>
    <col min="6" max="6" width="3.83203125" bestFit="1" customWidth="1"/>
    <col min="7" max="7" width="5.5" bestFit="1" customWidth="1"/>
    <col min="8" max="8" width="3.5" bestFit="1" customWidth="1"/>
    <col min="9" max="9" width="3.83203125" bestFit="1" customWidth="1"/>
    <col min="10" max="12" width="5.1640625" bestFit="1" customWidth="1"/>
    <col min="13" max="13" width="6.1640625" bestFit="1" customWidth="1"/>
    <col min="14" max="14" width="4.33203125" bestFit="1" customWidth="1"/>
    <col min="15" max="15" width="4.6640625" bestFit="1" customWidth="1"/>
    <col min="16" max="16" width="6.1640625" bestFit="1" customWidth="1"/>
    <col min="17" max="17" width="4.33203125" bestFit="1" customWidth="1"/>
    <col min="18" max="18" width="5.1640625" bestFit="1" customWidth="1"/>
    <col min="19" max="20" width="6.1640625" bestFit="1" customWidth="1"/>
    <col min="21" max="21" width="4.33203125" bestFit="1" customWidth="1"/>
    <col min="22" max="22" width="5.1640625" bestFit="1" customWidth="1"/>
    <col min="23" max="23" width="6.1640625" bestFit="1" customWidth="1"/>
    <col min="24" max="24" width="4.6640625" bestFit="1" customWidth="1"/>
    <col min="25" max="27" width="5.1640625" bestFit="1" customWidth="1"/>
    <col min="28" max="28" width="4.1640625" bestFit="1" customWidth="1"/>
    <col min="29" max="29" width="4.6640625" bestFit="1" customWidth="1"/>
    <col min="30" max="31" width="4.1640625" bestFit="1" customWidth="1"/>
    <col min="32" max="32" width="5.1640625" bestFit="1" customWidth="1"/>
  </cols>
  <sheetData>
    <row r="1" spans="1:33" x14ac:dyDescent="0.2">
      <c r="A1" t="s">
        <v>0</v>
      </c>
      <c r="B1" t="s">
        <v>1</v>
      </c>
      <c r="C1" t="s">
        <v>2711</v>
      </c>
      <c r="D1" s="1" t="s">
        <v>2712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</row>
    <row r="2" spans="1:33" x14ac:dyDescent="0.2">
      <c r="A2">
        <v>1</v>
      </c>
      <c r="B2" t="s">
        <v>1924</v>
      </c>
      <c r="C2" t="s">
        <v>1925</v>
      </c>
      <c r="D2" t="str">
        <f>_xlfn.CONCAT(C2,"-2018")</f>
        <v>abrinal01-2018</v>
      </c>
      <c r="E2" t="s">
        <v>30</v>
      </c>
      <c r="F2">
        <v>24</v>
      </c>
      <c r="G2" t="s">
        <v>44</v>
      </c>
      <c r="H2">
        <v>75</v>
      </c>
      <c r="I2">
        <v>8</v>
      </c>
      <c r="J2">
        <v>15.1</v>
      </c>
      <c r="K2">
        <v>1.5</v>
      </c>
      <c r="L2">
        <v>3.9</v>
      </c>
      <c r="M2">
        <v>0.39500000000000002</v>
      </c>
      <c r="N2">
        <v>1.1000000000000001</v>
      </c>
      <c r="O2">
        <v>2.9</v>
      </c>
      <c r="P2">
        <v>0.38</v>
      </c>
      <c r="Q2">
        <v>0.4</v>
      </c>
      <c r="R2">
        <v>0.9</v>
      </c>
      <c r="S2">
        <v>0.443</v>
      </c>
      <c r="T2">
        <v>0.54</v>
      </c>
      <c r="U2">
        <v>0.5</v>
      </c>
      <c r="V2">
        <v>0.6</v>
      </c>
      <c r="W2">
        <v>0.84799999999999998</v>
      </c>
      <c r="X2">
        <v>0.3</v>
      </c>
      <c r="Y2">
        <v>1.2</v>
      </c>
      <c r="Z2">
        <v>1.5</v>
      </c>
      <c r="AA2">
        <v>0.4</v>
      </c>
      <c r="AB2">
        <v>0.5</v>
      </c>
      <c r="AC2">
        <v>0.1</v>
      </c>
      <c r="AD2">
        <v>0.3</v>
      </c>
      <c r="AE2">
        <v>1.7</v>
      </c>
      <c r="AF2">
        <v>4.7</v>
      </c>
      <c r="AG2">
        <f>IF(IFERROR(VLOOKUP(C2,'2019'!$C:$AF,3,FALSE),1) = 1, 1, 0)</f>
        <v>0</v>
      </c>
    </row>
    <row r="3" spans="1:33" x14ac:dyDescent="0.2">
      <c r="A3">
        <v>2</v>
      </c>
      <c r="B3" t="s">
        <v>1296</v>
      </c>
      <c r="C3" t="s">
        <v>1297</v>
      </c>
      <c r="D3" t="str">
        <f>_xlfn.CONCAT(C3,"-2018")</f>
        <v>acyqu01-2018</v>
      </c>
      <c r="E3" t="s">
        <v>28</v>
      </c>
      <c r="F3">
        <v>27</v>
      </c>
      <c r="G3" t="s">
        <v>1312</v>
      </c>
      <c r="H3">
        <v>70</v>
      </c>
      <c r="I3">
        <v>8</v>
      </c>
      <c r="J3">
        <v>19.399999999999999</v>
      </c>
      <c r="K3">
        <v>1.9</v>
      </c>
      <c r="L3">
        <v>5.2</v>
      </c>
      <c r="M3">
        <v>0.35599999999999998</v>
      </c>
      <c r="N3">
        <v>1.5</v>
      </c>
      <c r="O3">
        <v>4.2</v>
      </c>
      <c r="P3">
        <v>0.34899999999999998</v>
      </c>
      <c r="Q3">
        <v>0.4</v>
      </c>
      <c r="R3">
        <v>1</v>
      </c>
      <c r="S3">
        <v>0.38400000000000001</v>
      </c>
      <c r="T3">
        <v>0.496</v>
      </c>
      <c r="U3">
        <v>0.7</v>
      </c>
      <c r="V3">
        <v>0.9</v>
      </c>
      <c r="W3">
        <v>0.81699999999999995</v>
      </c>
      <c r="X3">
        <v>0.6</v>
      </c>
      <c r="Y3">
        <v>3.1</v>
      </c>
      <c r="Z3">
        <v>3.7</v>
      </c>
      <c r="AA3">
        <v>0.8</v>
      </c>
      <c r="AB3">
        <v>0.5</v>
      </c>
      <c r="AC3">
        <v>0.4</v>
      </c>
      <c r="AD3">
        <v>0.9</v>
      </c>
      <c r="AE3">
        <v>2.1</v>
      </c>
      <c r="AF3">
        <v>5.9</v>
      </c>
      <c r="AG3">
        <f>IF(IFERROR(VLOOKUP(C3,'2019'!$C:$AF,3,FALSE),1) = 1, 1, 0)</f>
        <v>0</v>
      </c>
    </row>
    <row r="4" spans="1:33" x14ac:dyDescent="0.2">
      <c r="A4">
        <v>3</v>
      </c>
      <c r="B4" t="s">
        <v>1457</v>
      </c>
      <c r="C4" t="s">
        <v>1458</v>
      </c>
      <c r="D4" t="str">
        <f>_xlfn.CONCAT(C4,"-2018")</f>
        <v>adamsst01-2018</v>
      </c>
      <c r="E4" t="s">
        <v>32</v>
      </c>
      <c r="F4">
        <v>24</v>
      </c>
      <c r="G4" t="s">
        <v>44</v>
      </c>
      <c r="H4">
        <v>76</v>
      </c>
      <c r="I4">
        <v>76</v>
      </c>
      <c r="J4">
        <v>32.700000000000003</v>
      </c>
      <c r="K4">
        <v>5.9</v>
      </c>
      <c r="L4">
        <v>9.4</v>
      </c>
      <c r="M4">
        <v>0.629</v>
      </c>
      <c r="N4">
        <v>0</v>
      </c>
      <c r="O4">
        <v>0</v>
      </c>
      <c r="P4">
        <v>0</v>
      </c>
      <c r="Q4">
        <v>5.9</v>
      </c>
      <c r="R4">
        <v>9.3000000000000007</v>
      </c>
      <c r="S4">
        <v>0.63100000000000001</v>
      </c>
      <c r="T4">
        <v>0.629</v>
      </c>
      <c r="U4">
        <v>2.1</v>
      </c>
      <c r="V4">
        <v>3.8</v>
      </c>
      <c r="W4">
        <v>0.55900000000000005</v>
      </c>
      <c r="X4">
        <v>5.0999999999999996</v>
      </c>
      <c r="Y4">
        <v>4</v>
      </c>
      <c r="Z4">
        <v>9</v>
      </c>
      <c r="AA4">
        <v>1.2</v>
      </c>
      <c r="AB4">
        <v>1.2</v>
      </c>
      <c r="AC4">
        <v>1</v>
      </c>
      <c r="AD4">
        <v>1.7</v>
      </c>
      <c r="AE4">
        <v>2.8</v>
      </c>
      <c r="AF4">
        <v>13.9</v>
      </c>
      <c r="AG4">
        <f>IF(IFERROR(VLOOKUP(C4,'2019'!$C:$AF,3,FALSE),1) = 1, 1, 0)</f>
        <v>0</v>
      </c>
    </row>
    <row r="5" spans="1:33" x14ac:dyDescent="0.2">
      <c r="A5">
        <v>4</v>
      </c>
      <c r="B5" t="s">
        <v>2100</v>
      </c>
      <c r="C5" t="s">
        <v>2101</v>
      </c>
      <c r="D5" t="str">
        <f>_xlfn.CONCAT(C5,"-2018")</f>
        <v>adebaba01-2018</v>
      </c>
      <c r="E5" t="s">
        <v>32</v>
      </c>
      <c r="F5">
        <v>20</v>
      </c>
      <c r="G5" t="s">
        <v>41</v>
      </c>
      <c r="H5">
        <v>69</v>
      </c>
      <c r="I5">
        <v>19</v>
      </c>
      <c r="J5">
        <v>19.8</v>
      </c>
      <c r="K5">
        <v>2.5</v>
      </c>
      <c r="L5">
        <v>4.9000000000000004</v>
      </c>
      <c r="M5">
        <v>0.51200000000000001</v>
      </c>
      <c r="N5">
        <v>0</v>
      </c>
      <c r="O5">
        <v>0.1</v>
      </c>
      <c r="P5">
        <v>0</v>
      </c>
      <c r="Q5">
        <v>2.5</v>
      </c>
      <c r="R5">
        <v>4.8</v>
      </c>
      <c r="S5">
        <v>0.52300000000000002</v>
      </c>
      <c r="T5">
        <v>0.51200000000000001</v>
      </c>
      <c r="U5">
        <v>1.9</v>
      </c>
      <c r="V5">
        <v>2.6</v>
      </c>
      <c r="W5">
        <v>0.72099999999999997</v>
      </c>
      <c r="X5">
        <v>1.7</v>
      </c>
      <c r="Y5">
        <v>3.8</v>
      </c>
      <c r="Z5">
        <v>5.5</v>
      </c>
      <c r="AA5">
        <v>1.5</v>
      </c>
      <c r="AB5">
        <v>0.5</v>
      </c>
      <c r="AC5">
        <v>0.6</v>
      </c>
      <c r="AD5">
        <v>1</v>
      </c>
      <c r="AE5">
        <v>2</v>
      </c>
      <c r="AF5">
        <v>6.9</v>
      </c>
      <c r="AG5">
        <f>IF(IFERROR(VLOOKUP(C5,'2019'!$C:$AF,3,FALSE),1) = 1, 1, 0)</f>
        <v>0</v>
      </c>
    </row>
    <row r="6" spans="1:33" x14ac:dyDescent="0.2">
      <c r="A6">
        <v>5</v>
      </c>
      <c r="B6" t="s">
        <v>76</v>
      </c>
      <c r="C6" t="s">
        <v>77</v>
      </c>
      <c r="D6" t="str">
        <f>_xlfn.CONCAT(C6,"-2018")</f>
        <v>afflaar01-2018</v>
      </c>
      <c r="E6" t="s">
        <v>30</v>
      </c>
      <c r="F6">
        <v>32</v>
      </c>
      <c r="G6" t="s">
        <v>45</v>
      </c>
      <c r="H6">
        <v>53</v>
      </c>
      <c r="I6">
        <v>3</v>
      </c>
      <c r="J6">
        <v>12.9</v>
      </c>
      <c r="K6">
        <v>1.2</v>
      </c>
      <c r="L6">
        <v>3.1</v>
      </c>
      <c r="M6">
        <v>0.40100000000000002</v>
      </c>
      <c r="N6">
        <v>0.5</v>
      </c>
      <c r="O6">
        <v>1.3</v>
      </c>
      <c r="P6">
        <v>0.38600000000000001</v>
      </c>
      <c r="Q6">
        <v>0.7</v>
      </c>
      <c r="R6">
        <v>1.7</v>
      </c>
      <c r="S6">
        <v>0.41299999999999998</v>
      </c>
      <c r="T6">
        <v>0.48499999999999999</v>
      </c>
      <c r="U6">
        <v>0.4</v>
      </c>
      <c r="V6">
        <v>0.5</v>
      </c>
      <c r="W6">
        <v>0.84599999999999997</v>
      </c>
      <c r="X6">
        <v>0.1</v>
      </c>
      <c r="Y6">
        <v>1.2</v>
      </c>
      <c r="Z6">
        <v>1.2</v>
      </c>
      <c r="AA6">
        <v>0.6</v>
      </c>
      <c r="AB6">
        <v>0.1</v>
      </c>
      <c r="AC6">
        <v>0.2</v>
      </c>
      <c r="AD6">
        <v>0.4</v>
      </c>
      <c r="AE6">
        <v>1.1000000000000001</v>
      </c>
      <c r="AF6">
        <v>3.4</v>
      </c>
      <c r="AG6">
        <f>IF(IFERROR(VLOOKUP(C6,'2019'!$C:$AF,3,FALSE),1) = 1, 1, 0)</f>
        <v>1</v>
      </c>
    </row>
    <row r="7" spans="1:33" x14ac:dyDescent="0.2">
      <c r="A7">
        <v>6</v>
      </c>
      <c r="B7" t="s">
        <v>84</v>
      </c>
      <c r="C7" t="s">
        <v>85</v>
      </c>
      <c r="D7" t="str">
        <f>_xlfn.CONCAT(C7,"-2018")</f>
        <v>aldrico01-2018</v>
      </c>
      <c r="E7" t="s">
        <v>32</v>
      </c>
      <c r="F7">
        <v>29</v>
      </c>
      <c r="G7" t="s">
        <v>62</v>
      </c>
      <c r="H7">
        <v>21</v>
      </c>
      <c r="I7">
        <v>0</v>
      </c>
      <c r="J7">
        <v>2.2999999999999998</v>
      </c>
      <c r="K7">
        <v>0.2</v>
      </c>
      <c r="L7">
        <v>0.7</v>
      </c>
      <c r="M7">
        <v>0.33300000000000002</v>
      </c>
      <c r="N7">
        <v>0</v>
      </c>
      <c r="O7">
        <v>0</v>
      </c>
      <c r="Q7">
        <v>0.2</v>
      </c>
      <c r="R7">
        <v>0.7</v>
      </c>
      <c r="S7">
        <v>0.33300000000000002</v>
      </c>
      <c r="T7">
        <v>0.33300000000000002</v>
      </c>
      <c r="U7">
        <v>0.1</v>
      </c>
      <c r="V7">
        <v>0.3</v>
      </c>
      <c r="W7">
        <v>0.33300000000000002</v>
      </c>
      <c r="X7">
        <v>0.1</v>
      </c>
      <c r="Y7">
        <v>0.6</v>
      </c>
      <c r="Z7">
        <v>0.7</v>
      </c>
      <c r="AA7">
        <v>0.1</v>
      </c>
      <c r="AB7">
        <v>0.1</v>
      </c>
      <c r="AC7">
        <v>0</v>
      </c>
      <c r="AD7">
        <v>0</v>
      </c>
      <c r="AE7">
        <v>0.5</v>
      </c>
      <c r="AF7">
        <v>0.6</v>
      </c>
      <c r="AG7">
        <f>IF(IFERROR(VLOOKUP(C7,'2019'!$C:$AF,3,FALSE),1) = 1, 1, 0)</f>
        <v>1</v>
      </c>
    </row>
    <row r="8" spans="1:33" x14ac:dyDescent="0.2">
      <c r="A8">
        <v>7</v>
      </c>
      <c r="B8" t="s">
        <v>86</v>
      </c>
      <c r="C8" t="s">
        <v>87</v>
      </c>
      <c r="D8" t="str">
        <f>_xlfn.CONCAT(C8,"-2018")</f>
        <v>aldrila01-2018</v>
      </c>
      <c r="E8" t="s">
        <v>32</v>
      </c>
      <c r="F8">
        <v>32</v>
      </c>
      <c r="G8" t="s">
        <v>58</v>
      </c>
      <c r="H8">
        <v>75</v>
      </c>
      <c r="I8">
        <v>75</v>
      </c>
      <c r="J8">
        <v>33.5</v>
      </c>
      <c r="K8">
        <v>9.1999999999999993</v>
      </c>
      <c r="L8">
        <v>18</v>
      </c>
      <c r="M8">
        <v>0.51</v>
      </c>
      <c r="N8">
        <v>0.4</v>
      </c>
      <c r="O8">
        <v>1.2</v>
      </c>
      <c r="P8">
        <v>0.29299999999999998</v>
      </c>
      <c r="Q8">
        <v>8.8000000000000007</v>
      </c>
      <c r="R8">
        <v>16.7</v>
      </c>
      <c r="S8">
        <v>0.52600000000000002</v>
      </c>
      <c r="T8">
        <v>0.52</v>
      </c>
      <c r="U8">
        <v>4.5</v>
      </c>
      <c r="V8">
        <v>5.3</v>
      </c>
      <c r="W8">
        <v>0.83699999999999997</v>
      </c>
      <c r="X8">
        <v>3.3</v>
      </c>
      <c r="Y8">
        <v>5.2</v>
      </c>
      <c r="Z8">
        <v>8.5</v>
      </c>
      <c r="AA8">
        <v>2</v>
      </c>
      <c r="AB8">
        <v>0.6</v>
      </c>
      <c r="AC8">
        <v>1.2</v>
      </c>
      <c r="AD8">
        <v>1.5</v>
      </c>
      <c r="AE8">
        <v>2.1</v>
      </c>
      <c r="AF8">
        <v>23.1</v>
      </c>
      <c r="AG8">
        <f>IF(IFERROR(VLOOKUP(C8,'2019'!$C:$AF,3,FALSE),1) = 1, 1, 0)</f>
        <v>0</v>
      </c>
    </row>
    <row r="9" spans="1:33" x14ac:dyDescent="0.2">
      <c r="A9">
        <v>8</v>
      </c>
      <c r="B9" t="s">
        <v>2102</v>
      </c>
      <c r="C9" t="s">
        <v>2103</v>
      </c>
      <c r="D9" t="str">
        <f>_xlfn.CONCAT(C9,"-2018")</f>
        <v>allenja01-2018</v>
      </c>
      <c r="E9" t="s">
        <v>32</v>
      </c>
      <c r="F9">
        <v>19</v>
      </c>
      <c r="G9" t="s">
        <v>1312</v>
      </c>
      <c r="H9">
        <v>72</v>
      </c>
      <c r="I9">
        <v>31</v>
      </c>
      <c r="J9">
        <v>20</v>
      </c>
      <c r="K9">
        <v>3.3</v>
      </c>
      <c r="L9">
        <v>5.5</v>
      </c>
      <c r="M9">
        <v>0.58899999999999997</v>
      </c>
      <c r="N9">
        <v>0.1</v>
      </c>
      <c r="O9">
        <v>0.2</v>
      </c>
      <c r="P9">
        <v>0.33300000000000002</v>
      </c>
      <c r="Q9">
        <v>3.2</v>
      </c>
      <c r="R9">
        <v>5.3</v>
      </c>
      <c r="S9">
        <v>0.59899999999999998</v>
      </c>
      <c r="T9">
        <v>0.59599999999999997</v>
      </c>
      <c r="U9">
        <v>1.6</v>
      </c>
      <c r="V9">
        <v>2</v>
      </c>
      <c r="W9">
        <v>0.77600000000000002</v>
      </c>
      <c r="X9">
        <v>2</v>
      </c>
      <c r="Y9">
        <v>3.4</v>
      </c>
      <c r="Z9">
        <v>5.4</v>
      </c>
      <c r="AA9">
        <v>0.7</v>
      </c>
      <c r="AB9">
        <v>0.4</v>
      </c>
      <c r="AC9">
        <v>1.2</v>
      </c>
      <c r="AD9">
        <v>1.1000000000000001</v>
      </c>
      <c r="AE9">
        <v>2</v>
      </c>
      <c r="AF9">
        <v>8.1999999999999993</v>
      </c>
      <c r="AG9">
        <f>IF(IFERROR(VLOOKUP(C9,'2019'!$C:$AF,3,FALSE),1) = 1, 1, 0)</f>
        <v>0</v>
      </c>
    </row>
    <row r="10" spans="1:33" x14ac:dyDescent="0.2">
      <c r="A10">
        <v>9</v>
      </c>
      <c r="B10" t="s">
        <v>2104</v>
      </c>
      <c r="C10" t="s">
        <v>2105</v>
      </c>
      <c r="D10" t="str">
        <f>_xlfn.CONCAT(C10,"-2018")</f>
        <v>allenka01-2018</v>
      </c>
      <c r="E10" t="s">
        <v>38</v>
      </c>
      <c r="F10">
        <v>25</v>
      </c>
      <c r="G10" t="s">
        <v>37</v>
      </c>
      <c r="H10">
        <v>18</v>
      </c>
      <c r="I10">
        <v>1</v>
      </c>
      <c r="J10">
        <v>5.9</v>
      </c>
      <c r="K10">
        <v>0.3</v>
      </c>
      <c r="L10">
        <v>1.2</v>
      </c>
      <c r="M10">
        <v>0.27300000000000002</v>
      </c>
      <c r="N10">
        <v>0</v>
      </c>
      <c r="O10">
        <v>0.6</v>
      </c>
      <c r="P10">
        <v>0</v>
      </c>
      <c r="Q10">
        <v>0.3</v>
      </c>
      <c r="R10">
        <v>0.6</v>
      </c>
      <c r="S10">
        <v>0.54500000000000004</v>
      </c>
      <c r="T10">
        <v>0.27300000000000002</v>
      </c>
      <c r="U10">
        <v>0.4</v>
      </c>
      <c r="V10">
        <v>0.5</v>
      </c>
      <c r="W10">
        <v>0.77800000000000002</v>
      </c>
      <c r="X10">
        <v>0.2</v>
      </c>
      <c r="Y10">
        <v>0.4</v>
      </c>
      <c r="Z10">
        <v>0.6</v>
      </c>
      <c r="AA10">
        <v>0.7</v>
      </c>
      <c r="AB10">
        <v>0.2</v>
      </c>
      <c r="AC10">
        <v>0.1</v>
      </c>
      <c r="AD10">
        <v>0.5</v>
      </c>
      <c r="AE10">
        <v>0.8</v>
      </c>
      <c r="AF10">
        <v>1.1000000000000001</v>
      </c>
      <c r="AG10">
        <f>IF(IFERROR(VLOOKUP(C10,'2019'!$C:$AF,3,FALSE),1) = 1, 1, 0)</f>
        <v>0</v>
      </c>
    </row>
    <row r="11" spans="1:33" x14ac:dyDescent="0.2">
      <c r="A11">
        <v>10</v>
      </c>
      <c r="B11" t="s">
        <v>92</v>
      </c>
      <c r="C11" t="s">
        <v>93</v>
      </c>
      <c r="D11" t="str">
        <f>_xlfn.CONCAT(C11,"-2018")</f>
        <v>allento01-2018</v>
      </c>
      <c r="E11" t="s">
        <v>35</v>
      </c>
      <c r="F11">
        <v>36</v>
      </c>
      <c r="G11" t="s">
        <v>1459</v>
      </c>
      <c r="H11">
        <v>22</v>
      </c>
      <c r="I11">
        <v>0</v>
      </c>
      <c r="J11">
        <v>12.4</v>
      </c>
      <c r="K11">
        <v>2</v>
      </c>
      <c r="L11">
        <v>4.0999999999999996</v>
      </c>
      <c r="M11">
        <v>0.48399999999999999</v>
      </c>
      <c r="N11">
        <v>0.2</v>
      </c>
      <c r="O11">
        <v>0.5</v>
      </c>
      <c r="P11">
        <v>0.33300000000000002</v>
      </c>
      <c r="Q11">
        <v>1.8</v>
      </c>
      <c r="R11">
        <v>3.6</v>
      </c>
      <c r="S11">
        <v>0.50600000000000001</v>
      </c>
      <c r="T11">
        <v>0.505</v>
      </c>
      <c r="U11">
        <v>0.5</v>
      </c>
      <c r="V11">
        <v>1</v>
      </c>
      <c r="W11">
        <v>0.52400000000000002</v>
      </c>
      <c r="X11">
        <v>0.9</v>
      </c>
      <c r="Y11">
        <v>1.2</v>
      </c>
      <c r="Z11">
        <v>2.1</v>
      </c>
      <c r="AA11">
        <v>0.4</v>
      </c>
      <c r="AB11">
        <v>0.5</v>
      </c>
      <c r="AC11">
        <v>0.1</v>
      </c>
      <c r="AD11">
        <v>0.9</v>
      </c>
      <c r="AE11">
        <v>2.2000000000000002</v>
      </c>
      <c r="AF11">
        <v>4.7</v>
      </c>
      <c r="AG11">
        <f>IF(IFERROR(VLOOKUP(C11,'2019'!$C:$AF,3,FALSE),1) = 1, 1, 0)</f>
        <v>1</v>
      </c>
    </row>
    <row r="12" spans="1:33" x14ac:dyDescent="0.2">
      <c r="A12">
        <v>11</v>
      </c>
      <c r="B12" t="s">
        <v>94</v>
      </c>
      <c r="C12" t="s">
        <v>95</v>
      </c>
      <c r="D12" t="str">
        <f>_xlfn.CONCAT(C12,"-2018")</f>
        <v>aminual01-2018</v>
      </c>
      <c r="E12" t="s">
        <v>28</v>
      </c>
      <c r="F12">
        <v>27</v>
      </c>
      <c r="G12" t="s">
        <v>34</v>
      </c>
      <c r="H12">
        <v>69</v>
      </c>
      <c r="I12">
        <v>67</v>
      </c>
      <c r="J12">
        <v>30</v>
      </c>
      <c r="K12">
        <v>3.3</v>
      </c>
      <c r="L12">
        <v>8.4</v>
      </c>
      <c r="M12">
        <v>0.39500000000000002</v>
      </c>
      <c r="N12">
        <v>1.8</v>
      </c>
      <c r="O12">
        <v>4.9000000000000004</v>
      </c>
      <c r="P12">
        <v>0.36899999999999999</v>
      </c>
      <c r="Q12">
        <v>1.5</v>
      </c>
      <c r="R12">
        <v>3.5</v>
      </c>
      <c r="S12">
        <v>0.432</v>
      </c>
      <c r="T12">
        <v>0.503</v>
      </c>
      <c r="U12">
        <v>0.9</v>
      </c>
      <c r="V12">
        <v>1.2</v>
      </c>
      <c r="W12">
        <v>0.73799999999999999</v>
      </c>
      <c r="X12">
        <v>1.4</v>
      </c>
      <c r="Y12">
        <v>6.2</v>
      </c>
      <c r="Z12">
        <v>7.6</v>
      </c>
      <c r="AA12">
        <v>1.2</v>
      </c>
      <c r="AB12">
        <v>1.1000000000000001</v>
      </c>
      <c r="AC12">
        <v>0.6</v>
      </c>
      <c r="AD12">
        <v>1.1000000000000001</v>
      </c>
      <c r="AE12">
        <v>2</v>
      </c>
      <c r="AF12">
        <v>9.3000000000000007</v>
      </c>
      <c r="AG12">
        <f>IF(IFERROR(VLOOKUP(C12,'2019'!$C:$AF,3,FALSE),1) = 1, 1, 0)</f>
        <v>0</v>
      </c>
    </row>
    <row r="13" spans="1:33" x14ac:dyDescent="0.2">
      <c r="A13">
        <v>12</v>
      </c>
      <c r="B13" t="s">
        <v>1780</v>
      </c>
      <c r="C13" t="s">
        <v>1781</v>
      </c>
      <c r="D13" t="str">
        <f>_xlfn.CONCAT(C13,"-2018")</f>
        <v>anderju01-2018</v>
      </c>
      <c r="E13" t="s">
        <v>35</v>
      </c>
      <c r="F13">
        <v>24</v>
      </c>
      <c r="G13" t="s">
        <v>61</v>
      </c>
      <c r="H13">
        <v>38</v>
      </c>
      <c r="I13">
        <v>0</v>
      </c>
      <c r="J13">
        <v>13.7</v>
      </c>
      <c r="K13">
        <v>2.2999999999999998</v>
      </c>
      <c r="L13">
        <v>5.3</v>
      </c>
      <c r="M13">
        <v>0.43099999999999999</v>
      </c>
      <c r="N13">
        <v>0.9</v>
      </c>
      <c r="O13">
        <v>2.7</v>
      </c>
      <c r="P13">
        <v>0.33</v>
      </c>
      <c r="Q13">
        <v>1.4</v>
      </c>
      <c r="R13">
        <v>2.6</v>
      </c>
      <c r="S13">
        <v>0.53500000000000003</v>
      </c>
      <c r="T13">
        <v>0.51500000000000001</v>
      </c>
      <c r="U13">
        <v>0.7</v>
      </c>
      <c r="V13">
        <v>1</v>
      </c>
      <c r="W13">
        <v>0.73699999999999999</v>
      </c>
      <c r="X13">
        <v>0.7</v>
      </c>
      <c r="Y13">
        <v>1.8</v>
      </c>
      <c r="Z13">
        <v>2.4</v>
      </c>
      <c r="AA13">
        <v>0.7</v>
      </c>
      <c r="AB13">
        <v>0.4</v>
      </c>
      <c r="AC13">
        <v>0.2</v>
      </c>
      <c r="AD13">
        <v>0.4</v>
      </c>
      <c r="AE13">
        <v>1.4</v>
      </c>
      <c r="AF13">
        <v>6.2</v>
      </c>
      <c r="AG13">
        <f>IF(IFERROR(VLOOKUP(C13,'2019'!$C:$AF,3,FALSE),1) = 1, 1, 0)</f>
        <v>0</v>
      </c>
    </row>
    <row r="14" spans="1:33" x14ac:dyDescent="0.2">
      <c r="A14">
        <v>13</v>
      </c>
      <c r="B14" t="s">
        <v>1617</v>
      </c>
      <c r="C14" t="s">
        <v>1618</v>
      </c>
      <c r="D14" t="str">
        <f>_xlfn.CONCAT(C14,"-2018")</f>
        <v>anderky01-2018</v>
      </c>
      <c r="E14" t="s">
        <v>35</v>
      </c>
      <c r="F14">
        <v>24</v>
      </c>
      <c r="G14" t="s">
        <v>58</v>
      </c>
      <c r="H14">
        <v>74</v>
      </c>
      <c r="I14">
        <v>67</v>
      </c>
      <c r="J14">
        <v>26.7</v>
      </c>
      <c r="K14">
        <v>3.1</v>
      </c>
      <c r="L14">
        <v>5.9</v>
      </c>
      <c r="M14">
        <v>0.52700000000000002</v>
      </c>
      <c r="N14">
        <v>0.3</v>
      </c>
      <c r="O14">
        <v>0.8</v>
      </c>
      <c r="P14">
        <v>0.33300000000000002</v>
      </c>
      <c r="Q14">
        <v>2.9</v>
      </c>
      <c r="R14">
        <v>5.0999999999999996</v>
      </c>
      <c r="S14">
        <v>0.55600000000000005</v>
      </c>
      <c r="T14">
        <v>0.54900000000000004</v>
      </c>
      <c r="U14">
        <v>1.4</v>
      </c>
      <c r="V14">
        <v>2</v>
      </c>
      <c r="W14">
        <v>0.71199999999999997</v>
      </c>
      <c r="X14">
        <v>1.1000000000000001</v>
      </c>
      <c r="Y14">
        <v>4.2</v>
      </c>
      <c r="Z14">
        <v>5.4</v>
      </c>
      <c r="AA14">
        <v>2.7</v>
      </c>
      <c r="AB14">
        <v>1.6</v>
      </c>
      <c r="AC14">
        <v>0.8</v>
      </c>
      <c r="AD14">
        <v>1.3</v>
      </c>
      <c r="AE14">
        <v>1.5</v>
      </c>
      <c r="AF14">
        <v>7.9</v>
      </c>
      <c r="AG14">
        <f>IF(IFERROR(VLOOKUP(C14,'2019'!$C:$AF,3,FALSE),1) = 1, 1, 0)</f>
        <v>0</v>
      </c>
    </row>
    <row r="15" spans="1:33" x14ac:dyDescent="0.2">
      <c r="A15">
        <v>14</v>
      </c>
      <c r="B15" t="s">
        <v>104</v>
      </c>
      <c r="C15" t="s">
        <v>105</v>
      </c>
      <c r="D15" t="str">
        <f>_xlfn.CONCAT(C15,"-2018")</f>
        <v>anderry01-2018</v>
      </c>
      <c r="E15" t="s">
        <v>28</v>
      </c>
      <c r="F15">
        <v>29</v>
      </c>
      <c r="G15" t="s">
        <v>43</v>
      </c>
      <c r="H15">
        <v>66</v>
      </c>
      <c r="I15">
        <v>50</v>
      </c>
      <c r="J15">
        <v>26.1</v>
      </c>
      <c r="K15">
        <v>3.1</v>
      </c>
      <c r="L15">
        <v>7.3</v>
      </c>
      <c r="M15">
        <v>0.43099999999999999</v>
      </c>
      <c r="N15">
        <v>2</v>
      </c>
      <c r="O15">
        <v>5.0999999999999996</v>
      </c>
      <c r="P15">
        <v>0.38600000000000001</v>
      </c>
      <c r="Q15">
        <v>1.2</v>
      </c>
      <c r="R15">
        <v>2.1</v>
      </c>
      <c r="S15">
        <v>0.53900000000000003</v>
      </c>
      <c r="T15">
        <v>0.56799999999999995</v>
      </c>
      <c r="U15">
        <v>1.1000000000000001</v>
      </c>
      <c r="V15">
        <v>1.4</v>
      </c>
      <c r="W15">
        <v>0.77400000000000002</v>
      </c>
      <c r="X15">
        <v>1.4</v>
      </c>
      <c r="Y15">
        <v>3.6</v>
      </c>
      <c r="Z15">
        <v>5</v>
      </c>
      <c r="AA15">
        <v>0.9</v>
      </c>
      <c r="AB15">
        <v>0.4</v>
      </c>
      <c r="AC15">
        <v>0.3</v>
      </c>
      <c r="AD15">
        <v>0.6</v>
      </c>
      <c r="AE15">
        <v>1.9</v>
      </c>
      <c r="AF15">
        <v>9.3000000000000007</v>
      </c>
      <c r="AG15">
        <f>IF(IFERROR(VLOOKUP(C15,'2019'!$C:$AF,3,FALSE),1) = 1, 1, 0)</f>
        <v>0</v>
      </c>
    </row>
    <row r="16" spans="1:33" x14ac:dyDescent="0.2">
      <c r="A16">
        <v>15</v>
      </c>
      <c r="B16" t="s">
        <v>2106</v>
      </c>
      <c r="C16" t="s">
        <v>2107</v>
      </c>
      <c r="D16" t="str">
        <f>_xlfn.CONCAT(C16,"-2018")</f>
        <v>anigbik01-2018</v>
      </c>
      <c r="E16" t="s">
        <v>32</v>
      </c>
      <c r="F16">
        <v>19</v>
      </c>
      <c r="G16" t="s">
        <v>65</v>
      </c>
      <c r="H16">
        <v>11</v>
      </c>
      <c r="I16">
        <v>0</v>
      </c>
      <c r="J16">
        <v>2.7</v>
      </c>
      <c r="K16">
        <v>0.4</v>
      </c>
      <c r="L16">
        <v>0.8</v>
      </c>
      <c r="M16">
        <v>0.44400000000000001</v>
      </c>
      <c r="N16">
        <v>0</v>
      </c>
      <c r="O16">
        <v>0</v>
      </c>
      <c r="Q16">
        <v>0.4</v>
      </c>
      <c r="R16">
        <v>0.8</v>
      </c>
      <c r="S16">
        <v>0.44400000000000001</v>
      </c>
      <c r="T16">
        <v>0.44400000000000001</v>
      </c>
      <c r="U16">
        <v>0.5</v>
      </c>
      <c r="V16">
        <v>0.5</v>
      </c>
      <c r="W16">
        <v>0.83299999999999996</v>
      </c>
      <c r="X16">
        <v>0.5</v>
      </c>
      <c r="Y16">
        <v>0.4</v>
      </c>
      <c r="Z16">
        <v>0.8</v>
      </c>
      <c r="AA16">
        <v>0</v>
      </c>
      <c r="AB16">
        <v>0.1</v>
      </c>
      <c r="AC16">
        <v>0.3</v>
      </c>
      <c r="AD16">
        <v>0.2</v>
      </c>
      <c r="AE16">
        <v>0.1</v>
      </c>
      <c r="AF16">
        <v>1.2</v>
      </c>
      <c r="AG16">
        <f>IF(IFERROR(VLOOKUP(C16,'2019'!$C:$AF,3,FALSE),1) = 1, 1, 0)</f>
        <v>0</v>
      </c>
    </row>
    <row r="17" spans="1:33" x14ac:dyDescent="0.2">
      <c r="A17">
        <v>16</v>
      </c>
      <c r="B17" t="s">
        <v>1460</v>
      </c>
      <c r="C17" t="s">
        <v>1461</v>
      </c>
      <c r="D17" t="str">
        <f>_xlfn.CONCAT(C17,"-2018")</f>
        <v>antetgi01-2018</v>
      </c>
      <c r="E17" t="s">
        <v>28</v>
      </c>
      <c r="F17">
        <v>23</v>
      </c>
      <c r="G17" t="s">
        <v>56</v>
      </c>
      <c r="H17">
        <v>75</v>
      </c>
      <c r="I17">
        <v>75</v>
      </c>
      <c r="J17">
        <v>36.700000000000003</v>
      </c>
      <c r="K17">
        <v>9.9</v>
      </c>
      <c r="L17">
        <v>18.7</v>
      </c>
      <c r="M17">
        <v>0.52900000000000003</v>
      </c>
      <c r="N17">
        <v>0.6</v>
      </c>
      <c r="O17">
        <v>1.9</v>
      </c>
      <c r="P17">
        <v>0.307</v>
      </c>
      <c r="Q17">
        <v>9.3000000000000007</v>
      </c>
      <c r="R17">
        <v>16.8</v>
      </c>
      <c r="S17">
        <v>0.55400000000000005</v>
      </c>
      <c r="T17">
        <v>0.54500000000000004</v>
      </c>
      <c r="U17">
        <v>6.5</v>
      </c>
      <c r="V17">
        <v>8.5</v>
      </c>
      <c r="W17">
        <v>0.76</v>
      </c>
      <c r="X17">
        <v>2.1</v>
      </c>
      <c r="Y17">
        <v>8</v>
      </c>
      <c r="Z17">
        <v>10</v>
      </c>
      <c r="AA17">
        <v>4.8</v>
      </c>
      <c r="AB17">
        <v>1.5</v>
      </c>
      <c r="AC17">
        <v>1.4</v>
      </c>
      <c r="AD17">
        <v>3</v>
      </c>
      <c r="AE17">
        <v>3.1</v>
      </c>
      <c r="AF17">
        <v>26.9</v>
      </c>
      <c r="AG17">
        <f>IF(IFERROR(VLOOKUP(C17,'2019'!$C:$AF,3,FALSE),1) = 1, 1, 0)</f>
        <v>0</v>
      </c>
    </row>
    <row r="18" spans="1:33" x14ac:dyDescent="0.2">
      <c r="A18">
        <v>17</v>
      </c>
      <c r="B18" t="s">
        <v>106</v>
      </c>
      <c r="C18" t="s">
        <v>107</v>
      </c>
      <c r="D18" t="str">
        <f>_xlfn.CONCAT(C18,"-2018")</f>
        <v>anthoca01-2018</v>
      </c>
      <c r="E18" t="s">
        <v>28</v>
      </c>
      <c r="F18">
        <v>33</v>
      </c>
      <c r="G18" t="s">
        <v>44</v>
      </c>
      <c r="H18">
        <v>78</v>
      </c>
      <c r="I18">
        <v>78</v>
      </c>
      <c r="J18">
        <v>32.1</v>
      </c>
      <c r="K18">
        <v>6.1</v>
      </c>
      <c r="L18">
        <v>15</v>
      </c>
      <c r="M18">
        <v>0.40400000000000003</v>
      </c>
      <c r="N18">
        <v>2.2000000000000002</v>
      </c>
      <c r="O18">
        <v>6.1</v>
      </c>
      <c r="P18">
        <v>0.35699999999999998</v>
      </c>
      <c r="Q18">
        <v>3.9</v>
      </c>
      <c r="R18">
        <v>8.9</v>
      </c>
      <c r="S18">
        <v>0.437</v>
      </c>
      <c r="T18">
        <v>0.47599999999999998</v>
      </c>
      <c r="U18">
        <v>1.9</v>
      </c>
      <c r="V18">
        <v>2.5</v>
      </c>
      <c r="W18">
        <v>0.76700000000000002</v>
      </c>
      <c r="X18">
        <v>0.9</v>
      </c>
      <c r="Y18">
        <v>4.9000000000000004</v>
      </c>
      <c r="Z18">
        <v>5.8</v>
      </c>
      <c r="AA18">
        <v>1.3</v>
      </c>
      <c r="AB18">
        <v>0.6</v>
      </c>
      <c r="AC18">
        <v>0.6</v>
      </c>
      <c r="AD18">
        <v>1.3</v>
      </c>
      <c r="AE18">
        <v>2.5</v>
      </c>
      <c r="AF18">
        <v>16.2</v>
      </c>
      <c r="AG18">
        <f>IF(IFERROR(VLOOKUP(C18,'2019'!$C:$AF,3,FALSE),1) = 1, 1, 0)</f>
        <v>0</v>
      </c>
    </row>
    <row r="19" spans="1:33" x14ac:dyDescent="0.2">
      <c r="A19">
        <v>18</v>
      </c>
      <c r="B19" t="s">
        <v>2108</v>
      </c>
      <c r="C19" t="s">
        <v>2109</v>
      </c>
      <c r="D19" t="str">
        <f>_xlfn.CONCAT(C19,"-2018")</f>
        <v>anunoog01-2018</v>
      </c>
      <c r="E19" t="s">
        <v>35</v>
      </c>
      <c r="F19">
        <v>20</v>
      </c>
      <c r="G19" t="s">
        <v>53</v>
      </c>
      <c r="H19">
        <v>74</v>
      </c>
      <c r="I19">
        <v>62</v>
      </c>
      <c r="J19">
        <v>20</v>
      </c>
      <c r="K19">
        <v>2.2000000000000002</v>
      </c>
      <c r="L19">
        <v>4.7</v>
      </c>
      <c r="M19">
        <v>0.47099999999999997</v>
      </c>
      <c r="N19">
        <v>1</v>
      </c>
      <c r="O19">
        <v>2.7</v>
      </c>
      <c r="P19">
        <v>0.371</v>
      </c>
      <c r="Q19">
        <v>1.2</v>
      </c>
      <c r="R19">
        <v>2</v>
      </c>
      <c r="S19">
        <v>0.60399999999999998</v>
      </c>
      <c r="T19">
        <v>0.57699999999999996</v>
      </c>
      <c r="U19">
        <v>0.5</v>
      </c>
      <c r="V19">
        <v>0.8</v>
      </c>
      <c r="W19">
        <v>0.629</v>
      </c>
      <c r="X19">
        <v>0.6</v>
      </c>
      <c r="Y19">
        <v>1.9</v>
      </c>
      <c r="Z19">
        <v>2.5</v>
      </c>
      <c r="AA19">
        <v>0.7</v>
      </c>
      <c r="AB19">
        <v>0.7</v>
      </c>
      <c r="AC19">
        <v>0.2</v>
      </c>
      <c r="AD19">
        <v>0.6</v>
      </c>
      <c r="AE19">
        <v>1.8</v>
      </c>
      <c r="AF19">
        <v>5.9</v>
      </c>
      <c r="AG19">
        <f>IF(IFERROR(VLOOKUP(C19,'2019'!$C:$AF,3,FALSE),1) = 1, 1, 0)</f>
        <v>0</v>
      </c>
    </row>
    <row r="20" spans="1:33" x14ac:dyDescent="0.2">
      <c r="A20">
        <v>19</v>
      </c>
      <c r="B20" t="s">
        <v>2110</v>
      </c>
      <c r="C20" t="s">
        <v>2111</v>
      </c>
      <c r="D20" t="str">
        <f>_xlfn.CONCAT(C20,"-2018")</f>
        <v>arcidry01-2018</v>
      </c>
      <c r="E20" t="s">
        <v>38</v>
      </c>
      <c r="F20">
        <v>23</v>
      </c>
      <c r="G20" t="s">
        <v>36</v>
      </c>
      <c r="H20">
        <v>24</v>
      </c>
      <c r="I20">
        <v>0</v>
      </c>
      <c r="J20">
        <v>12.7</v>
      </c>
      <c r="K20">
        <v>0.7</v>
      </c>
      <c r="L20">
        <v>1.7</v>
      </c>
      <c r="M20">
        <v>0.41499999999999998</v>
      </c>
      <c r="N20">
        <v>0.4</v>
      </c>
      <c r="O20">
        <v>1.3</v>
      </c>
      <c r="P20">
        <v>0.28999999999999998</v>
      </c>
      <c r="Q20">
        <v>0.3</v>
      </c>
      <c r="R20">
        <v>0.4</v>
      </c>
      <c r="S20">
        <v>0.8</v>
      </c>
      <c r="T20">
        <v>0.52400000000000002</v>
      </c>
      <c r="U20">
        <v>0.2</v>
      </c>
      <c r="V20">
        <v>0.3</v>
      </c>
      <c r="W20">
        <v>0.83299999999999996</v>
      </c>
      <c r="X20">
        <v>0</v>
      </c>
      <c r="Y20">
        <v>1</v>
      </c>
      <c r="Z20">
        <v>1</v>
      </c>
      <c r="AA20">
        <v>1.5</v>
      </c>
      <c r="AB20">
        <v>0.5</v>
      </c>
      <c r="AC20">
        <v>0</v>
      </c>
      <c r="AD20">
        <v>0.5</v>
      </c>
      <c r="AE20">
        <v>0.8</v>
      </c>
      <c r="AF20">
        <v>2</v>
      </c>
      <c r="AG20">
        <f>IF(IFERROR(VLOOKUP(C20,'2019'!$C:$AF,3,FALSE),1) = 1, 1, 0)</f>
        <v>0</v>
      </c>
    </row>
    <row r="21" spans="1:33" x14ac:dyDescent="0.2">
      <c r="A21">
        <v>20</v>
      </c>
      <c r="B21" t="s">
        <v>112</v>
      </c>
      <c r="C21" t="s">
        <v>113</v>
      </c>
      <c r="D21" t="str">
        <f>_xlfn.CONCAT(C21,"-2018")</f>
        <v>arizatr01-2018</v>
      </c>
      <c r="E21" t="s">
        <v>35</v>
      </c>
      <c r="F21">
        <v>32</v>
      </c>
      <c r="G21" t="s">
        <v>43</v>
      </c>
      <c r="H21">
        <v>67</v>
      </c>
      <c r="I21">
        <v>67</v>
      </c>
      <c r="J21">
        <v>33.9</v>
      </c>
      <c r="K21">
        <v>4</v>
      </c>
      <c r="L21">
        <v>9.6999999999999993</v>
      </c>
      <c r="M21">
        <v>0.41199999999999998</v>
      </c>
      <c r="N21">
        <v>2.5</v>
      </c>
      <c r="O21">
        <v>6.9</v>
      </c>
      <c r="P21">
        <v>0.36799999999999999</v>
      </c>
      <c r="Q21">
        <v>1.5</v>
      </c>
      <c r="R21">
        <v>2.8</v>
      </c>
      <c r="S21">
        <v>0.51900000000000002</v>
      </c>
      <c r="T21">
        <v>0.54200000000000004</v>
      </c>
      <c r="U21">
        <v>1.1000000000000001</v>
      </c>
      <c r="V21">
        <v>1.3</v>
      </c>
      <c r="W21">
        <v>0.85399999999999998</v>
      </c>
      <c r="X21">
        <v>0.5</v>
      </c>
      <c r="Y21">
        <v>3.9</v>
      </c>
      <c r="Z21">
        <v>4.4000000000000004</v>
      </c>
      <c r="AA21">
        <v>1.6</v>
      </c>
      <c r="AB21">
        <v>1.5</v>
      </c>
      <c r="AC21">
        <v>0.2</v>
      </c>
      <c r="AD21">
        <v>0.8</v>
      </c>
      <c r="AE21">
        <v>2</v>
      </c>
      <c r="AF21">
        <v>11.7</v>
      </c>
      <c r="AG21">
        <f>IF(IFERROR(VLOOKUP(C21,'2019'!$C:$AF,3,FALSE),1) = 1, 1, 0)</f>
        <v>0</v>
      </c>
    </row>
    <row r="22" spans="1:33" x14ac:dyDescent="0.2">
      <c r="A22">
        <v>21</v>
      </c>
      <c r="B22" t="s">
        <v>118</v>
      </c>
      <c r="C22" t="s">
        <v>119</v>
      </c>
      <c r="D22" t="str">
        <f>_xlfn.CONCAT(C22,"-2018")</f>
        <v>arthuda01-2018</v>
      </c>
      <c r="E22" t="s">
        <v>28</v>
      </c>
      <c r="F22">
        <v>29</v>
      </c>
      <c r="G22" t="s">
        <v>31</v>
      </c>
      <c r="H22">
        <v>19</v>
      </c>
      <c r="I22">
        <v>1</v>
      </c>
      <c r="J22">
        <v>7.4</v>
      </c>
      <c r="K22">
        <v>1.2</v>
      </c>
      <c r="L22">
        <v>2.5</v>
      </c>
      <c r="M22">
        <v>0.46800000000000003</v>
      </c>
      <c r="N22">
        <v>0.4</v>
      </c>
      <c r="O22">
        <v>1.2</v>
      </c>
      <c r="P22">
        <v>0.34799999999999998</v>
      </c>
      <c r="Q22">
        <v>0.7</v>
      </c>
      <c r="R22">
        <v>1.3</v>
      </c>
      <c r="S22">
        <v>0.58299999999999996</v>
      </c>
      <c r="T22">
        <v>0.55300000000000005</v>
      </c>
      <c r="U22">
        <v>0.1</v>
      </c>
      <c r="V22">
        <v>0.2</v>
      </c>
      <c r="W22">
        <v>0.66700000000000004</v>
      </c>
      <c r="X22">
        <v>0.2</v>
      </c>
      <c r="Y22">
        <v>0.6</v>
      </c>
      <c r="Z22">
        <v>0.8</v>
      </c>
      <c r="AA22">
        <v>0.5</v>
      </c>
      <c r="AB22">
        <v>0.4</v>
      </c>
      <c r="AC22">
        <v>0.2</v>
      </c>
      <c r="AD22">
        <v>0.8</v>
      </c>
      <c r="AE22">
        <v>1.2</v>
      </c>
      <c r="AF22">
        <v>2.8</v>
      </c>
      <c r="AG22">
        <f>IF(IFERROR(VLOOKUP(C22,'2019'!$C:$AF,3,FALSE),1) = 1, 1, 0)</f>
        <v>1</v>
      </c>
    </row>
    <row r="23" spans="1:33" x14ac:dyDescent="0.2">
      <c r="A23">
        <v>22</v>
      </c>
      <c r="B23" t="s">
        <v>2112</v>
      </c>
      <c r="C23" t="s">
        <v>2113</v>
      </c>
      <c r="D23" t="str">
        <f>_xlfn.CONCAT(C23,"-2018")</f>
        <v>artisja01-2018</v>
      </c>
      <c r="E23" t="s">
        <v>30</v>
      </c>
      <c r="F23">
        <v>25</v>
      </c>
      <c r="G23" t="s">
        <v>45</v>
      </c>
      <c r="H23">
        <v>15</v>
      </c>
      <c r="I23">
        <v>1</v>
      </c>
      <c r="J23">
        <v>18.600000000000001</v>
      </c>
      <c r="K23">
        <v>2.1</v>
      </c>
      <c r="L23">
        <v>5.3</v>
      </c>
      <c r="M23">
        <v>0.39200000000000002</v>
      </c>
      <c r="N23">
        <v>0.5</v>
      </c>
      <c r="O23">
        <v>1.9</v>
      </c>
      <c r="P23">
        <v>0.27600000000000002</v>
      </c>
      <c r="Q23">
        <v>1.5</v>
      </c>
      <c r="R23">
        <v>3.3</v>
      </c>
      <c r="S23">
        <v>0.46</v>
      </c>
      <c r="T23">
        <v>0.443</v>
      </c>
      <c r="U23">
        <v>0.5</v>
      </c>
      <c r="V23">
        <v>0.8</v>
      </c>
      <c r="W23">
        <v>0.58299999999999996</v>
      </c>
      <c r="X23">
        <v>0.3</v>
      </c>
      <c r="Y23">
        <v>2.2999999999999998</v>
      </c>
      <c r="Z23">
        <v>2.5</v>
      </c>
      <c r="AA23">
        <v>1.2</v>
      </c>
      <c r="AB23">
        <v>0.1</v>
      </c>
      <c r="AC23">
        <v>0.2</v>
      </c>
      <c r="AD23">
        <v>0.5</v>
      </c>
      <c r="AE23">
        <v>0.7</v>
      </c>
      <c r="AF23">
        <v>5.0999999999999996</v>
      </c>
      <c r="AG23">
        <f>IF(IFERROR(VLOOKUP(C23,'2019'!$C:$AF,3,FALSE),1) = 1, 1, 0)</f>
        <v>1</v>
      </c>
    </row>
    <row r="24" spans="1:33" x14ac:dyDescent="0.2">
      <c r="A24">
        <v>23</v>
      </c>
      <c r="B24" t="s">
        <v>120</v>
      </c>
      <c r="C24" t="s">
        <v>121</v>
      </c>
      <c r="D24" t="str">
        <f>_xlfn.CONCAT(C24,"-2018")</f>
        <v>asikom01-2018</v>
      </c>
      <c r="E24" t="s">
        <v>32</v>
      </c>
      <c r="F24">
        <v>31</v>
      </c>
      <c r="G24" t="s">
        <v>39</v>
      </c>
      <c r="H24">
        <v>18</v>
      </c>
      <c r="I24">
        <v>0</v>
      </c>
      <c r="J24">
        <v>10.1</v>
      </c>
      <c r="K24">
        <v>0.5</v>
      </c>
      <c r="L24">
        <v>1.2</v>
      </c>
      <c r="M24">
        <v>0.40899999999999997</v>
      </c>
      <c r="N24">
        <v>0</v>
      </c>
      <c r="O24">
        <v>0</v>
      </c>
      <c r="Q24">
        <v>0.5</v>
      </c>
      <c r="R24">
        <v>1.2</v>
      </c>
      <c r="S24">
        <v>0.40899999999999997</v>
      </c>
      <c r="T24">
        <v>0.40899999999999997</v>
      </c>
      <c r="U24">
        <v>0.2</v>
      </c>
      <c r="V24">
        <v>0.7</v>
      </c>
      <c r="W24">
        <v>0.308</v>
      </c>
      <c r="X24">
        <v>0.5</v>
      </c>
      <c r="Y24">
        <v>2.1</v>
      </c>
      <c r="Z24">
        <v>2.6</v>
      </c>
      <c r="AA24">
        <v>0.2</v>
      </c>
      <c r="AB24">
        <v>0.1</v>
      </c>
      <c r="AC24">
        <v>0.2</v>
      </c>
      <c r="AD24">
        <v>0.5</v>
      </c>
      <c r="AE24">
        <v>1.1000000000000001</v>
      </c>
      <c r="AF24">
        <v>1.2</v>
      </c>
      <c r="AG24">
        <f>IF(IFERROR(VLOOKUP(C24,'2019'!$C:$AF,3,FALSE),1) = 1, 1, 0)</f>
        <v>1</v>
      </c>
    </row>
    <row r="25" spans="1:33" x14ac:dyDescent="0.2">
      <c r="A25">
        <v>24</v>
      </c>
      <c r="B25" t="s">
        <v>122</v>
      </c>
      <c r="C25" t="s">
        <v>123</v>
      </c>
      <c r="D25" t="str">
        <f>_xlfn.CONCAT(C25,"-2018")</f>
        <v>augusdj01-2018</v>
      </c>
      <c r="E25" t="s">
        <v>38</v>
      </c>
      <c r="F25">
        <v>30</v>
      </c>
      <c r="G25" t="s">
        <v>45</v>
      </c>
      <c r="H25">
        <v>75</v>
      </c>
      <c r="I25">
        <v>36</v>
      </c>
      <c r="J25">
        <v>23.5</v>
      </c>
      <c r="K25">
        <v>3.3</v>
      </c>
      <c r="L25">
        <v>7.2</v>
      </c>
      <c r="M25">
        <v>0.45200000000000001</v>
      </c>
      <c r="N25">
        <v>1.5</v>
      </c>
      <c r="O25">
        <v>3.6</v>
      </c>
      <c r="P25">
        <v>0.41899999999999998</v>
      </c>
      <c r="Q25">
        <v>1.7</v>
      </c>
      <c r="R25">
        <v>3.6</v>
      </c>
      <c r="S25">
        <v>0.48499999999999999</v>
      </c>
      <c r="T25">
        <v>0.55700000000000005</v>
      </c>
      <c r="U25">
        <v>2.2000000000000002</v>
      </c>
      <c r="V25">
        <v>2.5</v>
      </c>
      <c r="W25">
        <v>0.86799999999999999</v>
      </c>
      <c r="X25">
        <v>0.4</v>
      </c>
      <c r="Y25">
        <v>1.7</v>
      </c>
      <c r="Z25">
        <v>2.1</v>
      </c>
      <c r="AA25">
        <v>3.8</v>
      </c>
      <c r="AB25">
        <v>0.7</v>
      </c>
      <c r="AC25">
        <v>0</v>
      </c>
      <c r="AD25">
        <v>1.6</v>
      </c>
      <c r="AE25">
        <v>1.3</v>
      </c>
      <c r="AF25">
        <v>10.199999999999999</v>
      </c>
      <c r="AG25">
        <f>IF(IFERROR(VLOOKUP(C25,'2019'!$C:$AF,3,FALSE),1) = 1, 1, 0)</f>
        <v>0</v>
      </c>
    </row>
    <row r="26" spans="1:33" x14ac:dyDescent="0.2">
      <c r="A26">
        <v>25</v>
      </c>
      <c r="B26" t="s">
        <v>124</v>
      </c>
      <c r="C26" t="s">
        <v>125</v>
      </c>
      <c r="D26" t="str">
        <f>_xlfn.CONCAT(C26,"-2018")</f>
        <v>babbilu01-2018</v>
      </c>
      <c r="E26" t="s">
        <v>35</v>
      </c>
      <c r="F26">
        <v>28</v>
      </c>
      <c r="G26" t="s">
        <v>39</v>
      </c>
      <c r="H26">
        <v>50</v>
      </c>
      <c r="I26">
        <v>14</v>
      </c>
      <c r="J26">
        <v>14.3</v>
      </c>
      <c r="K26">
        <v>1.8</v>
      </c>
      <c r="L26">
        <v>4.3</v>
      </c>
      <c r="M26">
        <v>0.42299999999999999</v>
      </c>
      <c r="N26">
        <v>1.2</v>
      </c>
      <c r="O26">
        <v>3.1</v>
      </c>
      <c r="P26">
        <v>0.38500000000000001</v>
      </c>
      <c r="Q26">
        <v>0.6</v>
      </c>
      <c r="R26">
        <v>1.2</v>
      </c>
      <c r="S26">
        <v>0.52500000000000002</v>
      </c>
      <c r="T26">
        <v>0.56299999999999994</v>
      </c>
      <c r="U26">
        <v>0.3</v>
      </c>
      <c r="V26">
        <v>0.4</v>
      </c>
      <c r="W26">
        <v>0.77300000000000002</v>
      </c>
      <c r="X26">
        <v>0.1</v>
      </c>
      <c r="Y26">
        <v>1.8</v>
      </c>
      <c r="Z26">
        <v>1.9</v>
      </c>
      <c r="AA26">
        <v>0.6</v>
      </c>
      <c r="AB26">
        <v>0.2</v>
      </c>
      <c r="AC26">
        <v>0.1</v>
      </c>
      <c r="AD26">
        <v>0.4</v>
      </c>
      <c r="AE26">
        <v>1.1000000000000001</v>
      </c>
      <c r="AF26">
        <v>5.2</v>
      </c>
      <c r="AG26">
        <f>IF(IFERROR(VLOOKUP(C26,'2019'!$C:$AF,3,FALSE),1) = 1, 1, 0)</f>
        <v>1</v>
      </c>
    </row>
    <row r="27" spans="1:33" x14ac:dyDescent="0.2">
      <c r="A27">
        <v>26</v>
      </c>
      <c r="B27" t="s">
        <v>2114</v>
      </c>
      <c r="C27" t="s">
        <v>2115</v>
      </c>
      <c r="D27" t="str">
        <f>_xlfn.CONCAT(C27,"-2018")</f>
        <v>bacondw01-2018</v>
      </c>
      <c r="E27" t="s">
        <v>30</v>
      </c>
      <c r="F27">
        <v>22</v>
      </c>
      <c r="G27" t="s">
        <v>1625</v>
      </c>
      <c r="H27">
        <v>53</v>
      </c>
      <c r="I27">
        <v>6</v>
      </c>
      <c r="J27">
        <v>13.5</v>
      </c>
      <c r="K27">
        <v>1.4</v>
      </c>
      <c r="L27">
        <v>3.6</v>
      </c>
      <c r="M27">
        <v>0.375</v>
      </c>
      <c r="N27">
        <v>0.2</v>
      </c>
      <c r="O27">
        <v>0.8</v>
      </c>
      <c r="P27">
        <v>0.25600000000000001</v>
      </c>
      <c r="Q27">
        <v>1.2</v>
      </c>
      <c r="R27">
        <v>2.8</v>
      </c>
      <c r="S27">
        <v>0.40899999999999997</v>
      </c>
      <c r="T27">
        <v>0.40400000000000003</v>
      </c>
      <c r="U27">
        <v>0.4</v>
      </c>
      <c r="V27">
        <v>0.5</v>
      </c>
      <c r="W27">
        <v>0.8</v>
      </c>
      <c r="X27">
        <v>0.1</v>
      </c>
      <c r="Y27">
        <v>2.2999999999999998</v>
      </c>
      <c r="Z27">
        <v>2.2999999999999998</v>
      </c>
      <c r="AA27">
        <v>0.7</v>
      </c>
      <c r="AB27">
        <v>0.3</v>
      </c>
      <c r="AC27">
        <v>0</v>
      </c>
      <c r="AD27">
        <v>0.4</v>
      </c>
      <c r="AE27">
        <v>0.9</v>
      </c>
      <c r="AF27">
        <v>3.3</v>
      </c>
      <c r="AG27">
        <f>IF(IFERROR(VLOOKUP(C27,'2019'!$C:$AF,3,FALSE),1) = 1, 1, 0)</f>
        <v>0</v>
      </c>
    </row>
    <row r="28" spans="1:33" x14ac:dyDescent="0.2">
      <c r="A28">
        <v>27</v>
      </c>
      <c r="B28" t="s">
        <v>1926</v>
      </c>
      <c r="C28" t="s">
        <v>1927</v>
      </c>
      <c r="D28" t="str">
        <f>_xlfn.CONCAT(C28,"-2018")</f>
        <v>bakerro01-2018</v>
      </c>
      <c r="E28" t="s">
        <v>30</v>
      </c>
      <c r="F28">
        <v>24</v>
      </c>
      <c r="G28" t="s">
        <v>55</v>
      </c>
      <c r="H28">
        <v>29</v>
      </c>
      <c r="I28">
        <v>1</v>
      </c>
      <c r="J28">
        <v>13.3</v>
      </c>
      <c r="K28">
        <v>0.7</v>
      </c>
      <c r="L28">
        <v>2</v>
      </c>
      <c r="M28">
        <v>0.33900000000000002</v>
      </c>
      <c r="N28">
        <v>0.4</v>
      </c>
      <c r="O28">
        <v>1.1000000000000001</v>
      </c>
      <c r="P28">
        <v>0.33300000000000002</v>
      </c>
      <c r="Q28">
        <v>0.3</v>
      </c>
      <c r="R28">
        <v>0.9</v>
      </c>
      <c r="S28">
        <v>0.34599999999999997</v>
      </c>
      <c r="T28">
        <v>0.432</v>
      </c>
      <c r="U28">
        <v>0.7</v>
      </c>
      <c r="V28">
        <v>0.9</v>
      </c>
      <c r="W28">
        <v>0.76900000000000002</v>
      </c>
      <c r="X28">
        <v>0.2</v>
      </c>
      <c r="Y28">
        <v>0.9</v>
      </c>
      <c r="Z28">
        <v>1</v>
      </c>
      <c r="AA28">
        <v>1.6</v>
      </c>
      <c r="AB28">
        <v>0.9</v>
      </c>
      <c r="AC28">
        <v>0.2</v>
      </c>
      <c r="AD28">
        <v>0.6</v>
      </c>
      <c r="AE28">
        <v>1.1000000000000001</v>
      </c>
      <c r="AF28">
        <v>2.4</v>
      </c>
      <c r="AG28">
        <f>IF(IFERROR(VLOOKUP(C28,'2019'!$C:$AF,3,FALSE),1) = 1, 1, 0)</f>
        <v>0</v>
      </c>
    </row>
    <row r="29" spans="1:33" x14ac:dyDescent="0.2">
      <c r="A29">
        <v>28</v>
      </c>
      <c r="B29" t="s">
        <v>1928</v>
      </c>
      <c r="C29" t="s">
        <v>1929</v>
      </c>
      <c r="D29" t="str">
        <f>_xlfn.CONCAT(C29,"-2018")</f>
        <v>baldwwa01-2018</v>
      </c>
      <c r="E29" t="s">
        <v>38</v>
      </c>
      <c r="F29">
        <v>21</v>
      </c>
      <c r="G29" t="s">
        <v>34</v>
      </c>
      <c r="H29">
        <v>7</v>
      </c>
      <c r="I29">
        <v>0</v>
      </c>
      <c r="J29">
        <v>11.4</v>
      </c>
      <c r="K29">
        <v>2</v>
      </c>
      <c r="L29">
        <v>3</v>
      </c>
      <c r="M29">
        <v>0.66700000000000004</v>
      </c>
      <c r="N29">
        <v>0.6</v>
      </c>
      <c r="O29">
        <v>0.7</v>
      </c>
      <c r="P29">
        <v>0.8</v>
      </c>
      <c r="Q29">
        <v>1.4</v>
      </c>
      <c r="R29">
        <v>2.2999999999999998</v>
      </c>
      <c r="S29">
        <v>0.625</v>
      </c>
      <c r="T29">
        <v>0.76200000000000001</v>
      </c>
      <c r="U29">
        <v>0.9</v>
      </c>
      <c r="V29">
        <v>1.4</v>
      </c>
      <c r="W29">
        <v>0.6</v>
      </c>
      <c r="X29">
        <v>0.1</v>
      </c>
      <c r="Y29">
        <v>1</v>
      </c>
      <c r="Z29">
        <v>1.1000000000000001</v>
      </c>
      <c r="AA29">
        <v>0.7</v>
      </c>
      <c r="AB29">
        <v>0.3</v>
      </c>
      <c r="AC29">
        <v>0.1</v>
      </c>
      <c r="AD29">
        <v>0.6</v>
      </c>
      <c r="AE29">
        <v>1.7</v>
      </c>
      <c r="AF29">
        <v>5.4</v>
      </c>
      <c r="AG29">
        <f>IF(IFERROR(VLOOKUP(C29,'2019'!$C:$AF,3,FALSE),1) = 1, 1, 0)</f>
        <v>0</v>
      </c>
    </row>
    <row r="30" spans="1:33" x14ac:dyDescent="0.2">
      <c r="A30">
        <v>29</v>
      </c>
      <c r="B30" t="s">
        <v>2116</v>
      </c>
      <c r="C30" t="s">
        <v>2117</v>
      </c>
      <c r="D30" t="str">
        <f>_xlfn.CONCAT(C30,"-2018")</f>
        <v>balllo01-2018</v>
      </c>
      <c r="E30" t="s">
        <v>38</v>
      </c>
      <c r="F30">
        <v>20</v>
      </c>
      <c r="G30" t="s">
        <v>63</v>
      </c>
      <c r="H30">
        <v>52</v>
      </c>
      <c r="I30">
        <v>50</v>
      </c>
      <c r="J30">
        <v>34.200000000000003</v>
      </c>
      <c r="K30">
        <v>3.9</v>
      </c>
      <c r="L30">
        <v>10.8</v>
      </c>
      <c r="M30">
        <v>0.36</v>
      </c>
      <c r="N30">
        <v>1.7</v>
      </c>
      <c r="O30">
        <v>5.7</v>
      </c>
      <c r="P30">
        <v>0.30499999999999999</v>
      </c>
      <c r="Q30">
        <v>2.2000000000000002</v>
      </c>
      <c r="R30">
        <v>5.2</v>
      </c>
      <c r="S30">
        <v>0.42</v>
      </c>
      <c r="T30">
        <v>0.44</v>
      </c>
      <c r="U30">
        <v>0.6</v>
      </c>
      <c r="V30">
        <v>1.4</v>
      </c>
      <c r="W30">
        <v>0.45100000000000001</v>
      </c>
      <c r="X30">
        <v>1.3</v>
      </c>
      <c r="Y30">
        <v>5.6</v>
      </c>
      <c r="Z30">
        <v>6.9</v>
      </c>
      <c r="AA30">
        <v>7.2</v>
      </c>
      <c r="AB30">
        <v>1.7</v>
      </c>
      <c r="AC30">
        <v>0.8</v>
      </c>
      <c r="AD30">
        <v>2.6</v>
      </c>
      <c r="AE30">
        <v>2.2999999999999998</v>
      </c>
      <c r="AF30">
        <v>10.199999999999999</v>
      </c>
      <c r="AG30">
        <f>IF(IFERROR(VLOOKUP(C30,'2019'!$C:$AF,3,FALSE),1) = 1, 1, 0)</f>
        <v>0</v>
      </c>
    </row>
    <row r="31" spans="1:33" x14ac:dyDescent="0.2">
      <c r="A31">
        <v>30</v>
      </c>
      <c r="B31" t="s">
        <v>132</v>
      </c>
      <c r="C31" t="s">
        <v>133</v>
      </c>
      <c r="D31" t="str">
        <f>_xlfn.CONCAT(C31,"-2018")</f>
        <v>bareajo01-2018</v>
      </c>
      <c r="E31" t="s">
        <v>38</v>
      </c>
      <c r="F31">
        <v>33</v>
      </c>
      <c r="G31" t="s">
        <v>54</v>
      </c>
      <c r="H31">
        <v>69</v>
      </c>
      <c r="I31">
        <v>10</v>
      </c>
      <c r="J31">
        <v>23.2</v>
      </c>
      <c r="K31">
        <v>4.4000000000000004</v>
      </c>
      <c r="L31">
        <v>10</v>
      </c>
      <c r="M31">
        <v>0.439</v>
      </c>
      <c r="N31">
        <v>1.7</v>
      </c>
      <c r="O31">
        <v>4.5</v>
      </c>
      <c r="P31">
        <v>0.36699999999999999</v>
      </c>
      <c r="Q31">
        <v>2.7</v>
      </c>
      <c r="R31">
        <v>5.5</v>
      </c>
      <c r="S31">
        <v>0.499</v>
      </c>
      <c r="T31">
        <v>0.52200000000000002</v>
      </c>
      <c r="U31">
        <v>1.2</v>
      </c>
      <c r="V31">
        <v>1.5</v>
      </c>
      <c r="W31">
        <v>0.78400000000000003</v>
      </c>
      <c r="X31">
        <v>0.2</v>
      </c>
      <c r="Y31">
        <v>2.7</v>
      </c>
      <c r="Z31">
        <v>2.9</v>
      </c>
      <c r="AA31">
        <v>6.3</v>
      </c>
      <c r="AB31">
        <v>0.5</v>
      </c>
      <c r="AC31">
        <v>0</v>
      </c>
      <c r="AD31">
        <v>2.1</v>
      </c>
      <c r="AE31">
        <v>1.2</v>
      </c>
      <c r="AF31">
        <v>11.6</v>
      </c>
      <c r="AG31">
        <f>IF(IFERROR(VLOOKUP(C31,'2019'!$C:$AF,3,FALSE),1) = 1, 1, 0)</f>
        <v>0</v>
      </c>
    </row>
    <row r="32" spans="1:33" x14ac:dyDescent="0.2">
      <c r="A32">
        <v>31</v>
      </c>
      <c r="B32" t="s">
        <v>1300</v>
      </c>
      <c r="C32" t="s">
        <v>1301</v>
      </c>
      <c r="D32" t="str">
        <f>_xlfn.CONCAT(C32,"-2018")</f>
        <v>barneha02-2018</v>
      </c>
      <c r="E32" t="s">
        <v>28</v>
      </c>
      <c r="F32">
        <v>25</v>
      </c>
      <c r="G32" t="s">
        <v>54</v>
      </c>
      <c r="H32">
        <v>77</v>
      </c>
      <c r="I32">
        <v>77</v>
      </c>
      <c r="J32">
        <v>34.200000000000003</v>
      </c>
      <c r="K32">
        <v>7</v>
      </c>
      <c r="L32">
        <v>15.7</v>
      </c>
      <c r="M32">
        <v>0.44500000000000001</v>
      </c>
      <c r="N32">
        <v>1.5</v>
      </c>
      <c r="O32">
        <v>4.3</v>
      </c>
      <c r="P32">
        <v>0.35699999999999998</v>
      </c>
      <c r="Q32">
        <v>5.4</v>
      </c>
      <c r="R32">
        <v>11.4</v>
      </c>
      <c r="S32">
        <v>0.47799999999999998</v>
      </c>
      <c r="T32">
        <v>0.49399999999999999</v>
      </c>
      <c r="U32">
        <v>3.4</v>
      </c>
      <c r="V32">
        <v>4.0999999999999996</v>
      </c>
      <c r="W32">
        <v>0.82699999999999996</v>
      </c>
      <c r="X32">
        <v>1</v>
      </c>
      <c r="Y32">
        <v>5.0999999999999996</v>
      </c>
      <c r="Z32">
        <v>6.1</v>
      </c>
      <c r="AA32">
        <v>2</v>
      </c>
      <c r="AB32">
        <v>0.6</v>
      </c>
      <c r="AC32">
        <v>0.2</v>
      </c>
      <c r="AD32">
        <v>1.5</v>
      </c>
      <c r="AE32">
        <v>1.2</v>
      </c>
      <c r="AF32">
        <v>18.899999999999999</v>
      </c>
      <c r="AG32">
        <f>IF(IFERROR(VLOOKUP(C32,'2019'!$C:$AF,3,FALSE),1) = 1, 1, 0)</f>
        <v>0</v>
      </c>
    </row>
    <row r="33" spans="1:33" x14ac:dyDescent="0.2">
      <c r="A33">
        <v>32</v>
      </c>
      <c r="B33" t="s">
        <v>1302</v>
      </c>
      <c r="C33" t="s">
        <v>1303</v>
      </c>
      <c r="D33" t="str">
        <f>_xlfn.CONCAT(C33,"-2018")</f>
        <v>bartowi01-2018</v>
      </c>
      <c r="E33" t="s">
        <v>30</v>
      </c>
      <c r="F33">
        <v>27</v>
      </c>
      <c r="G33" t="s">
        <v>31</v>
      </c>
      <c r="H33">
        <v>81</v>
      </c>
      <c r="I33">
        <v>40</v>
      </c>
      <c r="J33">
        <v>33.1</v>
      </c>
      <c r="K33">
        <v>5.7</v>
      </c>
      <c r="L33">
        <v>12.7</v>
      </c>
      <c r="M33">
        <v>0.45200000000000001</v>
      </c>
      <c r="N33">
        <v>1.9</v>
      </c>
      <c r="O33">
        <v>5.2</v>
      </c>
      <c r="P33">
        <v>0.37</v>
      </c>
      <c r="Q33">
        <v>3.8</v>
      </c>
      <c r="R33">
        <v>7.5</v>
      </c>
      <c r="S33">
        <v>0.51</v>
      </c>
      <c r="T33">
        <v>0.52800000000000002</v>
      </c>
      <c r="U33">
        <v>2.2000000000000002</v>
      </c>
      <c r="V33">
        <v>2.8</v>
      </c>
      <c r="W33">
        <v>0.80500000000000005</v>
      </c>
      <c r="X33">
        <v>0.9</v>
      </c>
      <c r="Y33">
        <v>4.2</v>
      </c>
      <c r="Z33">
        <v>5</v>
      </c>
      <c r="AA33">
        <v>4.0999999999999996</v>
      </c>
      <c r="AB33">
        <v>1</v>
      </c>
      <c r="AC33">
        <v>0.6</v>
      </c>
      <c r="AD33">
        <v>1.8</v>
      </c>
      <c r="AE33">
        <v>2.1</v>
      </c>
      <c r="AF33">
        <v>15.7</v>
      </c>
      <c r="AG33">
        <f>IF(IFERROR(VLOOKUP(C33,'2019'!$C:$AF,3,FALSE),1) = 1, 1, 0)</f>
        <v>0</v>
      </c>
    </row>
    <row r="34" spans="1:33" x14ac:dyDescent="0.2">
      <c r="A34">
        <v>33</v>
      </c>
      <c r="B34" t="s">
        <v>146</v>
      </c>
      <c r="C34" t="s">
        <v>147</v>
      </c>
      <c r="D34" t="str">
        <f>_xlfn.CONCAT(C34,"-2018")</f>
        <v>batumni01-2018</v>
      </c>
      <c r="E34" t="s">
        <v>30</v>
      </c>
      <c r="F34">
        <v>29</v>
      </c>
      <c r="G34" t="s">
        <v>1625</v>
      </c>
      <c r="H34">
        <v>64</v>
      </c>
      <c r="I34">
        <v>64</v>
      </c>
      <c r="J34">
        <v>31</v>
      </c>
      <c r="K34">
        <v>4.2</v>
      </c>
      <c r="L34">
        <v>10.199999999999999</v>
      </c>
      <c r="M34">
        <v>0.41499999999999998</v>
      </c>
      <c r="N34">
        <v>1.4</v>
      </c>
      <c r="O34">
        <v>4.3</v>
      </c>
      <c r="P34">
        <v>0.33600000000000002</v>
      </c>
      <c r="Q34">
        <v>2.8</v>
      </c>
      <c r="R34">
        <v>5.9</v>
      </c>
      <c r="S34">
        <v>0.47299999999999998</v>
      </c>
      <c r="T34">
        <v>0.48599999999999999</v>
      </c>
      <c r="U34">
        <v>1.7</v>
      </c>
      <c r="V34">
        <v>2</v>
      </c>
      <c r="W34">
        <v>0.83099999999999996</v>
      </c>
      <c r="X34">
        <v>0.9</v>
      </c>
      <c r="Y34">
        <v>3.9</v>
      </c>
      <c r="Z34">
        <v>4.8</v>
      </c>
      <c r="AA34">
        <v>5.5</v>
      </c>
      <c r="AB34">
        <v>1</v>
      </c>
      <c r="AC34">
        <v>0.4</v>
      </c>
      <c r="AD34">
        <v>2</v>
      </c>
      <c r="AE34">
        <v>1.1000000000000001</v>
      </c>
      <c r="AF34">
        <v>11.6</v>
      </c>
      <c r="AG34">
        <f>IF(IFERROR(VLOOKUP(C34,'2019'!$C:$AF,3,FALSE),1) = 1, 1, 0)</f>
        <v>0</v>
      </c>
    </row>
    <row r="35" spans="1:33" x14ac:dyDescent="0.2">
      <c r="A35">
        <v>34</v>
      </c>
      <c r="B35" t="s">
        <v>148</v>
      </c>
      <c r="C35" t="s">
        <v>149</v>
      </c>
      <c r="D35" t="str">
        <f>_xlfn.CONCAT(C35,"-2018")</f>
        <v>bayleje01-2018</v>
      </c>
      <c r="E35" t="s">
        <v>30</v>
      </c>
      <c r="F35">
        <v>29</v>
      </c>
      <c r="G35" t="s">
        <v>61</v>
      </c>
      <c r="H35">
        <v>39</v>
      </c>
      <c r="I35">
        <v>11</v>
      </c>
      <c r="J35">
        <v>23.7</v>
      </c>
      <c r="K35">
        <v>2.8</v>
      </c>
      <c r="L35">
        <v>6.7</v>
      </c>
      <c r="M35">
        <v>0.41599999999999998</v>
      </c>
      <c r="N35">
        <v>1.4</v>
      </c>
      <c r="O35">
        <v>3.7</v>
      </c>
      <c r="P35">
        <v>0.37</v>
      </c>
      <c r="Q35">
        <v>1.4</v>
      </c>
      <c r="R35">
        <v>3</v>
      </c>
      <c r="S35">
        <v>0.47399999999999998</v>
      </c>
      <c r="T35">
        <v>0.51900000000000002</v>
      </c>
      <c r="U35">
        <v>0.9</v>
      </c>
      <c r="V35">
        <v>1.1000000000000001</v>
      </c>
      <c r="W35">
        <v>0.79500000000000004</v>
      </c>
      <c r="X35">
        <v>0.4</v>
      </c>
      <c r="Y35">
        <v>1.7</v>
      </c>
      <c r="Z35">
        <v>2.1</v>
      </c>
      <c r="AA35">
        <v>1.4</v>
      </c>
      <c r="AB35">
        <v>0.6</v>
      </c>
      <c r="AC35">
        <v>0.2</v>
      </c>
      <c r="AD35">
        <v>1.2</v>
      </c>
      <c r="AE35">
        <v>2.2999999999999998</v>
      </c>
      <c r="AF35">
        <v>7.9</v>
      </c>
      <c r="AG35">
        <f>IF(IFERROR(VLOOKUP(C35,'2019'!$C:$AF,3,FALSE),1) = 1, 1, 0)</f>
        <v>0</v>
      </c>
    </row>
    <row r="36" spans="1:33" x14ac:dyDescent="0.2">
      <c r="A36">
        <v>35</v>
      </c>
      <c r="B36" t="s">
        <v>1304</v>
      </c>
      <c r="C36" t="s">
        <v>1305</v>
      </c>
      <c r="D36" t="str">
        <f>_xlfn.CONCAT(C36,"-2018")</f>
        <v>baynear01-2018</v>
      </c>
      <c r="E36" t="s">
        <v>32</v>
      </c>
      <c r="F36">
        <v>31</v>
      </c>
      <c r="G36" t="s">
        <v>37</v>
      </c>
      <c r="H36">
        <v>81</v>
      </c>
      <c r="I36">
        <v>67</v>
      </c>
      <c r="J36">
        <v>18.3</v>
      </c>
      <c r="K36">
        <v>2.6</v>
      </c>
      <c r="L36">
        <v>5.5</v>
      </c>
      <c r="M36">
        <v>0.47099999999999997</v>
      </c>
      <c r="N36">
        <v>0</v>
      </c>
      <c r="O36">
        <v>0.3</v>
      </c>
      <c r="P36">
        <v>0.14299999999999999</v>
      </c>
      <c r="Q36">
        <v>2.6</v>
      </c>
      <c r="R36">
        <v>5.2</v>
      </c>
      <c r="S36">
        <v>0.48699999999999999</v>
      </c>
      <c r="T36">
        <v>0.47399999999999998</v>
      </c>
      <c r="U36">
        <v>0.7</v>
      </c>
      <c r="V36">
        <v>1</v>
      </c>
      <c r="W36">
        <v>0.75600000000000001</v>
      </c>
      <c r="X36">
        <v>1.6</v>
      </c>
      <c r="Y36">
        <v>3.8</v>
      </c>
      <c r="Z36">
        <v>5.4</v>
      </c>
      <c r="AA36">
        <v>1.1000000000000001</v>
      </c>
      <c r="AB36">
        <v>0.3</v>
      </c>
      <c r="AC36">
        <v>0.6</v>
      </c>
      <c r="AD36">
        <v>1</v>
      </c>
      <c r="AE36">
        <v>2.5</v>
      </c>
      <c r="AF36">
        <v>6</v>
      </c>
      <c r="AG36">
        <f>IF(IFERROR(VLOOKUP(C36,'2019'!$C:$AF,3,FALSE),1) = 1, 1, 0)</f>
        <v>0</v>
      </c>
    </row>
    <row r="37" spans="1:33" x14ac:dyDescent="0.2">
      <c r="A37">
        <v>36</v>
      </c>
      <c r="B37" t="s">
        <v>1306</v>
      </c>
      <c r="C37" t="s">
        <v>1307</v>
      </c>
      <c r="D37" t="str">
        <f>_xlfn.CONCAT(C37,"-2018")</f>
        <v>bazemke01-2018</v>
      </c>
      <c r="E37" t="s">
        <v>30</v>
      </c>
      <c r="F37">
        <v>28</v>
      </c>
      <c r="G37" t="s">
        <v>57</v>
      </c>
      <c r="H37">
        <v>65</v>
      </c>
      <c r="I37">
        <v>65</v>
      </c>
      <c r="J37">
        <v>27.5</v>
      </c>
      <c r="K37">
        <v>4.4000000000000004</v>
      </c>
      <c r="L37">
        <v>10.4</v>
      </c>
      <c r="M37">
        <v>0.42</v>
      </c>
      <c r="N37">
        <v>1.7</v>
      </c>
      <c r="O37">
        <v>4.2</v>
      </c>
      <c r="P37">
        <v>0.39400000000000002</v>
      </c>
      <c r="Q37">
        <v>2.7</v>
      </c>
      <c r="R37">
        <v>6.2</v>
      </c>
      <c r="S37">
        <v>0.438</v>
      </c>
      <c r="T37">
        <v>0.5</v>
      </c>
      <c r="U37">
        <v>2.5</v>
      </c>
      <c r="V37">
        <v>3.1</v>
      </c>
      <c r="W37">
        <v>0.79600000000000004</v>
      </c>
      <c r="X37">
        <v>0.4</v>
      </c>
      <c r="Y37">
        <v>3.4</v>
      </c>
      <c r="Z37">
        <v>3.8</v>
      </c>
      <c r="AA37">
        <v>3.5</v>
      </c>
      <c r="AB37">
        <v>1.5</v>
      </c>
      <c r="AC37">
        <v>0.7</v>
      </c>
      <c r="AD37">
        <v>2.4</v>
      </c>
      <c r="AE37">
        <v>2.2999999999999998</v>
      </c>
      <c r="AF37">
        <v>12.9</v>
      </c>
      <c r="AG37">
        <f>IF(IFERROR(VLOOKUP(C37,'2019'!$C:$AF,3,FALSE),1) = 1, 1, 0)</f>
        <v>0</v>
      </c>
    </row>
    <row r="38" spans="1:33" x14ac:dyDescent="0.2">
      <c r="A38">
        <v>37</v>
      </c>
      <c r="B38" t="s">
        <v>1308</v>
      </c>
      <c r="C38" t="s">
        <v>1309</v>
      </c>
      <c r="D38" t="str">
        <f>_xlfn.CONCAT(C38,"-2018")</f>
        <v>bealbr01-2018</v>
      </c>
      <c r="E38" t="s">
        <v>30</v>
      </c>
      <c r="F38">
        <v>24</v>
      </c>
      <c r="G38" t="s">
        <v>46</v>
      </c>
      <c r="H38">
        <v>82</v>
      </c>
      <c r="I38">
        <v>82</v>
      </c>
      <c r="J38">
        <v>36.299999999999997</v>
      </c>
      <c r="K38">
        <v>8.3000000000000007</v>
      </c>
      <c r="L38">
        <v>18.100000000000001</v>
      </c>
      <c r="M38">
        <v>0.46</v>
      </c>
      <c r="N38">
        <v>2.4</v>
      </c>
      <c r="O38">
        <v>6.5</v>
      </c>
      <c r="P38">
        <v>0.375</v>
      </c>
      <c r="Q38">
        <v>5.9</v>
      </c>
      <c r="R38">
        <v>11.6</v>
      </c>
      <c r="S38">
        <v>0.50700000000000001</v>
      </c>
      <c r="T38">
        <v>0.52700000000000002</v>
      </c>
      <c r="U38">
        <v>3.6</v>
      </c>
      <c r="V38">
        <v>4.5</v>
      </c>
      <c r="W38">
        <v>0.79100000000000004</v>
      </c>
      <c r="X38">
        <v>0.7</v>
      </c>
      <c r="Y38">
        <v>3.7</v>
      </c>
      <c r="Z38">
        <v>4.4000000000000004</v>
      </c>
      <c r="AA38">
        <v>4.5</v>
      </c>
      <c r="AB38">
        <v>1.2</v>
      </c>
      <c r="AC38">
        <v>0.4</v>
      </c>
      <c r="AD38">
        <v>2.6</v>
      </c>
      <c r="AE38">
        <v>2</v>
      </c>
      <c r="AF38">
        <v>22.6</v>
      </c>
      <c r="AG38">
        <f>IF(IFERROR(VLOOKUP(C38,'2019'!$C:$AF,3,FALSE),1) = 1, 1, 0)</f>
        <v>0</v>
      </c>
    </row>
    <row r="39" spans="1:33" x14ac:dyDescent="0.2">
      <c r="A39">
        <v>38</v>
      </c>
      <c r="B39" t="s">
        <v>1930</v>
      </c>
      <c r="C39" t="s">
        <v>1931</v>
      </c>
      <c r="D39" t="str">
        <f>_xlfn.CONCAT(C39,"-2018")</f>
        <v>beaslma01-2018</v>
      </c>
      <c r="E39" t="s">
        <v>30</v>
      </c>
      <c r="F39">
        <v>21</v>
      </c>
      <c r="G39" t="s">
        <v>31</v>
      </c>
      <c r="H39">
        <v>62</v>
      </c>
      <c r="I39">
        <v>0</v>
      </c>
      <c r="J39">
        <v>9.4</v>
      </c>
      <c r="K39">
        <v>1.2</v>
      </c>
      <c r="L39">
        <v>2.9</v>
      </c>
      <c r="M39">
        <v>0.41</v>
      </c>
      <c r="N39">
        <v>0.5</v>
      </c>
      <c r="O39">
        <v>1.3</v>
      </c>
      <c r="P39">
        <v>0.34100000000000003</v>
      </c>
      <c r="Q39">
        <v>0.7</v>
      </c>
      <c r="R39">
        <v>1.5</v>
      </c>
      <c r="S39">
        <v>0.46899999999999997</v>
      </c>
      <c r="T39">
        <v>0.48899999999999999</v>
      </c>
      <c r="U39">
        <v>0.4</v>
      </c>
      <c r="V39">
        <v>0.5</v>
      </c>
      <c r="W39">
        <v>0.66700000000000004</v>
      </c>
      <c r="X39">
        <v>0.2</v>
      </c>
      <c r="Y39">
        <v>0.9</v>
      </c>
      <c r="Z39">
        <v>1.1000000000000001</v>
      </c>
      <c r="AA39">
        <v>0.5</v>
      </c>
      <c r="AB39">
        <v>0.2</v>
      </c>
      <c r="AC39">
        <v>0.1</v>
      </c>
      <c r="AD39">
        <v>0.4</v>
      </c>
      <c r="AE39">
        <v>0.6</v>
      </c>
      <c r="AF39">
        <v>3.2</v>
      </c>
      <c r="AG39">
        <f>IF(IFERROR(VLOOKUP(C39,'2019'!$C:$AF,3,FALSE),1) = 1, 1, 0)</f>
        <v>0</v>
      </c>
    </row>
    <row r="40" spans="1:33" x14ac:dyDescent="0.2">
      <c r="A40">
        <v>39</v>
      </c>
      <c r="B40" t="s">
        <v>150</v>
      </c>
      <c r="C40" t="s">
        <v>151</v>
      </c>
      <c r="D40" t="str">
        <f>_xlfn.CONCAT(C40,"-2018")</f>
        <v>beaslmi01-2018</v>
      </c>
      <c r="E40" t="s">
        <v>28</v>
      </c>
      <c r="F40">
        <v>29</v>
      </c>
      <c r="G40" t="s">
        <v>55</v>
      </c>
      <c r="H40">
        <v>74</v>
      </c>
      <c r="I40">
        <v>30</v>
      </c>
      <c r="J40">
        <v>22.3</v>
      </c>
      <c r="K40">
        <v>5.5</v>
      </c>
      <c r="L40">
        <v>10.9</v>
      </c>
      <c r="M40">
        <v>0.50700000000000001</v>
      </c>
      <c r="N40">
        <v>0.5</v>
      </c>
      <c r="O40">
        <v>1.2</v>
      </c>
      <c r="P40">
        <v>0.39500000000000002</v>
      </c>
      <c r="Q40">
        <v>5.0999999999999996</v>
      </c>
      <c r="R40">
        <v>9.6999999999999993</v>
      </c>
      <c r="S40">
        <v>0.52</v>
      </c>
      <c r="T40">
        <v>0.52800000000000002</v>
      </c>
      <c r="U40">
        <v>1.7</v>
      </c>
      <c r="V40">
        <v>2.1</v>
      </c>
      <c r="W40">
        <v>0.78</v>
      </c>
      <c r="X40">
        <v>1.3</v>
      </c>
      <c r="Y40">
        <v>4.3</v>
      </c>
      <c r="Z40">
        <v>5.6</v>
      </c>
      <c r="AA40">
        <v>1.7</v>
      </c>
      <c r="AB40">
        <v>0.5</v>
      </c>
      <c r="AC40">
        <v>0.6</v>
      </c>
      <c r="AD40">
        <v>1.9</v>
      </c>
      <c r="AE40">
        <v>2</v>
      </c>
      <c r="AF40">
        <v>13.2</v>
      </c>
      <c r="AG40">
        <f>IF(IFERROR(VLOOKUP(C40,'2019'!$C:$AF,3,FALSE),1) = 1, 1, 0)</f>
        <v>0</v>
      </c>
    </row>
    <row r="41" spans="1:33" x14ac:dyDescent="0.2">
      <c r="A41">
        <v>40</v>
      </c>
      <c r="B41" t="s">
        <v>154</v>
      </c>
      <c r="C41" t="s">
        <v>155</v>
      </c>
      <c r="D41" t="str">
        <f>_xlfn.CONCAT(C41,"-2018")</f>
        <v>belinma01-2018</v>
      </c>
      <c r="E41" t="s">
        <v>30</v>
      </c>
      <c r="F41">
        <v>31</v>
      </c>
      <c r="G41" t="s">
        <v>39</v>
      </c>
      <c r="H41">
        <v>80</v>
      </c>
      <c r="I41">
        <v>2</v>
      </c>
      <c r="J41">
        <v>24.3</v>
      </c>
      <c r="K41">
        <v>4.2</v>
      </c>
      <c r="L41">
        <v>9.6</v>
      </c>
      <c r="M41">
        <v>0.441</v>
      </c>
      <c r="N41">
        <v>1.9</v>
      </c>
      <c r="O41">
        <v>4.9000000000000004</v>
      </c>
      <c r="P41">
        <v>0.377</v>
      </c>
      <c r="Q41">
        <v>2.4</v>
      </c>
      <c r="R41">
        <v>4.5999999999999996</v>
      </c>
      <c r="S41">
        <v>0.50900000000000001</v>
      </c>
      <c r="T41">
        <v>0.53900000000000003</v>
      </c>
      <c r="U41">
        <v>1.9</v>
      </c>
      <c r="V41">
        <v>2</v>
      </c>
      <c r="W41">
        <v>0.90800000000000003</v>
      </c>
      <c r="X41">
        <v>0.3</v>
      </c>
      <c r="Y41">
        <v>1.6</v>
      </c>
      <c r="Z41">
        <v>1.9</v>
      </c>
      <c r="AA41">
        <v>1.9</v>
      </c>
      <c r="AB41">
        <v>0.8</v>
      </c>
      <c r="AC41">
        <v>0.2</v>
      </c>
      <c r="AD41">
        <v>1.2</v>
      </c>
      <c r="AE41">
        <v>1.1000000000000001</v>
      </c>
      <c r="AF41">
        <v>12.1</v>
      </c>
      <c r="AG41">
        <f>IF(IFERROR(VLOOKUP(C41,'2019'!$C:$AF,3,FALSE),1) = 1, 1, 0)</f>
        <v>0</v>
      </c>
    </row>
    <row r="42" spans="1:33" x14ac:dyDescent="0.2">
      <c r="A42">
        <v>41</v>
      </c>
      <c r="B42" t="s">
        <v>2118</v>
      </c>
      <c r="C42" t="s">
        <v>2119</v>
      </c>
      <c r="D42" t="str">
        <f>_xlfn.CONCAT(C42,"-2018")</f>
        <v>belljo01-2018</v>
      </c>
      <c r="E42" t="s">
        <v>32</v>
      </c>
      <c r="F42">
        <v>23</v>
      </c>
      <c r="G42" t="s">
        <v>52</v>
      </c>
      <c r="H42">
        <v>57</v>
      </c>
      <c r="I42">
        <v>13</v>
      </c>
      <c r="J42">
        <v>14.2</v>
      </c>
      <c r="K42">
        <v>2</v>
      </c>
      <c r="L42">
        <v>3.2</v>
      </c>
      <c r="M42">
        <v>0.627</v>
      </c>
      <c r="N42">
        <v>0</v>
      </c>
      <c r="O42">
        <v>0.1</v>
      </c>
      <c r="P42">
        <v>0</v>
      </c>
      <c r="Q42">
        <v>2</v>
      </c>
      <c r="R42">
        <v>3.2</v>
      </c>
      <c r="S42">
        <v>0.64100000000000001</v>
      </c>
      <c r="T42">
        <v>0.627</v>
      </c>
      <c r="U42">
        <v>0.5</v>
      </c>
      <c r="V42">
        <v>0.8</v>
      </c>
      <c r="W42">
        <v>0.68200000000000005</v>
      </c>
      <c r="X42">
        <v>1.1000000000000001</v>
      </c>
      <c r="Y42">
        <v>2.6</v>
      </c>
      <c r="Z42">
        <v>3.6</v>
      </c>
      <c r="AA42">
        <v>1.8</v>
      </c>
      <c r="AB42">
        <v>0.6</v>
      </c>
      <c r="AC42">
        <v>1</v>
      </c>
      <c r="AD42">
        <v>0.9</v>
      </c>
      <c r="AE42">
        <v>1.6</v>
      </c>
      <c r="AF42">
        <v>4.5999999999999996</v>
      </c>
      <c r="AG42">
        <f>IF(IFERROR(VLOOKUP(C42,'2019'!$C:$AF,3,FALSE),1) = 1, 1, 0)</f>
        <v>0</v>
      </c>
    </row>
    <row r="43" spans="1:33" x14ac:dyDescent="0.2">
      <c r="A43">
        <v>42</v>
      </c>
      <c r="B43" t="s">
        <v>1932</v>
      </c>
      <c r="C43" t="s">
        <v>1933</v>
      </c>
      <c r="D43" t="str">
        <f>_xlfn.CONCAT(C43,"-2018")</f>
        <v>bembrde01-2018</v>
      </c>
      <c r="E43" t="s">
        <v>35</v>
      </c>
      <c r="F43">
        <v>23</v>
      </c>
      <c r="G43" t="s">
        <v>57</v>
      </c>
      <c r="H43">
        <v>26</v>
      </c>
      <c r="I43">
        <v>3</v>
      </c>
      <c r="J43">
        <v>17.5</v>
      </c>
      <c r="K43">
        <v>2</v>
      </c>
      <c r="L43">
        <v>4.9000000000000004</v>
      </c>
      <c r="M43">
        <v>0.41399999999999998</v>
      </c>
      <c r="N43">
        <v>0.4</v>
      </c>
      <c r="O43">
        <v>1.2</v>
      </c>
      <c r="P43">
        <v>0.36699999999999999</v>
      </c>
      <c r="Q43">
        <v>1.6</v>
      </c>
      <c r="R43">
        <v>3.8</v>
      </c>
      <c r="S43">
        <v>0.42899999999999999</v>
      </c>
      <c r="T43">
        <v>0.45700000000000002</v>
      </c>
      <c r="U43">
        <v>0.7</v>
      </c>
      <c r="V43">
        <v>1.3</v>
      </c>
      <c r="W43">
        <v>0.57599999999999996</v>
      </c>
      <c r="X43">
        <v>0.3</v>
      </c>
      <c r="Y43">
        <v>2.5</v>
      </c>
      <c r="Z43">
        <v>2.8</v>
      </c>
      <c r="AA43">
        <v>1.9</v>
      </c>
      <c r="AB43">
        <v>0.8</v>
      </c>
      <c r="AC43">
        <v>0.5</v>
      </c>
      <c r="AD43">
        <v>1.8</v>
      </c>
      <c r="AE43">
        <v>1.5</v>
      </c>
      <c r="AF43">
        <v>5.2</v>
      </c>
      <c r="AG43">
        <f>IF(IFERROR(VLOOKUP(C43,'2019'!$C:$AF,3,FALSE),1) = 1, 1, 0)</f>
        <v>0</v>
      </c>
    </row>
    <row r="44" spans="1:33" x14ac:dyDescent="0.2">
      <c r="A44">
        <v>43</v>
      </c>
      <c r="B44" t="s">
        <v>1934</v>
      </c>
      <c r="C44" t="s">
        <v>1935</v>
      </c>
      <c r="D44" t="str">
        <f>_xlfn.CONCAT(C44,"-2018")</f>
        <v>bendedr01-2018</v>
      </c>
      <c r="E44" t="s">
        <v>28</v>
      </c>
      <c r="F44">
        <v>20</v>
      </c>
      <c r="G44" t="s">
        <v>42</v>
      </c>
      <c r="H44">
        <v>82</v>
      </c>
      <c r="I44">
        <v>37</v>
      </c>
      <c r="J44">
        <v>25.2</v>
      </c>
      <c r="K44">
        <v>2.2999999999999998</v>
      </c>
      <c r="L44">
        <v>5.9</v>
      </c>
      <c r="M44">
        <v>0.38600000000000001</v>
      </c>
      <c r="N44">
        <v>1.4</v>
      </c>
      <c r="O44">
        <v>3.9</v>
      </c>
      <c r="P44">
        <v>0.36599999999999999</v>
      </c>
      <c r="Q44">
        <v>0.8</v>
      </c>
      <c r="R44">
        <v>2</v>
      </c>
      <c r="S44">
        <v>0.42599999999999999</v>
      </c>
      <c r="T44">
        <v>0.50800000000000001</v>
      </c>
      <c r="U44">
        <v>0.5</v>
      </c>
      <c r="V44">
        <v>0.6</v>
      </c>
      <c r="W44">
        <v>0.76500000000000001</v>
      </c>
      <c r="X44">
        <v>0.5</v>
      </c>
      <c r="Y44">
        <v>3.9</v>
      </c>
      <c r="Z44">
        <v>4.4000000000000004</v>
      </c>
      <c r="AA44">
        <v>1.6</v>
      </c>
      <c r="AB44">
        <v>0.3</v>
      </c>
      <c r="AC44">
        <v>0.6</v>
      </c>
      <c r="AD44">
        <v>1.4</v>
      </c>
      <c r="AE44">
        <v>2</v>
      </c>
      <c r="AF44">
        <v>6.5</v>
      </c>
      <c r="AG44">
        <f>IF(IFERROR(VLOOKUP(C44,'2019'!$C:$AF,3,FALSE),1) = 1, 1, 0)</f>
        <v>0</v>
      </c>
    </row>
    <row r="45" spans="1:33" x14ac:dyDescent="0.2">
      <c r="A45">
        <v>44</v>
      </c>
      <c r="B45" t="s">
        <v>1938</v>
      </c>
      <c r="C45" t="s">
        <v>1939</v>
      </c>
      <c r="D45" t="str">
        <f>_xlfn.CONCAT(C45,"-2018")</f>
        <v>bertada01-2018</v>
      </c>
      <c r="E45" t="s">
        <v>28</v>
      </c>
      <c r="F45">
        <v>25</v>
      </c>
      <c r="G45" t="s">
        <v>58</v>
      </c>
      <c r="H45">
        <v>77</v>
      </c>
      <c r="I45">
        <v>10</v>
      </c>
      <c r="J45">
        <v>14.1</v>
      </c>
      <c r="K45">
        <v>2.1</v>
      </c>
      <c r="L45">
        <v>4.8</v>
      </c>
      <c r="M45">
        <v>0.44</v>
      </c>
      <c r="N45">
        <v>1.2</v>
      </c>
      <c r="O45">
        <v>3.3</v>
      </c>
      <c r="P45">
        <v>0.373</v>
      </c>
      <c r="Q45">
        <v>0.9</v>
      </c>
      <c r="R45">
        <v>1.5</v>
      </c>
      <c r="S45">
        <v>0.58799999999999997</v>
      </c>
      <c r="T45">
        <v>0.56799999999999995</v>
      </c>
      <c r="U45">
        <v>0.5</v>
      </c>
      <c r="V45">
        <v>0.6</v>
      </c>
      <c r="W45">
        <v>0.81599999999999995</v>
      </c>
      <c r="X45">
        <v>0.2</v>
      </c>
      <c r="Y45">
        <v>1.8</v>
      </c>
      <c r="Z45">
        <v>2</v>
      </c>
      <c r="AA45">
        <v>1</v>
      </c>
      <c r="AB45">
        <v>0.3</v>
      </c>
      <c r="AC45">
        <v>0.4</v>
      </c>
      <c r="AD45">
        <v>0.5</v>
      </c>
      <c r="AE45">
        <v>1.2</v>
      </c>
      <c r="AF45">
        <v>5.9</v>
      </c>
      <c r="AG45">
        <f>IF(IFERROR(VLOOKUP(C45,'2019'!$C:$AF,3,FALSE),1) = 1, 1, 0)</f>
        <v>0</v>
      </c>
    </row>
    <row r="46" spans="1:33" x14ac:dyDescent="0.2">
      <c r="A46">
        <v>45</v>
      </c>
      <c r="B46" t="s">
        <v>1310</v>
      </c>
      <c r="C46" t="s">
        <v>1311</v>
      </c>
      <c r="D46" t="str">
        <f>_xlfn.CONCAT(C46,"-2018")</f>
        <v>beverpa01-2018</v>
      </c>
      <c r="E46" t="s">
        <v>30</v>
      </c>
      <c r="F46">
        <v>29</v>
      </c>
      <c r="G46" t="s">
        <v>59</v>
      </c>
      <c r="H46">
        <v>11</v>
      </c>
      <c r="I46">
        <v>11</v>
      </c>
      <c r="J46">
        <v>30.4</v>
      </c>
      <c r="K46">
        <v>4.4000000000000004</v>
      </c>
      <c r="L46">
        <v>10.8</v>
      </c>
      <c r="M46">
        <v>0.40300000000000002</v>
      </c>
      <c r="N46">
        <v>2.2000000000000002</v>
      </c>
      <c r="O46">
        <v>5.5</v>
      </c>
      <c r="P46">
        <v>0.4</v>
      </c>
      <c r="Q46">
        <v>2.2000000000000002</v>
      </c>
      <c r="R46">
        <v>5.4</v>
      </c>
      <c r="S46">
        <v>0.40699999999999997</v>
      </c>
      <c r="T46">
        <v>0.504</v>
      </c>
      <c r="U46">
        <v>1.3</v>
      </c>
      <c r="V46">
        <v>1.5</v>
      </c>
      <c r="W46">
        <v>0.82399999999999995</v>
      </c>
      <c r="X46">
        <v>1.5</v>
      </c>
      <c r="Y46">
        <v>2.6</v>
      </c>
      <c r="Z46">
        <v>4.0999999999999996</v>
      </c>
      <c r="AA46">
        <v>2.9</v>
      </c>
      <c r="AB46">
        <v>1.7</v>
      </c>
      <c r="AC46">
        <v>0.5</v>
      </c>
      <c r="AD46">
        <v>2.2999999999999998</v>
      </c>
      <c r="AE46">
        <v>3.1</v>
      </c>
      <c r="AF46">
        <v>12.2</v>
      </c>
      <c r="AG46">
        <f>IF(IFERROR(VLOOKUP(C46,'2019'!$C:$AF,3,FALSE),1) = 1, 1, 0)</f>
        <v>0</v>
      </c>
    </row>
    <row r="47" spans="1:33" x14ac:dyDescent="0.2">
      <c r="A47">
        <v>46</v>
      </c>
      <c r="B47" t="s">
        <v>2120</v>
      </c>
      <c r="C47" t="s">
        <v>2121</v>
      </c>
      <c r="D47" t="str">
        <f>_xlfn.CONCAT(C47,"-2018")</f>
        <v>birchkh01-2018</v>
      </c>
      <c r="E47" t="s">
        <v>32</v>
      </c>
      <c r="F47">
        <v>25</v>
      </c>
      <c r="G47" t="s">
        <v>45</v>
      </c>
      <c r="H47">
        <v>42</v>
      </c>
      <c r="I47">
        <v>0</v>
      </c>
      <c r="J47">
        <v>13.8</v>
      </c>
      <c r="K47">
        <v>1.6</v>
      </c>
      <c r="L47">
        <v>3</v>
      </c>
      <c r="M47">
        <v>0.54</v>
      </c>
      <c r="N47">
        <v>0</v>
      </c>
      <c r="O47">
        <v>0</v>
      </c>
      <c r="Q47">
        <v>1.6</v>
      </c>
      <c r="R47">
        <v>3</v>
      </c>
      <c r="S47">
        <v>0.54</v>
      </c>
      <c r="T47">
        <v>0.54</v>
      </c>
      <c r="U47">
        <v>1</v>
      </c>
      <c r="V47">
        <v>1.5</v>
      </c>
      <c r="W47">
        <v>0.68899999999999995</v>
      </c>
      <c r="X47">
        <v>1.7</v>
      </c>
      <c r="Y47">
        <v>2.6</v>
      </c>
      <c r="Z47">
        <v>4.3</v>
      </c>
      <c r="AA47">
        <v>0.8</v>
      </c>
      <c r="AB47">
        <v>0.4</v>
      </c>
      <c r="AC47">
        <v>0.5</v>
      </c>
      <c r="AD47">
        <v>0.5</v>
      </c>
      <c r="AE47">
        <v>1.3</v>
      </c>
      <c r="AF47">
        <v>4.2</v>
      </c>
      <c r="AG47">
        <f>IF(IFERROR(VLOOKUP(C47,'2019'!$C:$AF,3,FALSE),1) = 1, 1, 0)</f>
        <v>0</v>
      </c>
    </row>
    <row r="48" spans="1:33" x14ac:dyDescent="0.2">
      <c r="A48">
        <v>47</v>
      </c>
      <c r="B48" t="s">
        <v>2122</v>
      </c>
      <c r="C48" t="s">
        <v>2123</v>
      </c>
      <c r="D48" t="str">
        <f>_xlfn.CONCAT(C48,"-2018")</f>
        <v>birdja01-2018</v>
      </c>
      <c r="E48" t="s">
        <v>30</v>
      </c>
      <c r="F48">
        <v>23</v>
      </c>
      <c r="G48" t="s">
        <v>37</v>
      </c>
      <c r="H48">
        <v>13</v>
      </c>
      <c r="I48">
        <v>1</v>
      </c>
      <c r="J48">
        <v>8.8000000000000007</v>
      </c>
      <c r="K48">
        <v>1.2</v>
      </c>
      <c r="L48">
        <v>2</v>
      </c>
      <c r="M48">
        <v>0.57699999999999996</v>
      </c>
      <c r="N48">
        <v>0.2</v>
      </c>
      <c r="O48">
        <v>0.5</v>
      </c>
      <c r="P48">
        <v>0.42899999999999999</v>
      </c>
      <c r="Q48">
        <v>0.9</v>
      </c>
      <c r="R48">
        <v>1.5</v>
      </c>
      <c r="S48">
        <v>0.63200000000000001</v>
      </c>
      <c r="T48">
        <v>0.63500000000000001</v>
      </c>
      <c r="U48">
        <v>0.5</v>
      </c>
      <c r="V48">
        <v>1</v>
      </c>
      <c r="W48">
        <v>0.46200000000000002</v>
      </c>
      <c r="X48">
        <v>0.5</v>
      </c>
      <c r="Y48">
        <v>1</v>
      </c>
      <c r="Z48">
        <v>1.5</v>
      </c>
      <c r="AA48">
        <v>0.6</v>
      </c>
      <c r="AB48">
        <v>0.2</v>
      </c>
      <c r="AC48">
        <v>0.1</v>
      </c>
      <c r="AD48">
        <v>0.6</v>
      </c>
      <c r="AE48">
        <v>0.5</v>
      </c>
      <c r="AF48">
        <v>3</v>
      </c>
      <c r="AG48">
        <f>IF(IFERROR(VLOOKUP(C48,'2019'!$C:$AF,3,FALSE),1) = 1, 1, 0)</f>
        <v>1</v>
      </c>
    </row>
    <row r="49" spans="1:33" x14ac:dyDescent="0.2">
      <c r="A49">
        <v>48</v>
      </c>
      <c r="B49" t="s">
        <v>1132</v>
      </c>
      <c r="C49" t="s">
        <v>1133</v>
      </c>
      <c r="D49" t="str">
        <f>_xlfn.CONCAT(C49,"-2018")</f>
        <v>biyombi01-2018</v>
      </c>
      <c r="E49" t="s">
        <v>32</v>
      </c>
      <c r="F49">
        <v>25</v>
      </c>
      <c r="G49" t="s">
        <v>45</v>
      </c>
      <c r="H49">
        <v>82</v>
      </c>
      <c r="I49">
        <v>25</v>
      </c>
      <c r="J49">
        <v>18.2</v>
      </c>
      <c r="K49">
        <v>2.2000000000000002</v>
      </c>
      <c r="L49">
        <v>4.3</v>
      </c>
      <c r="M49">
        <v>0.52</v>
      </c>
      <c r="N49">
        <v>0</v>
      </c>
      <c r="O49">
        <v>0</v>
      </c>
      <c r="P49">
        <v>0</v>
      </c>
      <c r="Q49">
        <v>2.2000000000000002</v>
      </c>
      <c r="R49">
        <v>4.3</v>
      </c>
      <c r="S49">
        <v>0.52100000000000002</v>
      </c>
      <c r="T49">
        <v>0.52</v>
      </c>
      <c r="U49">
        <v>1.2</v>
      </c>
      <c r="V49">
        <v>1.9</v>
      </c>
      <c r="W49">
        <v>0.65</v>
      </c>
      <c r="X49">
        <v>1.8</v>
      </c>
      <c r="Y49">
        <v>4</v>
      </c>
      <c r="Z49">
        <v>5.7</v>
      </c>
      <c r="AA49">
        <v>0.8</v>
      </c>
      <c r="AB49">
        <v>0.3</v>
      </c>
      <c r="AC49">
        <v>1.2</v>
      </c>
      <c r="AD49">
        <v>1</v>
      </c>
      <c r="AE49">
        <v>1.9</v>
      </c>
      <c r="AF49">
        <v>5.7</v>
      </c>
      <c r="AG49">
        <f>IF(IFERROR(VLOOKUP(C49,'2019'!$C:$AF,3,FALSE),1) = 1, 1, 0)</f>
        <v>0</v>
      </c>
    </row>
    <row r="50" spans="1:33" x14ac:dyDescent="0.2">
      <c r="A50">
        <v>49</v>
      </c>
      <c r="B50" t="s">
        <v>1786</v>
      </c>
      <c r="C50" t="s">
        <v>1787</v>
      </c>
      <c r="D50" t="str">
        <f>_xlfn.CONCAT(C50,"-2018")</f>
        <v>bjeline01-2018</v>
      </c>
      <c r="E50" t="s">
        <v>28</v>
      </c>
      <c r="F50">
        <v>29</v>
      </c>
      <c r="G50" t="s">
        <v>62</v>
      </c>
      <c r="H50">
        <v>67</v>
      </c>
      <c r="I50">
        <v>21</v>
      </c>
      <c r="J50">
        <v>20.5</v>
      </c>
      <c r="K50">
        <v>2.6</v>
      </c>
      <c r="L50">
        <v>5.5</v>
      </c>
      <c r="M50">
        <v>0.46100000000000002</v>
      </c>
      <c r="N50">
        <v>1.1000000000000001</v>
      </c>
      <c r="O50">
        <v>2.7</v>
      </c>
      <c r="P50">
        <v>0.41499999999999998</v>
      </c>
      <c r="Q50">
        <v>1.4</v>
      </c>
      <c r="R50">
        <v>2.8</v>
      </c>
      <c r="S50">
        <v>0.505</v>
      </c>
      <c r="T50">
        <v>0.56299999999999994</v>
      </c>
      <c r="U50">
        <v>0.5</v>
      </c>
      <c r="V50">
        <v>0.7</v>
      </c>
      <c r="W50">
        <v>0.8</v>
      </c>
      <c r="X50">
        <v>0.8</v>
      </c>
      <c r="Y50">
        <v>3.3</v>
      </c>
      <c r="Z50">
        <v>4.0999999999999996</v>
      </c>
      <c r="AA50">
        <v>1.3</v>
      </c>
      <c r="AB50">
        <v>0.7</v>
      </c>
      <c r="AC50">
        <v>0.2</v>
      </c>
      <c r="AD50">
        <v>0.8</v>
      </c>
      <c r="AE50">
        <v>2.1</v>
      </c>
      <c r="AF50">
        <v>6.8</v>
      </c>
      <c r="AG50">
        <f>IF(IFERROR(VLOOKUP(C50,'2019'!$C:$AF,3,FALSE),1) = 1, 1, 0)</f>
        <v>0</v>
      </c>
    </row>
    <row r="51" spans="1:33" x14ac:dyDescent="0.2">
      <c r="A51">
        <v>50</v>
      </c>
      <c r="B51" t="s">
        <v>1626</v>
      </c>
      <c r="C51" t="s">
        <v>1627</v>
      </c>
      <c r="D51" t="str">
        <f>_xlfn.CONCAT(C51,"-2018")</f>
        <v>blackta01-2018</v>
      </c>
      <c r="E51" t="s">
        <v>32</v>
      </c>
      <c r="F51">
        <v>26</v>
      </c>
      <c r="G51" t="s">
        <v>43</v>
      </c>
      <c r="H51">
        <v>51</v>
      </c>
      <c r="I51">
        <v>2</v>
      </c>
      <c r="J51">
        <v>10.5</v>
      </c>
      <c r="K51">
        <v>1.5</v>
      </c>
      <c r="L51">
        <v>2.5</v>
      </c>
      <c r="M51">
        <v>0.59099999999999997</v>
      </c>
      <c r="N51">
        <v>0</v>
      </c>
      <c r="O51">
        <v>0.2</v>
      </c>
      <c r="P51">
        <v>9.0999999999999998E-2</v>
      </c>
      <c r="Q51">
        <v>1.5</v>
      </c>
      <c r="R51">
        <v>2.2999999999999998</v>
      </c>
      <c r="S51">
        <v>0.63800000000000001</v>
      </c>
      <c r="T51">
        <v>0.59399999999999997</v>
      </c>
      <c r="U51">
        <v>0.6</v>
      </c>
      <c r="V51">
        <v>1.2</v>
      </c>
      <c r="W51">
        <v>0.46</v>
      </c>
      <c r="X51">
        <v>1.2</v>
      </c>
      <c r="Y51">
        <v>2</v>
      </c>
      <c r="Z51">
        <v>3.2</v>
      </c>
      <c r="AA51">
        <v>0.3</v>
      </c>
      <c r="AB51">
        <v>0.4</v>
      </c>
      <c r="AC51">
        <v>0.6</v>
      </c>
      <c r="AD51">
        <v>0.7</v>
      </c>
      <c r="AE51">
        <v>2.1</v>
      </c>
      <c r="AF51">
        <v>3.5</v>
      </c>
      <c r="AG51">
        <f>IF(IFERROR(VLOOKUP(C51,'2019'!$C:$AF,3,FALSE),1) = 1, 1, 0)</f>
        <v>1</v>
      </c>
    </row>
    <row r="52" spans="1:33" x14ac:dyDescent="0.2">
      <c r="A52">
        <v>51</v>
      </c>
      <c r="B52" t="s">
        <v>2124</v>
      </c>
      <c r="C52" t="s">
        <v>2125</v>
      </c>
      <c r="D52" t="str">
        <f>_xlfn.CONCAT(C52,"-2018")</f>
        <v>blakean01-2018</v>
      </c>
      <c r="E52" t="s">
        <v>30</v>
      </c>
      <c r="F52">
        <v>21</v>
      </c>
      <c r="G52" t="s">
        <v>36</v>
      </c>
      <c r="H52">
        <v>19</v>
      </c>
      <c r="I52">
        <v>0</v>
      </c>
      <c r="J52">
        <v>16.5</v>
      </c>
      <c r="K52">
        <v>2.8</v>
      </c>
      <c r="L52">
        <v>7.5</v>
      </c>
      <c r="M52">
        <v>0.371</v>
      </c>
      <c r="N52">
        <v>0.8</v>
      </c>
      <c r="O52">
        <v>2.7</v>
      </c>
      <c r="P52">
        <v>0.28799999999999998</v>
      </c>
      <c r="Q52">
        <v>2</v>
      </c>
      <c r="R52">
        <v>4.8</v>
      </c>
      <c r="S52">
        <v>0.41799999999999998</v>
      </c>
      <c r="T52">
        <v>0.42299999999999999</v>
      </c>
      <c r="U52">
        <v>1.6</v>
      </c>
      <c r="V52">
        <v>2.1</v>
      </c>
      <c r="W52">
        <v>0.76900000000000002</v>
      </c>
      <c r="X52">
        <v>0.2</v>
      </c>
      <c r="Y52">
        <v>1.5</v>
      </c>
      <c r="Z52">
        <v>1.7</v>
      </c>
      <c r="AA52">
        <v>1.1000000000000001</v>
      </c>
      <c r="AB52">
        <v>0.4</v>
      </c>
      <c r="AC52">
        <v>0.1</v>
      </c>
      <c r="AD52">
        <v>0.6</v>
      </c>
      <c r="AE52">
        <v>1</v>
      </c>
      <c r="AF52">
        <v>7.9</v>
      </c>
      <c r="AG52">
        <f>IF(IFERROR(VLOOKUP(C52,'2019'!$C:$AF,3,FALSE),1) = 1, 1, 0)</f>
        <v>0</v>
      </c>
    </row>
    <row r="53" spans="1:33" x14ac:dyDescent="0.2">
      <c r="A53">
        <v>52</v>
      </c>
      <c r="B53" t="s">
        <v>172</v>
      </c>
      <c r="C53" t="s">
        <v>173</v>
      </c>
      <c r="D53" t="str">
        <f>_xlfn.CONCAT(C53,"-2018")</f>
        <v>bledser01-2018</v>
      </c>
      <c r="E53" t="s">
        <v>38</v>
      </c>
      <c r="F53">
        <v>28</v>
      </c>
      <c r="G53" t="s">
        <v>39</v>
      </c>
      <c r="H53">
        <v>74</v>
      </c>
      <c r="I53">
        <v>74</v>
      </c>
      <c r="J53">
        <v>31.4</v>
      </c>
      <c r="K53">
        <v>6.3</v>
      </c>
      <c r="L53">
        <v>13.4</v>
      </c>
      <c r="M53">
        <v>0.47299999999999998</v>
      </c>
      <c r="N53">
        <v>1.7</v>
      </c>
      <c r="O53">
        <v>4.9000000000000004</v>
      </c>
      <c r="P53">
        <v>0.34699999999999998</v>
      </c>
      <c r="Q53">
        <v>4.5999999999999996</v>
      </c>
      <c r="R53">
        <v>8.5</v>
      </c>
      <c r="S53">
        <v>0.54500000000000004</v>
      </c>
      <c r="T53">
        <v>0.53600000000000003</v>
      </c>
      <c r="U53">
        <v>3.4</v>
      </c>
      <c r="V53">
        <v>4.3</v>
      </c>
      <c r="W53">
        <v>0.79500000000000004</v>
      </c>
      <c r="X53">
        <v>0.7</v>
      </c>
      <c r="Y53">
        <v>3.1</v>
      </c>
      <c r="Z53">
        <v>3.8</v>
      </c>
      <c r="AA53">
        <v>5</v>
      </c>
      <c r="AB53">
        <v>2</v>
      </c>
      <c r="AC53">
        <v>0.6</v>
      </c>
      <c r="AD53">
        <v>2.9</v>
      </c>
      <c r="AE53">
        <v>2.5</v>
      </c>
      <c r="AF53">
        <v>17.7</v>
      </c>
      <c r="AG53">
        <f>IF(IFERROR(VLOOKUP(C53,'2019'!$C:$AF,3,FALSE),1) = 1, 1, 0)</f>
        <v>0</v>
      </c>
    </row>
    <row r="54" spans="1:33" x14ac:dyDescent="0.2">
      <c r="A54">
        <v>53</v>
      </c>
      <c r="B54" t="s">
        <v>1468</v>
      </c>
      <c r="C54" t="s">
        <v>1469</v>
      </c>
      <c r="D54" t="str">
        <f>_xlfn.CONCAT(C54,"-2018")</f>
        <v>blueva01-2018</v>
      </c>
      <c r="E54" t="s">
        <v>30</v>
      </c>
      <c r="F54">
        <v>25</v>
      </c>
      <c r="G54" t="s">
        <v>63</v>
      </c>
      <c r="H54">
        <v>5</v>
      </c>
      <c r="I54">
        <v>0</v>
      </c>
      <c r="J54">
        <v>9</v>
      </c>
      <c r="K54">
        <v>0.2</v>
      </c>
      <c r="L54">
        <v>1</v>
      </c>
      <c r="M54">
        <v>0.2</v>
      </c>
      <c r="N54">
        <v>0</v>
      </c>
      <c r="O54">
        <v>0.4</v>
      </c>
      <c r="P54">
        <v>0</v>
      </c>
      <c r="Q54">
        <v>0.2</v>
      </c>
      <c r="R54">
        <v>0.6</v>
      </c>
      <c r="S54">
        <v>0.33300000000000002</v>
      </c>
      <c r="T54">
        <v>0.2</v>
      </c>
      <c r="U54">
        <v>0.2</v>
      </c>
      <c r="V54">
        <v>0.4</v>
      </c>
      <c r="W54">
        <v>0.5</v>
      </c>
      <c r="X54">
        <v>0</v>
      </c>
      <c r="Y54">
        <v>0.2</v>
      </c>
      <c r="Z54">
        <v>0.2</v>
      </c>
      <c r="AA54">
        <v>0.6</v>
      </c>
      <c r="AB54">
        <v>0.2</v>
      </c>
      <c r="AC54">
        <v>0</v>
      </c>
      <c r="AD54">
        <v>0.6</v>
      </c>
      <c r="AE54">
        <v>0.4</v>
      </c>
      <c r="AF54">
        <v>0.6</v>
      </c>
      <c r="AG54">
        <f>IF(IFERROR(VLOOKUP(C54,'2019'!$C:$AF,3,FALSE),1) = 1, 1, 0)</f>
        <v>1</v>
      </c>
    </row>
    <row r="55" spans="1:33" x14ac:dyDescent="0.2">
      <c r="A55">
        <v>54</v>
      </c>
      <c r="B55" t="s">
        <v>2126</v>
      </c>
      <c r="C55" t="s">
        <v>2127</v>
      </c>
      <c r="D55" t="str">
        <f>_xlfn.CONCAT(C55,"-2018")</f>
        <v>bogdabo01-2018</v>
      </c>
      <c r="E55" t="s">
        <v>30</v>
      </c>
      <c r="F55">
        <v>25</v>
      </c>
      <c r="G55" t="s">
        <v>49</v>
      </c>
      <c r="H55">
        <v>78</v>
      </c>
      <c r="I55">
        <v>53</v>
      </c>
      <c r="J55">
        <v>27.9</v>
      </c>
      <c r="K55">
        <v>4.4000000000000004</v>
      </c>
      <c r="L55">
        <v>9.9</v>
      </c>
      <c r="M55">
        <v>0.44600000000000001</v>
      </c>
      <c r="N55">
        <v>1.7</v>
      </c>
      <c r="O55">
        <v>4.2</v>
      </c>
      <c r="P55">
        <v>0.39200000000000002</v>
      </c>
      <c r="Q55">
        <v>2.8</v>
      </c>
      <c r="R55">
        <v>5.7</v>
      </c>
      <c r="S55">
        <v>0.48499999999999999</v>
      </c>
      <c r="T55">
        <v>0.52900000000000003</v>
      </c>
      <c r="U55">
        <v>1.3</v>
      </c>
      <c r="V55">
        <v>1.5</v>
      </c>
      <c r="W55">
        <v>0.84</v>
      </c>
      <c r="X55">
        <v>0.4</v>
      </c>
      <c r="Y55">
        <v>2.5</v>
      </c>
      <c r="Z55">
        <v>2.9</v>
      </c>
      <c r="AA55">
        <v>3.3</v>
      </c>
      <c r="AB55">
        <v>0.9</v>
      </c>
      <c r="AC55">
        <v>0.2</v>
      </c>
      <c r="AD55">
        <v>1.6</v>
      </c>
      <c r="AE55">
        <v>2.2000000000000002</v>
      </c>
      <c r="AF55">
        <v>11.8</v>
      </c>
      <c r="AG55">
        <f>IF(IFERROR(VLOOKUP(C55,'2019'!$C:$AF,3,FALSE),1) = 1, 1, 0)</f>
        <v>0</v>
      </c>
    </row>
    <row r="56" spans="1:33" x14ac:dyDescent="0.2">
      <c r="A56">
        <v>55</v>
      </c>
      <c r="B56" t="s">
        <v>1628</v>
      </c>
      <c r="C56" t="s">
        <v>1629</v>
      </c>
      <c r="D56" t="str">
        <f>_xlfn.CONCAT(C56,"-2018")</f>
        <v>bogdabo02-2018</v>
      </c>
      <c r="E56" t="s">
        <v>35</v>
      </c>
      <c r="F56">
        <v>28</v>
      </c>
      <c r="G56" t="s">
        <v>65</v>
      </c>
      <c r="H56">
        <v>80</v>
      </c>
      <c r="I56">
        <v>80</v>
      </c>
      <c r="J56">
        <v>30.8</v>
      </c>
      <c r="K56">
        <v>5.0999999999999996</v>
      </c>
      <c r="L56">
        <v>10.7</v>
      </c>
      <c r="M56">
        <v>0.47399999999999998</v>
      </c>
      <c r="N56">
        <v>1.9</v>
      </c>
      <c r="O56">
        <v>4.8</v>
      </c>
      <c r="P56">
        <v>0.40200000000000002</v>
      </c>
      <c r="Q56">
        <v>3.1</v>
      </c>
      <c r="R56">
        <v>5.8</v>
      </c>
      <c r="S56">
        <v>0.53400000000000003</v>
      </c>
      <c r="T56">
        <v>0.56499999999999995</v>
      </c>
      <c r="U56">
        <v>2.2000000000000002</v>
      </c>
      <c r="V56">
        <v>2.6</v>
      </c>
      <c r="W56">
        <v>0.86799999999999999</v>
      </c>
      <c r="X56">
        <v>0.4</v>
      </c>
      <c r="Y56">
        <v>3</v>
      </c>
      <c r="Z56">
        <v>3.4</v>
      </c>
      <c r="AA56">
        <v>1.5</v>
      </c>
      <c r="AB56">
        <v>0.7</v>
      </c>
      <c r="AC56">
        <v>0.1</v>
      </c>
      <c r="AD56">
        <v>1.3</v>
      </c>
      <c r="AE56">
        <v>1.6</v>
      </c>
      <c r="AF56">
        <v>14.3</v>
      </c>
      <c r="AG56">
        <f>IF(IFERROR(VLOOKUP(C56,'2019'!$C:$AF,3,FALSE),1) = 1, 1, 0)</f>
        <v>0</v>
      </c>
    </row>
    <row r="57" spans="1:33" x14ac:dyDescent="0.2">
      <c r="A57">
        <v>56</v>
      </c>
      <c r="B57" t="s">
        <v>176</v>
      </c>
      <c r="C57" t="s">
        <v>177</v>
      </c>
      <c r="D57" t="str">
        <f>_xlfn.CONCAT(C57,"-2018")</f>
        <v>bogutan01-2018</v>
      </c>
      <c r="E57" t="s">
        <v>32</v>
      </c>
      <c r="F57">
        <v>33</v>
      </c>
      <c r="G57" t="s">
        <v>63</v>
      </c>
      <c r="H57">
        <v>24</v>
      </c>
      <c r="I57">
        <v>5</v>
      </c>
      <c r="J57">
        <v>9</v>
      </c>
      <c r="K57">
        <v>0.7</v>
      </c>
      <c r="L57">
        <v>1</v>
      </c>
      <c r="M57">
        <v>0.68</v>
      </c>
      <c r="N57">
        <v>0</v>
      </c>
      <c r="O57">
        <v>0</v>
      </c>
      <c r="Q57">
        <v>0.7</v>
      </c>
      <c r="R57">
        <v>1</v>
      </c>
      <c r="S57">
        <v>0.68</v>
      </c>
      <c r="T57">
        <v>0.68</v>
      </c>
      <c r="U57">
        <v>0.1</v>
      </c>
      <c r="V57">
        <v>0.1</v>
      </c>
      <c r="W57">
        <v>1</v>
      </c>
      <c r="X57">
        <v>1.1000000000000001</v>
      </c>
      <c r="Y57">
        <v>2.2000000000000002</v>
      </c>
      <c r="Z57">
        <v>3.3</v>
      </c>
      <c r="AA57">
        <v>0.6</v>
      </c>
      <c r="AB57">
        <v>0.2</v>
      </c>
      <c r="AC57">
        <v>0.5</v>
      </c>
      <c r="AD57">
        <v>0.8</v>
      </c>
      <c r="AE57">
        <v>1.7</v>
      </c>
      <c r="AF57">
        <v>1.5</v>
      </c>
      <c r="AG57">
        <f>IF(IFERROR(VLOOKUP(C57,'2019'!$C:$AF,3,FALSE),1) = 1, 1, 0)</f>
        <v>0</v>
      </c>
    </row>
    <row r="58" spans="1:33" x14ac:dyDescent="0.2">
      <c r="A58">
        <v>57</v>
      </c>
      <c r="B58" t="s">
        <v>1940</v>
      </c>
      <c r="C58" t="s">
        <v>1941</v>
      </c>
      <c r="D58" t="str">
        <f>_xlfn.CONCAT(C58,"-2018")</f>
        <v>bolomjo01-2018</v>
      </c>
      <c r="E58" t="s">
        <v>28</v>
      </c>
      <c r="F58">
        <v>24</v>
      </c>
      <c r="G58" t="s">
        <v>56</v>
      </c>
      <c r="H58">
        <v>6</v>
      </c>
      <c r="I58">
        <v>0</v>
      </c>
      <c r="J58">
        <v>6.3</v>
      </c>
      <c r="K58">
        <v>0.5</v>
      </c>
      <c r="L58">
        <v>1</v>
      </c>
      <c r="M58">
        <v>0.5</v>
      </c>
      <c r="N58">
        <v>0</v>
      </c>
      <c r="O58">
        <v>0.2</v>
      </c>
      <c r="P58">
        <v>0</v>
      </c>
      <c r="Q58">
        <v>0.5</v>
      </c>
      <c r="R58">
        <v>0.8</v>
      </c>
      <c r="S58">
        <v>0.6</v>
      </c>
      <c r="T58">
        <v>0.5</v>
      </c>
      <c r="U58">
        <v>0.5</v>
      </c>
      <c r="V58">
        <v>1</v>
      </c>
      <c r="W58">
        <v>0.5</v>
      </c>
      <c r="X58">
        <v>1</v>
      </c>
      <c r="Y58">
        <v>0.7</v>
      </c>
      <c r="Z58">
        <v>1.7</v>
      </c>
      <c r="AA58">
        <v>0</v>
      </c>
      <c r="AB58">
        <v>0.3</v>
      </c>
      <c r="AC58">
        <v>0</v>
      </c>
      <c r="AD58">
        <v>0.3</v>
      </c>
      <c r="AE58">
        <v>0.5</v>
      </c>
      <c r="AF58">
        <v>1.5</v>
      </c>
      <c r="AG58">
        <f>IF(IFERROR(VLOOKUP(C58,'2019'!$C:$AF,3,FALSE),1) = 1, 1, 0)</f>
        <v>1</v>
      </c>
    </row>
    <row r="59" spans="1:33" x14ac:dyDescent="0.2">
      <c r="A59">
        <v>58</v>
      </c>
      <c r="B59" t="s">
        <v>1788</v>
      </c>
      <c r="C59" t="s">
        <v>1789</v>
      </c>
      <c r="D59" t="str">
        <f>_xlfn.CONCAT(C59,"-2018")</f>
        <v>bookede01-2018</v>
      </c>
      <c r="E59" t="s">
        <v>30</v>
      </c>
      <c r="F59">
        <v>21</v>
      </c>
      <c r="G59" t="s">
        <v>42</v>
      </c>
      <c r="H59">
        <v>54</v>
      </c>
      <c r="I59">
        <v>54</v>
      </c>
      <c r="J59">
        <v>34.5</v>
      </c>
      <c r="K59">
        <v>8.4</v>
      </c>
      <c r="L59">
        <v>19.5</v>
      </c>
      <c r="M59">
        <v>0.432</v>
      </c>
      <c r="N59">
        <v>2.7</v>
      </c>
      <c r="O59">
        <v>7.1</v>
      </c>
      <c r="P59">
        <v>0.38300000000000001</v>
      </c>
      <c r="Q59">
        <v>5.7</v>
      </c>
      <c r="R59">
        <v>12.4</v>
      </c>
      <c r="S59">
        <v>0.46</v>
      </c>
      <c r="T59">
        <v>0.501</v>
      </c>
      <c r="U59">
        <v>5.4</v>
      </c>
      <c r="V59">
        <v>6.1</v>
      </c>
      <c r="W59">
        <v>0.878</v>
      </c>
      <c r="X59">
        <v>0.5</v>
      </c>
      <c r="Y59">
        <v>4</v>
      </c>
      <c r="Z59">
        <v>4.5</v>
      </c>
      <c r="AA59">
        <v>4.7</v>
      </c>
      <c r="AB59">
        <v>0.9</v>
      </c>
      <c r="AC59">
        <v>0.3</v>
      </c>
      <c r="AD59">
        <v>3.6</v>
      </c>
      <c r="AE59">
        <v>3.1</v>
      </c>
      <c r="AF59">
        <v>24.9</v>
      </c>
      <c r="AG59">
        <f>IF(IFERROR(VLOOKUP(C59,'2019'!$C:$AF,3,FALSE),1) = 1, 1, 0)</f>
        <v>0</v>
      </c>
    </row>
    <row r="60" spans="1:33" x14ac:dyDescent="0.2">
      <c r="A60">
        <v>59</v>
      </c>
      <c r="B60" t="s">
        <v>180</v>
      </c>
      <c r="C60" t="s">
        <v>181</v>
      </c>
      <c r="D60" t="str">
        <f>_xlfn.CONCAT(C60,"-2018")</f>
        <v>booketr01-2018</v>
      </c>
      <c r="E60" t="s">
        <v>28</v>
      </c>
      <c r="F60">
        <v>30</v>
      </c>
      <c r="G60" t="s">
        <v>39</v>
      </c>
      <c r="H60">
        <v>68</v>
      </c>
      <c r="I60">
        <v>7</v>
      </c>
      <c r="J60">
        <v>17</v>
      </c>
      <c r="K60">
        <v>2.6</v>
      </c>
      <c r="L60">
        <v>5</v>
      </c>
      <c r="M60">
        <v>0.51600000000000001</v>
      </c>
      <c r="N60">
        <v>0.1</v>
      </c>
      <c r="O60">
        <v>0.5</v>
      </c>
      <c r="P60">
        <v>0.24199999999999999</v>
      </c>
      <c r="Q60">
        <v>2.5</v>
      </c>
      <c r="R60">
        <v>4.5999999999999996</v>
      </c>
      <c r="S60">
        <v>0.54500000000000004</v>
      </c>
      <c r="T60">
        <v>0.52800000000000002</v>
      </c>
      <c r="U60">
        <v>1</v>
      </c>
      <c r="V60">
        <v>1.4</v>
      </c>
      <c r="W60">
        <v>0.71</v>
      </c>
      <c r="X60">
        <v>1.7</v>
      </c>
      <c r="Y60">
        <v>3</v>
      </c>
      <c r="Z60">
        <v>4.7</v>
      </c>
      <c r="AA60">
        <v>1.2</v>
      </c>
      <c r="AB60">
        <v>0.4</v>
      </c>
      <c r="AC60">
        <v>0.3</v>
      </c>
      <c r="AD60">
        <v>0.9</v>
      </c>
      <c r="AE60">
        <v>1.8</v>
      </c>
      <c r="AF60">
        <v>6.3</v>
      </c>
      <c r="AG60">
        <f>IF(IFERROR(VLOOKUP(C60,'2019'!$C:$AF,3,FALSE),1) = 1, 1, 0)</f>
        <v>1</v>
      </c>
    </row>
    <row r="61" spans="1:33" x14ac:dyDescent="0.2">
      <c r="A61">
        <v>60</v>
      </c>
      <c r="B61" t="s">
        <v>2128</v>
      </c>
      <c r="C61" t="s">
        <v>2129</v>
      </c>
      <c r="D61" t="str">
        <f>_xlfn.CONCAT(C61,"-2018")</f>
        <v>bouchch01-2018</v>
      </c>
      <c r="E61" t="s">
        <v>28</v>
      </c>
      <c r="F61">
        <v>25</v>
      </c>
      <c r="G61" t="s">
        <v>52</v>
      </c>
      <c r="H61">
        <v>1</v>
      </c>
      <c r="I61">
        <v>0</v>
      </c>
      <c r="J61">
        <v>1</v>
      </c>
      <c r="K61">
        <v>0</v>
      </c>
      <c r="L61">
        <v>1</v>
      </c>
      <c r="M61">
        <v>0</v>
      </c>
      <c r="N61">
        <v>0</v>
      </c>
      <c r="O61">
        <v>1</v>
      </c>
      <c r="P61">
        <v>0</v>
      </c>
      <c r="Q61">
        <v>0</v>
      </c>
      <c r="R61">
        <v>0</v>
      </c>
      <c r="T61">
        <v>0</v>
      </c>
      <c r="U61">
        <v>0</v>
      </c>
      <c r="V61">
        <v>0</v>
      </c>
      <c r="X61">
        <v>0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f>IF(IFERROR(VLOOKUP(C61,'2019'!$C:$AF,3,FALSE),1) = 1, 1, 0)</f>
        <v>0</v>
      </c>
    </row>
    <row r="62" spans="1:33" x14ac:dyDescent="0.2">
      <c r="A62">
        <v>61</v>
      </c>
      <c r="B62" t="s">
        <v>190</v>
      </c>
      <c r="C62" t="s">
        <v>191</v>
      </c>
      <c r="D62" t="str">
        <f>_xlfn.CONCAT(C62,"-2018")</f>
        <v>bradlav01-2018</v>
      </c>
      <c r="E62" t="s">
        <v>30</v>
      </c>
      <c r="F62">
        <v>27</v>
      </c>
      <c r="G62" t="s">
        <v>39</v>
      </c>
      <c r="H62">
        <v>46</v>
      </c>
      <c r="I62">
        <v>46</v>
      </c>
      <c r="J62">
        <v>31.2</v>
      </c>
      <c r="K62">
        <v>5.6</v>
      </c>
      <c r="L62">
        <v>13.6</v>
      </c>
      <c r="M62">
        <v>0.41399999999999998</v>
      </c>
      <c r="N62">
        <v>1.6</v>
      </c>
      <c r="O62">
        <v>4.4000000000000004</v>
      </c>
      <c r="P62">
        <v>0.36899999999999999</v>
      </c>
      <c r="Q62">
        <v>4</v>
      </c>
      <c r="R62">
        <v>9.1999999999999993</v>
      </c>
      <c r="S62">
        <v>0.436</v>
      </c>
      <c r="T62">
        <v>0.47399999999999998</v>
      </c>
      <c r="U62">
        <v>1.4</v>
      </c>
      <c r="V62">
        <v>1.8</v>
      </c>
      <c r="W62">
        <v>0.76800000000000002</v>
      </c>
      <c r="X62">
        <v>0.5</v>
      </c>
      <c r="Y62">
        <v>2</v>
      </c>
      <c r="Z62">
        <v>2.5</v>
      </c>
      <c r="AA62">
        <v>2</v>
      </c>
      <c r="AB62">
        <v>1.1000000000000001</v>
      </c>
      <c r="AC62">
        <v>0.2</v>
      </c>
      <c r="AD62">
        <v>2.2000000000000002</v>
      </c>
      <c r="AE62">
        <v>2</v>
      </c>
      <c r="AF62">
        <v>14.3</v>
      </c>
      <c r="AG62">
        <f>IF(IFERROR(VLOOKUP(C62,'2019'!$C:$AF,3,FALSE),1) = 1, 1, 0)</f>
        <v>0</v>
      </c>
    </row>
    <row r="63" spans="1:33" x14ac:dyDescent="0.2">
      <c r="A63">
        <v>62</v>
      </c>
      <c r="B63" t="s">
        <v>2130</v>
      </c>
      <c r="C63" t="s">
        <v>2131</v>
      </c>
      <c r="D63" t="str">
        <f>_xlfn.CONCAT(C63,"-2018")</f>
        <v>bradlto01-2018</v>
      </c>
      <c r="E63" t="s">
        <v>32</v>
      </c>
      <c r="F63">
        <v>20</v>
      </c>
      <c r="G63" t="s">
        <v>60</v>
      </c>
      <c r="H63">
        <v>9</v>
      </c>
      <c r="I63">
        <v>0</v>
      </c>
      <c r="J63">
        <v>3.2</v>
      </c>
      <c r="K63">
        <v>0.3</v>
      </c>
      <c r="L63">
        <v>1.2</v>
      </c>
      <c r="M63">
        <v>0.27300000000000002</v>
      </c>
      <c r="N63">
        <v>0</v>
      </c>
      <c r="O63">
        <v>0.1</v>
      </c>
      <c r="P63">
        <v>0</v>
      </c>
      <c r="Q63">
        <v>0.3</v>
      </c>
      <c r="R63">
        <v>1.1000000000000001</v>
      </c>
      <c r="S63">
        <v>0.3</v>
      </c>
      <c r="T63">
        <v>0.27300000000000002</v>
      </c>
      <c r="U63">
        <v>0.2</v>
      </c>
      <c r="V63">
        <v>0.2</v>
      </c>
      <c r="W63">
        <v>1</v>
      </c>
      <c r="X63">
        <v>0.4</v>
      </c>
      <c r="Y63">
        <v>0.8</v>
      </c>
      <c r="Z63">
        <v>1.2</v>
      </c>
      <c r="AA63">
        <v>0.1</v>
      </c>
      <c r="AB63">
        <v>0</v>
      </c>
      <c r="AC63">
        <v>0</v>
      </c>
      <c r="AD63">
        <v>0</v>
      </c>
      <c r="AE63">
        <v>0.1</v>
      </c>
      <c r="AF63">
        <v>0.9</v>
      </c>
      <c r="AG63">
        <f>IF(IFERROR(VLOOKUP(C63,'2019'!$C:$AF,3,FALSE),1) = 1, 1, 0)</f>
        <v>0</v>
      </c>
    </row>
    <row r="64" spans="1:33" x14ac:dyDescent="0.2">
      <c r="A64">
        <v>63</v>
      </c>
      <c r="B64" t="s">
        <v>194</v>
      </c>
      <c r="C64" t="s">
        <v>195</v>
      </c>
      <c r="D64" t="str">
        <f>_xlfn.CONCAT(C64,"-2018")</f>
        <v>breweco01-2018</v>
      </c>
      <c r="E64" t="s">
        <v>64</v>
      </c>
      <c r="F64">
        <v>31</v>
      </c>
      <c r="G64" t="s">
        <v>39</v>
      </c>
      <c r="H64">
        <v>72</v>
      </c>
      <c r="I64">
        <v>18</v>
      </c>
      <c r="J64">
        <v>16.8</v>
      </c>
      <c r="K64">
        <v>2</v>
      </c>
      <c r="L64">
        <v>4.4000000000000004</v>
      </c>
      <c r="M64">
        <v>0.44900000000000001</v>
      </c>
      <c r="N64">
        <v>0.4</v>
      </c>
      <c r="O64">
        <v>1.5</v>
      </c>
      <c r="P64">
        <v>0.28199999999999997</v>
      </c>
      <c r="Q64">
        <v>1.5</v>
      </c>
      <c r="R64">
        <v>2.9</v>
      </c>
      <c r="S64">
        <v>0.53900000000000003</v>
      </c>
      <c r="T64">
        <v>0.498</v>
      </c>
      <c r="U64">
        <v>0.9</v>
      </c>
      <c r="V64">
        <v>1.3</v>
      </c>
      <c r="W64">
        <v>0.72199999999999998</v>
      </c>
      <c r="X64">
        <v>0.6</v>
      </c>
      <c r="Y64">
        <v>1.5</v>
      </c>
      <c r="Z64">
        <v>2.1</v>
      </c>
      <c r="AA64">
        <v>0.9</v>
      </c>
      <c r="AB64">
        <v>1.1000000000000001</v>
      </c>
      <c r="AC64">
        <v>0.2</v>
      </c>
      <c r="AD64">
        <v>0.7</v>
      </c>
      <c r="AE64">
        <v>1.9</v>
      </c>
      <c r="AF64">
        <v>5.3</v>
      </c>
      <c r="AG64">
        <f>IF(IFERROR(VLOOKUP(C64,'2019'!$C:$AF,3,FALSE),1) = 1, 1, 0)</f>
        <v>0</v>
      </c>
    </row>
    <row r="65" spans="1:33" x14ac:dyDescent="0.2">
      <c r="A65">
        <v>64</v>
      </c>
      <c r="B65" t="s">
        <v>1942</v>
      </c>
      <c r="C65" t="s">
        <v>1943</v>
      </c>
      <c r="D65" t="str">
        <f>_xlfn.CONCAT(C65,"-2018")</f>
        <v>brogdma01-2018</v>
      </c>
      <c r="E65" t="s">
        <v>38</v>
      </c>
      <c r="F65">
        <v>25</v>
      </c>
      <c r="G65" t="s">
        <v>56</v>
      </c>
      <c r="H65">
        <v>48</v>
      </c>
      <c r="I65">
        <v>20</v>
      </c>
      <c r="J65">
        <v>29.9</v>
      </c>
      <c r="K65">
        <v>5.0999999999999996</v>
      </c>
      <c r="L65">
        <v>10.5</v>
      </c>
      <c r="M65">
        <v>0.48499999999999999</v>
      </c>
      <c r="N65">
        <v>1.3</v>
      </c>
      <c r="O65">
        <v>3.4</v>
      </c>
      <c r="P65">
        <v>0.38500000000000001</v>
      </c>
      <c r="Q65">
        <v>3.8</v>
      </c>
      <c r="R65">
        <v>7.1</v>
      </c>
      <c r="S65">
        <v>0.53200000000000003</v>
      </c>
      <c r="T65">
        <v>0.54700000000000004</v>
      </c>
      <c r="U65">
        <v>1.6</v>
      </c>
      <c r="V65">
        <v>1.8</v>
      </c>
      <c r="W65">
        <v>0.88200000000000001</v>
      </c>
      <c r="X65">
        <v>0.5</v>
      </c>
      <c r="Y65">
        <v>2.8</v>
      </c>
      <c r="Z65">
        <v>3.3</v>
      </c>
      <c r="AA65">
        <v>3.2</v>
      </c>
      <c r="AB65">
        <v>0.9</v>
      </c>
      <c r="AC65">
        <v>0.3</v>
      </c>
      <c r="AD65">
        <v>1.4</v>
      </c>
      <c r="AE65">
        <v>2.7</v>
      </c>
      <c r="AF65">
        <v>13</v>
      </c>
      <c r="AG65">
        <f>IF(IFERROR(VLOOKUP(C65,'2019'!$C:$AF,3,FALSE),1) = 1, 1, 0)</f>
        <v>0</v>
      </c>
    </row>
    <row r="66" spans="1:33" x14ac:dyDescent="0.2">
      <c r="A66">
        <v>65</v>
      </c>
      <c r="B66" t="s">
        <v>200</v>
      </c>
      <c r="C66" t="s">
        <v>201</v>
      </c>
      <c r="D66" t="str">
        <f>_xlfn.CONCAT(C66,"-2018")</f>
        <v>brookaa01-2018</v>
      </c>
      <c r="E66" t="s">
        <v>38</v>
      </c>
      <c r="F66">
        <v>33</v>
      </c>
      <c r="G66" t="s">
        <v>62</v>
      </c>
      <c r="H66">
        <v>32</v>
      </c>
      <c r="I66">
        <v>1</v>
      </c>
      <c r="J66">
        <v>5.9</v>
      </c>
      <c r="K66">
        <v>0.9</v>
      </c>
      <c r="L66">
        <v>2.2000000000000002</v>
      </c>
      <c r="M66">
        <v>0.40600000000000003</v>
      </c>
      <c r="N66">
        <v>0.3</v>
      </c>
      <c r="O66">
        <v>1</v>
      </c>
      <c r="P66">
        <v>0.35499999999999998</v>
      </c>
      <c r="Q66">
        <v>0.5</v>
      </c>
      <c r="R66">
        <v>1.2</v>
      </c>
      <c r="S66">
        <v>0.44700000000000001</v>
      </c>
      <c r="T66">
        <v>0.48599999999999999</v>
      </c>
      <c r="U66">
        <v>0.3</v>
      </c>
      <c r="V66">
        <v>0.3</v>
      </c>
      <c r="W66">
        <v>0.72699999999999998</v>
      </c>
      <c r="X66">
        <v>0.2</v>
      </c>
      <c r="Y66">
        <v>0.3</v>
      </c>
      <c r="Z66">
        <v>0.5</v>
      </c>
      <c r="AA66">
        <v>0.6</v>
      </c>
      <c r="AB66">
        <v>0.2</v>
      </c>
      <c r="AC66">
        <v>0</v>
      </c>
      <c r="AD66">
        <v>0.3</v>
      </c>
      <c r="AE66">
        <v>0.9</v>
      </c>
      <c r="AF66">
        <v>2.2999999999999998</v>
      </c>
      <c r="AG66">
        <f>IF(IFERROR(VLOOKUP(C66,'2019'!$C:$AF,3,FALSE),1) = 1, 1, 0)</f>
        <v>1</v>
      </c>
    </row>
    <row r="67" spans="1:33" x14ac:dyDescent="0.2">
      <c r="A67">
        <v>66</v>
      </c>
      <c r="B67" t="s">
        <v>2132</v>
      </c>
      <c r="C67" t="s">
        <v>2133</v>
      </c>
      <c r="D67" t="str">
        <f>_xlfn.CONCAT(C67,"-2018")</f>
        <v>brookdi01-2018</v>
      </c>
      <c r="E67" t="s">
        <v>35</v>
      </c>
      <c r="F67">
        <v>22</v>
      </c>
      <c r="G67" t="s">
        <v>50</v>
      </c>
      <c r="H67">
        <v>82</v>
      </c>
      <c r="I67">
        <v>74</v>
      </c>
      <c r="J67">
        <v>28.7</v>
      </c>
      <c r="K67">
        <v>4.0999999999999996</v>
      </c>
      <c r="L67">
        <v>9.4</v>
      </c>
      <c r="M67">
        <v>0.44</v>
      </c>
      <c r="N67">
        <v>1.1000000000000001</v>
      </c>
      <c r="O67">
        <v>3.2</v>
      </c>
      <c r="P67">
        <v>0.35599999999999998</v>
      </c>
      <c r="Q67">
        <v>3</v>
      </c>
      <c r="R67">
        <v>6.2</v>
      </c>
      <c r="S67">
        <v>0.48399999999999999</v>
      </c>
      <c r="T67">
        <v>0.501</v>
      </c>
      <c r="U67">
        <v>1.5</v>
      </c>
      <c r="V67">
        <v>2</v>
      </c>
      <c r="W67">
        <v>0.747</v>
      </c>
      <c r="X67">
        <v>0.6</v>
      </c>
      <c r="Y67">
        <v>2.5</v>
      </c>
      <c r="Z67">
        <v>3.1</v>
      </c>
      <c r="AA67">
        <v>1.6</v>
      </c>
      <c r="AB67">
        <v>0.9</v>
      </c>
      <c r="AC67">
        <v>0.2</v>
      </c>
      <c r="AD67">
        <v>1.5</v>
      </c>
      <c r="AE67">
        <v>2.8</v>
      </c>
      <c r="AF67">
        <v>11</v>
      </c>
      <c r="AG67">
        <f>IF(IFERROR(VLOOKUP(C67,'2019'!$C:$AF,3,FALSE),1) = 1, 1, 0)</f>
        <v>0</v>
      </c>
    </row>
    <row r="68" spans="1:33" x14ac:dyDescent="0.2">
      <c r="A68">
        <v>67</v>
      </c>
      <c r="B68" t="s">
        <v>1134</v>
      </c>
      <c r="C68" t="s">
        <v>1135</v>
      </c>
      <c r="D68" t="str">
        <f>_xlfn.CONCAT(C68,"-2018")</f>
        <v>brookma01-2018</v>
      </c>
      <c r="E68" t="s">
        <v>30</v>
      </c>
      <c r="F68">
        <v>29</v>
      </c>
      <c r="G68" t="s">
        <v>50</v>
      </c>
      <c r="H68">
        <v>7</v>
      </c>
      <c r="I68">
        <v>1</v>
      </c>
      <c r="J68">
        <v>27.6</v>
      </c>
      <c r="K68">
        <v>7.3</v>
      </c>
      <c r="L68">
        <v>14.6</v>
      </c>
      <c r="M68">
        <v>0.5</v>
      </c>
      <c r="N68">
        <v>2.7</v>
      </c>
      <c r="O68">
        <v>4.5999999999999996</v>
      </c>
      <c r="P68">
        <v>0.59399999999999997</v>
      </c>
      <c r="Q68">
        <v>4.5999999999999996</v>
      </c>
      <c r="R68">
        <v>10</v>
      </c>
      <c r="S68">
        <v>0.45700000000000002</v>
      </c>
      <c r="T68">
        <v>0.59299999999999997</v>
      </c>
      <c r="U68">
        <v>2.9</v>
      </c>
      <c r="V68">
        <v>3.3</v>
      </c>
      <c r="W68">
        <v>0.87</v>
      </c>
      <c r="X68">
        <v>1.1000000000000001</v>
      </c>
      <c r="Y68">
        <v>1.9</v>
      </c>
      <c r="Z68">
        <v>3</v>
      </c>
      <c r="AA68">
        <v>3.6</v>
      </c>
      <c r="AB68">
        <v>1.6</v>
      </c>
      <c r="AC68">
        <v>0.4</v>
      </c>
      <c r="AD68">
        <v>2.2999999999999998</v>
      </c>
      <c r="AE68">
        <v>0.9</v>
      </c>
      <c r="AF68">
        <v>20.100000000000001</v>
      </c>
      <c r="AG68">
        <f>IF(IFERROR(VLOOKUP(C68,'2019'!$C:$AF,3,FALSE),1) = 1, 1, 0)</f>
        <v>0</v>
      </c>
    </row>
    <row r="69" spans="1:33" x14ac:dyDescent="0.2">
      <c r="A69">
        <v>68</v>
      </c>
      <c r="B69" t="s">
        <v>1790</v>
      </c>
      <c r="C69" t="s">
        <v>1791</v>
      </c>
      <c r="D69" t="str">
        <f>_xlfn.CONCAT(C69,"-2018")</f>
        <v>brownan02-2018</v>
      </c>
      <c r="E69" t="s">
        <v>35</v>
      </c>
      <c r="F69">
        <v>25</v>
      </c>
      <c r="G69" t="s">
        <v>62</v>
      </c>
      <c r="H69">
        <v>1</v>
      </c>
      <c r="I69">
        <v>0</v>
      </c>
      <c r="J69">
        <v>4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0</v>
      </c>
      <c r="R69">
        <v>0</v>
      </c>
      <c r="T69">
        <v>1.5</v>
      </c>
      <c r="U69">
        <v>0</v>
      </c>
      <c r="V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3</v>
      </c>
      <c r="AG69">
        <f>IF(IFERROR(VLOOKUP(C69,'2019'!$C:$AF,3,FALSE),1) = 1, 1, 0)</f>
        <v>1</v>
      </c>
    </row>
    <row r="70" spans="1:33" x14ac:dyDescent="0.2">
      <c r="A70">
        <v>69</v>
      </c>
      <c r="B70" t="s">
        <v>998</v>
      </c>
      <c r="C70" t="s">
        <v>999</v>
      </c>
      <c r="D70" t="str">
        <f>_xlfn.CONCAT(C70,"-2018")</f>
        <v>brownbo02-2018</v>
      </c>
      <c r="E70" t="s">
        <v>38</v>
      </c>
      <c r="F70">
        <v>33</v>
      </c>
      <c r="G70" t="s">
        <v>43</v>
      </c>
      <c r="H70">
        <v>20</v>
      </c>
      <c r="I70">
        <v>0</v>
      </c>
      <c r="J70">
        <v>5.8</v>
      </c>
      <c r="K70">
        <v>1</v>
      </c>
      <c r="L70">
        <v>2.9</v>
      </c>
      <c r="M70">
        <v>0.32800000000000001</v>
      </c>
      <c r="N70">
        <v>0.6</v>
      </c>
      <c r="O70">
        <v>2</v>
      </c>
      <c r="P70">
        <v>0.27500000000000002</v>
      </c>
      <c r="Q70">
        <v>0.4</v>
      </c>
      <c r="R70">
        <v>0.9</v>
      </c>
      <c r="S70">
        <v>0.44400000000000001</v>
      </c>
      <c r="T70">
        <v>0.42199999999999999</v>
      </c>
      <c r="U70">
        <v>0.1</v>
      </c>
      <c r="V70">
        <v>0.1</v>
      </c>
      <c r="W70">
        <v>0.5</v>
      </c>
      <c r="X70">
        <v>0</v>
      </c>
      <c r="Y70">
        <v>0.4</v>
      </c>
      <c r="Z70">
        <v>0.4</v>
      </c>
      <c r="AA70">
        <v>0.6</v>
      </c>
      <c r="AB70">
        <v>0.2</v>
      </c>
      <c r="AC70">
        <v>0</v>
      </c>
      <c r="AD70">
        <v>0.5</v>
      </c>
      <c r="AE70">
        <v>0.3</v>
      </c>
      <c r="AF70">
        <v>2.5</v>
      </c>
      <c r="AG70">
        <f>IF(IFERROR(VLOOKUP(C70,'2019'!$C:$AF,3,FALSE),1) = 1, 1, 0)</f>
        <v>1</v>
      </c>
    </row>
    <row r="71" spans="1:33" x14ac:dyDescent="0.2">
      <c r="A71">
        <v>70</v>
      </c>
      <c r="B71" t="s">
        <v>1944</v>
      </c>
      <c r="C71" t="s">
        <v>1945</v>
      </c>
      <c r="D71" t="str">
        <f>_xlfn.CONCAT(C71,"-2018")</f>
        <v>brownja02-2018</v>
      </c>
      <c r="E71" t="s">
        <v>30</v>
      </c>
      <c r="F71">
        <v>21</v>
      </c>
      <c r="G71" t="s">
        <v>37</v>
      </c>
      <c r="H71">
        <v>70</v>
      </c>
      <c r="I71">
        <v>70</v>
      </c>
      <c r="J71">
        <v>30.7</v>
      </c>
      <c r="K71">
        <v>5.3</v>
      </c>
      <c r="L71">
        <v>11.5</v>
      </c>
      <c r="M71">
        <v>0.46500000000000002</v>
      </c>
      <c r="N71">
        <v>1.7</v>
      </c>
      <c r="O71">
        <v>4.4000000000000004</v>
      </c>
      <c r="P71">
        <v>0.39500000000000002</v>
      </c>
      <c r="Q71">
        <v>3.6</v>
      </c>
      <c r="R71">
        <v>7.1</v>
      </c>
      <c r="S71">
        <v>0.50700000000000001</v>
      </c>
      <c r="T71">
        <v>0.54</v>
      </c>
      <c r="U71">
        <v>2.1</v>
      </c>
      <c r="V71">
        <v>3.3</v>
      </c>
      <c r="W71">
        <v>0.64400000000000002</v>
      </c>
      <c r="X71">
        <v>0.9</v>
      </c>
      <c r="Y71">
        <v>4</v>
      </c>
      <c r="Z71">
        <v>4.9000000000000004</v>
      </c>
      <c r="AA71">
        <v>1.6</v>
      </c>
      <c r="AB71">
        <v>1</v>
      </c>
      <c r="AC71">
        <v>0.4</v>
      </c>
      <c r="AD71">
        <v>1.8</v>
      </c>
      <c r="AE71">
        <v>2.6</v>
      </c>
      <c r="AF71">
        <v>14.5</v>
      </c>
      <c r="AG71">
        <f>IF(IFERROR(VLOOKUP(C71,'2019'!$C:$AF,3,FALSE),1) = 1, 1, 0)</f>
        <v>0</v>
      </c>
    </row>
    <row r="72" spans="1:33" x14ac:dyDescent="0.2">
      <c r="A72">
        <v>71</v>
      </c>
      <c r="B72" t="s">
        <v>1470</v>
      </c>
      <c r="C72" t="s">
        <v>1471</v>
      </c>
      <c r="D72" t="str">
        <f>_xlfn.CONCAT(C72,"-2018")</f>
        <v>brownlo01-2018</v>
      </c>
      <c r="E72" t="s">
        <v>38</v>
      </c>
      <c r="F72">
        <v>27</v>
      </c>
      <c r="G72" t="s">
        <v>53</v>
      </c>
      <c r="H72">
        <v>14</v>
      </c>
      <c r="I72">
        <v>0</v>
      </c>
      <c r="J72">
        <v>9.9</v>
      </c>
      <c r="K72">
        <v>1</v>
      </c>
      <c r="L72">
        <v>2.4</v>
      </c>
      <c r="M72">
        <v>0.41199999999999998</v>
      </c>
      <c r="N72">
        <v>0.1</v>
      </c>
      <c r="O72">
        <v>0.9</v>
      </c>
      <c r="P72">
        <v>0.16700000000000001</v>
      </c>
      <c r="Q72">
        <v>0.9</v>
      </c>
      <c r="R72">
        <v>1.6</v>
      </c>
      <c r="S72">
        <v>0.54500000000000004</v>
      </c>
      <c r="T72">
        <v>0.441</v>
      </c>
      <c r="U72">
        <v>0.1</v>
      </c>
      <c r="V72">
        <v>0.1</v>
      </c>
      <c r="W72">
        <v>1</v>
      </c>
      <c r="X72">
        <v>0.1</v>
      </c>
      <c r="Y72">
        <v>1</v>
      </c>
      <c r="Z72">
        <v>1.1000000000000001</v>
      </c>
      <c r="AA72">
        <v>0.9</v>
      </c>
      <c r="AB72">
        <v>0.4</v>
      </c>
      <c r="AC72">
        <v>0</v>
      </c>
      <c r="AD72">
        <v>0.2</v>
      </c>
      <c r="AE72">
        <v>0.5</v>
      </c>
      <c r="AF72">
        <v>2.2999999999999998</v>
      </c>
      <c r="AG72">
        <f>IF(IFERROR(VLOOKUP(C72,'2019'!$C:$AF,3,FALSE),1) = 1, 1, 0)</f>
        <v>0</v>
      </c>
    </row>
    <row r="73" spans="1:33" x14ac:dyDescent="0.2">
      <c r="A73">
        <v>72</v>
      </c>
      <c r="B73" t="s">
        <v>1632</v>
      </c>
      <c r="C73" t="s">
        <v>1633</v>
      </c>
      <c r="D73" t="str">
        <f>_xlfn.CONCAT(C73,"-2018")</f>
        <v>brownma02-2018</v>
      </c>
      <c r="E73" t="s">
        <v>30</v>
      </c>
      <c r="F73">
        <v>26</v>
      </c>
      <c r="G73" t="s">
        <v>43</v>
      </c>
      <c r="H73">
        <v>4</v>
      </c>
      <c r="I73">
        <v>0</v>
      </c>
      <c r="J73">
        <v>7.8</v>
      </c>
      <c r="K73">
        <v>0.5</v>
      </c>
      <c r="L73">
        <v>1.8</v>
      </c>
      <c r="M73">
        <v>0.28599999999999998</v>
      </c>
      <c r="N73">
        <v>0.3</v>
      </c>
      <c r="O73">
        <v>1.3</v>
      </c>
      <c r="P73">
        <v>0.2</v>
      </c>
      <c r="Q73">
        <v>0.3</v>
      </c>
      <c r="R73">
        <v>0.5</v>
      </c>
      <c r="S73">
        <v>0.5</v>
      </c>
      <c r="T73">
        <v>0.35699999999999998</v>
      </c>
      <c r="U73">
        <v>0</v>
      </c>
      <c r="V73">
        <v>0</v>
      </c>
      <c r="X73">
        <v>0.3</v>
      </c>
      <c r="Y73">
        <v>1</v>
      </c>
      <c r="Z73">
        <v>1.3</v>
      </c>
      <c r="AA73">
        <v>0.5</v>
      </c>
      <c r="AB73">
        <v>0</v>
      </c>
      <c r="AC73">
        <v>0</v>
      </c>
      <c r="AD73">
        <v>0.5</v>
      </c>
      <c r="AE73">
        <v>1.5</v>
      </c>
      <c r="AF73">
        <v>1.3</v>
      </c>
      <c r="AG73">
        <f>IF(IFERROR(VLOOKUP(C73,'2019'!$C:$AF,3,FALSE),1) = 1, 1, 0)</f>
        <v>1</v>
      </c>
    </row>
    <row r="74" spans="1:33" x14ac:dyDescent="0.2">
      <c r="A74">
        <v>73</v>
      </c>
      <c r="B74" t="s">
        <v>2134</v>
      </c>
      <c r="C74" t="s">
        <v>2135</v>
      </c>
      <c r="D74" t="str">
        <f>_xlfn.CONCAT(C74,"-2018")</f>
        <v>brownst02-2018</v>
      </c>
      <c r="E74" t="s">
        <v>30</v>
      </c>
      <c r="F74">
        <v>22</v>
      </c>
      <c r="G74" t="s">
        <v>56</v>
      </c>
      <c r="H74">
        <v>54</v>
      </c>
      <c r="I74">
        <v>4</v>
      </c>
      <c r="J74">
        <v>14.4</v>
      </c>
      <c r="K74">
        <v>1.5</v>
      </c>
      <c r="L74">
        <v>3.8</v>
      </c>
      <c r="M74">
        <v>0.4</v>
      </c>
      <c r="N74">
        <v>0.6</v>
      </c>
      <c r="O74">
        <v>1.7</v>
      </c>
      <c r="P74">
        <v>0.35199999999999998</v>
      </c>
      <c r="Q74">
        <v>0.9</v>
      </c>
      <c r="R74">
        <v>2.1</v>
      </c>
      <c r="S74">
        <v>0.439</v>
      </c>
      <c r="T74">
        <v>0.47799999999999998</v>
      </c>
      <c r="U74">
        <v>0.4</v>
      </c>
      <c r="V74">
        <v>0.4</v>
      </c>
      <c r="W74">
        <v>0.875</v>
      </c>
      <c r="X74">
        <v>0.5</v>
      </c>
      <c r="Y74">
        <v>2.1</v>
      </c>
      <c r="Z74">
        <v>2.6</v>
      </c>
      <c r="AA74">
        <v>0.5</v>
      </c>
      <c r="AB74">
        <v>0.6</v>
      </c>
      <c r="AC74">
        <v>0.2</v>
      </c>
      <c r="AD74">
        <v>0.5</v>
      </c>
      <c r="AE74">
        <v>1.5</v>
      </c>
      <c r="AF74">
        <v>4</v>
      </c>
      <c r="AG74">
        <f>IF(IFERROR(VLOOKUP(C74,'2019'!$C:$AF,3,FALSE),1) = 1, 1, 0)</f>
        <v>0</v>
      </c>
    </row>
    <row r="75" spans="1:33" x14ac:dyDescent="0.2">
      <c r="A75">
        <v>74</v>
      </c>
      <c r="B75" t="s">
        <v>1946</v>
      </c>
      <c r="C75" t="s">
        <v>1947</v>
      </c>
      <c r="D75" t="str">
        <f>_xlfn.CONCAT(C75,"-2018")</f>
        <v>brussni01-2018</v>
      </c>
      <c r="E75" t="s">
        <v>35</v>
      </c>
      <c r="F75">
        <v>24</v>
      </c>
      <c r="G75" t="s">
        <v>57</v>
      </c>
      <c r="H75">
        <v>4</v>
      </c>
      <c r="I75">
        <v>0</v>
      </c>
      <c r="J75">
        <v>2.5</v>
      </c>
      <c r="K75">
        <v>0</v>
      </c>
      <c r="L75">
        <v>0.5</v>
      </c>
      <c r="M75">
        <v>0</v>
      </c>
      <c r="N75">
        <v>0</v>
      </c>
      <c r="O75">
        <v>0.5</v>
      </c>
      <c r="P75">
        <v>0</v>
      </c>
      <c r="Q75">
        <v>0</v>
      </c>
      <c r="R75">
        <v>0</v>
      </c>
      <c r="T75">
        <v>0</v>
      </c>
      <c r="U75">
        <v>0</v>
      </c>
      <c r="V75">
        <v>0</v>
      </c>
      <c r="X75">
        <v>0</v>
      </c>
      <c r="Y75">
        <v>0.8</v>
      </c>
      <c r="Z75">
        <v>0.8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f>IF(IFERROR(VLOOKUP(C75,'2019'!$C:$AF,3,FALSE),1) = 1, 1, 0)</f>
        <v>1</v>
      </c>
    </row>
    <row r="76" spans="1:33" x14ac:dyDescent="0.2">
      <c r="A76">
        <v>75</v>
      </c>
      <c r="B76" t="s">
        <v>2136</v>
      </c>
      <c r="C76" t="s">
        <v>2137</v>
      </c>
      <c r="D76" t="str">
        <f>_xlfn.CONCAT(C76,"-2018")</f>
        <v>bryanth01-2018</v>
      </c>
      <c r="E76" t="s">
        <v>32</v>
      </c>
      <c r="F76">
        <v>20</v>
      </c>
      <c r="G76" t="s">
        <v>63</v>
      </c>
      <c r="H76">
        <v>15</v>
      </c>
      <c r="I76">
        <v>0</v>
      </c>
      <c r="J76">
        <v>4.8</v>
      </c>
      <c r="K76">
        <v>0.5</v>
      </c>
      <c r="L76">
        <v>1.4</v>
      </c>
      <c r="M76">
        <v>0.38100000000000001</v>
      </c>
      <c r="N76">
        <v>0.1</v>
      </c>
      <c r="O76">
        <v>0.7</v>
      </c>
      <c r="P76">
        <v>0.1</v>
      </c>
      <c r="Q76">
        <v>0.5</v>
      </c>
      <c r="R76">
        <v>0.7</v>
      </c>
      <c r="S76">
        <v>0.63600000000000001</v>
      </c>
      <c r="T76">
        <v>0.40500000000000003</v>
      </c>
      <c r="U76">
        <v>0.3</v>
      </c>
      <c r="V76">
        <v>0.6</v>
      </c>
      <c r="W76">
        <v>0.55600000000000005</v>
      </c>
      <c r="X76">
        <v>0.2</v>
      </c>
      <c r="Y76">
        <v>0.9</v>
      </c>
      <c r="Z76">
        <v>1.1000000000000001</v>
      </c>
      <c r="AA76">
        <v>0.4</v>
      </c>
      <c r="AB76">
        <v>0.1</v>
      </c>
      <c r="AC76">
        <v>0.1</v>
      </c>
      <c r="AD76">
        <v>0.1</v>
      </c>
      <c r="AE76">
        <v>0.4</v>
      </c>
      <c r="AF76">
        <v>1.5</v>
      </c>
      <c r="AG76">
        <f>IF(IFERROR(VLOOKUP(C76,'2019'!$C:$AF,3,FALSE),1) = 1, 1, 0)</f>
        <v>0</v>
      </c>
    </row>
    <row r="77" spans="1:33" x14ac:dyDescent="0.2">
      <c r="A77">
        <v>76</v>
      </c>
      <c r="B77" t="s">
        <v>1472</v>
      </c>
      <c r="C77" t="s">
        <v>1473</v>
      </c>
      <c r="D77" t="str">
        <f>_xlfn.CONCAT(C77,"-2018")</f>
        <v>bullore01-2018</v>
      </c>
      <c r="E77" t="s">
        <v>35</v>
      </c>
      <c r="F77">
        <v>26</v>
      </c>
      <c r="G77" t="s">
        <v>51</v>
      </c>
      <c r="H77">
        <v>62</v>
      </c>
      <c r="I77">
        <v>52</v>
      </c>
      <c r="J77">
        <v>27.9</v>
      </c>
      <c r="K77">
        <v>4.3</v>
      </c>
      <c r="L77">
        <v>8.8000000000000007</v>
      </c>
      <c r="M77">
        <v>0.48899999999999999</v>
      </c>
      <c r="N77">
        <v>2</v>
      </c>
      <c r="O77">
        <v>4.5</v>
      </c>
      <c r="P77">
        <v>0.44500000000000001</v>
      </c>
      <c r="Q77">
        <v>2.2999999999999998</v>
      </c>
      <c r="R77">
        <v>4.3</v>
      </c>
      <c r="S77">
        <v>0.53600000000000003</v>
      </c>
      <c r="T77">
        <v>0.60299999999999998</v>
      </c>
      <c r="U77">
        <v>0.6</v>
      </c>
      <c r="V77">
        <v>0.8</v>
      </c>
      <c r="W77">
        <v>0.79600000000000004</v>
      </c>
      <c r="X77">
        <v>0.4</v>
      </c>
      <c r="Y77">
        <v>2</v>
      </c>
      <c r="Z77">
        <v>2.5</v>
      </c>
      <c r="AA77">
        <v>1.5</v>
      </c>
      <c r="AB77">
        <v>0.8</v>
      </c>
      <c r="AC77">
        <v>0.2</v>
      </c>
      <c r="AD77">
        <v>0.8</v>
      </c>
      <c r="AE77">
        <v>1.1000000000000001</v>
      </c>
      <c r="AF77">
        <v>11.3</v>
      </c>
      <c r="AG77">
        <f>IF(IFERROR(VLOOKUP(C77,'2019'!$C:$AF,3,FALSE),1) = 1, 1, 0)</f>
        <v>0</v>
      </c>
    </row>
    <row r="78" spans="1:33" x14ac:dyDescent="0.2">
      <c r="A78">
        <v>77</v>
      </c>
      <c r="B78" t="s">
        <v>1474</v>
      </c>
      <c r="C78" t="s">
        <v>1475</v>
      </c>
      <c r="D78" t="str">
        <f>_xlfn.CONCAT(C78,"-2018")</f>
        <v>burketr01-2018</v>
      </c>
      <c r="E78" t="s">
        <v>38</v>
      </c>
      <c r="F78">
        <v>25</v>
      </c>
      <c r="G78" t="s">
        <v>55</v>
      </c>
      <c r="H78">
        <v>36</v>
      </c>
      <c r="I78">
        <v>9</v>
      </c>
      <c r="J78">
        <v>21.8</v>
      </c>
      <c r="K78">
        <v>5.4</v>
      </c>
      <c r="L78">
        <v>10.7</v>
      </c>
      <c r="M78">
        <v>0.503</v>
      </c>
      <c r="N78">
        <v>1.1000000000000001</v>
      </c>
      <c r="O78">
        <v>2.9</v>
      </c>
      <c r="P78">
        <v>0.36199999999999999</v>
      </c>
      <c r="Q78">
        <v>4.3</v>
      </c>
      <c r="R78">
        <v>7.8</v>
      </c>
      <c r="S78">
        <v>0.55600000000000005</v>
      </c>
      <c r="T78">
        <v>0.55200000000000005</v>
      </c>
      <c r="U78">
        <v>1</v>
      </c>
      <c r="V78">
        <v>1.6</v>
      </c>
      <c r="W78">
        <v>0.64900000000000002</v>
      </c>
      <c r="X78">
        <v>0.4</v>
      </c>
      <c r="Y78">
        <v>1.6</v>
      </c>
      <c r="Z78">
        <v>2</v>
      </c>
      <c r="AA78">
        <v>4.7</v>
      </c>
      <c r="AB78">
        <v>0.7</v>
      </c>
      <c r="AC78">
        <v>0.1</v>
      </c>
      <c r="AD78">
        <v>1.2</v>
      </c>
      <c r="AE78">
        <v>1.2</v>
      </c>
      <c r="AF78">
        <v>12.8</v>
      </c>
      <c r="AG78">
        <f>IF(IFERROR(VLOOKUP(C78,'2019'!$C:$AF,3,FALSE),1) = 1, 1, 0)</f>
        <v>0</v>
      </c>
    </row>
    <row r="79" spans="1:33" x14ac:dyDescent="0.2">
      <c r="A79">
        <v>78</v>
      </c>
      <c r="B79" t="s">
        <v>1136</v>
      </c>
      <c r="C79" t="s">
        <v>1137</v>
      </c>
      <c r="D79" t="str">
        <f>_xlfn.CONCAT(C79,"-2018")</f>
        <v>burksal01-2018</v>
      </c>
      <c r="E79" t="s">
        <v>30</v>
      </c>
      <c r="F79">
        <v>26</v>
      </c>
      <c r="G79" t="s">
        <v>60</v>
      </c>
      <c r="H79">
        <v>64</v>
      </c>
      <c r="I79">
        <v>1</v>
      </c>
      <c r="J79">
        <v>16.5</v>
      </c>
      <c r="K79">
        <v>2.7</v>
      </c>
      <c r="L79">
        <v>6.5</v>
      </c>
      <c r="M79">
        <v>0.41099999999999998</v>
      </c>
      <c r="N79">
        <v>0.7</v>
      </c>
      <c r="O79">
        <v>2.2000000000000002</v>
      </c>
      <c r="P79">
        <v>0.33100000000000002</v>
      </c>
      <c r="Q79">
        <v>1.9</v>
      </c>
      <c r="R79">
        <v>4.3</v>
      </c>
      <c r="S79">
        <v>0.45200000000000001</v>
      </c>
      <c r="T79">
        <v>0.46700000000000003</v>
      </c>
      <c r="U79">
        <v>1.7</v>
      </c>
      <c r="V79">
        <v>1.9</v>
      </c>
      <c r="W79">
        <v>0.86299999999999999</v>
      </c>
      <c r="X79">
        <v>0.3</v>
      </c>
      <c r="Y79">
        <v>2.7</v>
      </c>
      <c r="Z79">
        <v>3</v>
      </c>
      <c r="AA79">
        <v>1</v>
      </c>
      <c r="AB79">
        <v>0.6</v>
      </c>
      <c r="AC79">
        <v>0.1</v>
      </c>
      <c r="AD79">
        <v>0.9</v>
      </c>
      <c r="AE79">
        <v>1.2</v>
      </c>
      <c r="AF79">
        <v>7.7</v>
      </c>
      <c r="AG79">
        <f>IF(IFERROR(VLOOKUP(C79,'2019'!$C:$AF,3,FALSE),1) = 1, 1, 0)</f>
        <v>0</v>
      </c>
    </row>
    <row r="80" spans="1:33" x14ac:dyDescent="0.2">
      <c r="A80">
        <v>79</v>
      </c>
      <c r="B80" t="s">
        <v>1138</v>
      </c>
      <c r="C80" t="s">
        <v>1139</v>
      </c>
      <c r="D80" t="str">
        <f>_xlfn.CONCAT(C80,"-2018")</f>
        <v>butleji01-2018</v>
      </c>
      <c r="E80" t="s">
        <v>30</v>
      </c>
      <c r="F80">
        <v>28</v>
      </c>
      <c r="G80" t="s">
        <v>62</v>
      </c>
      <c r="H80">
        <v>59</v>
      </c>
      <c r="I80">
        <v>59</v>
      </c>
      <c r="J80">
        <v>36.700000000000003</v>
      </c>
      <c r="K80">
        <v>7.4</v>
      </c>
      <c r="L80">
        <v>15.6</v>
      </c>
      <c r="M80">
        <v>0.47399999999999998</v>
      </c>
      <c r="N80">
        <v>1.2</v>
      </c>
      <c r="O80">
        <v>3.4</v>
      </c>
      <c r="P80">
        <v>0.35</v>
      </c>
      <c r="Q80">
        <v>6.2</v>
      </c>
      <c r="R80">
        <v>12.2</v>
      </c>
      <c r="S80">
        <v>0.50900000000000001</v>
      </c>
      <c r="T80">
        <v>0.51200000000000001</v>
      </c>
      <c r="U80">
        <v>6.2</v>
      </c>
      <c r="V80">
        <v>7.2</v>
      </c>
      <c r="W80">
        <v>0.85399999999999998</v>
      </c>
      <c r="X80">
        <v>1.3</v>
      </c>
      <c r="Y80">
        <v>4</v>
      </c>
      <c r="Z80">
        <v>5.3</v>
      </c>
      <c r="AA80">
        <v>4.9000000000000004</v>
      </c>
      <c r="AB80">
        <v>2</v>
      </c>
      <c r="AC80">
        <v>0.4</v>
      </c>
      <c r="AD80">
        <v>1.8</v>
      </c>
      <c r="AE80">
        <v>1.3</v>
      </c>
      <c r="AF80">
        <v>22.2</v>
      </c>
      <c r="AG80">
        <f>IF(IFERROR(VLOOKUP(C80,'2019'!$C:$AF,3,FALSE),1) = 1, 1, 0)</f>
        <v>0</v>
      </c>
    </row>
    <row r="81" spans="1:33" x14ac:dyDescent="0.2">
      <c r="A81">
        <v>80</v>
      </c>
      <c r="B81" t="s">
        <v>1476</v>
      </c>
      <c r="C81" t="s">
        <v>1477</v>
      </c>
      <c r="D81" t="str">
        <f>_xlfn.CONCAT(C81,"-2018")</f>
        <v>buyckdw01-2018</v>
      </c>
      <c r="E81" t="s">
        <v>38</v>
      </c>
      <c r="F81">
        <v>28</v>
      </c>
      <c r="G81" t="s">
        <v>51</v>
      </c>
      <c r="H81">
        <v>29</v>
      </c>
      <c r="I81">
        <v>0</v>
      </c>
      <c r="J81">
        <v>14.7</v>
      </c>
      <c r="K81">
        <v>2.8</v>
      </c>
      <c r="L81">
        <v>6.8</v>
      </c>
      <c r="M81">
        <v>0.41399999999999998</v>
      </c>
      <c r="N81">
        <v>0.5</v>
      </c>
      <c r="O81">
        <v>1.6</v>
      </c>
      <c r="P81">
        <v>0.33300000000000002</v>
      </c>
      <c r="Q81">
        <v>2.2999999999999998</v>
      </c>
      <c r="R81">
        <v>5.3</v>
      </c>
      <c r="S81">
        <v>0.438</v>
      </c>
      <c r="T81">
        <v>0.45200000000000001</v>
      </c>
      <c r="U81">
        <v>1.2</v>
      </c>
      <c r="V81">
        <v>1.4</v>
      </c>
      <c r="W81">
        <v>0.878</v>
      </c>
      <c r="X81">
        <v>0.4</v>
      </c>
      <c r="Y81">
        <v>1</v>
      </c>
      <c r="Z81">
        <v>1.4</v>
      </c>
      <c r="AA81">
        <v>2</v>
      </c>
      <c r="AB81">
        <v>0.7</v>
      </c>
      <c r="AC81">
        <v>0.1</v>
      </c>
      <c r="AD81">
        <v>1.3</v>
      </c>
      <c r="AE81">
        <v>1.3</v>
      </c>
      <c r="AF81">
        <v>7.4</v>
      </c>
      <c r="AG81">
        <f>IF(IFERROR(VLOOKUP(C81,'2019'!$C:$AF,3,FALSE),1) = 1, 1, 0)</f>
        <v>1</v>
      </c>
    </row>
    <row r="82" spans="1:33" x14ac:dyDescent="0.2">
      <c r="A82">
        <v>81</v>
      </c>
      <c r="B82" t="s">
        <v>1634</v>
      </c>
      <c r="C82" t="s">
        <v>1635</v>
      </c>
      <c r="D82" t="str">
        <f>_xlfn.CONCAT(C82,"-2018")</f>
        <v>cabocbr01-2018</v>
      </c>
      <c r="E82" t="s">
        <v>35</v>
      </c>
      <c r="F82">
        <v>22</v>
      </c>
      <c r="G82" t="s">
        <v>39</v>
      </c>
      <c r="H82">
        <v>12</v>
      </c>
      <c r="I82">
        <v>0</v>
      </c>
      <c r="J82">
        <v>8.9</v>
      </c>
      <c r="K82">
        <v>0.8</v>
      </c>
      <c r="L82">
        <v>2.6</v>
      </c>
      <c r="M82">
        <v>0.28999999999999998</v>
      </c>
      <c r="N82">
        <v>0.3</v>
      </c>
      <c r="O82">
        <v>1.4</v>
      </c>
      <c r="P82">
        <v>0.17599999999999999</v>
      </c>
      <c r="Q82">
        <v>0.5</v>
      </c>
      <c r="R82">
        <v>1.2</v>
      </c>
      <c r="S82">
        <v>0.42899999999999999</v>
      </c>
      <c r="T82">
        <v>0.33900000000000002</v>
      </c>
      <c r="U82">
        <v>0.4</v>
      </c>
      <c r="V82">
        <v>0.5</v>
      </c>
      <c r="W82">
        <v>0.83299999999999996</v>
      </c>
      <c r="X82">
        <v>0.6</v>
      </c>
      <c r="Y82">
        <v>1.3</v>
      </c>
      <c r="Z82">
        <v>1.8</v>
      </c>
      <c r="AA82">
        <v>0.3</v>
      </c>
      <c r="AB82">
        <v>0.3</v>
      </c>
      <c r="AC82">
        <v>0.3</v>
      </c>
      <c r="AD82">
        <v>0.3</v>
      </c>
      <c r="AE82">
        <v>0.7</v>
      </c>
      <c r="AF82">
        <v>2.2000000000000002</v>
      </c>
      <c r="AG82">
        <f>IF(IFERROR(VLOOKUP(C82,'2019'!$C:$AF,3,FALSE),1) = 1, 1, 0)</f>
        <v>0</v>
      </c>
    </row>
    <row r="83" spans="1:33" x14ac:dyDescent="0.2">
      <c r="A83">
        <v>82</v>
      </c>
      <c r="B83" t="s">
        <v>220</v>
      </c>
      <c r="C83" t="s">
        <v>221</v>
      </c>
      <c r="D83" t="str">
        <f>_xlfn.CONCAT(C83,"-2018")</f>
        <v>caldejo01-2018</v>
      </c>
      <c r="E83" t="s">
        <v>38</v>
      </c>
      <c r="F83">
        <v>36</v>
      </c>
      <c r="G83" t="s">
        <v>66</v>
      </c>
      <c r="H83">
        <v>57</v>
      </c>
      <c r="I83">
        <v>32</v>
      </c>
      <c r="J83">
        <v>16</v>
      </c>
      <c r="K83">
        <v>1.6</v>
      </c>
      <c r="L83">
        <v>3.2</v>
      </c>
      <c r="M83">
        <v>0.503</v>
      </c>
      <c r="N83">
        <v>0.8</v>
      </c>
      <c r="O83">
        <v>1.7</v>
      </c>
      <c r="P83">
        <v>0.46400000000000002</v>
      </c>
      <c r="Q83">
        <v>0.8</v>
      </c>
      <c r="R83">
        <v>1.5</v>
      </c>
      <c r="S83">
        <v>0.54500000000000004</v>
      </c>
      <c r="T83">
        <v>0.624</v>
      </c>
      <c r="U83">
        <v>0.4</v>
      </c>
      <c r="V83">
        <v>0.5</v>
      </c>
      <c r="W83">
        <v>0.8</v>
      </c>
      <c r="X83">
        <v>0.2</v>
      </c>
      <c r="Y83">
        <v>1.2</v>
      </c>
      <c r="Z83">
        <v>1.5</v>
      </c>
      <c r="AA83">
        <v>2.1</v>
      </c>
      <c r="AB83">
        <v>0.5</v>
      </c>
      <c r="AC83">
        <v>0</v>
      </c>
      <c r="AD83">
        <v>0.7</v>
      </c>
      <c r="AE83">
        <v>1.4</v>
      </c>
      <c r="AF83">
        <v>4.5</v>
      </c>
      <c r="AG83">
        <f>IF(IFERROR(VLOOKUP(C83,'2019'!$C:$AF,3,FALSE),1) = 1, 1, 0)</f>
        <v>0</v>
      </c>
    </row>
    <row r="84" spans="1:33" x14ac:dyDescent="0.2">
      <c r="A84">
        <v>83</v>
      </c>
      <c r="B84" t="s">
        <v>1480</v>
      </c>
      <c r="C84" t="s">
        <v>1481</v>
      </c>
      <c r="D84" t="str">
        <f>_xlfn.CONCAT(C84,"-2018")</f>
        <v>caldwke01-2018</v>
      </c>
      <c r="E84" t="s">
        <v>30</v>
      </c>
      <c r="F84">
        <v>24</v>
      </c>
      <c r="G84" t="s">
        <v>63</v>
      </c>
      <c r="H84">
        <v>74</v>
      </c>
      <c r="I84">
        <v>74</v>
      </c>
      <c r="J84">
        <v>33.200000000000003</v>
      </c>
      <c r="K84">
        <v>4.5999999999999996</v>
      </c>
      <c r="L84">
        <v>10.8</v>
      </c>
      <c r="M84">
        <v>0.42599999999999999</v>
      </c>
      <c r="N84">
        <v>2.1</v>
      </c>
      <c r="O84">
        <v>5.6</v>
      </c>
      <c r="P84">
        <v>0.38300000000000001</v>
      </c>
      <c r="Q84">
        <v>2.4</v>
      </c>
      <c r="R84">
        <v>5.2</v>
      </c>
      <c r="S84">
        <v>0.47299999999999998</v>
      </c>
      <c r="T84">
        <v>0.52600000000000002</v>
      </c>
      <c r="U84">
        <v>2.1</v>
      </c>
      <c r="V84">
        <v>2.6</v>
      </c>
      <c r="W84">
        <v>0.78900000000000003</v>
      </c>
      <c r="X84">
        <v>0.8</v>
      </c>
      <c r="Y84">
        <v>4.4000000000000004</v>
      </c>
      <c r="Z84">
        <v>5.2</v>
      </c>
      <c r="AA84">
        <v>2.2000000000000002</v>
      </c>
      <c r="AB84">
        <v>1.4</v>
      </c>
      <c r="AC84">
        <v>0.2</v>
      </c>
      <c r="AD84">
        <v>1.3</v>
      </c>
      <c r="AE84">
        <v>2</v>
      </c>
      <c r="AF84">
        <v>13.4</v>
      </c>
      <c r="AG84">
        <f>IF(IFERROR(VLOOKUP(C84,'2019'!$C:$AF,3,FALSE),1) = 1, 1, 0)</f>
        <v>0</v>
      </c>
    </row>
    <row r="85" spans="1:33" x14ac:dyDescent="0.2">
      <c r="A85">
        <v>84</v>
      </c>
      <c r="B85" t="s">
        <v>1482</v>
      </c>
      <c r="C85" t="s">
        <v>1483</v>
      </c>
      <c r="D85" t="str">
        <f>_xlfn.CONCAT(C85,"-2018")</f>
        <v>canaais01-2018</v>
      </c>
      <c r="E85" t="s">
        <v>68</v>
      </c>
      <c r="F85">
        <v>26</v>
      </c>
      <c r="G85" t="s">
        <v>39</v>
      </c>
      <c r="H85">
        <v>20</v>
      </c>
      <c r="I85">
        <v>1</v>
      </c>
      <c r="J85">
        <v>21.1</v>
      </c>
      <c r="K85">
        <v>2.6</v>
      </c>
      <c r="L85">
        <v>6.9</v>
      </c>
      <c r="M85">
        <v>0.38</v>
      </c>
      <c r="N85">
        <v>1.1000000000000001</v>
      </c>
      <c r="O85">
        <v>3.3</v>
      </c>
      <c r="P85">
        <v>0.33300000000000002</v>
      </c>
      <c r="Q85">
        <v>1.5</v>
      </c>
      <c r="R85">
        <v>3.6</v>
      </c>
      <c r="S85">
        <v>0.42299999999999999</v>
      </c>
      <c r="T85">
        <v>0.46</v>
      </c>
      <c r="U85">
        <v>2.2999999999999998</v>
      </c>
      <c r="V85">
        <v>2.6</v>
      </c>
      <c r="W85">
        <v>0.90200000000000002</v>
      </c>
      <c r="X85">
        <v>0.3</v>
      </c>
      <c r="Y85">
        <v>2</v>
      </c>
      <c r="Z85">
        <v>2.2999999999999998</v>
      </c>
      <c r="AA85">
        <v>3.8</v>
      </c>
      <c r="AB85">
        <v>0.8</v>
      </c>
      <c r="AC85">
        <v>0.1</v>
      </c>
      <c r="AD85">
        <v>1.5</v>
      </c>
      <c r="AE85">
        <v>1.8</v>
      </c>
      <c r="AF85">
        <v>8.6</v>
      </c>
      <c r="AG85">
        <f>IF(IFERROR(VLOOKUP(C85,'2019'!$C:$AF,3,FALSE),1) = 1, 1, 0)</f>
        <v>0</v>
      </c>
    </row>
    <row r="86" spans="1:33" x14ac:dyDescent="0.2">
      <c r="A86">
        <v>85</v>
      </c>
      <c r="B86" t="s">
        <v>1636</v>
      </c>
      <c r="C86" t="s">
        <v>1637</v>
      </c>
      <c r="D86" t="str">
        <f>_xlfn.CONCAT(C86,"-2018")</f>
        <v>capelca01-2018</v>
      </c>
      <c r="E86" t="s">
        <v>32</v>
      </c>
      <c r="F86">
        <v>23</v>
      </c>
      <c r="G86" t="s">
        <v>43</v>
      </c>
      <c r="H86">
        <v>74</v>
      </c>
      <c r="I86">
        <v>74</v>
      </c>
      <c r="J86">
        <v>27.5</v>
      </c>
      <c r="K86">
        <v>6</v>
      </c>
      <c r="L86">
        <v>9.1</v>
      </c>
      <c r="M86">
        <v>0.65200000000000002</v>
      </c>
      <c r="N86">
        <v>0</v>
      </c>
      <c r="O86">
        <v>0</v>
      </c>
      <c r="P86">
        <v>0</v>
      </c>
      <c r="Q86">
        <v>6</v>
      </c>
      <c r="R86">
        <v>9.1</v>
      </c>
      <c r="S86">
        <v>0.65300000000000002</v>
      </c>
      <c r="T86">
        <v>0.65200000000000002</v>
      </c>
      <c r="U86">
        <v>1.9</v>
      </c>
      <c r="V86">
        <v>3.5</v>
      </c>
      <c r="W86">
        <v>0.56000000000000005</v>
      </c>
      <c r="X86">
        <v>3.3</v>
      </c>
      <c r="Y86">
        <v>7.6</v>
      </c>
      <c r="Z86">
        <v>10.8</v>
      </c>
      <c r="AA86">
        <v>0.9</v>
      </c>
      <c r="AB86">
        <v>0.8</v>
      </c>
      <c r="AC86">
        <v>1.9</v>
      </c>
      <c r="AD86">
        <v>1.4</v>
      </c>
      <c r="AE86">
        <v>2.5</v>
      </c>
      <c r="AF86">
        <v>13.9</v>
      </c>
      <c r="AG86">
        <f>IF(IFERROR(VLOOKUP(C86,'2019'!$C:$AF,3,FALSE),1) = 1, 1, 0)</f>
        <v>0</v>
      </c>
    </row>
    <row r="87" spans="1:33" x14ac:dyDescent="0.2">
      <c r="A87">
        <v>86</v>
      </c>
      <c r="B87" t="s">
        <v>230</v>
      </c>
      <c r="C87" t="s">
        <v>231</v>
      </c>
      <c r="D87" t="str">
        <f>_xlfn.CONCAT(C87,"-2018")</f>
        <v>carrode01-2018</v>
      </c>
      <c r="E87" t="s">
        <v>28</v>
      </c>
      <c r="F87">
        <v>31</v>
      </c>
      <c r="G87" t="s">
        <v>1312</v>
      </c>
      <c r="H87">
        <v>73</v>
      </c>
      <c r="I87">
        <v>73</v>
      </c>
      <c r="J87">
        <v>29.9</v>
      </c>
      <c r="K87">
        <v>4.5</v>
      </c>
      <c r="L87">
        <v>10.8</v>
      </c>
      <c r="M87">
        <v>0.41399999999999998</v>
      </c>
      <c r="N87">
        <v>2</v>
      </c>
      <c r="O87">
        <v>5.4</v>
      </c>
      <c r="P87">
        <v>0.371</v>
      </c>
      <c r="Q87">
        <v>2.5</v>
      </c>
      <c r="R87">
        <v>5.4</v>
      </c>
      <c r="S87">
        <v>0.45700000000000002</v>
      </c>
      <c r="T87">
        <v>0.50600000000000001</v>
      </c>
      <c r="U87">
        <v>2.6</v>
      </c>
      <c r="V87">
        <v>3.4</v>
      </c>
      <c r="W87">
        <v>0.76400000000000001</v>
      </c>
      <c r="X87">
        <v>1.4</v>
      </c>
      <c r="Y87">
        <v>5.0999999999999996</v>
      </c>
      <c r="Z87">
        <v>6.6</v>
      </c>
      <c r="AA87">
        <v>2</v>
      </c>
      <c r="AB87">
        <v>0.8</v>
      </c>
      <c r="AC87">
        <v>0.4</v>
      </c>
      <c r="AD87">
        <v>1.4</v>
      </c>
      <c r="AE87">
        <v>2.2999999999999998</v>
      </c>
      <c r="AF87">
        <v>13.5</v>
      </c>
      <c r="AG87">
        <f>IF(IFERROR(VLOOKUP(C87,'2019'!$C:$AF,3,FALSE),1) = 1, 1, 0)</f>
        <v>0</v>
      </c>
    </row>
    <row r="88" spans="1:33" x14ac:dyDescent="0.2">
      <c r="A88">
        <v>87</v>
      </c>
      <c r="B88" t="s">
        <v>236</v>
      </c>
      <c r="C88" t="s">
        <v>237</v>
      </c>
      <c r="D88" t="str">
        <f>_xlfn.CONCAT(C88,"-2018")</f>
        <v>cartevi01-2018</v>
      </c>
      <c r="E88" t="s">
        <v>35</v>
      </c>
      <c r="F88">
        <v>41</v>
      </c>
      <c r="G88" t="s">
        <v>49</v>
      </c>
      <c r="H88">
        <v>58</v>
      </c>
      <c r="I88">
        <v>5</v>
      </c>
      <c r="J88">
        <v>17.7</v>
      </c>
      <c r="K88">
        <v>2</v>
      </c>
      <c r="L88">
        <v>4.9000000000000004</v>
      </c>
      <c r="M88">
        <v>0.40300000000000002</v>
      </c>
      <c r="N88">
        <v>1</v>
      </c>
      <c r="O88">
        <v>2.8</v>
      </c>
      <c r="P88">
        <v>0.34499999999999997</v>
      </c>
      <c r="Q88">
        <v>1</v>
      </c>
      <c r="R88">
        <v>2</v>
      </c>
      <c r="S88">
        <v>0.48299999999999998</v>
      </c>
      <c r="T88">
        <v>0.504</v>
      </c>
      <c r="U88">
        <v>0.5</v>
      </c>
      <c r="V88">
        <v>0.6</v>
      </c>
      <c r="W88">
        <v>0.75700000000000001</v>
      </c>
      <c r="X88">
        <v>0.3</v>
      </c>
      <c r="Y88">
        <v>2.2000000000000002</v>
      </c>
      <c r="Z88">
        <v>2.6</v>
      </c>
      <c r="AA88">
        <v>1.2</v>
      </c>
      <c r="AB88">
        <v>0.7</v>
      </c>
      <c r="AC88">
        <v>0.4</v>
      </c>
      <c r="AD88">
        <v>0.6</v>
      </c>
      <c r="AE88">
        <v>1.7</v>
      </c>
      <c r="AF88">
        <v>5.4</v>
      </c>
      <c r="AG88">
        <f>IF(IFERROR(VLOOKUP(C88,'2019'!$C:$AF,3,FALSE),1) = 1, 1, 0)</f>
        <v>0</v>
      </c>
    </row>
    <row r="89" spans="1:33" x14ac:dyDescent="0.2">
      <c r="A89">
        <v>88</v>
      </c>
      <c r="B89" t="s">
        <v>1484</v>
      </c>
      <c r="C89" t="s">
        <v>1485</v>
      </c>
      <c r="D89" t="str">
        <f>_xlfn.CONCAT(C89,"-2018")</f>
        <v>cartemi01-2018</v>
      </c>
      <c r="E89" t="s">
        <v>38</v>
      </c>
      <c r="F89">
        <v>26</v>
      </c>
      <c r="G89" t="s">
        <v>1625</v>
      </c>
      <c r="H89">
        <v>52</v>
      </c>
      <c r="I89">
        <v>2</v>
      </c>
      <c r="J89">
        <v>16.100000000000001</v>
      </c>
      <c r="K89">
        <v>1.5</v>
      </c>
      <c r="L89">
        <v>4.4000000000000004</v>
      </c>
      <c r="M89">
        <v>0.33200000000000002</v>
      </c>
      <c r="N89">
        <v>0.3</v>
      </c>
      <c r="O89">
        <v>1.1000000000000001</v>
      </c>
      <c r="P89">
        <v>0.23699999999999999</v>
      </c>
      <c r="Q89">
        <v>1.2</v>
      </c>
      <c r="R89">
        <v>3.3</v>
      </c>
      <c r="S89">
        <v>0.36499999999999999</v>
      </c>
      <c r="T89">
        <v>0.36199999999999999</v>
      </c>
      <c r="U89">
        <v>1.4</v>
      </c>
      <c r="V89">
        <v>1.7</v>
      </c>
      <c r="W89">
        <v>0.82</v>
      </c>
      <c r="X89">
        <v>0.7</v>
      </c>
      <c r="Y89">
        <v>1.9</v>
      </c>
      <c r="Z89">
        <v>2.7</v>
      </c>
      <c r="AA89">
        <v>2.2000000000000002</v>
      </c>
      <c r="AB89">
        <v>0.8</v>
      </c>
      <c r="AC89">
        <v>0.4</v>
      </c>
      <c r="AD89">
        <v>1</v>
      </c>
      <c r="AE89">
        <v>1.9</v>
      </c>
      <c r="AF89">
        <v>4.5999999999999996</v>
      </c>
      <c r="AG89">
        <f>IF(IFERROR(VLOOKUP(C89,'2019'!$C:$AF,3,FALSE),1) = 1, 1, 0)</f>
        <v>0</v>
      </c>
    </row>
    <row r="90" spans="1:33" x14ac:dyDescent="0.2">
      <c r="A90">
        <v>89</v>
      </c>
      <c r="B90" t="s">
        <v>2138</v>
      </c>
      <c r="C90" t="s">
        <v>2139</v>
      </c>
      <c r="D90" t="str">
        <f>_xlfn.CONCAT(C90,"-2018")</f>
        <v>carusal01-2018</v>
      </c>
      <c r="E90" t="s">
        <v>38</v>
      </c>
      <c r="F90">
        <v>23</v>
      </c>
      <c r="G90" t="s">
        <v>63</v>
      </c>
      <c r="H90">
        <v>37</v>
      </c>
      <c r="I90">
        <v>7</v>
      </c>
      <c r="J90">
        <v>15.2</v>
      </c>
      <c r="K90">
        <v>1.4</v>
      </c>
      <c r="L90">
        <v>3.1</v>
      </c>
      <c r="M90">
        <v>0.43099999999999999</v>
      </c>
      <c r="N90">
        <v>0.4</v>
      </c>
      <c r="O90">
        <v>1.2</v>
      </c>
      <c r="P90">
        <v>0.30199999999999999</v>
      </c>
      <c r="Q90">
        <v>1</v>
      </c>
      <c r="R90">
        <v>2</v>
      </c>
      <c r="S90">
        <v>0.50700000000000001</v>
      </c>
      <c r="T90">
        <v>0.48699999999999999</v>
      </c>
      <c r="U90">
        <v>0.6</v>
      </c>
      <c r="V90">
        <v>0.8</v>
      </c>
      <c r="W90">
        <v>0.7</v>
      </c>
      <c r="X90">
        <v>0.4</v>
      </c>
      <c r="Y90">
        <v>1.4</v>
      </c>
      <c r="Z90">
        <v>1.8</v>
      </c>
      <c r="AA90">
        <v>2</v>
      </c>
      <c r="AB90">
        <v>0.6</v>
      </c>
      <c r="AC90">
        <v>0.3</v>
      </c>
      <c r="AD90">
        <v>1.1000000000000001</v>
      </c>
      <c r="AE90">
        <v>1.4</v>
      </c>
      <c r="AF90">
        <v>3.6</v>
      </c>
      <c r="AG90">
        <f>IF(IFERROR(VLOOKUP(C90,'2019'!$C:$AF,3,FALSE),1) = 1, 1, 0)</f>
        <v>0</v>
      </c>
    </row>
    <row r="91" spans="1:33" x14ac:dyDescent="0.2">
      <c r="A91">
        <v>90</v>
      </c>
      <c r="B91" t="s">
        <v>238</v>
      </c>
      <c r="C91" t="s">
        <v>239</v>
      </c>
      <c r="D91" t="str">
        <f>_xlfn.CONCAT(C91,"-2018")</f>
        <v>casspom01-2018</v>
      </c>
      <c r="E91" t="s">
        <v>35</v>
      </c>
      <c r="F91">
        <v>29</v>
      </c>
      <c r="G91" t="s">
        <v>52</v>
      </c>
      <c r="H91">
        <v>53</v>
      </c>
      <c r="I91">
        <v>7</v>
      </c>
      <c r="J91">
        <v>14</v>
      </c>
      <c r="K91">
        <v>2.2999999999999998</v>
      </c>
      <c r="L91">
        <v>3.9</v>
      </c>
      <c r="M91">
        <v>0.57999999999999996</v>
      </c>
      <c r="N91">
        <v>0.2</v>
      </c>
      <c r="O91">
        <v>0.4</v>
      </c>
      <c r="P91">
        <v>0.45500000000000002</v>
      </c>
      <c r="Q91">
        <v>2.1</v>
      </c>
      <c r="R91">
        <v>3.5</v>
      </c>
      <c r="S91">
        <v>0.59499999999999997</v>
      </c>
      <c r="T91">
        <v>0.60399999999999998</v>
      </c>
      <c r="U91">
        <v>0.9</v>
      </c>
      <c r="V91">
        <v>1.3</v>
      </c>
      <c r="W91">
        <v>0.72499999999999998</v>
      </c>
      <c r="X91">
        <v>0.6</v>
      </c>
      <c r="Y91">
        <v>3.2</v>
      </c>
      <c r="Z91">
        <v>3.8</v>
      </c>
      <c r="AA91">
        <v>1</v>
      </c>
      <c r="AB91">
        <v>0.3</v>
      </c>
      <c r="AC91">
        <v>0.4</v>
      </c>
      <c r="AD91">
        <v>0.7</v>
      </c>
      <c r="AE91">
        <v>1.3</v>
      </c>
      <c r="AF91">
        <v>5.7</v>
      </c>
      <c r="AG91">
        <f>IF(IFERROR(VLOOKUP(C91,'2019'!$C:$AF,3,FALSE),1) = 1, 1, 0)</f>
        <v>0</v>
      </c>
    </row>
    <row r="92" spans="1:33" x14ac:dyDescent="0.2">
      <c r="A92">
        <v>91</v>
      </c>
      <c r="B92" t="s">
        <v>1792</v>
      </c>
      <c r="C92" t="s">
        <v>1793</v>
      </c>
      <c r="D92" t="str">
        <f>_xlfn.CONCAT(C92,"-2018")</f>
        <v>caulewi01-2018</v>
      </c>
      <c r="E92" t="s">
        <v>32</v>
      </c>
      <c r="F92">
        <v>24</v>
      </c>
      <c r="G92" t="s">
        <v>49</v>
      </c>
      <c r="H92">
        <v>73</v>
      </c>
      <c r="I92">
        <v>58</v>
      </c>
      <c r="J92">
        <v>28</v>
      </c>
      <c r="K92">
        <v>5.3</v>
      </c>
      <c r="L92">
        <v>10.6</v>
      </c>
      <c r="M92">
        <v>0.502</v>
      </c>
      <c r="N92">
        <v>0</v>
      </c>
      <c r="O92">
        <v>0.2</v>
      </c>
      <c r="P92">
        <v>0.25</v>
      </c>
      <c r="Q92">
        <v>5.3</v>
      </c>
      <c r="R92">
        <v>10.4</v>
      </c>
      <c r="S92">
        <v>0.50600000000000001</v>
      </c>
      <c r="T92">
        <v>0.504</v>
      </c>
      <c r="U92">
        <v>2.1</v>
      </c>
      <c r="V92">
        <v>3.4</v>
      </c>
      <c r="W92">
        <v>0.61899999999999999</v>
      </c>
      <c r="X92">
        <v>1.8</v>
      </c>
      <c r="Y92">
        <v>5.2</v>
      </c>
      <c r="Z92">
        <v>7</v>
      </c>
      <c r="AA92">
        <v>2.4</v>
      </c>
      <c r="AB92">
        <v>1.1000000000000001</v>
      </c>
      <c r="AC92">
        <v>0.9</v>
      </c>
      <c r="AD92">
        <v>1.5</v>
      </c>
      <c r="AE92">
        <v>2.5</v>
      </c>
      <c r="AF92">
        <v>12.8</v>
      </c>
      <c r="AG92">
        <f>IF(IFERROR(VLOOKUP(C92,'2019'!$C:$AF,3,FALSE),1) = 1, 1, 0)</f>
        <v>0</v>
      </c>
    </row>
    <row r="93" spans="1:33" x14ac:dyDescent="0.2">
      <c r="A93">
        <v>92</v>
      </c>
      <c r="B93" t="s">
        <v>2140</v>
      </c>
      <c r="C93" t="s">
        <v>2141</v>
      </c>
      <c r="D93" t="str">
        <f>_xlfn.CONCAT(C93,"-2018")</f>
        <v>cavanty01-2018</v>
      </c>
      <c r="E93" t="s">
        <v>28</v>
      </c>
      <c r="F93">
        <v>23</v>
      </c>
      <c r="G93" t="s">
        <v>57</v>
      </c>
      <c r="H93">
        <v>39</v>
      </c>
      <c r="I93">
        <v>1</v>
      </c>
      <c r="J93">
        <v>13.3</v>
      </c>
      <c r="K93">
        <v>1.7</v>
      </c>
      <c r="L93">
        <v>3.9</v>
      </c>
      <c r="M93">
        <v>0.441</v>
      </c>
      <c r="N93">
        <v>0.8</v>
      </c>
      <c r="O93">
        <v>2.2999999999999998</v>
      </c>
      <c r="P93">
        <v>0.36</v>
      </c>
      <c r="Q93">
        <v>0.9</v>
      </c>
      <c r="R93">
        <v>1.6</v>
      </c>
      <c r="S93">
        <v>0.55600000000000005</v>
      </c>
      <c r="T93">
        <v>0.54600000000000004</v>
      </c>
      <c r="U93">
        <v>0.4</v>
      </c>
      <c r="V93">
        <v>0.5</v>
      </c>
      <c r="W93">
        <v>0.81</v>
      </c>
      <c r="X93">
        <v>1.2</v>
      </c>
      <c r="Y93">
        <v>2.1</v>
      </c>
      <c r="Z93">
        <v>3.3</v>
      </c>
      <c r="AA93">
        <v>0.7</v>
      </c>
      <c r="AB93">
        <v>0.2</v>
      </c>
      <c r="AC93">
        <v>0.1</v>
      </c>
      <c r="AD93">
        <v>0.4</v>
      </c>
      <c r="AE93">
        <v>1.6</v>
      </c>
      <c r="AF93">
        <v>4.7</v>
      </c>
      <c r="AG93">
        <f>IF(IFERROR(VLOOKUP(C93,'2019'!$C:$AF,3,FALSE),1) = 1, 1, 0)</f>
        <v>0</v>
      </c>
    </row>
    <row r="94" spans="1:33" x14ac:dyDescent="0.2">
      <c r="A94">
        <v>93</v>
      </c>
      <c r="B94" t="s">
        <v>240</v>
      </c>
      <c r="C94" t="s">
        <v>241</v>
      </c>
      <c r="D94" t="str">
        <f>_xlfn.CONCAT(C94,"-2018")</f>
        <v>chalmma01-2018</v>
      </c>
      <c r="E94" t="s">
        <v>38</v>
      </c>
      <c r="F94">
        <v>31</v>
      </c>
      <c r="G94" t="s">
        <v>50</v>
      </c>
      <c r="H94">
        <v>66</v>
      </c>
      <c r="I94">
        <v>10</v>
      </c>
      <c r="J94">
        <v>21.5</v>
      </c>
      <c r="K94">
        <v>2.5</v>
      </c>
      <c r="L94">
        <v>6.7</v>
      </c>
      <c r="M94">
        <v>0.379</v>
      </c>
      <c r="N94">
        <v>0.8</v>
      </c>
      <c r="O94">
        <v>2.9</v>
      </c>
      <c r="P94">
        <v>0.27700000000000002</v>
      </c>
      <c r="Q94">
        <v>1.7</v>
      </c>
      <c r="R94">
        <v>3.8</v>
      </c>
      <c r="S94">
        <v>0.45600000000000002</v>
      </c>
      <c r="T94">
        <v>0.439</v>
      </c>
      <c r="U94">
        <v>1.8</v>
      </c>
      <c r="V94">
        <v>2.1</v>
      </c>
      <c r="W94">
        <v>0.85499999999999998</v>
      </c>
      <c r="X94">
        <v>0.2</v>
      </c>
      <c r="Y94">
        <v>2.2000000000000002</v>
      </c>
      <c r="Z94">
        <v>2.4</v>
      </c>
      <c r="AA94">
        <v>3</v>
      </c>
      <c r="AB94">
        <v>1.2</v>
      </c>
      <c r="AC94">
        <v>0.2</v>
      </c>
      <c r="AD94">
        <v>1.8</v>
      </c>
      <c r="AE94">
        <v>2.7</v>
      </c>
      <c r="AF94">
        <v>7.7</v>
      </c>
      <c r="AG94">
        <f>IF(IFERROR(VLOOKUP(C94,'2019'!$C:$AF,3,FALSE),1) = 1, 1, 0)</f>
        <v>1</v>
      </c>
    </row>
    <row r="95" spans="1:33" x14ac:dyDescent="0.2">
      <c r="A95">
        <v>94</v>
      </c>
      <c r="B95" t="s">
        <v>242</v>
      </c>
      <c r="C95" t="s">
        <v>243</v>
      </c>
      <c r="D95" t="str">
        <f>_xlfn.CONCAT(C95,"-2018")</f>
        <v>chandty01-2018</v>
      </c>
      <c r="E95" t="s">
        <v>32</v>
      </c>
      <c r="F95">
        <v>35</v>
      </c>
      <c r="G95" t="s">
        <v>42</v>
      </c>
      <c r="H95">
        <v>46</v>
      </c>
      <c r="I95">
        <v>46</v>
      </c>
      <c r="J95">
        <v>25</v>
      </c>
      <c r="K95">
        <v>2.6</v>
      </c>
      <c r="L95">
        <v>4.0999999999999996</v>
      </c>
      <c r="M95">
        <v>0.64700000000000002</v>
      </c>
      <c r="N95">
        <v>0</v>
      </c>
      <c r="O95">
        <v>0</v>
      </c>
      <c r="Q95">
        <v>2.6</v>
      </c>
      <c r="R95">
        <v>4.0999999999999996</v>
      </c>
      <c r="S95">
        <v>0.64700000000000002</v>
      </c>
      <c r="T95">
        <v>0.64700000000000002</v>
      </c>
      <c r="U95">
        <v>1.3</v>
      </c>
      <c r="V95">
        <v>2</v>
      </c>
      <c r="W95">
        <v>0.624</v>
      </c>
      <c r="X95">
        <v>2.9</v>
      </c>
      <c r="Y95">
        <v>6.2</v>
      </c>
      <c r="Z95">
        <v>9.1</v>
      </c>
      <c r="AA95">
        <v>1.2</v>
      </c>
      <c r="AB95">
        <v>0.3</v>
      </c>
      <c r="AC95">
        <v>0.6</v>
      </c>
      <c r="AD95">
        <v>1.3</v>
      </c>
      <c r="AE95">
        <v>2.2999999999999998</v>
      </c>
      <c r="AF95">
        <v>6.5</v>
      </c>
      <c r="AG95">
        <f>IF(IFERROR(VLOOKUP(C95,'2019'!$C:$AF,3,FALSE),1) = 1, 1, 0)</f>
        <v>0</v>
      </c>
    </row>
    <row r="96" spans="1:33" x14ac:dyDescent="0.2">
      <c r="A96">
        <v>95</v>
      </c>
      <c r="B96" t="s">
        <v>244</v>
      </c>
      <c r="C96" t="s">
        <v>245</v>
      </c>
      <c r="D96" t="str">
        <f>_xlfn.CONCAT(C96,"-2018")</f>
        <v>chandwi01-2018</v>
      </c>
      <c r="E96" t="s">
        <v>35</v>
      </c>
      <c r="F96">
        <v>30</v>
      </c>
      <c r="G96" t="s">
        <v>31</v>
      </c>
      <c r="H96">
        <v>74</v>
      </c>
      <c r="I96">
        <v>71</v>
      </c>
      <c r="J96">
        <v>31.7</v>
      </c>
      <c r="K96">
        <v>3.8</v>
      </c>
      <c r="L96">
        <v>8.5</v>
      </c>
      <c r="M96">
        <v>0.44500000000000001</v>
      </c>
      <c r="N96">
        <v>1.2</v>
      </c>
      <c r="O96">
        <v>3.3</v>
      </c>
      <c r="P96">
        <v>0.35799999999999998</v>
      </c>
      <c r="Q96">
        <v>2.6</v>
      </c>
      <c r="R96">
        <v>5.2</v>
      </c>
      <c r="S96">
        <v>0.501</v>
      </c>
      <c r="T96">
        <v>0.51500000000000001</v>
      </c>
      <c r="U96">
        <v>1.2</v>
      </c>
      <c r="V96">
        <v>1.5</v>
      </c>
      <c r="W96">
        <v>0.77200000000000002</v>
      </c>
      <c r="X96">
        <v>1.4</v>
      </c>
      <c r="Y96">
        <v>4</v>
      </c>
      <c r="Z96">
        <v>5.4</v>
      </c>
      <c r="AA96">
        <v>2.1</v>
      </c>
      <c r="AB96">
        <v>0.6</v>
      </c>
      <c r="AC96">
        <v>0.5</v>
      </c>
      <c r="AD96">
        <v>1.2</v>
      </c>
      <c r="AE96">
        <v>2.1</v>
      </c>
      <c r="AF96">
        <v>10</v>
      </c>
      <c r="AG96">
        <f>IF(IFERROR(VLOOKUP(C96,'2019'!$C:$AF,3,FALSE),1) = 1, 1, 0)</f>
        <v>0</v>
      </c>
    </row>
    <row r="97" spans="1:33" x14ac:dyDescent="0.2">
      <c r="A97">
        <v>96</v>
      </c>
      <c r="B97" t="s">
        <v>1948</v>
      </c>
      <c r="C97" t="s">
        <v>1949</v>
      </c>
      <c r="D97" t="str">
        <f>_xlfn.CONCAT(C97,"-2018")</f>
        <v>chrisma01-2018</v>
      </c>
      <c r="E97" t="s">
        <v>28</v>
      </c>
      <c r="F97">
        <v>20</v>
      </c>
      <c r="G97" t="s">
        <v>42</v>
      </c>
      <c r="H97">
        <v>72</v>
      </c>
      <c r="I97">
        <v>49</v>
      </c>
      <c r="J97">
        <v>21.2</v>
      </c>
      <c r="K97">
        <v>2.8</v>
      </c>
      <c r="L97">
        <v>6.6</v>
      </c>
      <c r="M97">
        <v>0.42299999999999999</v>
      </c>
      <c r="N97">
        <v>0.8</v>
      </c>
      <c r="O97">
        <v>2.6</v>
      </c>
      <c r="P97">
        <v>0.29499999999999998</v>
      </c>
      <c r="Q97">
        <v>2</v>
      </c>
      <c r="R97">
        <v>4</v>
      </c>
      <c r="S97">
        <v>0.50900000000000001</v>
      </c>
      <c r="T97">
        <v>0.48199999999999998</v>
      </c>
      <c r="U97">
        <v>1.3</v>
      </c>
      <c r="V97">
        <v>2.2000000000000002</v>
      </c>
      <c r="W97">
        <v>0.60799999999999998</v>
      </c>
      <c r="X97">
        <v>1.1000000000000001</v>
      </c>
      <c r="Y97">
        <v>4.4000000000000004</v>
      </c>
      <c r="Z97">
        <v>5.5</v>
      </c>
      <c r="AA97">
        <v>1.2</v>
      </c>
      <c r="AB97">
        <v>0.7</v>
      </c>
      <c r="AC97">
        <v>1</v>
      </c>
      <c r="AD97">
        <v>1.5</v>
      </c>
      <c r="AE97">
        <v>2.8</v>
      </c>
      <c r="AF97">
        <v>7.7</v>
      </c>
      <c r="AG97">
        <f>IF(IFERROR(VLOOKUP(C97,'2019'!$C:$AF,3,FALSE),1) = 1, 1, 0)</f>
        <v>0</v>
      </c>
    </row>
    <row r="98" spans="1:33" x14ac:dyDescent="0.2">
      <c r="A98">
        <v>97</v>
      </c>
      <c r="B98" t="s">
        <v>1488</v>
      </c>
      <c r="C98" t="s">
        <v>1489</v>
      </c>
      <c r="D98" t="str">
        <f>_xlfn.CONCAT(C98,"-2018")</f>
        <v>clarkia01-2018</v>
      </c>
      <c r="E98" t="s">
        <v>30</v>
      </c>
      <c r="F98">
        <v>26</v>
      </c>
      <c r="G98" t="s">
        <v>1459</v>
      </c>
      <c r="H98">
        <v>74</v>
      </c>
      <c r="I98">
        <v>2</v>
      </c>
      <c r="J98">
        <v>19.7</v>
      </c>
      <c r="K98">
        <v>3</v>
      </c>
      <c r="L98">
        <v>6.7</v>
      </c>
      <c r="M98">
        <v>0.44800000000000001</v>
      </c>
      <c r="N98">
        <v>0.8</v>
      </c>
      <c r="O98">
        <v>2.6</v>
      </c>
      <c r="P98">
        <v>0.318</v>
      </c>
      <c r="Q98">
        <v>2.2000000000000002</v>
      </c>
      <c r="R98">
        <v>4.0999999999999996</v>
      </c>
      <c r="S98">
        <v>0.53300000000000003</v>
      </c>
      <c r="T98">
        <v>0.51100000000000001</v>
      </c>
      <c r="U98">
        <v>0.6</v>
      </c>
      <c r="V98">
        <v>0.8</v>
      </c>
      <c r="W98">
        <v>0.76300000000000001</v>
      </c>
      <c r="X98">
        <v>0.1</v>
      </c>
      <c r="Y98">
        <v>1.6</v>
      </c>
      <c r="Z98">
        <v>1.7</v>
      </c>
      <c r="AA98">
        <v>1.5</v>
      </c>
      <c r="AB98">
        <v>0.4</v>
      </c>
      <c r="AC98">
        <v>0.1</v>
      </c>
      <c r="AD98">
        <v>0.8</v>
      </c>
      <c r="AE98">
        <v>1.6</v>
      </c>
      <c r="AF98">
        <v>7.4</v>
      </c>
      <c r="AG98">
        <f>IF(IFERROR(VLOOKUP(C98,'2019'!$C:$AF,3,FALSE),1) = 1, 1, 0)</f>
        <v>0</v>
      </c>
    </row>
    <row r="99" spans="1:33" x14ac:dyDescent="0.2">
      <c r="A99">
        <v>98</v>
      </c>
      <c r="B99" t="s">
        <v>1642</v>
      </c>
      <c r="C99" t="s">
        <v>1643</v>
      </c>
      <c r="D99" t="str">
        <f>_xlfn.CONCAT(C99,"-2018")</f>
        <v>clarkjo01-2018</v>
      </c>
      <c r="E99" t="s">
        <v>30</v>
      </c>
      <c r="F99">
        <v>25</v>
      </c>
      <c r="G99" t="s">
        <v>39</v>
      </c>
      <c r="H99">
        <v>81</v>
      </c>
      <c r="I99">
        <v>2</v>
      </c>
      <c r="J99">
        <v>23.3</v>
      </c>
      <c r="K99">
        <v>5.3</v>
      </c>
      <c r="L99">
        <v>11.8</v>
      </c>
      <c r="M99">
        <v>0.45100000000000001</v>
      </c>
      <c r="N99">
        <v>1.4</v>
      </c>
      <c r="O99">
        <v>3.9</v>
      </c>
      <c r="P99">
        <v>0.35199999999999998</v>
      </c>
      <c r="Q99">
        <v>3.9</v>
      </c>
      <c r="R99">
        <v>7.9</v>
      </c>
      <c r="S99">
        <v>0.5</v>
      </c>
      <c r="T99">
        <v>0.50900000000000001</v>
      </c>
      <c r="U99">
        <v>1.9</v>
      </c>
      <c r="V99">
        <v>2.2999999999999998</v>
      </c>
      <c r="W99">
        <v>0.8</v>
      </c>
      <c r="X99">
        <v>0.7</v>
      </c>
      <c r="Y99">
        <v>2</v>
      </c>
      <c r="Z99">
        <v>2.7</v>
      </c>
      <c r="AA99">
        <v>2.7</v>
      </c>
      <c r="AB99">
        <v>0.7</v>
      </c>
      <c r="AC99">
        <v>0.1</v>
      </c>
      <c r="AD99">
        <v>1.6</v>
      </c>
      <c r="AE99">
        <v>1.3</v>
      </c>
      <c r="AF99">
        <v>13.9</v>
      </c>
      <c r="AG99">
        <f>IF(IFERROR(VLOOKUP(C99,'2019'!$C:$AF,3,FALSE),1) = 1, 1, 0)</f>
        <v>0</v>
      </c>
    </row>
    <row r="100" spans="1:33" x14ac:dyDescent="0.2">
      <c r="A100">
        <v>99</v>
      </c>
      <c r="B100" t="s">
        <v>2142</v>
      </c>
      <c r="C100" t="s">
        <v>2143</v>
      </c>
      <c r="D100" t="str">
        <f>_xlfn.CONCAT(C100,"-2018")</f>
        <v>clavegi01-2018</v>
      </c>
      <c r="E100" t="s">
        <v>30</v>
      </c>
      <c r="F100">
        <v>24</v>
      </c>
      <c r="G100" t="s">
        <v>54</v>
      </c>
      <c r="H100">
        <v>7</v>
      </c>
      <c r="I100">
        <v>0</v>
      </c>
      <c r="J100">
        <v>9.1</v>
      </c>
      <c r="K100">
        <v>0.9</v>
      </c>
      <c r="L100">
        <v>2.6</v>
      </c>
      <c r="M100">
        <v>0.33300000000000002</v>
      </c>
      <c r="N100">
        <v>0.9</v>
      </c>
      <c r="O100">
        <v>2.1</v>
      </c>
      <c r="P100">
        <v>0.4</v>
      </c>
      <c r="Q100">
        <v>0</v>
      </c>
      <c r="R100">
        <v>0.4</v>
      </c>
      <c r="S100">
        <v>0</v>
      </c>
      <c r="T100">
        <v>0.5</v>
      </c>
      <c r="U100">
        <v>0.3</v>
      </c>
      <c r="V100">
        <v>0.3</v>
      </c>
      <c r="W100">
        <v>1</v>
      </c>
      <c r="X100">
        <v>0.1</v>
      </c>
      <c r="Y100">
        <v>0.9</v>
      </c>
      <c r="Z100">
        <v>1</v>
      </c>
      <c r="AA100">
        <v>0.4</v>
      </c>
      <c r="AB100">
        <v>0.3</v>
      </c>
      <c r="AC100">
        <v>0</v>
      </c>
      <c r="AD100">
        <v>0.3</v>
      </c>
      <c r="AE100">
        <v>1.1000000000000001</v>
      </c>
      <c r="AF100">
        <v>2.9</v>
      </c>
      <c r="AG100">
        <f>IF(IFERROR(VLOOKUP(C100,'2019'!$C:$AF,3,FALSE),1) = 1, 1, 0)</f>
        <v>1</v>
      </c>
    </row>
    <row r="101" spans="1:33" x14ac:dyDescent="0.2">
      <c r="A101">
        <v>100</v>
      </c>
      <c r="B101" t="s">
        <v>2144</v>
      </c>
      <c r="C101" t="s">
        <v>2145</v>
      </c>
      <c r="D101" t="str">
        <f>_xlfn.CONCAT(C101,"-2018")</f>
        <v>clevean01-2018</v>
      </c>
      <c r="E101" t="s">
        <v>30</v>
      </c>
      <c r="F101">
        <v>23</v>
      </c>
      <c r="G101" t="s">
        <v>39</v>
      </c>
      <c r="H101">
        <v>17</v>
      </c>
      <c r="I101">
        <v>0</v>
      </c>
      <c r="J101">
        <v>7.2</v>
      </c>
      <c r="K101">
        <v>0.5</v>
      </c>
      <c r="L101">
        <v>1.2</v>
      </c>
      <c r="M101">
        <v>0.38100000000000001</v>
      </c>
      <c r="N101">
        <v>0.2</v>
      </c>
      <c r="O101">
        <v>0.2</v>
      </c>
      <c r="P101">
        <v>0.75</v>
      </c>
      <c r="Q101">
        <v>0.3</v>
      </c>
      <c r="R101">
        <v>1</v>
      </c>
      <c r="S101">
        <v>0.29399999999999998</v>
      </c>
      <c r="T101">
        <v>0.45200000000000001</v>
      </c>
      <c r="U101">
        <v>0.2</v>
      </c>
      <c r="V101">
        <v>0.4</v>
      </c>
      <c r="W101">
        <v>0.66700000000000004</v>
      </c>
      <c r="X101">
        <v>0.2</v>
      </c>
      <c r="Y101">
        <v>0.6</v>
      </c>
      <c r="Z101">
        <v>0.8</v>
      </c>
      <c r="AA101">
        <v>0.1</v>
      </c>
      <c r="AB101">
        <v>0.4</v>
      </c>
      <c r="AC101">
        <v>0.3</v>
      </c>
      <c r="AD101">
        <v>0.4</v>
      </c>
      <c r="AE101">
        <v>1.4</v>
      </c>
      <c r="AF101">
        <v>1.4</v>
      </c>
      <c r="AG101">
        <f>IF(IFERROR(VLOOKUP(C101,'2019'!$C:$AF,3,FALSE),1) = 1, 1, 0)</f>
        <v>1</v>
      </c>
    </row>
    <row r="102" spans="1:33" x14ac:dyDescent="0.2">
      <c r="A102">
        <v>101</v>
      </c>
      <c r="B102" t="s">
        <v>2146</v>
      </c>
      <c r="C102" t="s">
        <v>2147</v>
      </c>
      <c r="D102" t="str">
        <f>_xlfn.CONCAT(C102,"-2018")</f>
        <v>collijo01-2018</v>
      </c>
      <c r="E102" t="s">
        <v>28</v>
      </c>
      <c r="F102">
        <v>20</v>
      </c>
      <c r="G102" t="s">
        <v>57</v>
      </c>
      <c r="H102">
        <v>74</v>
      </c>
      <c r="I102">
        <v>26</v>
      </c>
      <c r="J102">
        <v>24.1</v>
      </c>
      <c r="K102">
        <v>4.2</v>
      </c>
      <c r="L102">
        <v>7.4</v>
      </c>
      <c r="M102">
        <v>0.57599999999999996</v>
      </c>
      <c r="N102">
        <v>0.2</v>
      </c>
      <c r="O102">
        <v>0.6</v>
      </c>
      <c r="P102">
        <v>0.34</v>
      </c>
      <c r="Q102">
        <v>4</v>
      </c>
      <c r="R102">
        <v>6.7</v>
      </c>
      <c r="S102">
        <v>0.59799999999999998</v>
      </c>
      <c r="T102">
        <v>0.59099999999999997</v>
      </c>
      <c r="U102">
        <v>1.8</v>
      </c>
      <c r="V102">
        <v>2.5</v>
      </c>
      <c r="W102">
        <v>0.71499999999999997</v>
      </c>
      <c r="X102">
        <v>2.4</v>
      </c>
      <c r="Y102">
        <v>4.9000000000000004</v>
      </c>
      <c r="Z102">
        <v>7.3</v>
      </c>
      <c r="AA102">
        <v>1.3</v>
      </c>
      <c r="AB102">
        <v>0.6</v>
      </c>
      <c r="AC102">
        <v>1.1000000000000001</v>
      </c>
      <c r="AD102">
        <v>1.4</v>
      </c>
      <c r="AE102">
        <v>2.9</v>
      </c>
      <c r="AF102">
        <v>10.5</v>
      </c>
      <c r="AG102">
        <f>IF(IFERROR(VLOOKUP(C102,'2019'!$C:$AF,3,FALSE),1) = 1, 1, 0)</f>
        <v>0</v>
      </c>
    </row>
    <row r="103" spans="1:33" x14ac:dyDescent="0.2">
      <c r="A103">
        <v>102</v>
      </c>
      <c r="B103" t="s">
        <v>2148</v>
      </c>
      <c r="C103" t="s">
        <v>2149</v>
      </c>
      <c r="D103" t="str">
        <f>_xlfn.CONCAT(C103,"-2018")</f>
        <v>colliza01-2018</v>
      </c>
      <c r="E103" t="s">
        <v>32</v>
      </c>
      <c r="F103">
        <v>20</v>
      </c>
      <c r="G103" t="s">
        <v>34</v>
      </c>
      <c r="H103">
        <v>66</v>
      </c>
      <c r="I103">
        <v>1</v>
      </c>
      <c r="J103">
        <v>15.8</v>
      </c>
      <c r="K103">
        <v>1.7</v>
      </c>
      <c r="L103">
        <v>4.4000000000000004</v>
      </c>
      <c r="M103">
        <v>0.39800000000000002</v>
      </c>
      <c r="N103">
        <v>0.5</v>
      </c>
      <c r="O103">
        <v>1.7</v>
      </c>
      <c r="P103">
        <v>0.31</v>
      </c>
      <c r="Q103">
        <v>1.2</v>
      </c>
      <c r="R103">
        <v>2.7</v>
      </c>
      <c r="S103">
        <v>0.45500000000000002</v>
      </c>
      <c r="T103">
        <v>0.45800000000000002</v>
      </c>
      <c r="U103">
        <v>0.4</v>
      </c>
      <c r="V103">
        <v>0.6</v>
      </c>
      <c r="W103">
        <v>0.64300000000000002</v>
      </c>
      <c r="X103">
        <v>0.7</v>
      </c>
      <c r="Y103">
        <v>2.7</v>
      </c>
      <c r="Z103">
        <v>3.3</v>
      </c>
      <c r="AA103">
        <v>0.8</v>
      </c>
      <c r="AB103">
        <v>0.3</v>
      </c>
      <c r="AC103">
        <v>0.5</v>
      </c>
      <c r="AD103">
        <v>0.9</v>
      </c>
      <c r="AE103">
        <v>2</v>
      </c>
      <c r="AF103">
        <v>4.4000000000000004</v>
      </c>
      <c r="AG103">
        <f>IF(IFERROR(VLOOKUP(C103,'2019'!$C:$AF,3,FALSE),1) = 1, 1, 0)</f>
        <v>0</v>
      </c>
    </row>
    <row r="104" spans="1:33" x14ac:dyDescent="0.2">
      <c r="A104">
        <v>103</v>
      </c>
      <c r="B104" t="s">
        <v>2150</v>
      </c>
      <c r="C104" t="s">
        <v>2151</v>
      </c>
      <c r="D104" t="str">
        <f>_xlfn.CONCAT(C104,"-2018")</f>
        <v>colliky01-2018</v>
      </c>
      <c r="E104" t="s">
        <v>35</v>
      </c>
      <c r="F104">
        <v>26</v>
      </c>
      <c r="G104" t="s">
        <v>54</v>
      </c>
      <c r="H104">
        <v>32</v>
      </c>
      <c r="I104">
        <v>2</v>
      </c>
      <c r="J104">
        <v>15</v>
      </c>
      <c r="K104">
        <v>1.2</v>
      </c>
      <c r="L104">
        <v>3.1</v>
      </c>
      <c r="M104">
        <v>0.38400000000000001</v>
      </c>
      <c r="N104">
        <v>0.1</v>
      </c>
      <c r="O104">
        <v>0.5</v>
      </c>
      <c r="P104">
        <v>0.23499999999999999</v>
      </c>
      <c r="Q104">
        <v>1.1000000000000001</v>
      </c>
      <c r="R104">
        <v>2.6</v>
      </c>
      <c r="S104">
        <v>0.41499999999999998</v>
      </c>
      <c r="T104">
        <v>0.40400000000000003</v>
      </c>
      <c r="U104">
        <v>0.7</v>
      </c>
      <c r="V104">
        <v>1.3</v>
      </c>
      <c r="W104">
        <v>0.52500000000000002</v>
      </c>
      <c r="X104">
        <v>1</v>
      </c>
      <c r="Y104">
        <v>2.2999999999999998</v>
      </c>
      <c r="Z104">
        <v>3.3</v>
      </c>
      <c r="AA104">
        <v>1.8</v>
      </c>
      <c r="AB104">
        <v>0.5</v>
      </c>
      <c r="AC104">
        <v>0.3</v>
      </c>
      <c r="AD104">
        <v>0.8</v>
      </c>
      <c r="AE104">
        <v>1.4</v>
      </c>
      <c r="AF104">
        <v>3.2</v>
      </c>
      <c r="AG104">
        <f>IF(IFERROR(VLOOKUP(C104,'2019'!$C:$AF,3,FALSE),1) = 1, 1, 0)</f>
        <v>1</v>
      </c>
    </row>
    <row r="105" spans="1:33" x14ac:dyDescent="0.2">
      <c r="A105">
        <v>104</v>
      </c>
      <c r="B105" t="s">
        <v>256</v>
      </c>
      <c r="C105" t="s">
        <v>257</v>
      </c>
      <c r="D105" t="str">
        <f>_xlfn.CONCAT(C105,"-2018")</f>
        <v>collida01-2018</v>
      </c>
      <c r="E105" t="s">
        <v>38</v>
      </c>
      <c r="F105">
        <v>30</v>
      </c>
      <c r="G105" t="s">
        <v>65</v>
      </c>
      <c r="H105">
        <v>69</v>
      </c>
      <c r="I105">
        <v>64</v>
      </c>
      <c r="J105">
        <v>29.2</v>
      </c>
      <c r="K105">
        <v>4.5999999999999996</v>
      </c>
      <c r="L105">
        <v>9.1999999999999993</v>
      </c>
      <c r="M105">
        <v>0.495</v>
      </c>
      <c r="N105">
        <v>1.4</v>
      </c>
      <c r="O105">
        <v>3</v>
      </c>
      <c r="P105">
        <v>0.46800000000000003</v>
      </c>
      <c r="Q105">
        <v>3.2</v>
      </c>
      <c r="R105">
        <v>6.3</v>
      </c>
      <c r="S105">
        <v>0.50800000000000001</v>
      </c>
      <c r="T105">
        <v>0.57099999999999995</v>
      </c>
      <c r="U105">
        <v>1.8</v>
      </c>
      <c r="V105">
        <v>2.1</v>
      </c>
      <c r="W105">
        <v>0.88200000000000001</v>
      </c>
      <c r="X105">
        <v>0.5</v>
      </c>
      <c r="Y105">
        <v>2</v>
      </c>
      <c r="Z105">
        <v>2.6</v>
      </c>
      <c r="AA105">
        <v>5.3</v>
      </c>
      <c r="AB105">
        <v>1.3</v>
      </c>
      <c r="AC105">
        <v>0.2</v>
      </c>
      <c r="AD105">
        <v>1.2</v>
      </c>
      <c r="AE105">
        <v>1.8</v>
      </c>
      <c r="AF105">
        <v>12.4</v>
      </c>
      <c r="AG105">
        <f>IF(IFERROR(VLOOKUP(C105,'2019'!$C:$AF,3,FALSE),1) = 1, 1, 0)</f>
        <v>0</v>
      </c>
    </row>
    <row r="106" spans="1:33" x14ac:dyDescent="0.2">
      <c r="A106">
        <v>105</v>
      </c>
      <c r="B106" t="s">
        <v>258</v>
      </c>
      <c r="C106" t="s">
        <v>259</v>
      </c>
      <c r="D106" t="str">
        <f>_xlfn.CONCAT(C106,"-2018")</f>
        <v>collini01-2018</v>
      </c>
      <c r="E106" t="s">
        <v>28</v>
      </c>
      <c r="F106">
        <v>37</v>
      </c>
      <c r="G106" t="s">
        <v>44</v>
      </c>
      <c r="H106">
        <v>15</v>
      </c>
      <c r="I106">
        <v>0</v>
      </c>
      <c r="J106">
        <v>5</v>
      </c>
      <c r="K106">
        <v>0.9</v>
      </c>
      <c r="L106">
        <v>1.3</v>
      </c>
      <c r="M106">
        <v>0.68400000000000005</v>
      </c>
      <c r="N106">
        <v>0</v>
      </c>
      <c r="O106">
        <v>0</v>
      </c>
      <c r="Q106">
        <v>0.9</v>
      </c>
      <c r="R106">
        <v>1.3</v>
      </c>
      <c r="S106">
        <v>0.68400000000000005</v>
      </c>
      <c r="T106">
        <v>0.68400000000000005</v>
      </c>
      <c r="U106">
        <v>0.3</v>
      </c>
      <c r="V106">
        <v>0.9</v>
      </c>
      <c r="W106">
        <v>0.38500000000000001</v>
      </c>
      <c r="X106">
        <v>0.5</v>
      </c>
      <c r="Y106">
        <v>0.9</v>
      </c>
      <c r="Z106">
        <v>1.3</v>
      </c>
      <c r="AA106">
        <v>0.3</v>
      </c>
      <c r="AB106">
        <v>0</v>
      </c>
      <c r="AC106">
        <v>0</v>
      </c>
      <c r="AD106">
        <v>0.5</v>
      </c>
      <c r="AE106">
        <v>0.5</v>
      </c>
      <c r="AF106">
        <v>2.1</v>
      </c>
      <c r="AG106">
        <f>IF(IFERROR(VLOOKUP(C106,'2019'!$C:$AF,3,FALSE),1) = 1, 1, 0)</f>
        <v>1</v>
      </c>
    </row>
    <row r="107" spans="1:33" x14ac:dyDescent="0.2">
      <c r="A107">
        <v>106</v>
      </c>
      <c r="B107" t="s">
        <v>260</v>
      </c>
      <c r="C107" t="s">
        <v>261</v>
      </c>
      <c r="D107" t="str">
        <f>_xlfn.CONCAT(C107,"-2018")</f>
        <v>conlemi01-2018</v>
      </c>
      <c r="E107" t="s">
        <v>38</v>
      </c>
      <c r="F107">
        <v>30</v>
      </c>
      <c r="G107" t="s">
        <v>50</v>
      </c>
      <c r="H107">
        <v>12</v>
      </c>
      <c r="I107">
        <v>12</v>
      </c>
      <c r="J107">
        <v>31.1</v>
      </c>
      <c r="K107">
        <v>5.3</v>
      </c>
      <c r="L107">
        <v>14</v>
      </c>
      <c r="M107">
        <v>0.38100000000000001</v>
      </c>
      <c r="N107">
        <v>2</v>
      </c>
      <c r="O107">
        <v>6.4</v>
      </c>
      <c r="P107">
        <v>0.312</v>
      </c>
      <c r="Q107">
        <v>3.3</v>
      </c>
      <c r="R107">
        <v>7.6</v>
      </c>
      <c r="S107">
        <v>0.44</v>
      </c>
      <c r="T107">
        <v>0.45200000000000001</v>
      </c>
      <c r="U107">
        <v>4.4000000000000004</v>
      </c>
      <c r="V107">
        <v>5.5</v>
      </c>
      <c r="W107">
        <v>0.80300000000000005</v>
      </c>
      <c r="X107">
        <v>0</v>
      </c>
      <c r="Y107">
        <v>2.2999999999999998</v>
      </c>
      <c r="Z107">
        <v>2.2999999999999998</v>
      </c>
      <c r="AA107">
        <v>4.0999999999999996</v>
      </c>
      <c r="AB107">
        <v>1</v>
      </c>
      <c r="AC107">
        <v>0.3</v>
      </c>
      <c r="AD107">
        <v>1.5</v>
      </c>
      <c r="AE107">
        <v>2</v>
      </c>
      <c r="AF107">
        <v>17.100000000000001</v>
      </c>
      <c r="AG107">
        <f>IF(IFERROR(VLOOKUP(C107,'2019'!$C:$AF,3,FALSE),1) = 1, 1, 0)</f>
        <v>0</v>
      </c>
    </row>
    <row r="108" spans="1:33" x14ac:dyDescent="0.2">
      <c r="A108">
        <v>107</v>
      </c>
      <c r="B108" t="s">
        <v>1798</v>
      </c>
      <c r="C108" t="s">
        <v>1799</v>
      </c>
      <c r="D108" t="str">
        <f>_xlfn.CONCAT(C108,"-2018")</f>
        <v>connapa01-2018</v>
      </c>
      <c r="E108" t="s">
        <v>30</v>
      </c>
      <c r="F108">
        <v>25</v>
      </c>
      <c r="G108" t="s">
        <v>34</v>
      </c>
      <c r="H108">
        <v>82</v>
      </c>
      <c r="I108">
        <v>5</v>
      </c>
      <c r="J108">
        <v>18.100000000000001</v>
      </c>
      <c r="K108">
        <v>2</v>
      </c>
      <c r="L108">
        <v>4.8</v>
      </c>
      <c r="M108">
        <v>0.42299999999999999</v>
      </c>
      <c r="N108">
        <v>0.9</v>
      </c>
      <c r="O108">
        <v>2.6</v>
      </c>
      <c r="P108">
        <v>0.35199999999999998</v>
      </c>
      <c r="Q108">
        <v>1.1000000000000001</v>
      </c>
      <c r="R108">
        <v>2.2000000000000002</v>
      </c>
      <c r="S108">
        <v>0.50600000000000001</v>
      </c>
      <c r="T108">
        <v>0.51800000000000002</v>
      </c>
      <c r="U108">
        <v>0.5</v>
      </c>
      <c r="V108">
        <v>0.5</v>
      </c>
      <c r="W108">
        <v>0.84099999999999997</v>
      </c>
      <c r="X108">
        <v>0.4</v>
      </c>
      <c r="Y108">
        <v>1.5</v>
      </c>
      <c r="Z108">
        <v>2</v>
      </c>
      <c r="AA108">
        <v>1.1000000000000001</v>
      </c>
      <c r="AB108">
        <v>0.3</v>
      </c>
      <c r="AC108">
        <v>0.3</v>
      </c>
      <c r="AD108">
        <v>0.5</v>
      </c>
      <c r="AE108">
        <v>1.5</v>
      </c>
      <c r="AF108">
        <v>5.4</v>
      </c>
      <c r="AG108">
        <f>IF(IFERROR(VLOOKUP(C108,'2019'!$C:$AF,3,FALSE),1) = 1, 1, 0)</f>
        <v>0</v>
      </c>
    </row>
    <row r="109" spans="1:33" x14ac:dyDescent="0.2">
      <c r="A109">
        <v>108</v>
      </c>
      <c r="B109" t="s">
        <v>1952</v>
      </c>
      <c r="C109" t="s">
        <v>1953</v>
      </c>
      <c r="D109" t="str">
        <f>_xlfn.CONCAT(C109,"-2018")</f>
        <v>cookqu01-2018</v>
      </c>
      <c r="E109" t="s">
        <v>38</v>
      </c>
      <c r="F109">
        <v>24</v>
      </c>
      <c r="G109" t="s">
        <v>52</v>
      </c>
      <c r="H109">
        <v>33</v>
      </c>
      <c r="I109">
        <v>18</v>
      </c>
      <c r="J109">
        <v>22.4</v>
      </c>
      <c r="K109">
        <v>3.7</v>
      </c>
      <c r="L109">
        <v>7.6</v>
      </c>
      <c r="M109">
        <v>0.48399999999999999</v>
      </c>
      <c r="N109">
        <v>1.4</v>
      </c>
      <c r="O109">
        <v>3.2</v>
      </c>
      <c r="P109">
        <v>0.442</v>
      </c>
      <c r="Q109">
        <v>2.2999999999999998</v>
      </c>
      <c r="R109">
        <v>4.5</v>
      </c>
      <c r="S109">
        <v>0.51400000000000001</v>
      </c>
      <c r="T109">
        <v>0.57499999999999996</v>
      </c>
      <c r="U109">
        <v>0.7</v>
      </c>
      <c r="V109">
        <v>0.8</v>
      </c>
      <c r="W109">
        <v>0.88</v>
      </c>
      <c r="X109">
        <v>0.3</v>
      </c>
      <c r="Y109">
        <v>2.2000000000000002</v>
      </c>
      <c r="Z109">
        <v>2.5</v>
      </c>
      <c r="AA109">
        <v>2.7</v>
      </c>
      <c r="AB109">
        <v>0.4</v>
      </c>
      <c r="AC109">
        <v>0</v>
      </c>
      <c r="AD109">
        <v>1</v>
      </c>
      <c r="AE109">
        <v>1.8</v>
      </c>
      <c r="AF109">
        <v>9.5</v>
      </c>
      <c r="AG109">
        <f>IF(IFERROR(VLOOKUP(C109,'2019'!$C:$AF,3,FALSE),1) = 1, 1, 0)</f>
        <v>0</v>
      </c>
    </row>
    <row r="110" spans="1:33" x14ac:dyDescent="0.2">
      <c r="A110">
        <v>109</v>
      </c>
      <c r="B110" t="s">
        <v>2152</v>
      </c>
      <c r="C110" t="s">
        <v>2153</v>
      </c>
      <c r="D110" t="str">
        <f>_xlfn.CONCAT(C110,"-2018")</f>
        <v>cookech01-2018</v>
      </c>
      <c r="E110" t="s">
        <v>30</v>
      </c>
      <c r="F110">
        <v>23</v>
      </c>
      <c r="G110" t="s">
        <v>1459</v>
      </c>
      <c r="H110">
        <v>13</v>
      </c>
      <c r="I110">
        <v>0</v>
      </c>
      <c r="J110">
        <v>2.9</v>
      </c>
      <c r="K110">
        <v>0.2</v>
      </c>
      <c r="L110">
        <v>1.1000000000000001</v>
      </c>
      <c r="M110">
        <v>0.14299999999999999</v>
      </c>
      <c r="N110">
        <v>0.1</v>
      </c>
      <c r="O110">
        <v>0.6</v>
      </c>
      <c r="P110">
        <v>0.125</v>
      </c>
      <c r="Q110">
        <v>0.1</v>
      </c>
      <c r="R110">
        <v>0.5</v>
      </c>
      <c r="S110">
        <v>0.16700000000000001</v>
      </c>
      <c r="T110">
        <v>0.17899999999999999</v>
      </c>
      <c r="U110">
        <v>0.1</v>
      </c>
      <c r="V110">
        <v>0.2</v>
      </c>
      <c r="W110">
        <v>0.5</v>
      </c>
      <c r="X110">
        <v>0</v>
      </c>
      <c r="Y110">
        <v>0.2</v>
      </c>
      <c r="Z110">
        <v>0.2</v>
      </c>
      <c r="AA110">
        <v>0.1</v>
      </c>
      <c r="AB110">
        <v>0.1</v>
      </c>
      <c r="AC110">
        <v>0</v>
      </c>
      <c r="AD110">
        <v>0.1</v>
      </c>
      <c r="AE110">
        <v>0</v>
      </c>
      <c r="AF110">
        <v>0.5</v>
      </c>
      <c r="AG110">
        <f>IF(IFERROR(VLOOKUP(C110,'2019'!$C:$AF,3,FALSE),1) = 1, 1, 0)</f>
        <v>1</v>
      </c>
    </row>
    <row r="111" spans="1:33" x14ac:dyDescent="0.2">
      <c r="A111">
        <v>110</v>
      </c>
      <c r="B111" t="s">
        <v>1644</v>
      </c>
      <c r="C111" t="s">
        <v>1645</v>
      </c>
      <c r="D111" t="str">
        <f>_xlfn.CONCAT(C111,"-2018")</f>
        <v>cooleja01-2018</v>
      </c>
      <c r="E111" t="s">
        <v>28</v>
      </c>
      <c r="F111">
        <v>26</v>
      </c>
      <c r="G111" t="s">
        <v>49</v>
      </c>
      <c r="H111">
        <v>7</v>
      </c>
      <c r="I111">
        <v>0</v>
      </c>
      <c r="J111">
        <v>12.4</v>
      </c>
      <c r="K111">
        <v>1.9</v>
      </c>
      <c r="L111">
        <v>3.9</v>
      </c>
      <c r="M111">
        <v>0.48099999999999998</v>
      </c>
      <c r="N111">
        <v>0</v>
      </c>
      <c r="O111">
        <v>0</v>
      </c>
      <c r="Q111">
        <v>1.9</v>
      </c>
      <c r="R111">
        <v>3.9</v>
      </c>
      <c r="S111">
        <v>0.48099999999999998</v>
      </c>
      <c r="T111">
        <v>0.48099999999999998</v>
      </c>
      <c r="U111">
        <v>2</v>
      </c>
      <c r="V111">
        <v>2.7</v>
      </c>
      <c r="W111">
        <v>0.73699999999999999</v>
      </c>
      <c r="X111">
        <v>2</v>
      </c>
      <c r="Y111">
        <v>2.2999999999999998</v>
      </c>
      <c r="Z111">
        <v>4.3</v>
      </c>
      <c r="AA111">
        <v>0.9</v>
      </c>
      <c r="AB111">
        <v>0.1</v>
      </c>
      <c r="AC111">
        <v>0</v>
      </c>
      <c r="AD111">
        <v>0.4</v>
      </c>
      <c r="AE111">
        <v>1.9</v>
      </c>
      <c r="AF111">
        <v>5.7</v>
      </c>
      <c r="AG111">
        <f>IF(IFERROR(VLOOKUP(C111,'2019'!$C:$AF,3,FALSE),1) = 1, 1, 0)</f>
        <v>1</v>
      </c>
    </row>
    <row r="112" spans="1:33" x14ac:dyDescent="0.2">
      <c r="A112">
        <v>111</v>
      </c>
      <c r="B112" t="s">
        <v>2154</v>
      </c>
      <c r="C112" t="s">
        <v>2155</v>
      </c>
      <c r="D112" t="str">
        <f>_xlfn.CONCAT(C112,"-2018")</f>
        <v>costema01-2018</v>
      </c>
      <c r="E112" t="s">
        <v>32</v>
      </c>
      <c r="F112">
        <v>24</v>
      </c>
      <c r="G112" t="s">
        <v>58</v>
      </c>
      <c r="H112">
        <v>4</v>
      </c>
      <c r="I112">
        <v>0</v>
      </c>
      <c r="J112">
        <v>8</v>
      </c>
      <c r="K112">
        <v>0.5</v>
      </c>
      <c r="L112">
        <v>1</v>
      </c>
      <c r="M112">
        <v>0.5</v>
      </c>
      <c r="N112">
        <v>0</v>
      </c>
      <c r="O112">
        <v>0</v>
      </c>
      <c r="Q112">
        <v>0.5</v>
      </c>
      <c r="R112">
        <v>1</v>
      </c>
      <c r="S112">
        <v>0.5</v>
      </c>
      <c r="T112">
        <v>0.5</v>
      </c>
      <c r="U112">
        <v>0</v>
      </c>
      <c r="V112">
        <v>0</v>
      </c>
      <c r="X112">
        <v>0.3</v>
      </c>
      <c r="Y112">
        <v>2</v>
      </c>
      <c r="Z112">
        <v>2.2999999999999998</v>
      </c>
      <c r="AA112">
        <v>0.5</v>
      </c>
      <c r="AB112">
        <v>0.5</v>
      </c>
      <c r="AC112">
        <v>0.5</v>
      </c>
      <c r="AD112">
        <v>0.3</v>
      </c>
      <c r="AE112">
        <v>1.8</v>
      </c>
      <c r="AF112">
        <v>1</v>
      </c>
      <c r="AG112">
        <f>IF(IFERROR(VLOOKUP(C112,'2019'!$C:$AF,3,FALSE),1) = 1, 1, 0)</f>
        <v>1</v>
      </c>
    </row>
    <row r="113" spans="1:33" x14ac:dyDescent="0.2">
      <c r="A113">
        <v>112</v>
      </c>
      <c r="B113" t="s">
        <v>268</v>
      </c>
      <c r="C113" t="s">
        <v>269</v>
      </c>
      <c r="D113" t="str">
        <f>_xlfn.CONCAT(C113,"-2018")</f>
        <v>couside01-2018</v>
      </c>
      <c r="E113" t="s">
        <v>32</v>
      </c>
      <c r="F113">
        <v>27</v>
      </c>
      <c r="G113" t="s">
        <v>1459</v>
      </c>
      <c r="H113">
        <v>48</v>
      </c>
      <c r="I113">
        <v>48</v>
      </c>
      <c r="J113">
        <v>36.200000000000003</v>
      </c>
      <c r="K113">
        <v>8.5</v>
      </c>
      <c r="L113">
        <v>18</v>
      </c>
      <c r="M113">
        <v>0.47</v>
      </c>
      <c r="N113">
        <v>2.2000000000000002</v>
      </c>
      <c r="O113">
        <v>6.1</v>
      </c>
      <c r="P113">
        <v>0.35399999999999998</v>
      </c>
      <c r="Q113">
        <v>6.3</v>
      </c>
      <c r="R113">
        <v>11.9</v>
      </c>
      <c r="S113">
        <v>0.53</v>
      </c>
      <c r="T113">
        <v>0.53</v>
      </c>
      <c r="U113">
        <v>6.1</v>
      </c>
      <c r="V113">
        <v>8.1999999999999993</v>
      </c>
      <c r="W113">
        <v>0.746</v>
      </c>
      <c r="X113">
        <v>2.2000000000000002</v>
      </c>
      <c r="Y113">
        <v>10.7</v>
      </c>
      <c r="Z113">
        <v>12.9</v>
      </c>
      <c r="AA113">
        <v>5.4</v>
      </c>
      <c r="AB113">
        <v>1.6</v>
      </c>
      <c r="AC113">
        <v>1.6</v>
      </c>
      <c r="AD113">
        <v>5</v>
      </c>
      <c r="AE113">
        <v>3.8</v>
      </c>
      <c r="AF113">
        <v>25.2</v>
      </c>
      <c r="AG113">
        <f>IF(IFERROR(VLOOKUP(C113,'2019'!$C:$AF,3,FALSE),1) = 1, 1, 0)</f>
        <v>0</v>
      </c>
    </row>
    <row r="114" spans="1:33" x14ac:dyDescent="0.2">
      <c r="A114">
        <v>113</v>
      </c>
      <c r="B114" t="s">
        <v>1490</v>
      </c>
      <c r="C114" t="s">
        <v>1491</v>
      </c>
      <c r="D114" t="str">
        <f>_xlfn.CONCAT(C114,"-2018")</f>
        <v>covinro01-2018</v>
      </c>
      <c r="E114" t="s">
        <v>35</v>
      </c>
      <c r="F114">
        <v>27</v>
      </c>
      <c r="G114" t="s">
        <v>61</v>
      </c>
      <c r="H114">
        <v>80</v>
      </c>
      <c r="I114">
        <v>80</v>
      </c>
      <c r="J114">
        <v>31.7</v>
      </c>
      <c r="K114">
        <v>4.3</v>
      </c>
      <c r="L114">
        <v>10.5</v>
      </c>
      <c r="M114">
        <v>0.41299999999999998</v>
      </c>
      <c r="N114">
        <v>2.5</v>
      </c>
      <c r="O114">
        <v>6.9</v>
      </c>
      <c r="P114">
        <v>0.36899999999999999</v>
      </c>
      <c r="Q114">
        <v>1.8</v>
      </c>
      <c r="R114">
        <v>3.6</v>
      </c>
      <c r="S114">
        <v>0.497</v>
      </c>
      <c r="T114">
        <v>0.53400000000000003</v>
      </c>
      <c r="U114">
        <v>1.5</v>
      </c>
      <c r="V114">
        <v>1.7</v>
      </c>
      <c r="W114">
        <v>0.85299999999999998</v>
      </c>
      <c r="X114">
        <v>0.7</v>
      </c>
      <c r="Y114">
        <v>4.7</v>
      </c>
      <c r="Z114">
        <v>5.4</v>
      </c>
      <c r="AA114">
        <v>2</v>
      </c>
      <c r="AB114">
        <v>1.7</v>
      </c>
      <c r="AC114">
        <v>0.9</v>
      </c>
      <c r="AD114">
        <v>1.6</v>
      </c>
      <c r="AE114">
        <v>3</v>
      </c>
      <c r="AF114">
        <v>12.6</v>
      </c>
      <c r="AG114">
        <f>IF(IFERROR(VLOOKUP(C114,'2019'!$C:$AF,3,FALSE),1) = 1, 1, 0)</f>
        <v>0</v>
      </c>
    </row>
    <row r="115" spans="1:33" x14ac:dyDescent="0.2">
      <c r="A115">
        <v>114</v>
      </c>
      <c r="B115" t="s">
        <v>1492</v>
      </c>
      <c r="C115" t="s">
        <v>1493</v>
      </c>
      <c r="D115" t="str">
        <f>_xlfn.CONCAT(C115,"-2018")</f>
        <v>crabbal01-2018</v>
      </c>
      <c r="E115" t="s">
        <v>30</v>
      </c>
      <c r="F115">
        <v>25</v>
      </c>
      <c r="G115" t="s">
        <v>1312</v>
      </c>
      <c r="H115">
        <v>75</v>
      </c>
      <c r="I115">
        <v>68</v>
      </c>
      <c r="J115">
        <v>29.3</v>
      </c>
      <c r="K115">
        <v>4.5</v>
      </c>
      <c r="L115">
        <v>11</v>
      </c>
      <c r="M115">
        <v>0.40699999999999997</v>
      </c>
      <c r="N115">
        <v>2.7</v>
      </c>
      <c r="O115">
        <v>7.1</v>
      </c>
      <c r="P115">
        <v>0.378</v>
      </c>
      <c r="Q115">
        <v>1.8</v>
      </c>
      <c r="R115">
        <v>3.9</v>
      </c>
      <c r="S115">
        <v>0.46100000000000002</v>
      </c>
      <c r="T115">
        <v>0.52900000000000003</v>
      </c>
      <c r="U115">
        <v>1.5</v>
      </c>
      <c r="V115">
        <v>1.8</v>
      </c>
      <c r="W115">
        <v>0.85199999999999998</v>
      </c>
      <c r="X115">
        <v>0.4</v>
      </c>
      <c r="Y115">
        <v>3.9</v>
      </c>
      <c r="Z115">
        <v>4.3</v>
      </c>
      <c r="AA115">
        <v>1.6</v>
      </c>
      <c r="AB115">
        <v>0.6</v>
      </c>
      <c r="AC115">
        <v>0.5</v>
      </c>
      <c r="AD115">
        <v>1</v>
      </c>
      <c r="AE115">
        <v>2.2000000000000002</v>
      </c>
      <c r="AF115">
        <v>13.2</v>
      </c>
      <c r="AG115">
        <f>IF(IFERROR(VLOOKUP(C115,'2019'!$C:$AF,3,FALSE),1) = 1, 1, 0)</f>
        <v>0</v>
      </c>
    </row>
    <row r="116" spans="1:33" x14ac:dyDescent="0.2">
      <c r="A116">
        <v>115</v>
      </c>
      <c r="B116" t="s">
        <v>2156</v>
      </c>
      <c r="C116" t="s">
        <v>2157</v>
      </c>
      <c r="D116" t="str">
        <f>_xlfn.CONCAT(C116,"-2018")</f>
        <v>craigto01-2018</v>
      </c>
      <c r="E116" t="s">
        <v>35</v>
      </c>
      <c r="F116">
        <v>27</v>
      </c>
      <c r="G116" t="s">
        <v>31</v>
      </c>
      <c r="H116">
        <v>39</v>
      </c>
      <c r="I116">
        <v>5</v>
      </c>
      <c r="J116">
        <v>16.100000000000001</v>
      </c>
      <c r="K116">
        <v>1.6</v>
      </c>
      <c r="L116">
        <v>3.5</v>
      </c>
      <c r="M116">
        <v>0.45300000000000001</v>
      </c>
      <c r="N116">
        <v>0.4</v>
      </c>
      <c r="O116">
        <v>1.5</v>
      </c>
      <c r="P116">
        <v>0.29299999999999998</v>
      </c>
      <c r="Q116">
        <v>1.2</v>
      </c>
      <c r="R116">
        <v>2</v>
      </c>
      <c r="S116">
        <v>0.56999999999999995</v>
      </c>
      <c r="T116">
        <v>0.51500000000000001</v>
      </c>
      <c r="U116">
        <v>0.6</v>
      </c>
      <c r="V116">
        <v>0.9</v>
      </c>
      <c r="W116">
        <v>0.629</v>
      </c>
      <c r="X116">
        <v>1</v>
      </c>
      <c r="Y116">
        <v>2.2000000000000002</v>
      </c>
      <c r="Z116">
        <v>3.3</v>
      </c>
      <c r="AA116">
        <v>0.6</v>
      </c>
      <c r="AB116">
        <v>0.3</v>
      </c>
      <c r="AC116">
        <v>0.4</v>
      </c>
      <c r="AD116">
        <v>0.5</v>
      </c>
      <c r="AE116">
        <v>1.6</v>
      </c>
      <c r="AF116">
        <v>4.2</v>
      </c>
      <c r="AG116">
        <f>IF(IFERROR(VLOOKUP(C116,'2019'!$C:$AF,3,FALSE),1) = 1, 1, 0)</f>
        <v>0</v>
      </c>
    </row>
    <row r="117" spans="1:33" x14ac:dyDescent="0.2">
      <c r="A117">
        <v>116</v>
      </c>
      <c r="B117" t="s">
        <v>270</v>
      </c>
      <c r="C117" t="s">
        <v>271</v>
      </c>
      <c r="D117" t="str">
        <f>_xlfn.CONCAT(C117,"-2018")</f>
        <v>crawfja01-2018</v>
      </c>
      <c r="E117" t="s">
        <v>30</v>
      </c>
      <c r="F117">
        <v>37</v>
      </c>
      <c r="G117" t="s">
        <v>62</v>
      </c>
      <c r="H117">
        <v>80</v>
      </c>
      <c r="I117">
        <v>0</v>
      </c>
      <c r="J117">
        <v>20.7</v>
      </c>
      <c r="K117">
        <v>3.9</v>
      </c>
      <c r="L117">
        <v>9.3000000000000007</v>
      </c>
      <c r="M117">
        <v>0.41499999999999998</v>
      </c>
      <c r="N117">
        <v>1.3</v>
      </c>
      <c r="O117">
        <v>3.9</v>
      </c>
      <c r="P117">
        <v>0.33100000000000002</v>
      </c>
      <c r="Q117">
        <v>2.6</v>
      </c>
      <c r="R117">
        <v>5.4</v>
      </c>
      <c r="S117">
        <v>0.47699999999999998</v>
      </c>
      <c r="T117">
        <v>0.48499999999999999</v>
      </c>
      <c r="U117">
        <v>1.3</v>
      </c>
      <c r="V117">
        <v>1.4</v>
      </c>
      <c r="W117">
        <v>0.90300000000000002</v>
      </c>
      <c r="X117">
        <v>0.3</v>
      </c>
      <c r="Y117">
        <v>1</v>
      </c>
      <c r="Z117">
        <v>1.2</v>
      </c>
      <c r="AA117">
        <v>2.2999999999999998</v>
      </c>
      <c r="AB117">
        <v>0.5</v>
      </c>
      <c r="AC117">
        <v>0.1</v>
      </c>
      <c r="AD117">
        <v>1.2</v>
      </c>
      <c r="AE117">
        <v>1.1000000000000001</v>
      </c>
      <c r="AF117">
        <v>10.3</v>
      </c>
      <c r="AG117">
        <f>IF(IFERROR(VLOOKUP(C117,'2019'!$C:$AF,3,FALSE),1) = 1, 1, 0)</f>
        <v>0</v>
      </c>
    </row>
    <row r="118" spans="1:33" x14ac:dyDescent="0.2">
      <c r="A118">
        <v>117</v>
      </c>
      <c r="B118" t="s">
        <v>272</v>
      </c>
      <c r="C118" t="s">
        <v>273</v>
      </c>
      <c r="D118" t="str">
        <f>_xlfn.CONCAT(C118,"-2018")</f>
        <v>crawfjo02-2018</v>
      </c>
      <c r="E118" t="s">
        <v>30</v>
      </c>
      <c r="F118">
        <v>29</v>
      </c>
      <c r="G118" t="s">
        <v>1459</v>
      </c>
      <c r="H118">
        <v>5</v>
      </c>
      <c r="I118">
        <v>0</v>
      </c>
      <c r="J118">
        <v>10.6</v>
      </c>
      <c r="K118">
        <v>2.4</v>
      </c>
      <c r="L118">
        <v>5.4</v>
      </c>
      <c r="M118">
        <v>0.44400000000000001</v>
      </c>
      <c r="N118">
        <v>1.6</v>
      </c>
      <c r="O118">
        <v>2.8</v>
      </c>
      <c r="P118">
        <v>0.57099999999999995</v>
      </c>
      <c r="Q118">
        <v>0.8</v>
      </c>
      <c r="R118">
        <v>2.6</v>
      </c>
      <c r="S118">
        <v>0.308</v>
      </c>
      <c r="T118">
        <v>0.59299999999999997</v>
      </c>
      <c r="U118">
        <v>0.2</v>
      </c>
      <c r="V118">
        <v>0.2</v>
      </c>
      <c r="W118">
        <v>1</v>
      </c>
      <c r="X118">
        <v>0.4</v>
      </c>
      <c r="Y118">
        <v>0.4</v>
      </c>
      <c r="Z118">
        <v>0.8</v>
      </c>
      <c r="AA118">
        <v>2.6</v>
      </c>
      <c r="AB118">
        <v>0.2</v>
      </c>
      <c r="AC118">
        <v>0.2</v>
      </c>
      <c r="AD118">
        <v>1</v>
      </c>
      <c r="AE118">
        <v>1.4</v>
      </c>
      <c r="AF118">
        <v>6.6</v>
      </c>
      <c r="AG118">
        <f>IF(IFERROR(VLOOKUP(C118,'2019'!$C:$AF,3,FALSE),1) = 1, 1, 0)</f>
        <v>1</v>
      </c>
    </row>
    <row r="119" spans="1:33" x14ac:dyDescent="0.2">
      <c r="A119">
        <v>118</v>
      </c>
      <c r="B119" t="s">
        <v>1317</v>
      </c>
      <c r="C119" t="s">
        <v>1318</v>
      </c>
      <c r="D119" t="str">
        <f>_xlfn.CONCAT(C119,"-2018")</f>
        <v>crowdja01-2018</v>
      </c>
      <c r="E119" t="s">
        <v>35</v>
      </c>
      <c r="F119">
        <v>27</v>
      </c>
      <c r="G119" t="s">
        <v>39</v>
      </c>
      <c r="H119">
        <v>80</v>
      </c>
      <c r="I119">
        <v>47</v>
      </c>
      <c r="J119">
        <v>26.1</v>
      </c>
      <c r="K119">
        <v>3.4</v>
      </c>
      <c r="L119">
        <v>8.4</v>
      </c>
      <c r="M119">
        <v>0.40400000000000003</v>
      </c>
      <c r="N119">
        <v>1.4</v>
      </c>
      <c r="O119">
        <v>4.3</v>
      </c>
      <c r="P119">
        <v>0.32300000000000001</v>
      </c>
      <c r="Q119">
        <v>2</v>
      </c>
      <c r="R119">
        <v>4.0999999999999996</v>
      </c>
      <c r="S119">
        <v>0.48799999999999999</v>
      </c>
      <c r="T119">
        <v>0.48599999999999999</v>
      </c>
      <c r="U119">
        <v>1.5</v>
      </c>
      <c r="V119">
        <v>1.9</v>
      </c>
      <c r="W119">
        <v>0.81799999999999995</v>
      </c>
      <c r="X119">
        <v>0.7</v>
      </c>
      <c r="Y119">
        <v>2.7</v>
      </c>
      <c r="Z119">
        <v>3.4</v>
      </c>
      <c r="AA119">
        <v>1.2</v>
      </c>
      <c r="AB119">
        <v>0.8</v>
      </c>
      <c r="AC119">
        <v>0.3</v>
      </c>
      <c r="AD119">
        <v>0.9</v>
      </c>
      <c r="AE119">
        <v>2.2999999999999998</v>
      </c>
      <c r="AF119">
        <v>9.6999999999999993</v>
      </c>
      <c r="AG119">
        <f>IF(IFERROR(VLOOKUP(C119,'2019'!$C:$AF,3,FALSE),1) = 1, 1, 0)</f>
        <v>0</v>
      </c>
    </row>
    <row r="120" spans="1:33" x14ac:dyDescent="0.2">
      <c r="A120">
        <v>119</v>
      </c>
      <c r="B120" t="s">
        <v>274</v>
      </c>
      <c r="C120" t="s">
        <v>275</v>
      </c>
      <c r="D120" t="str">
        <f>_xlfn.CONCAT(C120,"-2018")</f>
        <v>cunnida01-2018</v>
      </c>
      <c r="E120" t="s">
        <v>35</v>
      </c>
      <c r="F120">
        <v>30</v>
      </c>
      <c r="G120" t="s">
        <v>39</v>
      </c>
      <c r="H120">
        <v>73</v>
      </c>
      <c r="I120">
        <v>25</v>
      </c>
      <c r="J120">
        <v>21.4</v>
      </c>
      <c r="K120">
        <v>2.2000000000000002</v>
      </c>
      <c r="L120">
        <v>5</v>
      </c>
      <c r="M120">
        <v>0.45100000000000001</v>
      </c>
      <c r="N120">
        <v>0.8</v>
      </c>
      <c r="O120">
        <v>2.2999999999999998</v>
      </c>
      <c r="P120">
        <v>0.34499999999999997</v>
      </c>
      <c r="Q120">
        <v>1.5</v>
      </c>
      <c r="R120">
        <v>2.7</v>
      </c>
      <c r="S120">
        <v>0.54100000000000004</v>
      </c>
      <c r="T120">
        <v>0.53</v>
      </c>
      <c r="U120">
        <v>0.4</v>
      </c>
      <c r="V120">
        <v>0.7</v>
      </c>
      <c r="W120">
        <v>0.59599999999999997</v>
      </c>
      <c r="X120">
        <v>1.1000000000000001</v>
      </c>
      <c r="Y120">
        <v>3</v>
      </c>
      <c r="Z120">
        <v>4.0999999999999996</v>
      </c>
      <c r="AA120">
        <v>0.7</v>
      </c>
      <c r="AB120">
        <v>0.5</v>
      </c>
      <c r="AC120">
        <v>0.4</v>
      </c>
      <c r="AD120">
        <v>0.5</v>
      </c>
      <c r="AE120">
        <v>1.5</v>
      </c>
      <c r="AF120">
        <v>5.7</v>
      </c>
      <c r="AG120">
        <f>IF(IFERROR(VLOOKUP(C120,'2019'!$C:$AF,3,FALSE),1) = 1, 1, 0)</f>
        <v>0</v>
      </c>
    </row>
    <row r="121" spans="1:33" x14ac:dyDescent="0.2">
      <c r="A121">
        <v>120</v>
      </c>
      <c r="B121" t="s">
        <v>276</v>
      </c>
      <c r="C121" t="s">
        <v>277</v>
      </c>
      <c r="D121" t="str">
        <f>_xlfn.CONCAT(C121,"-2018")</f>
        <v>curryst01-2018</v>
      </c>
      <c r="E121" t="s">
        <v>38</v>
      </c>
      <c r="F121">
        <v>29</v>
      </c>
      <c r="G121" t="s">
        <v>52</v>
      </c>
      <c r="H121">
        <v>51</v>
      </c>
      <c r="I121">
        <v>51</v>
      </c>
      <c r="J121">
        <v>32</v>
      </c>
      <c r="K121">
        <v>8.4</v>
      </c>
      <c r="L121">
        <v>16.899999999999999</v>
      </c>
      <c r="M121">
        <v>0.495</v>
      </c>
      <c r="N121">
        <v>4.2</v>
      </c>
      <c r="O121">
        <v>9.8000000000000007</v>
      </c>
      <c r="P121">
        <v>0.42299999999999999</v>
      </c>
      <c r="Q121">
        <v>4.2</v>
      </c>
      <c r="R121">
        <v>7.1</v>
      </c>
      <c r="S121">
        <v>0.59499999999999997</v>
      </c>
      <c r="T121">
        <v>0.61799999999999999</v>
      </c>
      <c r="U121">
        <v>5.5</v>
      </c>
      <c r="V121">
        <v>5.9</v>
      </c>
      <c r="W121">
        <v>0.92100000000000004</v>
      </c>
      <c r="X121">
        <v>0.7</v>
      </c>
      <c r="Y121">
        <v>4.4000000000000004</v>
      </c>
      <c r="Z121">
        <v>5.0999999999999996</v>
      </c>
      <c r="AA121">
        <v>6.1</v>
      </c>
      <c r="AB121">
        <v>1.6</v>
      </c>
      <c r="AC121">
        <v>0.2</v>
      </c>
      <c r="AD121">
        <v>3</v>
      </c>
      <c r="AE121">
        <v>2.2000000000000002</v>
      </c>
      <c r="AF121">
        <v>26.4</v>
      </c>
      <c r="AG121">
        <f>IF(IFERROR(VLOOKUP(C121,'2019'!$C:$AF,3,FALSE),1) = 1, 1, 0)</f>
        <v>0</v>
      </c>
    </row>
    <row r="122" spans="1:33" x14ac:dyDescent="0.2">
      <c r="A122">
        <v>121</v>
      </c>
      <c r="B122" t="s">
        <v>1496</v>
      </c>
      <c r="C122" t="s">
        <v>1497</v>
      </c>
      <c r="D122" t="str">
        <f>_xlfn.CONCAT(C122,"-2018")</f>
        <v>danietr01-2018</v>
      </c>
      <c r="E122" t="s">
        <v>30</v>
      </c>
      <c r="F122">
        <v>26</v>
      </c>
      <c r="G122" t="s">
        <v>42</v>
      </c>
      <c r="H122">
        <v>79</v>
      </c>
      <c r="I122">
        <v>15</v>
      </c>
      <c r="J122">
        <v>20.5</v>
      </c>
      <c r="K122">
        <v>2.9</v>
      </c>
      <c r="L122">
        <v>7.3</v>
      </c>
      <c r="M122">
        <v>0.40300000000000002</v>
      </c>
      <c r="N122">
        <v>2.2999999999999998</v>
      </c>
      <c r="O122">
        <v>5.8</v>
      </c>
      <c r="P122">
        <v>0.4</v>
      </c>
      <c r="Q122">
        <v>0.6</v>
      </c>
      <c r="R122">
        <v>1.5</v>
      </c>
      <c r="S122">
        <v>0.41899999999999998</v>
      </c>
      <c r="T122">
        <v>0.56299999999999994</v>
      </c>
      <c r="U122">
        <v>0.7</v>
      </c>
      <c r="V122">
        <v>0.8</v>
      </c>
      <c r="W122">
        <v>0.875</v>
      </c>
      <c r="X122">
        <v>0.2</v>
      </c>
      <c r="Y122">
        <v>1.5</v>
      </c>
      <c r="Z122">
        <v>1.6</v>
      </c>
      <c r="AA122">
        <v>0.6</v>
      </c>
      <c r="AB122">
        <v>0.3</v>
      </c>
      <c r="AC122">
        <v>0.1</v>
      </c>
      <c r="AD122">
        <v>0.7</v>
      </c>
      <c r="AE122">
        <v>1.7</v>
      </c>
      <c r="AF122">
        <v>8.9</v>
      </c>
      <c r="AG122">
        <f>IF(IFERROR(VLOOKUP(C122,'2019'!$C:$AF,3,FALSE),1) = 1, 1, 0)</f>
        <v>0</v>
      </c>
    </row>
    <row r="123" spans="1:33" x14ac:dyDescent="0.2">
      <c r="A123">
        <v>122</v>
      </c>
      <c r="B123" t="s">
        <v>1321</v>
      </c>
      <c r="C123" t="s">
        <v>1322</v>
      </c>
      <c r="D123" t="str">
        <f>_xlfn.CONCAT(C123,"-2018")</f>
        <v>davisan02-2018</v>
      </c>
      <c r="E123" t="s">
        <v>28</v>
      </c>
      <c r="F123">
        <v>24</v>
      </c>
      <c r="G123" t="s">
        <v>1459</v>
      </c>
      <c r="H123">
        <v>75</v>
      </c>
      <c r="I123">
        <v>75</v>
      </c>
      <c r="J123">
        <v>36.4</v>
      </c>
      <c r="K123">
        <v>10.4</v>
      </c>
      <c r="L123">
        <v>19.5</v>
      </c>
      <c r="M123">
        <v>0.53400000000000003</v>
      </c>
      <c r="N123">
        <v>0.7</v>
      </c>
      <c r="O123">
        <v>2.2000000000000002</v>
      </c>
      <c r="P123">
        <v>0.34</v>
      </c>
      <c r="Q123">
        <v>9.6999999999999993</v>
      </c>
      <c r="R123">
        <v>17.3</v>
      </c>
      <c r="S123">
        <v>0.55800000000000005</v>
      </c>
      <c r="T123">
        <v>0.55200000000000005</v>
      </c>
      <c r="U123">
        <v>6.6</v>
      </c>
      <c r="V123">
        <v>8</v>
      </c>
      <c r="W123">
        <v>0.82799999999999996</v>
      </c>
      <c r="X123">
        <v>2.5</v>
      </c>
      <c r="Y123">
        <v>8.6</v>
      </c>
      <c r="Z123">
        <v>11.1</v>
      </c>
      <c r="AA123">
        <v>2.2999999999999998</v>
      </c>
      <c r="AB123">
        <v>1.5</v>
      </c>
      <c r="AC123">
        <v>2.6</v>
      </c>
      <c r="AD123">
        <v>2.2000000000000002</v>
      </c>
      <c r="AE123">
        <v>2.1</v>
      </c>
      <c r="AF123">
        <v>28.1</v>
      </c>
      <c r="AG123">
        <f>IF(IFERROR(VLOOKUP(C123,'2019'!$C:$AF,3,FALSE),1) = 1, 1, 0)</f>
        <v>0</v>
      </c>
    </row>
    <row r="124" spans="1:33" x14ac:dyDescent="0.2">
      <c r="A124">
        <v>123</v>
      </c>
      <c r="B124" t="s">
        <v>1954</v>
      </c>
      <c r="C124" t="s">
        <v>1955</v>
      </c>
      <c r="D124" t="str">
        <f>_xlfn.CONCAT(C124,"-2018")</f>
        <v>davisde01-2018</v>
      </c>
      <c r="E124" t="s">
        <v>32</v>
      </c>
      <c r="F124">
        <v>21</v>
      </c>
      <c r="G124" t="s">
        <v>50</v>
      </c>
      <c r="H124">
        <v>62</v>
      </c>
      <c r="I124">
        <v>6</v>
      </c>
      <c r="J124">
        <v>15.2</v>
      </c>
      <c r="K124">
        <v>2.6</v>
      </c>
      <c r="L124">
        <v>4.3</v>
      </c>
      <c r="M124">
        <v>0.60799999999999998</v>
      </c>
      <c r="N124">
        <v>0</v>
      </c>
      <c r="O124">
        <v>0</v>
      </c>
      <c r="Q124">
        <v>2.6</v>
      </c>
      <c r="R124">
        <v>4.3</v>
      </c>
      <c r="S124">
        <v>0.60799999999999998</v>
      </c>
      <c r="T124">
        <v>0.60799999999999998</v>
      </c>
      <c r="U124">
        <v>0.6</v>
      </c>
      <c r="V124">
        <v>0.9</v>
      </c>
      <c r="W124">
        <v>0.66700000000000004</v>
      </c>
      <c r="X124">
        <v>1.2</v>
      </c>
      <c r="Y124">
        <v>2.8</v>
      </c>
      <c r="Z124">
        <v>4</v>
      </c>
      <c r="AA124">
        <v>0.6</v>
      </c>
      <c r="AB124">
        <v>0.2</v>
      </c>
      <c r="AC124">
        <v>0.6</v>
      </c>
      <c r="AD124">
        <v>0.5</v>
      </c>
      <c r="AE124">
        <v>2</v>
      </c>
      <c r="AF124">
        <v>5.8</v>
      </c>
      <c r="AG124">
        <f>IF(IFERROR(VLOOKUP(C124,'2019'!$C:$AF,3,FALSE),1) = 1, 1, 0)</f>
        <v>0</v>
      </c>
    </row>
    <row r="125" spans="1:33" x14ac:dyDescent="0.2">
      <c r="A125">
        <v>124</v>
      </c>
      <c r="B125" t="s">
        <v>288</v>
      </c>
      <c r="C125" t="s">
        <v>289</v>
      </c>
      <c r="D125" t="str">
        <f>_xlfn.CONCAT(C125,"-2018")</f>
        <v>davised01-2018</v>
      </c>
      <c r="E125" t="s">
        <v>32</v>
      </c>
      <c r="F125">
        <v>28</v>
      </c>
      <c r="G125" t="s">
        <v>34</v>
      </c>
      <c r="H125">
        <v>78</v>
      </c>
      <c r="I125">
        <v>0</v>
      </c>
      <c r="J125">
        <v>18.899999999999999</v>
      </c>
      <c r="K125">
        <v>2.2000000000000002</v>
      </c>
      <c r="L125">
        <v>3.7</v>
      </c>
      <c r="M125">
        <v>0.58199999999999996</v>
      </c>
      <c r="N125">
        <v>0</v>
      </c>
      <c r="O125">
        <v>0</v>
      </c>
      <c r="P125">
        <v>0</v>
      </c>
      <c r="Q125">
        <v>2.2000000000000002</v>
      </c>
      <c r="R125">
        <v>3.7</v>
      </c>
      <c r="S125">
        <v>0.58399999999999996</v>
      </c>
      <c r="T125">
        <v>0.58199999999999996</v>
      </c>
      <c r="U125">
        <v>0.9</v>
      </c>
      <c r="V125">
        <v>1.4</v>
      </c>
      <c r="W125">
        <v>0.66700000000000004</v>
      </c>
      <c r="X125">
        <v>2.2999999999999998</v>
      </c>
      <c r="Y125">
        <v>5</v>
      </c>
      <c r="Z125">
        <v>7.4</v>
      </c>
      <c r="AA125">
        <v>0.5</v>
      </c>
      <c r="AB125">
        <v>0.4</v>
      </c>
      <c r="AC125">
        <v>0.7</v>
      </c>
      <c r="AD125">
        <v>0.8</v>
      </c>
      <c r="AE125">
        <v>2.4</v>
      </c>
      <c r="AF125">
        <v>5.3</v>
      </c>
      <c r="AG125">
        <f>IF(IFERROR(VLOOKUP(C125,'2019'!$C:$AF,3,FALSE),1) = 1, 1, 0)</f>
        <v>0</v>
      </c>
    </row>
    <row r="126" spans="1:33" x14ac:dyDescent="0.2">
      <c r="A126">
        <v>125</v>
      </c>
      <c r="B126" t="s">
        <v>1502</v>
      </c>
      <c r="C126" t="s">
        <v>1503</v>
      </c>
      <c r="D126" t="str">
        <f>_xlfn.CONCAT(C126,"-2018")</f>
        <v>dedmode01-2018</v>
      </c>
      <c r="E126" t="s">
        <v>32</v>
      </c>
      <c r="F126">
        <v>28</v>
      </c>
      <c r="G126" t="s">
        <v>57</v>
      </c>
      <c r="H126">
        <v>62</v>
      </c>
      <c r="I126">
        <v>46</v>
      </c>
      <c r="J126">
        <v>24.9</v>
      </c>
      <c r="K126">
        <v>4</v>
      </c>
      <c r="L126">
        <v>7.7</v>
      </c>
      <c r="M126">
        <v>0.52400000000000002</v>
      </c>
      <c r="N126">
        <v>0.8</v>
      </c>
      <c r="O126">
        <v>2.2999999999999998</v>
      </c>
      <c r="P126">
        <v>0.35499999999999998</v>
      </c>
      <c r="Q126">
        <v>3.2</v>
      </c>
      <c r="R126">
        <v>5.4</v>
      </c>
      <c r="S126">
        <v>0.59499999999999997</v>
      </c>
      <c r="T126">
        <v>0.57699999999999996</v>
      </c>
      <c r="U126">
        <v>1.1000000000000001</v>
      </c>
      <c r="V126">
        <v>1.4</v>
      </c>
      <c r="W126">
        <v>0.77900000000000003</v>
      </c>
      <c r="X126">
        <v>1.6</v>
      </c>
      <c r="Y126">
        <v>6.3</v>
      </c>
      <c r="Z126">
        <v>7.9</v>
      </c>
      <c r="AA126">
        <v>1.5</v>
      </c>
      <c r="AB126">
        <v>0.6</v>
      </c>
      <c r="AC126">
        <v>0.8</v>
      </c>
      <c r="AD126">
        <v>1.4</v>
      </c>
      <c r="AE126">
        <v>2.6</v>
      </c>
      <c r="AF126">
        <v>10</v>
      </c>
      <c r="AG126">
        <f>IF(IFERROR(VLOOKUP(C126,'2019'!$C:$AF,3,FALSE),1) = 1, 1, 0)</f>
        <v>0</v>
      </c>
    </row>
    <row r="127" spans="1:33" x14ac:dyDescent="0.2">
      <c r="A127">
        <v>126</v>
      </c>
      <c r="B127" t="s">
        <v>1804</v>
      </c>
      <c r="C127" t="s">
        <v>1805</v>
      </c>
      <c r="D127" t="str">
        <f>_xlfn.CONCAT(C127,"-2018")</f>
        <v>dekkesa01-2018</v>
      </c>
      <c r="E127" t="s">
        <v>28</v>
      </c>
      <c r="F127">
        <v>23</v>
      </c>
      <c r="G127" t="s">
        <v>59</v>
      </c>
      <c r="H127">
        <v>73</v>
      </c>
      <c r="I127">
        <v>1</v>
      </c>
      <c r="J127">
        <v>12.1</v>
      </c>
      <c r="K127">
        <v>1.8</v>
      </c>
      <c r="L127">
        <v>3.5</v>
      </c>
      <c r="M127">
        <v>0.49399999999999999</v>
      </c>
      <c r="N127">
        <v>0.1</v>
      </c>
      <c r="O127">
        <v>0.8</v>
      </c>
      <c r="P127">
        <v>0.16700000000000001</v>
      </c>
      <c r="Q127">
        <v>1.6</v>
      </c>
      <c r="R127">
        <v>2.7</v>
      </c>
      <c r="S127">
        <v>0.59299999999999997</v>
      </c>
      <c r="T127">
        <v>0.51400000000000001</v>
      </c>
      <c r="U127">
        <v>0.5</v>
      </c>
      <c r="V127">
        <v>0.8</v>
      </c>
      <c r="W127">
        <v>0.66100000000000003</v>
      </c>
      <c r="X127">
        <v>0.6</v>
      </c>
      <c r="Y127">
        <v>1.8</v>
      </c>
      <c r="Z127">
        <v>2.4</v>
      </c>
      <c r="AA127">
        <v>0.5</v>
      </c>
      <c r="AB127">
        <v>0.3</v>
      </c>
      <c r="AC127">
        <v>0.1</v>
      </c>
      <c r="AD127">
        <v>0.5</v>
      </c>
      <c r="AE127">
        <v>1</v>
      </c>
      <c r="AF127">
        <v>4.2</v>
      </c>
      <c r="AG127">
        <f>IF(IFERROR(VLOOKUP(C127,'2019'!$C:$AF,3,FALSE),1) = 1, 1, 0)</f>
        <v>0</v>
      </c>
    </row>
    <row r="128" spans="1:33" x14ac:dyDescent="0.2">
      <c r="A128">
        <v>127</v>
      </c>
      <c r="B128" t="s">
        <v>1956</v>
      </c>
      <c r="C128" t="s">
        <v>1957</v>
      </c>
      <c r="D128" t="str">
        <f>_xlfn.CONCAT(C128,"-2018")</f>
        <v>delanma01-2018</v>
      </c>
      <c r="E128" t="s">
        <v>38</v>
      </c>
      <c r="F128">
        <v>28</v>
      </c>
      <c r="G128" t="s">
        <v>57</v>
      </c>
      <c r="H128">
        <v>54</v>
      </c>
      <c r="I128">
        <v>3</v>
      </c>
      <c r="J128">
        <v>18.8</v>
      </c>
      <c r="K128">
        <v>2</v>
      </c>
      <c r="L128">
        <v>5.3</v>
      </c>
      <c r="M128">
        <v>0.38200000000000001</v>
      </c>
      <c r="N128">
        <v>0.9</v>
      </c>
      <c r="O128">
        <v>2.2999999999999998</v>
      </c>
      <c r="P128">
        <v>0.371</v>
      </c>
      <c r="Q128">
        <v>1.2</v>
      </c>
      <c r="R128">
        <v>3</v>
      </c>
      <c r="S128">
        <v>0.39100000000000001</v>
      </c>
      <c r="T128">
        <v>0.46300000000000002</v>
      </c>
      <c r="U128">
        <v>1.4</v>
      </c>
      <c r="V128">
        <v>1.7</v>
      </c>
      <c r="W128">
        <v>0.80400000000000005</v>
      </c>
      <c r="X128">
        <v>0.2</v>
      </c>
      <c r="Y128">
        <v>1.7</v>
      </c>
      <c r="Z128">
        <v>1.9</v>
      </c>
      <c r="AA128">
        <v>3</v>
      </c>
      <c r="AB128">
        <v>0.6</v>
      </c>
      <c r="AC128">
        <v>0.1</v>
      </c>
      <c r="AD128">
        <v>1.2</v>
      </c>
      <c r="AE128">
        <v>1.5</v>
      </c>
      <c r="AF128">
        <v>6.3</v>
      </c>
      <c r="AG128">
        <f>IF(IFERROR(VLOOKUP(C128,'2019'!$C:$AF,3,FALSE),1) = 1, 1, 0)</f>
        <v>1</v>
      </c>
    </row>
    <row r="129" spans="1:33" x14ac:dyDescent="0.2">
      <c r="A129">
        <v>128</v>
      </c>
      <c r="B129" t="s">
        <v>1504</v>
      </c>
      <c r="C129" t="s">
        <v>1505</v>
      </c>
      <c r="D129" t="str">
        <f>_xlfn.CONCAT(C129,"-2018")</f>
        <v>dellama01-2018</v>
      </c>
      <c r="E129" t="s">
        <v>38</v>
      </c>
      <c r="F129">
        <v>27</v>
      </c>
      <c r="G129" t="s">
        <v>56</v>
      </c>
      <c r="H129">
        <v>38</v>
      </c>
      <c r="I129">
        <v>3</v>
      </c>
      <c r="J129">
        <v>18.7</v>
      </c>
      <c r="K129">
        <v>1.4</v>
      </c>
      <c r="L129">
        <v>4</v>
      </c>
      <c r="M129">
        <v>0.36199999999999999</v>
      </c>
      <c r="N129">
        <v>0.8</v>
      </c>
      <c r="O129">
        <v>2.1</v>
      </c>
      <c r="P129">
        <v>0.372</v>
      </c>
      <c r="Q129">
        <v>0.7</v>
      </c>
      <c r="R129">
        <v>1.9</v>
      </c>
      <c r="S129">
        <v>0.35099999999999998</v>
      </c>
      <c r="T129">
        <v>0.45700000000000002</v>
      </c>
      <c r="U129">
        <v>0.7</v>
      </c>
      <c r="V129">
        <v>0.7</v>
      </c>
      <c r="W129">
        <v>0.92600000000000005</v>
      </c>
      <c r="X129">
        <v>0.4</v>
      </c>
      <c r="Y129">
        <v>1.3</v>
      </c>
      <c r="Z129">
        <v>1.7</v>
      </c>
      <c r="AA129">
        <v>3.8</v>
      </c>
      <c r="AB129">
        <v>0.4</v>
      </c>
      <c r="AC129">
        <v>0</v>
      </c>
      <c r="AD129">
        <v>1.3</v>
      </c>
      <c r="AE129">
        <v>1.8</v>
      </c>
      <c r="AF129">
        <v>4.3</v>
      </c>
      <c r="AG129">
        <f>IF(IFERROR(VLOOKUP(C129,'2019'!$C:$AF,3,FALSE),1) = 1, 1, 0)</f>
        <v>0</v>
      </c>
    </row>
    <row r="130" spans="1:33" x14ac:dyDescent="0.2">
      <c r="A130">
        <v>129</v>
      </c>
      <c r="B130" t="s">
        <v>296</v>
      </c>
      <c r="C130" t="s">
        <v>297</v>
      </c>
      <c r="D130" t="str">
        <f>_xlfn.CONCAT(C130,"-2018")</f>
        <v>denglu01-2018</v>
      </c>
      <c r="E130" t="s">
        <v>35</v>
      </c>
      <c r="F130">
        <v>32</v>
      </c>
      <c r="G130" t="s">
        <v>63</v>
      </c>
      <c r="H130">
        <v>1</v>
      </c>
      <c r="I130">
        <v>1</v>
      </c>
      <c r="J130">
        <v>13</v>
      </c>
      <c r="K130">
        <v>1</v>
      </c>
      <c r="L130">
        <v>2</v>
      </c>
      <c r="M130">
        <v>0.5</v>
      </c>
      <c r="N130">
        <v>0</v>
      </c>
      <c r="O130">
        <v>0</v>
      </c>
      <c r="Q130">
        <v>1</v>
      </c>
      <c r="R130">
        <v>2</v>
      </c>
      <c r="S130">
        <v>0.5</v>
      </c>
      <c r="T130">
        <v>0.5</v>
      </c>
      <c r="U130">
        <v>0</v>
      </c>
      <c r="V130">
        <v>0</v>
      </c>
      <c r="X130">
        <v>0</v>
      </c>
      <c r="Y130">
        <v>0</v>
      </c>
      <c r="Z130">
        <v>0</v>
      </c>
      <c r="AA130">
        <v>1</v>
      </c>
      <c r="AB130">
        <v>1</v>
      </c>
      <c r="AC130">
        <v>0</v>
      </c>
      <c r="AD130">
        <v>1</v>
      </c>
      <c r="AE130">
        <v>0</v>
      </c>
      <c r="AF130">
        <v>2</v>
      </c>
      <c r="AG130">
        <f>IF(IFERROR(VLOOKUP(C130,'2019'!$C:$AF,3,FALSE),1) = 1, 1, 0)</f>
        <v>0</v>
      </c>
    </row>
    <row r="131" spans="1:33" x14ac:dyDescent="0.2">
      <c r="A131">
        <v>130</v>
      </c>
      <c r="B131" t="s">
        <v>298</v>
      </c>
      <c r="C131" t="s">
        <v>299</v>
      </c>
      <c r="D131" t="str">
        <f>_xlfn.CONCAT(C131,"-2018")</f>
        <v>derozde01-2018</v>
      </c>
      <c r="E131" t="s">
        <v>30</v>
      </c>
      <c r="F131">
        <v>28</v>
      </c>
      <c r="G131" t="s">
        <v>53</v>
      </c>
      <c r="H131">
        <v>80</v>
      </c>
      <c r="I131">
        <v>80</v>
      </c>
      <c r="J131">
        <v>33.9</v>
      </c>
      <c r="K131">
        <v>8.1</v>
      </c>
      <c r="L131">
        <v>17.7</v>
      </c>
      <c r="M131">
        <v>0.45600000000000002</v>
      </c>
      <c r="N131">
        <v>1.1000000000000001</v>
      </c>
      <c r="O131">
        <v>3.6</v>
      </c>
      <c r="P131">
        <v>0.31</v>
      </c>
      <c r="Q131">
        <v>7</v>
      </c>
      <c r="R131">
        <v>14.1</v>
      </c>
      <c r="S131">
        <v>0.49399999999999999</v>
      </c>
      <c r="T131">
        <v>0.48799999999999999</v>
      </c>
      <c r="U131">
        <v>5.8</v>
      </c>
      <c r="V131">
        <v>7</v>
      </c>
      <c r="W131">
        <v>0.82499999999999996</v>
      </c>
      <c r="X131">
        <v>0.7</v>
      </c>
      <c r="Y131">
        <v>3.2</v>
      </c>
      <c r="Z131">
        <v>3.9</v>
      </c>
      <c r="AA131">
        <v>5.2</v>
      </c>
      <c r="AB131">
        <v>1.1000000000000001</v>
      </c>
      <c r="AC131">
        <v>0.3</v>
      </c>
      <c r="AD131">
        <v>2.2000000000000002</v>
      </c>
      <c r="AE131">
        <v>1.9</v>
      </c>
      <c r="AF131">
        <v>23</v>
      </c>
      <c r="AG131">
        <f>IF(IFERROR(VLOOKUP(C131,'2019'!$C:$AF,3,FALSE),1) = 1, 1, 0)</f>
        <v>0</v>
      </c>
    </row>
    <row r="132" spans="1:33" x14ac:dyDescent="0.2">
      <c r="A132">
        <v>131</v>
      </c>
      <c r="B132" t="s">
        <v>1958</v>
      </c>
      <c r="C132" t="s">
        <v>1959</v>
      </c>
      <c r="D132" t="str">
        <f>_xlfn.CONCAT(C132,"-2018")</f>
        <v>diallch01-2018</v>
      </c>
      <c r="E132" t="s">
        <v>28</v>
      </c>
      <c r="F132">
        <v>21</v>
      </c>
      <c r="G132" t="s">
        <v>1459</v>
      </c>
      <c r="H132">
        <v>52</v>
      </c>
      <c r="I132">
        <v>0</v>
      </c>
      <c r="J132">
        <v>11.2</v>
      </c>
      <c r="K132">
        <v>2</v>
      </c>
      <c r="L132">
        <v>3.4</v>
      </c>
      <c r="M132">
        <v>0.57999999999999996</v>
      </c>
      <c r="N132">
        <v>0</v>
      </c>
      <c r="O132">
        <v>0</v>
      </c>
      <c r="Q132">
        <v>2</v>
      </c>
      <c r="R132">
        <v>3.4</v>
      </c>
      <c r="S132">
        <v>0.57999999999999996</v>
      </c>
      <c r="T132">
        <v>0.57999999999999996</v>
      </c>
      <c r="U132">
        <v>1</v>
      </c>
      <c r="V132">
        <v>1.3</v>
      </c>
      <c r="W132">
        <v>0.75800000000000001</v>
      </c>
      <c r="X132">
        <v>0.9</v>
      </c>
      <c r="Y132">
        <v>3.2</v>
      </c>
      <c r="Z132">
        <v>4.0999999999999996</v>
      </c>
      <c r="AA132">
        <v>0.4</v>
      </c>
      <c r="AB132">
        <v>0.2</v>
      </c>
      <c r="AC132">
        <v>0.4</v>
      </c>
      <c r="AD132">
        <v>0.5</v>
      </c>
      <c r="AE132">
        <v>1.6</v>
      </c>
      <c r="AF132">
        <v>4.9000000000000004</v>
      </c>
      <c r="AG132">
        <f>IF(IFERROR(VLOOKUP(C132,'2019'!$C:$AF,3,FALSE),1) = 1, 1, 0)</f>
        <v>0</v>
      </c>
    </row>
    <row r="133" spans="1:33" x14ac:dyDescent="0.2">
      <c r="A133">
        <v>132</v>
      </c>
      <c r="B133" t="s">
        <v>1506</v>
      </c>
      <c r="C133" t="s">
        <v>1507</v>
      </c>
      <c r="D133" t="str">
        <f>_xlfn.CONCAT(C133,"-2018")</f>
        <v>dienggo01-2018</v>
      </c>
      <c r="E133" t="s">
        <v>32</v>
      </c>
      <c r="F133">
        <v>28</v>
      </c>
      <c r="G133" t="s">
        <v>62</v>
      </c>
      <c r="H133">
        <v>79</v>
      </c>
      <c r="I133">
        <v>0</v>
      </c>
      <c r="J133">
        <v>16.899999999999999</v>
      </c>
      <c r="K133">
        <v>2.4</v>
      </c>
      <c r="L133">
        <v>4.9000000000000004</v>
      </c>
      <c r="M133">
        <v>0.47899999999999998</v>
      </c>
      <c r="N133">
        <v>0.2</v>
      </c>
      <c r="O133">
        <v>0.8</v>
      </c>
      <c r="P133">
        <v>0.311</v>
      </c>
      <c r="Q133">
        <v>2.1</v>
      </c>
      <c r="R133">
        <v>4.0999999999999996</v>
      </c>
      <c r="S133">
        <v>0.51100000000000001</v>
      </c>
      <c r="T133">
        <v>0.504</v>
      </c>
      <c r="U133">
        <v>1</v>
      </c>
      <c r="V133">
        <v>1.3</v>
      </c>
      <c r="W133">
        <v>0.77500000000000002</v>
      </c>
      <c r="X133">
        <v>1.3</v>
      </c>
      <c r="Y133">
        <v>3.2</v>
      </c>
      <c r="Z133">
        <v>4.5999999999999996</v>
      </c>
      <c r="AA133">
        <v>0.9</v>
      </c>
      <c r="AB133">
        <v>0.6</v>
      </c>
      <c r="AC133">
        <v>0.5</v>
      </c>
      <c r="AD133">
        <v>0.7</v>
      </c>
      <c r="AE133">
        <v>1.9</v>
      </c>
      <c r="AF133">
        <v>5.9</v>
      </c>
      <c r="AG133">
        <f>IF(IFERROR(VLOOKUP(C133,'2019'!$C:$AF,3,FALSE),1) = 1, 1, 0)</f>
        <v>0</v>
      </c>
    </row>
    <row r="134" spans="1:33" x14ac:dyDescent="0.2">
      <c r="A134">
        <v>133</v>
      </c>
      <c r="B134" t="s">
        <v>1650</v>
      </c>
      <c r="C134" t="s">
        <v>1651</v>
      </c>
      <c r="D134" t="str">
        <f>_xlfn.CONCAT(C134,"-2018")</f>
        <v>dinwisp01-2018</v>
      </c>
      <c r="E134" t="s">
        <v>38</v>
      </c>
      <c r="F134">
        <v>24</v>
      </c>
      <c r="G134" t="s">
        <v>1312</v>
      </c>
      <c r="H134">
        <v>80</v>
      </c>
      <c r="I134">
        <v>58</v>
      </c>
      <c r="J134">
        <v>28.8</v>
      </c>
      <c r="K134">
        <v>4.0999999999999996</v>
      </c>
      <c r="L134">
        <v>10.5</v>
      </c>
      <c r="M134">
        <v>0.38700000000000001</v>
      </c>
      <c r="N134">
        <v>1.8</v>
      </c>
      <c r="O134">
        <v>5.4</v>
      </c>
      <c r="P134">
        <v>0.32600000000000001</v>
      </c>
      <c r="Q134">
        <v>2.2999999999999998</v>
      </c>
      <c r="R134">
        <v>5.0999999999999996</v>
      </c>
      <c r="S134">
        <v>0.45200000000000001</v>
      </c>
      <c r="T134">
        <v>0.47099999999999997</v>
      </c>
      <c r="U134">
        <v>2.7</v>
      </c>
      <c r="V134">
        <v>3.4</v>
      </c>
      <c r="W134">
        <v>0.81299999999999994</v>
      </c>
      <c r="X134">
        <v>0.5</v>
      </c>
      <c r="Y134">
        <v>2.7</v>
      </c>
      <c r="Z134">
        <v>3.2</v>
      </c>
      <c r="AA134">
        <v>6.6</v>
      </c>
      <c r="AB134">
        <v>0.9</v>
      </c>
      <c r="AC134">
        <v>0.3</v>
      </c>
      <c r="AD134">
        <v>1.6</v>
      </c>
      <c r="AE134">
        <v>2.2999999999999998</v>
      </c>
      <c r="AF134">
        <v>12.6</v>
      </c>
      <c r="AG134">
        <f>IF(IFERROR(VLOOKUP(C134,'2019'!$C:$AF,3,FALSE),1) = 1, 1, 0)</f>
        <v>0</v>
      </c>
    </row>
    <row r="135" spans="1:33" x14ac:dyDescent="0.2">
      <c r="A135">
        <v>134</v>
      </c>
      <c r="B135" t="s">
        <v>2158</v>
      </c>
      <c r="C135" t="s">
        <v>2159</v>
      </c>
      <c r="D135" t="str">
        <f>_xlfn.CONCAT(C135,"-2018")</f>
        <v>dorsety01-2018</v>
      </c>
      <c r="E135" t="s">
        <v>30</v>
      </c>
      <c r="F135">
        <v>21</v>
      </c>
      <c r="G135" t="s">
        <v>57</v>
      </c>
      <c r="H135">
        <v>56</v>
      </c>
      <c r="I135">
        <v>5</v>
      </c>
      <c r="J135">
        <v>17.399999999999999</v>
      </c>
      <c r="K135">
        <v>2.6</v>
      </c>
      <c r="L135">
        <v>6.8</v>
      </c>
      <c r="M135">
        <v>0.377</v>
      </c>
      <c r="N135">
        <v>1.3</v>
      </c>
      <c r="O135">
        <v>3.6</v>
      </c>
      <c r="P135">
        <v>0.36199999999999999</v>
      </c>
      <c r="Q135">
        <v>1.3</v>
      </c>
      <c r="R135">
        <v>3.3</v>
      </c>
      <c r="S135">
        <v>0.39300000000000002</v>
      </c>
      <c r="T135">
        <v>0.47099999999999997</v>
      </c>
      <c r="U135">
        <v>0.8</v>
      </c>
      <c r="V135">
        <v>1.1000000000000001</v>
      </c>
      <c r="W135">
        <v>0.71399999999999997</v>
      </c>
      <c r="X135">
        <v>0.3</v>
      </c>
      <c r="Y135">
        <v>2</v>
      </c>
      <c r="Z135">
        <v>2.2999999999999998</v>
      </c>
      <c r="AA135">
        <v>1.4</v>
      </c>
      <c r="AB135">
        <v>0.3</v>
      </c>
      <c r="AC135">
        <v>0.1</v>
      </c>
      <c r="AD135">
        <v>0.7</v>
      </c>
      <c r="AE135">
        <v>1.1000000000000001</v>
      </c>
      <c r="AF135">
        <v>7.2</v>
      </c>
      <c r="AG135">
        <f>IF(IFERROR(VLOOKUP(C135,'2019'!$C:$AF,3,FALSE),1) = 1, 1, 0)</f>
        <v>0</v>
      </c>
    </row>
    <row r="136" spans="1:33" x14ac:dyDescent="0.2">
      <c r="A136">
        <v>135</v>
      </c>
      <c r="B136" t="s">
        <v>2160</v>
      </c>
      <c r="C136" t="s">
        <v>2161</v>
      </c>
      <c r="D136" t="str">
        <f>_xlfn.CONCAT(C136,"-2018")</f>
        <v>dotsoda01-2018</v>
      </c>
      <c r="E136" t="s">
        <v>30</v>
      </c>
      <c r="F136">
        <v>23</v>
      </c>
      <c r="G136" t="s">
        <v>55</v>
      </c>
      <c r="H136">
        <v>44</v>
      </c>
      <c r="I136">
        <v>2</v>
      </c>
      <c r="J136">
        <v>10.8</v>
      </c>
      <c r="K136">
        <v>1.6</v>
      </c>
      <c r="L136">
        <v>3.7</v>
      </c>
      <c r="M136">
        <v>0.44700000000000001</v>
      </c>
      <c r="N136">
        <v>0.5</v>
      </c>
      <c r="O136">
        <v>1.5</v>
      </c>
      <c r="P136">
        <v>0.32400000000000001</v>
      </c>
      <c r="Q136">
        <v>1.1000000000000001</v>
      </c>
      <c r="R136">
        <v>2.1</v>
      </c>
      <c r="S136">
        <v>0.53800000000000003</v>
      </c>
      <c r="T136">
        <v>0.51600000000000001</v>
      </c>
      <c r="U136">
        <v>0.4</v>
      </c>
      <c r="V136">
        <v>0.5</v>
      </c>
      <c r="W136">
        <v>0.69599999999999995</v>
      </c>
      <c r="X136">
        <v>0.2</v>
      </c>
      <c r="Y136">
        <v>1.7</v>
      </c>
      <c r="Z136">
        <v>1.9</v>
      </c>
      <c r="AA136">
        <v>0.7</v>
      </c>
      <c r="AB136">
        <v>0.3</v>
      </c>
      <c r="AC136">
        <v>0</v>
      </c>
      <c r="AD136">
        <v>0.4</v>
      </c>
      <c r="AE136">
        <v>0.8</v>
      </c>
      <c r="AF136">
        <v>4.0999999999999996</v>
      </c>
      <c r="AG136">
        <f>IF(IFERROR(VLOOKUP(C136,'2019'!$C:$AF,3,FALSE),1) = 1, 1, 0)</f>
        <v>0</v>
      </c>
    </row>
    <row r="137" spans="1:33" x14ac:dyDescent="0.2">
      <c r="A137">
        <v>136</v>
      </c>
      <c r="B137" t="s">
        <v>2162</v>
      </c>
      <c r="C137" t="s">
        <v>2163</v>
      </c>
      <c r="D137" t="str">
        <f>_xlfn.CONCAT(C137,"-2018")</f>
        <v>doylemi01-2018</v>
      </c>
      <c r="E137" t="s">
        <v>30</v>
      </c>
      <c r="F137">
        <v>24</v>
      </c>
      <c r="G137" t="s">
        <v>1312</v>
      </c>
      <c r="H137">
        <v>10</v>
      </c>
      <c r="I137">
        <v>0</v>
      </c>
      <c r="J137">
        <v>12.5</v>
      </c>
      <c r="K137">
        <v>1.3</v>
      </c>
      <c r="L137">
        <v>4.7</v>
      </c>
      <c r="M137">
        <v>0.27700000000000002</v>
      </c>
      <c r="N137">
        <v>0.4</v>
      </c>
      <c r="O137">
        <v>2.2999999999999998</v>
      </c>
      <c r="P137">
        <v>0.17399999999999999</v>
      </c>
      <c r="Q137">
        <v>0.9</v>
      </c>
      <c r="R137">
        <v>2.4</v>
      </c>
      <c r="S137">
        <v>0.375</v>
      </c>
      <c r="T137">
        <v>0.31900000000000001</v>
      </c>
      <c r="U137">
        <v>0.4</v>
      </c>
      <c r="V137">
        <v>0.8</v>
      </c>
      <c r="W137">
        <v>0.5</v>
      </c>
      <c r="X137">
        <v>0.3</v>
      </c>
      <c r="Y137">
        <v>1.5</v>
      </c>
      <c r="Z137">
        <v>1.8</v>
      </c>
      <c r="AA137">
        <v>1</v>
      </c>
      <c r="AB137">
        <v>0.6</v>
      </c>
      <c r="AC137">
        <v>0.2</v>
      </c>
      <c r="AD137">
        <v>0.2</v>
      </c>
      <c r="AE137">
        <v>1.3</v>
      </c>
      <c r="AF137">
        <v>3.4</v>
      </c>
      <c r="AG137">
        <f>IF(IFERROR(VLOOKUP(C137,'2019'!$C:$AF,3,FALSE),1) = 1, 1, 0)</f>
        <v>1</v>
      </c>
    </row>
    <row r="138" spans="1:33" x14ac:dyDescent="0.2">
      <c r="A138">
        <v>137</v>
      </c>
      <c r="B138" t="s">
        <v>2164</v>
      </c>
      <c r="C138" t="s">
        <v>2165</v>
      </c>
      <c r="D138" t="str">
        <f>_xlfn.CONCAT(C138,"-2018")</f>
        <v>doziepj01-2018</v>
      </c>
      <c r="E138" t="s">
        <v>38</v>
      </c>
      <c r="F138">
        <v>21</v>
      </c>
      <c r="G138" t="s">
        <v>44</v>
      </c>
      <c r="H138">
        <v>2</v>
      </c>
      <c r="I138">
        <v>0</v>
      </c>
      <c r="J138">
        <v>1.5</v>
      </c>
      <c r="K138">
        <v>0.5</v>
      </c>
      <c r="L138">
        <v>1</v>
      </c>
      <c r="M138">
        <v>0.5</v>
      </c>
      <c r="N138">
        <v>0</v>
      </c>
      <c r="O138">
        <v>0</v>
      </c>
      <c r="Q138">
        <v>0.5</v>
      </c>
      <c r="R138">
        <v>1</v>
      </c>
      <c r="S138">
        <v>0.5</v>
      </c>
      <c r="T138">
        <v>0.5</v>
      </c>
      <c r="U138">
        <v>0</v>
      </c>
      <c r="V138">
        <v>0</v>
      </c>
      <c r="X138">
        <v>0</v>
      </c>
      <c r="Y138">
        <v>0.5</v>
      </c>
      <c r="Z138">
        <v>0.5</v>
      </c>
      <c r="AA138">
        <v>0</v>
      </c>
      <c r="AB138">
        <v>0</v>
      </c>
      <c r="AC138">
        <v>0</v>
      </c>
      <c r="AD138">
        <v>0.5</v>
      </c>
      <c r="AE138">
        <v>0.5</v>
      </c>
      <c r="AF138">
        <v>1</v>
      </c>
      <c r="AG138">
        <f>IF(IFERROR(VLOOKUP(C138,'2019'!$C:$AF,3,FALSE),1) = 1, 1, 0)</f>
        <v>0</v>
      </c>
    </row>
    <row r="139" spans="1:33" x14ac:dyDescent="0.2">
      <c r="A139">
        <v>138</v>
      </c>
      <c r="B139" t="s">
        <v>316</v>
      </c>
      <c r="C139" t="s">
        <v>317</v>
      </c>
      <c r="D139" t="str">
        <f>_xlfn.CONCAT(C139,"-2018")</f>
        <v>dragigo01-2018</v>
      </c>
      <c r="E139" t="s">
        <v>38</v>
      </c>
      <c r="F139">
        <v>31</v>
      </c>
      <c r="G139" t="s">
        <v>41</v>
      </c>
      <c r="H139">
        <v>75</v>
      </c>
      <c r="I139">
        <v>75</v>
      </c>
      <c r="J139">
        <v>31.7</v>
      </c>
      <c r="K139">
        <v>6.5</v>
      </c>
      <c r="L139">
        <v>14.3</v>
      </c>
      <c r="M139">
        <v>0.45</v>
      </c>
      <c r="N139">
        <v>1.5</v>
      </c>
      <c r="O139">
        <v>4</v>
      </c>
      <c r="P139">
        <v>0.37</v>
      </c>
      <c r="Q139">
        <v>5</v>
      </c>
      <c r="R139">
        <v>10.3</v>
      </c>
      <c r="S139">
        <v>0.48099999999999998</v>
      </c>
      <c r="T139">
        <v>0.502</v>
      </c>
      <c r="U139">
        <v>2.9</v>
      </c>
      <c r="V139">
        <v>3.6</v>
      </c>
      <c r="W139">
        <v>0.80100000000000005</v>
      </c>
      <c r="X139">
        <v>0.7</v>
      </c>
      <c r="Y139">
        <v>3.4</v>
      </c>
      <c r="Z139">
        <v>4.0999999999999996</v>
      </c>
      <c r="AA139">
        <v>4.8</v>
      </c>
      <c r="AB139">
        <v>0.8</v>
      </c>
      <c r="AC139">
        <v>0.2</v>
      </c>
      <c r="AD139">
        <v>2.2000000000000002</v>
      </c>
      <c r="AE139">
        <v>2.4</v>
      </c>
      <c r="AF139">
        <v>17.3</v>
      </c>
      <c r="AG139">
        <f>IF(IFERROR(VLOOKUP(C139,'2019'!$C:$AF,3,FALSE),1) = 1, 1, 0)</f>
        <v>0</v>
      </c>
    </row>
    <row r="140" spans="1:33" x14ac:dyDescent="0.2">
      <c r="A140">
        <v>139</v>
      </c>
      <c r="B140" t="s">
        <v>1654</v>
      </c>
      <c r="C140" t="s">
        <v>1655</v>
      </c>
      <c r="D140" t="str">
        <f>_xlfn.CONCAT(C140,"-2018")</f>
        <v>drewla02-2018</v>
      </c>
      <c r="E140" t="s">
        <v>38</v>
      </c>
      <c r="F140">
        <v>27</v>
      </c>
      <c r="G140" t="s">
        <v>39</v>
      </c>
      <c r="H140">
        <v>10</v>
      </c>
      <c r="I140">
        <v>0</v>
      </c>
      <c r="J140">
        <v>7</v>
      </c>
      <c r="K140">
        <v>0.7</v>
      </c>
      <c r="L140">
        <v>2.4</v>
      </c>
      <c r="M140">
        <v>0.29199999999999998</v>
      </c>
      <c r="N140">
        <v>0.3</v>
      </c>
      <c r="O140">
        <v>0.9</v>
      </c>
      <c r="P140">
        <v>0.33300000000000002</v>
      </c>
      <c r="Q140">
        <v>0.4</v>
      </c>
      <c r="R140">
        <v>1.5</v>
      </c>
      <c r="S140">
        <v>0.26700000000000002</v>
      </c>
      <c r="T140">
        <v>0.35399999999999998</v>
      </c>
      <c r="U140">
        <v>0</v>
      </c>
      <c r="V140">
        <v>0</v>
      </c>
      <c r="X140">
        <v>0.3</v>
      </c>
      <c r="Y140">
        <v>0</v>
      </c>
      <c r="Z140">
        <v>0.3</v>
      </c>
      <c r="AA140">
        <v>1</v>
      </c>
      <c r="AB140">
        <v>0</v>
      </c>
      <c r="AC140">
        <v>0</v>
      </c>
      <c r="AD140">
        <v>0.3</v>
      </c>
      <c r="AE140">
        <v>0.6</v>
      </c>
      <c r="AF140">
        <v>1.7</v>
      </c>
      <c r="AG140">
        <f>IF(IFERROR(VLOOKUP(C140,'2019'!$C:$AF,3,FALSE),1) = 1, 1, 0)</f>
        <v>1</v>
      </c>
    </row>
    <row r="141" spans="1:33" x14ac:dyDescent="0.2">
      <c r="A141">
        <v>140</v>
      </c>
      <c r="B141" t="s">
        <v>1325</v>
      </c>
      <c r="C141" t="s">
        <v>1326</v>
      </c>
      <c r="D141" t="str">
        <f>_xlfn.CONCAT(C141,"-2018")</f>
        <v>drumman01-2018</v>
      </c>
      <c r="E141" t="s">
        <v>32</v>
      </c>
      <c r="F141">
        <v>24</v>
      </c>
      <c r="G141" t="s">
        <v>51</v>
      </c>
      <c r="H141">
        <v>78</v>
      </c>
      <c r="I141">
        <v>78</v>
      </c>
      <c r="J141">
        <v>33.700000000000003</v>
      </c>
      <c r="K141">
        <v>6</v>
      </c>
      <c r="L141">
        <v>11.3</v>
      </c>
      <c r="M141">
        <v>0.52900000000000003</v>
      </c>
      <c r="N141">
        <v>0</v>
      </c>
      <c r="O141">
        <v>0.1</v>
      </c>
      <c r="P141">
        <v>0</v>
      </c>
      <c r="Q141">
        <v>6</v>
      </c>
      <c r="R141">
        <v>11.2</v>
      </c>
      <c r="S141">
        <v>0.53600000000000003</v>
      </c>
      <c r="T141">
        <v>0.52900000000000003</v>
      </c>
      <c r="U141">
        <v>3.1</v>
      </c>
      <c r="V141">
        <v>5.0999999999999996</v>
      </c>
      <c r="W141">
        <v>0.60499999999999998</v>
      </c>
      <c r="X141">
        <v>5.0999999999999996</v>
      </c>
      <c r="Y141">
        <v>10.9</v>
      </c>
      <c r="Z141">
        <v>16</v>
      </c>
      <c r="AA141">
        <v>3</v>
      </c>
      <c r="AB141">
        <v>1.5</v>
      </c>
      <c r="AC141">
        <v>1.6</v>
      </c>
      <c r="AD141">
        <v>2.6</v>
      </c>
      <c r="AE141">
        <v>3.2</v>
      </c>
      <c r="AF141">
        <v>15</v>
      </c>
      <c r="AG141">
        <f>IF(IFERROR(VLOOKUP(C141,'2019'!$C:$AF,3,FALSE),1) = 1, 1, 0)</f>
        <v>0</v>
      </c>
    </row>
    <row r="142" spans="1:33" x14ac:dyDescent="0.2">
      <c r="A142">
        <v>141</v>
      </c>
      <c r="B142" t="s">
        <v>318</v>
      </c>
      <c r="C142" t="s">
        <v>319</v>
      </c>
      <c r="D142" t="str">
        <f>_xlfn.CONCAT(C142,"-2018")</f>
        <v>dudleja01-2018</v>
      </c>
      <c r="E142" t="s">
        <v>28</v>
      </c>
      <c r="F142">
        <v>32</v>
      </c>
      <c r="G142" t="s">
        <v>42</v>
      </c>
      <c r="H142">
        <v>48</v>
      </c>
      <c r="I142">
        <v>0</v>
      </c>
      <c r="J142">
        <v>14.3</v>
      </c>
      <c r="K142">
        <v>1</v>
      </c>
      <c r="L142">
        <v>2.5</v>
      </c>
      <c r="M142">
        <v>0.39300000000000002</v>
      </c>
      <c r="N142">
        <v>0.6</v>
      </c>
      <c r="O142">
        <v>1.7</v>
      </c>
      <c r="P142">
        <v>0.36299999999999999</v>
      </c>
      <c r="Q142">
        <v>0.4</v>
      </c>
      <c r="R142">
        <v>0.9</v>
      </c>
      <c r="S142">
        <v>0.45200000000000001</v>
      </c>
      <c r="T142">
        <v>0.51200000000000001</v>
      </c>
      <c r="U142">
        <v>0.6</v>
      </c>
      <c r="V142">
        <v>0.7</v>
      </c>
      <c r="W142">
        <v>0.77100000000000002</v>
      </c>
      <c r="X142">
        <v>0.2</v>
      </c>
      <c r="Y142">
        <v>1.8</v>
      </c>
      <c r="Z142">
        <v>2</v>
      </c>
      <c r="AA142">
        <v>1.6</v>
      </c>
      <c r="AB142">
        <v>0.5</v>
      </c>
      <c r="AC142">
        <v>0.2</v>
      </c>
      <c r="AD142">
        <v>0.6</v>
      </c>
      <c r="AE142">
        <v>1.8</v>
      </c>
      <c r="AF142">
        <v>3.2</v>
      </c>
      <c r="AG142">
        <f>IF(IFERROR(VLOOKUP(C142,'2019'!$C:$AF,3,FALSE),1) = 1, 1, 0)</f>
        <v>0</v>
      </c>
    </row>
    <row r="143" spans="1:33" x14ac:dyDescent="0.2">
      <c r="A143">
        <v>142</v>
      </c>
      <c r="B143" t="s">
        <v>1960</v>
      </c>
      <c r="C143" t="s">
        <v>1961</v>
      </c>
      <c r="D143" t="str">
        <f>_xlfn.CONCAT(C143,"-2018")</f>
        <v>dunnkr01-2018</v>
      </c>
      <c r="E143" t="s">
        <v>38</v>
      </c>
      <c r="F143">
        <v>23</v>
      </c>
      <c r="G143" t="s">
        <v>36</v>
      </c>
      <c r="H143">
        <v>52</v>
      </c>
      <c r="I143">
        <v>43</v>
      </c>
      <c r="J143">
        <v>29.3</v>
      </c>
      <c r="K143">
        <v>5.5</v>
      </c>
      <c r="L143">
        <v>12.8</v>
      </c>
      <c r="M143">
        <v>0.42899999999999999</v>
      </c>
      <c r="N143">
        <v>0.8</v>
      </c>
      <c r="O143">
        <v>2.6</v>
      </c>
      <c r="P143">
        <v>0.32100000000000001</v>
      </c>
      <c r="Q143">
        <v>4.7</v>
      </c>
      <c r="R143">
        <v>10.199999999999999</v>
      </c>
      <c r="S143">
        <v>0.45700000000000002</v>
      </c>
      <c r="T143">
        <v>0.46200000000000002</v>
      </c>
      <c r="U143">
        <v>1.6</v>
      </c>
      <c r="V143">
        <v>2.2000000000000002</v>
      </c>
      <c r="W143">
        <v>0.73699999999999999</v>
      </c>
      <c r="X143">
        <v>0.5</v>
      </c>
      <c r="Y143">
        <v>3.8</v>
      </c>
      <c r="Z143">
        <v>4.3</v>
      </c>
      <c r="AA143">
        <v>6</v>
      </c>
      <c r="AB143">
        <v>2</v>
      </c>
      <c r="AC143">
        <v>0.5</v>
      </c>
      <c r="AD143">
        <v>2.9</v>
      </c>
      <c r="AE143">
        <v>3.3</v>
      </c>
      <c r="AF143">
        <v>13.4</v>
      </c>
      <c r="AG143">
        <f>IF(IFERROR(VLOOKUP(C143,'2019'!$C:$AF,3,FALSE),1) = 1, 1, 0)</f>
        <v>0</v>
      </c>
    </row>
    <row r="144" spans="1:33" x14ac:dyDescent="0.2">
      <c r="A144">
        <v>143</v>
      </c>
      <c r="B144" t="s">
        <v>328</v>
      </c>
      <c r="C144" t="s">
        <v>329</v>
      </c>
      <c r="D144" t="str">
        <f>_xlfn.CONCAT(C144,"-2018")</f>
        <v>duranke01-2018</v>
      </c>
      <c r="E144" t="s">
        <v>35</v>
      </c>
      <c r="F144">
        <v>29</v>
      </c>
      <c r="G144" t="s">
        <v>52</v>
      </c>
      <c r="H144">
        <v>68</v>
      </c>
      <c r="I144">
        <v>68</v>
      </c>
      <c r="J144">
        <v>34.200000000000003</v>
      </c>
      <c r="K144">
        <v>9.3000000000000007</v>
      </c>
      <c r="L144">
        <v>18</v>
      </c>
      <c r="M144">
        <v>0.51600000000000001</v>
      </c>
      <c r="N144">
        <v>2.5</v>
      </c>
      <c r="O144">
        <v>6.1</v>
      </c>
      <c r="P144">
        <v>0.41899999999999998</v>
      </c>
      <c r="Q144">
        <v>6.7</v>
      </c>
      <c r="R144">
        <v>11.9</v>
      </c>
      <c r="S144">
        <v>0.56499999999999995</v>
      </c>
      <c r="T144">
        <v>0.58599999999999997</v>
      </c>
      <c r="U144">
        <v>5.3</v>
      </c>
      <c r="V144">
        <v>5.9</v>
      </c>
      <c r="W144">
        <v>0.88900000000000001</v>
      </c>
      <c r="X144">
        <v>0.5</v>
      </c>
      <c r="Y144">
        <v>6.4</v>
      </c>
      <c r="Z144">
        <v>6.8</v>
      </c>
      <c r="AA144">
        <v>5.4</v>
      </c>
      <c r="AB144">
        <v>0.7</v>
      </c>
      <c r="AC144">
        <v>1.8</v>
      </c>
      <c r="AD144">
        <v>3</v>
      </c>
      <c r="AE144">
        <v>2</v>
      </c>
      <c r="AF144">
        <v>26.4</v>
      </c>
      <c r="AG144">
        <f>IF(IFERROR(VLOOKUP(C144,'2019'!$C:$AF,3,FALSE),1) = 1, 1, 0)</f>
        <v>0</v>
      </c>
    </row>
    <row r="145" spans="1:33" x14ac:dyDescent="0.2">
      <c r="A145">
        <v>144</v>
      </c>
      <c r="B145" t="s">
        <v>1808</v>
      </c>
      <c r="C145" t="s">
        <v>1809</v>
      </c>
      <c r="D145" t="str">
        <f>_xlfn.CONCAT(C145,"-2018")</f>
        <v>eddieja01-2018</v>
      </c>
      <c r="E145" t="s">
        <v>35</v>
      </c>
      <c r="F145">
        <v>26</v>
      </c>
      <c r="G145" t="s">
        <v>39</v>
      </c>
      <c r="H145">
        <v>3</v>
      </c>
      <c r="I145">
        <v>0</v>
      </c>
      <c r="J145">
        <v>3</v>
      </c>
      <c r="K145">
        <v>0</v>
      </c>
      <c r="L145">
        <v>0.7</v>
      </c>
      <c r="M145">
        <v>0</v>
      </c>
      <c r="N145">
        <v>0</v>
      </c>
      <c r="O145">
        <v>0.7</v>
      </c>
      <c r="P145">
        <v>0</v>
      </c>
      <c r="Q145">
        <v>0</v>
      </c>
      <c r="R145">
        <v>0</v>
      </c>
      <c r="T145">
        <v>0</v>
      </c>
      <c r="U145">
        <v>0</v>
      </c>
      <c r="V145">
        <v>0</v>
      </c>
      <c r="X145">
        <v>0</v>
      </c>
      <c r="Y145">
        <v>0.3</v>
      </c>
      <c r="Z145">
        <v>0.3</v>
      </c>
      <c r="AA145">
        <v>0</v>
      </c>
      <c r="AB145">
        <v>0.3</v>
      </c>
      <c r="AC145">
        <v>0</v>
      </c>
      <c r="AD145">
        <v>0</v>
      </c>
      <c r="AE145">
        <v>0</v>
      </c>
      <c r="AF145">
        <v>0</v>
      </c>
      <c r="AG145">
        <f>IF(IFERROR(VLOOKUP(C145,'2019'!$C:$AF,3,FALSE),1) = 1, 1, 0)</f>
        <v>1</v>
      </c>
    </row>
    <row r="146" spans="1:33" x14ac:dyDescent="0.2">
      <c r="A146">
        <v>145</v>
      </c>
      <c r="B146" t="s">
        <v>1962</v>
      </c>
      <c r="C146" t="s">
        <v>1963</v>
      </c>
      <c r="D146" t="str">
        <f>_xlfn.CONCAT(C146,"-2018")</f>
        <v>ellenhe01-2018</v>
      </c>
      <c r="E146" t="s">
        <v>28</v>
      </c>
      <c r="F146">
        <v>21</v>
      </c>
      <c r="G146" t="s">
        <v>51</v>
      </c>
      <c r="H146">
        <v>38</v>
      </c>
      <c r="I146">
        <v>0</v>
      </c>
      <c r="J146">
        <v>8.6999999999999993</v>
      </c>
      <c r="K146">
        <v>1.4</v>
      </c>
      <c r="L146">
        <v>3.8</v>
      </c>
      <c r="M146">
        <v>0.36299999999999999</v>
      </c>
      <c r="N146">
        <v>0.5</v>
      </c>
      <c r="O146">
        <v>1.6</v>
      </c>
      <c r="P146">
        <v>0.33300000000000002</v>
      </c>
      <c r="Q146">
        <v>0.9</v>
      </c>
      <c r="R146">
        <v>2.2999999999999998</v>
      </c>
      <c r="S146">
        <v>0.38400000000000001</v>
      </c>
      <c r="T146">
        <v>0.432</v>
      </c>
      <c r="U146">
        <v>0.7</v>
      </c>
      <c r="V146">
        <v>0.8</v>
      </c>
      <c r="W146">
        <v>0.86199999999999999</v>
      </c>
      <c r="X146">
        <v>0.3</v>
      </c>
      <c r="Y146">
        <v>1.9</v>
      </c>
      <c r="Z146">
        <v>2.1</v>
      </c>
      <c r="AA146">
        <v>0.5</v>
      </c>
      <c r="AB146">
        <v>0.1</v>
      </c>
      <c r="AC146">
        <v>0</v>
      </c>
      <c r="AD146">
        <v>0.5</v>
      </c>
      <c r="AE146">
        <v>0.6</v>
      </c>
      <c r="AF146">
        <v>4</v>
      </c>
      <c r="AG146">
        <f>IF(IFERROR(VLOOKUP(C146,'2019'!$C:$AF,3,FALSE),1) = 1, 1, 0)</f>
        <v>0</v>
      </c>
    </row>
    <row r="147" spans="1:33" x14ac:dyDescent="0.2">
      <c r="A147">
        <v>146</v>
      </c>
      <c r="B147" t="s">
        <v>332</v>
      </c>
      <c r="C147" t="s">
        <v>333</v>
      </c>
      <c r="D147" t="str">
        <f>_xlfn.CONCAT(C147,"-2018")</f>
        <v>ellinwa01-2018</v>
      </c>
      <c r="E147" t="s">
        <v>30</v>
      </c>
      <c r="F147">
        <v>30</v>
      </c>
      <c r="G147" t="s">
        <v>41</v>
      </c>
      <c r="H147">
        <v>77</v>
      </c>
      <c r="I147">
        <v>2</v>
      </c>
      <c r="J147">
        <v>26.5</v>
      </c>
      <c r="K147">
        <v>3.7</v>
      </c>
      <c r="L147">
        <v>9.1</v>
      </c>
      <c r="M147">
        <v>0.40699999999999997</v>
      </c>
      <c r="N147">
        <v>2.9</v>
      </c>
      <c r="O147">
        <v>7.5</v>
      </c>
      <c r="P147">
        <v>0.39200000000000002</v>
      </c>
      <c r="Q147">
        <v>0.8</v>
      </c>
      <c r="R147">
        <v>1.6</v>
      </c>
      <c r="S147">
        <v>0.47899999999999998</v>
      </c>
      <c r="T147">
        <v>0.56899999999999995</v>
      </c>
      <c r="U147">
        <v>0.9</v>
      </c>
      <c r="V147">
        <v>1</v>
      </c>
      <c r="W147">
        <v>0.85899999999999999</v>
      </c>
      <c r="X147">
        <v>0.3</v>
      </c>
      <c r="Y147">
        <v>2.5</v>
      </c>
      <c r="Z147">
        <v>2.8</v>
      </c>
      <c r="AA147">
        <v>1</v>
      </c>
      <c r="AB147">
        <v>0.7</v>
      </c>
      <c r="AC147">
        <v>0.1</v>
      </c>
      <c r="AD147">
        <v>0.7</v>
      </c>
      <c r="AE147">
        <v>1.2</v>
      </c>
      <c r="AF147">
        <v>11.2</v>
      </c>
      <c r="AG147">
        <f>IF(IFERROR(VLOOKUP(C147,'2019'!$C:$AF,3,FALSE),1) = 1, 1, 0)</f>
        <v>0</v>
      </c>
    </row>
    <row r="148" spans="1:33" x14ac:dyDescent="0.2">
      <c r="A148">
        <v>147</v>
      </c>
      <c r="B148" t="s">
        <v>1964</v>
      </c>
      <c r="C148" t="s">
        <v>1965</v>
      </c>
      <c r="D148" t="str">
        <f>_xlfn.CONCAT(C148,"-2018")</f>
        <v>embiijo01-2018</v>
      </c>
      <c r="E148" t="s">
        <v>32</v>
      </c>
      <c r="F148">
        <v>23</v>
      </c>
      <c r="G148" t="s">
        <v>61</v>
      </c>
      <c r="H148">
        <v>63</v>
      </c>
      <c r="I148">
        <v>63</v>
      </c>
      <c r="J148">
        <v>30.3</v>
      </c>
      <c r="K148">
        <v>8.1</v>
      </c>
      <c r="L148">
        <v>16.8</v>
      </c>
      <c r="M148">
        <v>0.48299999999999998</v>
      </c>
      <c r="N148">
        <v>1</v>
      </c>
      <c r="O148">
        <v>3.4</v>
      </c>
      <c r="P148">
        <v>0.308</v>
      </c>
      <c r="Q148">
        <v>7</v>
      </c>
      <c r="R148">
        <v>13.4</v>
      </c>
      <c r="S148">
        <v>0.52700000000000002</v>
      </c>
      <c r="T148">
        <v>0.51400000000000001</v>
      </c>
      <c r="U148">
        <v>5.7</v>
      </c>
      <c r="V148">
        <v>7.4</v>
      </c>
      <c r="W148">
        <v>0.76900000000000002</v>
      </c>
      <c r="X148">
        <v>2.2999999999999998</v>
      </c>
      <c r="Y148">
        <v>8.6999999999999993</v>
      </c>
      <c r="Z148">
        <v>11</v>
      </c>
      <c r="AA148">
        <v>3.2</v>
      </c>
      <c r="AB148">
        <v>0.6</v>
      </c>
      <c r="AC148">
        <v>1.8</v>
      </c>
      <c r="AD148">
        <v>3.7</v>
      </c>
      <c r="AE148">
        <v>3.3</v>
      </c>
      <c r="AF148">
        <v>22.9</v>
      </c>
      <c r="AG148">
        <f>IF(IFERROR(VLOOKUP(C148,'2019'!$C:$AF,3,FALSE),1) = 1, 1, 0)</f>
        <v>0</v>
      </c>
    </row>
    <row r="149" spans="1:33" x14ac:dyDescent="0.2">
      <c r="A149">
        <v>148</v>
      </c>
      <c r="B149" t="s">
        <v>1658</v>
      </c>
      <c r="C149" t="s">
        <v>1659</v>
      </c>
      <c r="D149" t="str">
        <f>_xlfn.CONCAT(C149,"-2018")</f>
        <v>ennisja01-2018</v>
      </c>
      <c r="E149" t="s">
        <v>35</v>
      </c>
      <c r="F149">
        <v>27</v>
      </c>
      <c r="G149" t="s">
        <v>39</v>
      </c>
      <c r="H149">
        <v>72</v>
      </c>
      <c r="I149">
        <v>22</v>
      </c>
      <c r="J149">
        <v>22.3</v>
      </c>
      <c r="K149">
        <v>2.5</v>
      </c>
      <c r="L149">
        <v>5.3</v>
      </c>
      <c r="M149">
        <v>0.47399999999999998</v>
      </c>
      <c r="N149">
        <v>0.7</v>
      </c>
      <c r="O149">
        <v>2.1</v>
      </c>
      <c r="P149">
        <v>0.33300000000000002</v>
      </c>
      <c r="Q149">
        <v>1.8</v>
      </c>
      <c r="R149">
        <v>3.2</v>
      </c>
      <c r="S149">
        <v>0.56699999999999995</v>
      </c>
      <c r="T149">
        <v>0.54</v>
      </c>
      <c r="U149">
        <v>1.3</v>
      </c>
      <c r="V149">
        <v>1.6</v>
      </c>
      <c r="W149">
        <v>0.83599999999999997</v>
      </c>
      <c r="X149">
        <v>1</v>
      </c>
      <c r="Y149">
        <v>2.1</v>
      </c>
      <c r="Z149">
        <v>3.1</v>
      </c>
      <c r="AA149">
        <v>1</v>
      </c>
      <c r="AB149">
        <v>0.7</v>
      </c>
      <c r="AC149">
        <v>0.3</v>
      </c>
      <c r="AD149">
        <v>0.8</v>
      </c>
      <c r="AE149">
        <v>1.9</v>
      </c>
      <c r="AF149">
        <v>7.1</v>
      </c>
      <c r="AG149">
        <f>IF(IFERROR(VLOOKUP(C149,'2019'!$C:$AF,3,FALSE),1) = 1, 1, 0)</f>
        <v>0</v>
      </c>
    </row>
    <row r="150" spans="1:33" x14ac:dyDescent="0.2">
      <c r="A150">
        <v>149</v>
      </c>
      <c r="B150" t="s">
        <v>1660</v>
      </c>
      <c r="C150" t="s">
        <v>1661</v>
      </c>
      <c r="D150" t="str">
        <f>_xlfn.CONCAT(C150,"-2018")</f>
        <v>ennisty01-2018</v>
      </c>
      <c r="E150" t="s">
        <v>38</v>
      </c>
      <c r="F150">
        <v>23</v>
      </c>
      <c r="G150" t="s">
        <v>63</v>
      </c>
      <c r="H150">
        <v>54</v>
      </c>
      <c r="I150">
        <v>11</v>
      </c>
      <c r="J150">
        <v>12.6</v>
      </c>
      <c r="K150">
        <v>1.7</v>
      </c>
      <c r="L150">
        <v>4.0999999999999996</v>
      </c>
      <c r="M150">
        <v>0.42</v>
      </c>
      <c r="N150">
        <v>0.3</v>
      </c>
      <c r="O150">
        <v>1</v>
      </c>
      <c r="P150">
        <v>0.25</v>
      </c>
      <c r="Q150">
        <v>1.5</v>
      </c>
      <c r="R150">
        <v>3.1</v>
      </c>
      <c r="S150">
        <v>0.47599999999999998</v>
      </c>
      <c r="T150">
        <v>0.45100000000000001</v>
      </c>
      <c r="U150">
        <v>0.4</v>
      </c>
      <c r="V150">
        <v>0.5</v>
      </c>
      <c r="W150">
        <v>0.75900000000000001</v>
      </c>
      <c r="X150">
        <v>0.4</v>
      </c>
      <c r="Y150">
        <v>1.4</v>
      </c>
      <c r="Z150">
        <v>1.8</v>
      </c>
      <c r="AA150">
        <v>1.9</v>
      </c>
      <c r="AB150">
        <v>0.6</v>
      </c>
      <c r="AC150">
        <v>0.2</v>
      </c>
      <c r="AD150">
        <v>0.7</v>
      </c>
      <c r="AE150">
        <v>1.4</v>
      </c>
      <c r="AF150">
        <v>4.0999999999999996</v>
      </c>
      <c r="AG150">
        <f>IF(IFERROR(VLOOKUP(C150,'2019'!$C:$AF,3,FALSE),1) = 1, 1, 0)</f>
        <v>1</v>
      </c>
    </row>
    <row r="151" spans="1:33" x14ac:dyDescent="0.2">
      <c r="A151">
        <v>150</v>
      </c>
      <c r="B151" t="s">
        <v>2166</v>
      </c>
      <c r="C151" t="s">
        <v>2167</v>
      </c>
      <c r="D151" t="str">
        <f>_xlfn.CONCAT(C151,"-2018")</f>
        <v>evansja01-2018</v>
      </c>
      <c r="E151" t="s">
        <v>38</v>
      </c>
      <c r="F151">
        <v>21</v>
      </c>
      <c r="G151" t="s">
        <v>59</v>
      </c>
      <c r="H151">
        <v>48</v>
      </c>
      <c r="I151">
        <v>4</v>
      </c>
      <c r="J151">
        <v>16.2</v>
      </c>
      <c r="K151">
        <v>1.9</v>
      </c>
      <c r="L151">
        <v>5.3</v>
      </c>
      <c r="M151">
        <v>0.35199999999999998</v>
      </c>
      <c r="N151">
        <v>0.3</v>
      </c>
      <c r="O151">
        <v>1.1000000000000001</v>
      </c>
      <c r="P151">
        <v>0.27800000000000002</v>
      </c>
      <c r="Q151">
        <v>1.5</v>
      </c>
      <c r="R151">
        <v>4.0999999999999996</v>
      </c>
      <c r="S151">
        <v>0.372</v>
      </c>
      <c r="T151">
        <v>0.38100000000000001</v>
      </c>
      <c r="U151">
        <v>0.8</v>
      </c>
      <c r="V151">
        <v>1</v>
      </c>
      <c r="W151">
        <v>0.77600000000000002</v>
      </c>
      <c r="X151">
        <v>0.2</v>
      </c>
      <c r="Y151">
        <v>1.6</v>
      </c>
      <c r="Z151">
        <v>1.8</v>
      </c>
      <c r="AA151">
        <v>2.1</v>
      </c>
      <c r="AB151">
        <v>0.8</v>
      </c>
      <c r="AC151">
        <v>0.1</v>
      </c>
      <c r="AD151">
        <v>0.9</v>
      </c>
      <c r="AE151">
        <v>2</v>
      </c>
      <c r="AF151">
        <v>4.8</v>
      </c>
      <c r="AG151">
        <f>IF(IFERROR(VLOOKUP(C151,'2019'!$C:$AF,3,FALSE),1) = 1, 1, 0)</f>
        <v>0</v>
      </c>
    </row>
    <row r="152" spans="1:33" x14ac:dyDescent="0.2">
      <c r="A152">
        <v>151</v>
      </c>
      <c r="B152" t="s">
        <v>342</v>
      </c>
      <c r="C152" t="s">
        <v>343</v>
      </c>
      <c r="D152" t="str">
        <f>_xlfn.CONCAT(C152,"-2018")</f>
        <v>evansje01-2018</v>
      </c>
      <c r="E152" t="s">
        <v>35</v>
      </c>
      <c r="F152">
        <v>30</v>
      </c>
      <c r="G152" t="s">
        <v>57</v>
      </c>
      <c r="H152">
        <v>1</v>
      </c>
      <c r="I152">
        <v>0</v>
      </c>
      <c r="J152">
        <v>5</v>
      </c>
      <c r="K152">
        <v>1</v>
      </c>
      <c r="L152">
        <v>1</v>
      </c>
      <c r="M152">
        <v>1</v>
      </c>
      <c r="N152">
        <v>0</v>
      </c>
      <c r="O152">
        <v>0</v>
      </c>
      <c r="Q152">
        <v>1</v>
      </c>
      <c r="R152">
        <v>1</v>
      </c>
      <c r="S152">
        <v>1</v>
      </c>
      <c r="T152">
        <v>1</v>
      </c>
      <c r="U152">
        <v>0</v>
      </c>
      <c r="V152">
        <v>0</v>
      </c>
      <c r="X152">
        <v>1</v>
      </c>
      <c r="Y152">
        <v>0</v>
      </c>
      <c r="Z152">
        <v>1</v>
      </c>
      <c r="AA152">
        <v>0</v>
      </c>
      <c r="AB152">
        <v>0</v>
      </c>
      <c r="AC152">
        <v>0</v>
      </c>
      <c r="AD152">
        <v>1</v>
      </c>
      <c r="AE152">
        <v>1</v>
      </c>
      <c r="AF152">
        <v>2</v>
      </c>
      <c r="AG152">
        <f>IF(IFERROR(VLOOKUP(C152,'2019'!$C:$AF,3,FALSE),1) = 1, 1, 0)</f>
        <v>1</v>
      </c>
    </row>
    <row r="153" spans="1:33" x14ac:dyDescent="0.2">
      <c r="A153">
        <v>152</v>
      </c>
      <c r="B153" t="s">
        <v>348</v>
      </c>
      <c r="C153" t="s">
        <v>349</v>
      </c>
      <c r="D153" t="str">
        <f>_xlfn.CONCAT(C153,"-2018")</f>
        <v>evansty01-2018</v>
      </c>
      <c r="E153" t="s">
        <v>38</v>
      </c>
      <c r="F153">
        <v>28</v>
      </c>
      <c r="G153" t="s">
        <v>50</v>
      </c>
      <c r="H153">
        <v>52</v>
      </c>
      <c r="I153">
        <v>32</v>
      </c>
      <c r="J153">
        <v>30.9</v>
      </c>
      <c r="K153">
        <v>7</v>
      </c>
      <c r="L153">
        <v>15.6</v>
      </c>
      <c r="M153">
        <v>0.45200000000000001</v>
      </c>
      <c r="N153">
        <v>2.2000000000000002</v>
      </c>
      <c r="O153">
        <v>5.5</v>
      </c>
      <c r="P153">
        <v>0.39900000000000002</v>
      </c>
      <c r="Q153">
        <v>4.8</v>
      </c>
      <c r="R153">
        <v>10.1</v>
      </c>
      <c r="S153">
        <v>0.48199999999999998</v>
      </c>
      <c r="T153">
        <v>0.52300000000000002</v>
      </c>
      <c r="U153">
        <v>3.2</v>
      </c>
      <c r="V153">
        <v>4</v>
      </c>
      <c r="W153">
        <v>0.78500000000000003</v>
      </c>
      <c r="X153">
        <v>0.8</v>
      </c>
      <c r="Y153">
        <v>4.3</v>
      </c>
      <c r="Z153">
        <v>5.0999999999999996</v>
      </c>
      <c r="AA153">
        <v>5.2</v>
      </c>
      <c r="AB153">
        <v>1.1000000000000001</v>
      </c>
      <c r="AC153">
        <v>0.3</v>
      </c>
      <c r="AD153">
        <v>2.2999999999999998</v>
      </c>
      <c r="AE153">
        <v>1.8</v>
      </c>
      <c r="AF153">
        <v>19.399999999999999</v>
      </c>
      <c r="AG153">
        <f>IF(IFERROR(VLOOKUP(C153,'2019'!$C:$AF,3,FALSE),1) = 1, 1, 0)</f>
        <v>0</v>
      </c>
    </row>
    <row r="154" spans="1:33" x14ac:dyDescent="0.2">
      <c r="A154">
        <v>153</v>
      </c>
      <c r="B154" t="s">
        <v>1662</v>
      </c>
      <c r="C154" t="s">
        <v>1663</v>
      </c>
      <c r="D154" t="str">
        <f>_xlfn.CONCAT(C154,"-2018")</f>
        <v>exumda01-2018</v>
      </c>
      <c r="E154" t="s">
        <v>38</v>
      </c>
      <c r="F154">
        <v>22</v>
      </c>
      <c r="G154" t="s">
        <v>60</v>
      </c>
      <c r="H154">
        <v>14</v>
      </c>
      <c r="I154">
        <v>0</v>
      </c>
      <c r="J154">
        <v>16.8</v>
      </c>
      <c r="K154">
        <v>3</v>
      </c>
      <c r="L154">
        <v>6.2</v>
      </c>
      <c r="M154">
        <v>0.48299999999999998</v>
      </c>
      <c r="N154">
        <v>0.4</v>
      </c>
      <c r="O154">
        <v>1.3</v>
      </c>
      <c r="P154">
        <v>0.27800000000000002</v>
      </c>
      <c r="Q154">
        <v>2.6</v>
      </c>
      <c r="R154">
        <v>4.9000000000000004</v>
      </c>
      <c r="S154">
        <v>0.53600000000000003</v>
      </c>
      <c r="T154">
        <v>0.51100000000000001</v>
      </c>
      <c r="U154">
        <v>1.8</v>
      </c>
      <c r="V154">
        <v>2.2000000000000002</v>
      </c>
      <c r="W154">
        <v>0.80600000000000005</v>
      </c>
      <c r="X154">
        <v>0.3</v>
      </c>
      <c r="Y154">
        <v>1.6</v>
      </c>
      <c r="Z154">
        <v>1.9</v>
      </c>
      <c r="AA154">
        <v>3.1</v>
      </c>
      <c r="AB154">
        <v>0.6</v>
      </c>
      <c r="AC154">
        <v>0.2</v>
      </c>
      <c r="AD154">
        <v>1.4</v>
      </c>
      <c r="AE154">
        <v>1.4</v>
      </c>
      <c r="AF154">
        <v>8.1</v>
      </c>
      <c r="AG154">
        <f>IF(IFERROR(VLOOKUP(C154,'2019'!$C:$AF,3,FALSE),1) = 1, 1, 0)</f>
        <v>0</v>
      </c>
    </row>
    <row r="155" spans="1:33" x14ac:dyDescent="0.2">
      <c r="A155">
        <v>154</v>
      </c>
      <c r="B155" t="s">
        <v>1154</v>
      </c>
      <c r="C155" t="s">
        <v>1155</v>
      </c>
      <c r="D155" t="str">
        <f>_xlfn.CONCAT(C155,"-2018")</f>
        <v>farieke01-2018</v>
      </c>
      <c r="E155" t="s">
        <v>28</v>
      </c>
      <c r="F155">
        <v>28</v>
      </c>
      <c r="G155" t="s">
        <v>31</v>
      </c>
      <c r="H155">
        <v>32</v>
      </c>
      <c r="I155">
        <v>7</v>
      </c>
      <c r="J155">
        <v>14.4</v>
      </c>
      <c r="K155">
        <v>2.4</v>
      </c>
      <c r="L155">
        <v>4.5999999999999996</v>
      </c>
      <c r="M155">
        <v>0.51400000000000001</v>
      </c>
      <c r="N155">
        <v>0</v>
      </c>
      <c r="O155">
        <v>0</v>
      </c>
      <c r="P155">
        <v>0</v>
      </c>
      <c r="Q155">
        <v>2.4</v>
      </c>
      <c r="R155">
        <v>4.5999999999999996</v>
      </c>
      <c r="S155">
        <v>0.51700000000000002</v>
      </c>
      <c r="T155">
        <v>0.51400000000000001</v>
      </c>
      <c r="U155">
        <v>1.1000000000000001</v>
      </c>
      <c r="V155">
        <v>1.6</v>
      </c>
      <c r="W155">
        <v>0.70599999999999996</v>
      </c>
      <c r="X155">
        <v>2.1</v>
      </c>
      <c r="Y155">
        <v>2.7</v>
      </c>
      <c r="Z155">
        <v>4.8</v>
      </c>
      <c r="AA155">
        <v>0.6</v>
      </c>
      <c r="AB155">
        <v>0.4</v>
      </c>
      <c r="AC155">
        <v>0.4</v>
      </c>
      <c r="AD155">
        <v>0.7</v>
      </c>
      <c r="AE155">
        <v>1.6</v>
      </c>
      <c r="AF155">
        <v>5.9</v>
      </c>
      <c r="AG155">
        <f>IF(IFERROR(VLOOKUP(C155,'2019'!$C:$AF,3,FALSE),1) = 1, 1, 0)</f>
        <v>0</v>
      </c>
    </row>
    <row r="156" spans="1:33" x14ac:dyDescent="0.2">
      <c r="A156">
        <v>155</v>
      </c>
      <c r="B156" t="s">
        <v>356</v>
      </c>
      <c r="C156" t="s">
        <v>357</v>
      </c>
      <c r="D156" t="str">
        <f>_xlfn.CONCAT(C156,"-2018")</f>
        <v>favorde01-2018</v>
      </c>
      <c r="E156" t="s">
        <v>32</v>
      </c>
      <c r="F156">
        <v>26</v>
      </c>
      <c r="G156" t="s">
        <v>60</v>
      </c>
      <c r="H156">
        <v>77</v>
      </c>
      <c r="I156">
        <v>77</v>
      </c>
      <c r="J156">
        <v>28</v>
      </c>
      <c r="K156">
        <v>5.0999999999999996</v>
      </c>
      <c r="L156">
        <v>9.1</v>
      </c>
      <c r="M156">
        <v>0.56299999999999994</v>
      </c>
      <c r="N156">
        <v>0.2</v>
      </c>
      <c r="O156">
        <v>0.8</v>
      </c>
      <c r="P156">
        <v>0.222</v>
      </c>
      <c r="Q156">
        <v>4.9000000000000004</v>
      </c>
      <c r="R156">
        <v>8.3000000000000007</v>
      </c>
      <c r="S156">
        <v>0.59599999999999997</v>
      </c>
      <c r="T156">
        <v>0.57299999999999995</v>
      </c>
      <c r="U156">
        <v>1.8</v>
      </c>
      <c r="V156">
        <v>2.8</v>
      </c>
      <c r="W156">
        <v>0.65100000000000002</v>
      </c>
      <c r="X156">
        <v>2.6</v>
      </c>
      <c r="Y156">
        <v>4.5999999999999996</v>
      </c>
      <c r="Z156">
        <v>7.2</v>
      </c>
      <c r="AA156">
        <v>1.3</v>
      </c>
      <c r="AB156">
        <v>0.7</v>
      </c>
      <c r="AC156">
        <v>1.1000000000000001</v>
      </c>
      <c r="AD156">
        <v>1.1000000000000001</v>
      </c>
      <c r="AE156">
        <v>2.1</v>
      </c>
      <c r="AF156">
        <v>12.3</v>
      </c>
      <c r="AG156">
        <f>IF(IFERROR(VLOOKUP(C156,'2019'!$C:$AF,3,FALSE),1) = 1, 1, 0)</f>
        <v>0</v>
      </c>
    </row>
    <row r="157" spans="1:33" x14ac:dyDescent="0.2">
      <c r="A157">
        <v>156</v>
      </c>
      <c r="B157" t="s">
        <v>1966</v>
      </c>
      <c r="C157" t="s">
        <v>1967</v>
      </c>
      <c r="D157" t="str">
        <f>_xlfn.CONCAT(C157,"-2018")</f>
        <v>feldeka01-2018</v>
      </c>
      <c r="E157" t="s">
        <v>38</v>
      </c>
      <c r="F157">
        <v>22</v>
      </c>
      <c r="G157" t="s">
        <v>39</v>
      </c>
      <c r="H157">
        <v>16</v>
      </c>
      <c r="I157">
        <v>0</v>
      </c>
      <c r="J157">
        <v>8.8000000000000007</v>
      </c>
      <c r="K157">
        <v>1.3</v>
      </c>
      <c r="L157">
        <v>4.4000000000000004</v>
      </c>
      <c r="M157">
        <v>0.3</v>
      </c>
      <c r="N157">
        <v>0.3</v>
      </c>
      <c r="O157">
        <v>1.2</v>
      </c>
      <c r="P157">
        <v>0.21099999999999999</v>
      </c>
      <c r="Q157">
        <v>1.1000000000000001</v>
      </c>
      <c r="R157">
        <v>3.2</v>
      </c>
      <c r="S157">
        <v>0.33300000000000002</v>
      </c>
      <c r="T157">
        <v>0.32900000000000001</v>
      </c>
      <c r="U157">
        <v>0.7</v>
      </c>
      <c r="V157">
        <v>0.8</v>
      </c>
      <c r="W157">
        <v>0.91700000000000004</v>
      </c>
      <c r="X157">
        <v>0.2</v>
      </c>
      <c r="Y157">
        <v>0.9</v>
      </c>
      <c r="Z157">
        <v>1.1000000000000001</v>
      </c>
      <c r="AA157">
        <v>1.3</v>
      </c>
      <c r="AB157">
        <v>0.2</v>
      </c>
      <c r="AC157">
        <v>0.1</v>
      </c>
      <c r="AD157">
        <v>1</v>
      </c>
      <c r="AE157">
        <v>0.7</v>
      </c>
      <c r="AF157">
        <v>3.6</v>
      </c>
      <c r="AG157">
        <f>IF(IFERROR(VLOOKUP(C157,'2019'!$C:$AF,3,FALSE),1) = 1, 1, 0)</f>
        <v>1</v>
      </c>
    </row>
    <row r="158" spans="1:33" x14ac:dyDescent="0.2">
      <c r="A158">
        <v>157</v>
      </c>
      <c r="B158" t="s">
        <v>1810</v>
      </c>
      <c r="C158" t="s">
        <v>1811</v>
      </c>
      <c r="D158" t="str">
        <f>_xlfn.CONCAT(C158,"-2018")</f>
        <v>feliccr01-2018</v>
      </c>
      <c r="E158" t="s">
        <v>32</v>
      </c>
      <c r="F158">
        <v>25</v>
      </c>
      <c r="G158" t="s">
        <v>36</v>
      </c>
      <c r="H158">
        <v>55</v>
      </c>
      <c r="I158">
        <v>16</v>
      </c>
      <c r="J158">
        <v>17.8</v>
      </c>
      <c r="K158">
        <v>2.2999999999999998</v>
      </c>
      <c r="L158">
        <v>3.9</v>
      </c>
      <c r="M158">
        <v>0.59099999999999997</v>
      </c>
      <c r="N158">
        <v>0</v>
      </c>
      <c r="O158">
        <v>0</v>
      </c>
      <c r="P158">
        <v>0</v>
      </c>
      <c r="Q158">
        <v>2.2999999999999998</v>
      </c>
      <c r="R158">
        <v>3.9</v>
      </c>
      <c r="S158">
        <v>0.59599999999999997</v>
      </c>
      <c r="T158">
        <v>0.59099999999999997</v>
      </c>
      <c r="U158">
        <v>1</v>
      </c>
      <c r="V158">
        <v>1.5</v>
      </c>
      <c r="W158">
        <v>0.66700000000000004</v>
      </c>
      <c r="X158">
        <v>1.5</v>
      </c>
      <c r="Y158">
        <v>2.7</v>
      </c>
      <c r="Z158">
        <v>4.2</v>
      </c>
      <c r="AA158">
        <v>1</v>
      </c>
      <c r="AB158">
        <v>0.3</v>
      </c>
      <c r="AC158">
        <v>0.2</v>
      </c>
      <c r="AD158">
        <v>1</v>
      </c>
      <c r="AE158">
        <v>1.9</v>
      </c>
      <c r="AF158">
        <v>5.6</v>
      </c>
      <c r="AG158">
        <f>IF(IFERROR(VLOOKUP(C158,'2019'!$C:$AF,3,FALSE),1) = 1, 1, 0)</f>
        <v>0</v>
      </c>
    </row>
    <row r="159" spans="1:33" x14ac:dyDescent="0.2">
      <c r="A159">
        <v>158</v>
      </c>
      <c r="B159" t="s">
        <v>358</v>
      </c>
      <c r="C159" t="s">
        <v>359</v>
      </c>
      <c r="D159" t="str">
        <f>_xlfn.CONCAT(C159,"-2018")</f>
        <v>feltora01-2018</v>
      </c>
      <c r="E159" t="s">
        <v>38</v>
      </c>
      <c r="F159">
        <v>33</v>
      </c>
      <c r="G159" t="s">
        <v>44</v>
      </c>
      <c r="H159">
        <v>82</v>
      </c>
      <c r="I159">
        <v>2</v>
      </c>
      <c r="J159">
        <v>16.600000000000001</v>
      </c>
      <c r="K159">
        <v>2.7</v>
      </c>
      <c r="L159">
        <v>6.7</v>
      </c>
      <c r="M159">
        <v>0.40600000000000003</v>
      </c>
      <c r="N159">
        <v>1</v>
      </c>
      <c r="O159">
        <v>2.8</v>
      </c>
      <c r="P159">
        <v>0.35199999999999998</v>
      </c>
      <c r="Q159">
        <v>1.7</v>
      </c>
      <c r="R159">
        <v>3.9</v>
      </c>
      <c r="S159">
        <v>0.44400000000000001</v>
      </c>
      <c r="T159">
        <v>0.47899999999999998</v>
      </c>
      <c r="U159">
        <v>0.4</v>
      </c>
      <c r="V159">
        <v>0.5</v>
      </c>
      <c r="W159">
        <v>0.81799999999999995</v>
      </c>
      <c r="X159">
        <v>0.3</v>
      </c>
      <c r="Y159">
        <v>1.6</v>
      </c>
      <c r="Z159">
        <v>1.9</v>
      </c>
      <c r="AA159">
        <v>2.5</v>
      </c>
      <c r="AB159">
        <v>0.6</v>
      </c>
      <c r="AC159">
        <v>0.2</v>
      </c>
      <c r="AD159">
        <v>0.9</v>
      </c>
      <c r="AE159">
        <v>1.1000000000000001</v>
      </c>
      <c r="AF159">
        <v>6.9</v>
      </c>
      <c r="AG159">
        <f>IF(IFERROR(VLOOKUP(C159,'2019'!$C:$AF,3,FALSE),1) = 1, 1, 0)</f>
        <v>0</v>
      </c>
    </row>
    <row r="160" spans="1:33" x14ac:dyDescent="0.2">
      <c r="A160">
        <v>159</v>
      </c>
      <c r="B160" t="s">
        <v>2168</v>
      </c>
      <c r="C160" t="s">
        <v>2169</v>
      </c>
      <c r="D160" t="str">
        <f>_xlfn.CONCAT(C160,"-2018")</f>
        <v>fergute01-2018</v>
      </c>
      <c r="E160" t="s">
        <v>30</v>
      </c>
      <c r="F160">
        <v>19</v>
      </c>
      <c r="G160" t="s">
        <v>44</v>
      </c>
      <c r="H160">
        <v>61</v>
      </c>
      <c r="I160">
        <v>12</v>
      </c>
      <c r="J160">
        <v>12.5</v>
      </c>
      <c r="K160">
        <v>1.1000000000000001</v>
      </c>
      <c r="L160">
        <v>2.8</v>
      </c>
      <c r="M160">
        <v>0.41399999999999998</v>
      </c>
      <c r="N160">
        <v>0.7</v>
      </c>
      <c r="O160">
        <v>2</v>
      </c>
      <c r="P160">
        <v>0.33300000000000002</v>
      </c>
      <c r="Q160">
        <v>0.5</v>
      </c>
      <c r="R160">
        <v>0.8</v>
      </c>
      <c r="S160">
        <v>0.61199999999999999</v>
      </c>
      <c r="T160">
        <v>0.53300000000000003</v>
      </c>
      <c r="U160">
        <v>0.1</v>
      </c>
      <c r="V160">
        <v>0.2</v>
      </c>
      <c r="W160">
        <v>0.9</v>
      </c>
      <c r="X160">
        <v>0.3</v>
      </c>
      <c r="Y160">
        <v>0.5</v>
      </c>
      <c r="Z160">
        <v>0.8</v>
      </c>
      <c r="AA160">
        <v>0.3</v>
      </c>
      <c r="AB160">
        <v>0.4</v>
      </c>
      <c r="AC160">
        <v>0.2</v>
      </c>
      <c r="AD160">
        <v>0.2</v>
      </c>
      <c r="AE160">
        <v>1.4</v>
      </c>
      <c r="AF160">
        <v>3.1</v>
      </c>
      <c r="AG160">
        <f>IF(IFERROR(VLOOKUP(C160,'2019'!$C:$AF,3,FALSE),1) = 1, 1, 0)</f>
        <v>0</v>
      </c>
    </row>
    <row r="161" spans="1:33" x14ac:dyDescent="0.2">
      <c r="A161">
        <v>160</v>
      </c>
      <c r="B161" t="s">
        <v>1968</v>
      </c>
      <c r="C161" t="s">
        <v>1969</v>
      </c>
      <c r="D161" t="str">
        <f>_xlfn.CONCAT(C161,"-2018")</f>
        <v>ferreyo01-2018</v>
      </c>
      <c r="E161" t="s">
        <v>30</v>
      </c>
      <c r="F161">
        <v>24</v>
      </c>
      <c r="G161" t="s">
        <v>54</v>
      </c>
      <c r="H161">
        <v>82</v>
      </c>
      <c r="I161">
        <v>21</v>
      </c>
      <c r="J161">
        <v>27.8</v>
      </c>
      <c r="K161">
        <v>3.8</v>
      </c>
      <c r="L161">
        <v>8.9</v>
      </c>
      <c r="M161">
        <v>0.42599999999999999</v>
      </c>
      <c r="N161">
        <v>1.6</v>
      </c>
      <c r="O161">
        <v>4.4000000000000004</v>
      </c>
      <c r="P161">
        <v>0.373</v>
      </c>
      <c r="Q161">
        <v>2.2000000000000002</v>
      </c>
      <c r="R161">
        <v>4.5</v>
      </c>
      <c r="S161">
        <v>0.47699999999999998</v>
      </c>
      <c r="T161">
        <v>0.51800000000000002</v>
      </c>
      <c r="U161">
        <v>1</v>
      </c>
      <c r="V161">
        <v>1.3</v>
      </c>
      <c r="W161">
        <v>0.79600000000000004</v>
      </c>
      <c r="X161">
        <v>0.3</v>
      </c>
      <c r="Y161">
        <v>2.7</v>
      </c>
      <c r="Z161">
        <v>3</v>
      </c>
      <c r="AA161">
        <v>2.5</v>
      </c>
      <c r="AB161">
        <v>0.8</v>
      </c>
      <c r="AC161">
        <v>0.1</v>
      </c>
      <c r="AD161">
        <v>1</v>
      </c>
      <c r="AE161">
        <v>1.9</v>
      </c>
      <c r="AF161">
        <v>10.199999999999999</v>
      </c>
      <c r="AG161">
        <f>IF(IFERROR(VLOOKUP(C161,'2019'!$C:$AF,3,FALSE),1) = 1, 1, 0)</f>
        <v>0</v>
      </c>
    </row>
    <row r="162" spans="1:33" x14ac:dyDescent="0.2">
      <c r="A162">
        <v>161</v>
      </c>
      <c r="B162" t="s">
        <v>1970</v>
      </c>
      <c r="C162" t="s">
        <v>1971</v>
      </c>
      <c r="D162" t="str">
        <f>_xlfn.CONCAT(C162,"-2018")</f>
        <v>finnedo01-2018</v>
      </c>
      <c r="E162" t="s">
        <v>28</v>
      </c>
      <c r="F162">
        <v>24</v>
      </c>
      <c r="G162" t="s">
        <v>54</v>
      </c>
      <c r="H162">
        <v>21</v>
      </c>
      <c r="I162">
        <v>13</v>
      </c>
      <c r="J162">
        <v>21.3</v>
      </c>
      <c r="K162">
        <v>2.2000000000000002</v>
      </c>
      <c r="L162">
        <v>5.8</v>
      </c>
      <c r="M162">
        <v>0.38</v>
      </c>
      <c r="N162">
        <v>1</v>
      </c>
      <c r="O162">
        <v>3.2</v>
      </c>
      <c r="P162">
        <v>0.29899999999999999</v>
      </c>
      <c r="Q162">
        <v>1.2</v>
      </c>
      <c r="R162">
        <v>2.6</v>
      </c>
      <c r="S162">
        <v>0.48099999999999998</v>
      </c>
      <c r="T162">
        <v>0.46300000000000002</v>
      </c>
      <c r="U162">
        <v>0.5</v>
      </c>
      <c r="V162">
        <v>0.7</v>
      </c>
      <c r="W162">
        <v>0.73299999999999998</v>
      </c>
      <c r="X162">
        <v>1</v>
      </c>
      <c r="Y162">
        <v>2.5</v>
      </c>
      <c r="Z162">
        <v>3.6</v>
      </c>
      <c r="AA162">
        <v>1.2</v>
      </c>
      <c r="AB162">
        <v>0.5</v>
      </c>
      <c r="AC162">
        <v>0.2</v>
      </c>
      <c r="AD162">
        <v>1</v>
      </c>
      <c r="AE162">
        <v>2</v>
      </c>
      <c r="AF162">
        <v>5.9</v>
      </c>
      <c r="AG162">
        <f>IF(IFERROR(VLOOKUP(C162,'2019'!$C:$AF,3,FALSE),1) = 1, 1, 0)</f>
        <v>0</v>
      </c>
    </row>
    <row r="163" spans="1:33" x14ac:dyDescent="0.2">
      <c r="A163">
        <v>162</v>
      </c>
      <c r="B163" t="s">
        <v>1972</v>
      </c>
      <c r="C163" t="s">
        <v>1973</v>
      </c>
      <c r="D163" t="str">
        <f>_xlfn.CONCAT(C163,"-2018")</f>
        <v>forbebr01-2018</v>
      </c>
      <c r="E163" t="s">
        <v>30</v>
      </c>
      <c r="F163">
        <v>24</v>
      </c>
      <c r="G163" t="s">
        <v>58</v>
      </c>
      <c r="H163">
        <v>80</v>
      </c>
      <c r="I163">
        <v>12</v>
      </c>
      <c r="J163">
        <v>19</v>
      </c>
      <c r="K163">
        <v>2.6</v>
      </c>
      <c r="L163">
        <v>6.2</v>
      </c>
      <c r="M163">
        <v>0.42099999999999999</v>
      </c>
      <c r="N163">
        <v>1.1000000000000001</v>
      </c>
      <c r="O163">
        <v>2.9</v>
      </c>
      <c r="P163">
        <v>0.39</v>
      </c>
      <c r="Q163">
        <v>1.5</v>
      </c>
      <c r="R163">
        <v>3.4</v>
      </c>
      <c r="S163">
        <v>0.44600000000000001</v>
      </c>
      <c r="T163">
        <v>0.51</v>
      </c>
      <c r="U163">
        <v>0.6</v>
      </c>
      <c r="V163">
        <v>0.9</v>
      </c>
      <c r="W163">
        <v>0.66700000000000004</v>
      </c>
      <c r="X163">
        <v>0.2</v>
      </c>
      <c r="Y163">
        <v>1.2</v>
      </c>
      <c r="Z163">
        <v>1.4</v>
      </c>
      <c r="AA163">
        <v>1</v>
      </c>
      <c r="AB163">
        <v>0.4</v>
      </c>
      <c r="AC163">
        <v>0</v>
      </c>
      <c r="AD163">
        <v>0.5</v>
      </c>
      <c r="AE163">
        <v>1.4</v>
      </c>
      <c r="AF163">
        <v>6.9</v>
      </c>
      <c r="AG163">
        <f>IF(IFERROR(VLOOKUP(C163,'2019'!$C:$AF,3,FALSE),1) = 1, 1, 0)</f>
        <v>0</v>
      </c>
    </row>
    <row r="164" spans="1:33" x14ac:dyDescent="0.2">
      <c r="A164">
        <v>163</v>
      </c>
      <c r="B164" t="s">
        <v>1331</v>
      </c>
      <c r="C164" t="s">
        <v>1332</v>
      </c>
      <c r="D164" t="str">
        <f>_xlfn.CONCAT(C164,"-2018")</f>
        <v>fournev01-2018</v>
      </c>
      <c r="E164" t="s">
        <v>35</v>
      </c>
      <c r="F164">
        <v>25</v>
      </c>
      <c r="G164" t="s">
        <v>45</v>
      </c>
      <c r="H164">
        <v>57</v>
      </c>
      <c r="I164">
        <v>57</v>
      </c>
      <c r="J164">
        <v>32.200000000000003</v>
      </c>
      <c r="K164">
        <v>6.5</v>
      </c>
      <c r="L164">
        <v>14.1</v>
      </c>
      <c r="M164">
        <v>0.45900000000000002</v>
      </c>
      <c r="N164">
        <v>2.2000000000000002</v>
      </c>
      <c r="O164">
        <v>5.9</v>
      </c>
      <c r="P164">
        <v>0.379</v>
      </c>
      <c r="Q164">
        <v>4.2</v>
      </c>
      <c r="R164">
        <v>8.1999999999999993</v>
      </c>
      <c r="S164">
        <v>0.51600000000000001</v>
      </c>
      <c r="T164">
        <v>0.53800000000000003</v>
      </c>
      <c r="U164">
        <v>2.6</v>
      </c>
      <c r="V164">
        <v>3</v>
      </c>
      <c r="W164">
        <v>0.86699999999999999</v>
      </c>
      <c r="X164">
        <v>0.4</v>
      </c>
      <c r="Y164">
        <v>2.8</v>
      </c>
      <c r="Z164">
        <v>3.2</v>
      </c>
      <c r="AA164">
        <v>2.9</v>
      </c>
      <c r="AB164">
        <v>0.8</v>
      </c>
      <c r="AC164">
        <v>0.3</v>
      </c>
      <c r="AD164">
        <v>1.7</v>
      </c>
      <c r="AE164">
        <v>2.4</v>
      </c>
      <c r="AF164">
        <v>17.8</v>
      </c>
      <c r="AG164">
        <f>IF(IFERROR(VLOOKUP(C164,'2019'!$C:$AF,3,FALSE),1) = 1, 1, 0)</f>
        <v>0</v>
      </c>
    </row>
    <row r="165" spans="1:33" x14ac:dyDescent="0.2">
      <c r="A165">
        <v>164</v>
      </c>
      <c r="B165" t="s">
        <v>2170</v>
      </c>
      <c r="C165" t="s">
        <v>2171</v>
      </c>
      <c r="D165" t="str">
        <f>_xlfn.CONCAT(C165,"-2018")</f>
        <v>foxde01-2018</v>
      </c>
      <c r="E165" t="s">
        <v>38</v>
      </c>
      <c r="F165">
        <v>20</v>
      </c>
      <c r="G165" t="s">
        <v>49</v>
      </c>
      <c r="H165">
        <v>73</v>
      </c>
      <c r="I165">
        <v>60</v>
      </c>
      <c r="J165">
        <v>27.8</v>
      </c>
      <c r="K165">
        <v>4.5</v>
      </c>
      <c r="L165">
        <v>10.9</v>
      </c>
      <c r="M165">
        <v>0.41199999999999998</v>
      </c>
      <c r="N165">
        <v>0.6</v>
      </c>
      <c r="O165">
        <v>2.1</v>
      </c>
      <c r="P165">
        <v>0.307</v>
      </c>
      <c r="Q165">
        <v>3.8</v>
      </c>
      <c r="R165">
        <v>8.8000000000000007</v>
      </c>
      <c r="S165">
        <v>0.436</v>
      </c>
      <c r="T165">
        <v>0.441</v>
      </c>
      <c r="U165">
        <v>1.9</v>
      </c>
      <c r="V165">
        <v>2.7</v>
      </c>
      <c r="W165">
        <v>0.72299999999999998</v>
      </c>
      <c r="X165">
        <v>0.5</v>
      </c>
      <c r="Y165">
        <v>2.2999999999999998</v>
      </c>
      <c r="Z165">
        <v>2.8</v>
      </c>
      <c r="AA165">
        <v>4.4000000000000004</v>
      </c>
      <c r="AB165">
        <v>1</v>
      </c>
      <c r="AC165">
        <v>0.3</v>
      </c>
      <c r="AD165">
        <v>2.4</v>
      </c>
      <c r="AE165">
        <v>2.2000000000000002</v>
      </c>
      <c r="AF165">
        <v>11.6</v>
      </c>
      <c r="AG165">
        <f>IF(IFERROR(VLOOKUP(C165,'2019'!$C:$AF,3,FALSE),1) = 1, 1, 0)</f>
        <v>0</v>
      </c>
    </row>
    <row r="166" spans="1:33" x14ac:dyDescent="0.2">
      <c r="A166">
        <v>165</v>
      </c>
      <c r="B166" t="s">
        <v>1664</v>
      </c>
      <c r="C166" t="s">
        <v>1665</v>
      </c>
      <c r="D166" t="str">
        <f>_xlfn.CONCAT(C166,"-2018")</f>
        <v>fraziti01-2018</v>
      </c>
      <c r="E166" t="s">
        <v>38</v>
      </c>
      <c r="F166">
        <v>27</v>
      </c>
      <c r="G166" t="s">
        <v>46</v>
      </c>
      <c r="H166">
        <v>59</v>
      </c>
      <c r="I166">
        <v>11</v>
      </c>
      <c r="J166">
        <v>14.2</v>
      </c>
      <c r="K166">
        <v>1.2</v>
      </c>
      <c r="L166">
        <v>2.9</v>
      </c>
      <c r="M166">
        <v>0.39500000000000002</v>
      </c>
      <c r="N166">
        <v>0.3</v>
      </c>
      <c r="O166">
        <v>0.9</v>
      </c>
      <c r="P166">
        <v>0.30399999999999999</v>
      </c>
      <c r="Q166">
        <v>0.9</v>
      </c>
      <c r="R166">
        <v>2</v>
      </c>
      <c r="S166">
        <v>0.44</v>
      </c>
      <c r="T166">
        <v>0.44500000000000001</v>
      </c>
      <c r="U166">
        <v>0.4</v>
      </c>
      <c r="V166">
        <v>0.5</v>
      </c>
      <c r="W166">
        <v>0.76700000000000002</v>
      </c>
      <c r="X166">
        <v>0.3</v>
      </c>
      <c r="Y166">
        <v>1.6</v>
      </c>
      <c r="Z166">
        <v>1.9</v>
      </c>
      <c r="AA166">
        <v>3.3</v>
      </c>
      <c r="AB166">
        <v>0.8</v>
      </c>
      <c r="AC166">
        <v>0.1</v>
      </c>
      <c r="AD166">
        <v>1</v>
      </c>
      <c r="AE166">
        <v>1.6</v>
      </c>
      <c r="AF166">
        <v>3</v>
      </c>
      <c r="AG166">
        <f>IF(IFERROR(VLOOKUP(C166,'2019'!$C:$AF,3,FALSE),1) = 1, 1, 0)</f>
        <v>0</v>
      </c>
    </row>
    <row r="167" spans="1:33" x14ac:dyDescent="0.2">
      <c r="A167">
        <v>166</v>
      </c>
      <c r="B167" t="s">
        <v>378</v>
      </c>
      <c r="C167" t="s">
        <v>379</v>
      </c>
      <c r="D167" t="str">
        <f>_xlfn.CONCAT(C167,"-2018")</f>
        <v>fryech01-2018</v>
      </c>
      <c r="E167" t="s">
        <v>32</v>
      </c>
      <c r="F167">
        <v>34</v>
      </c>
      <c r="G167" t="s">
        <v>39</v>
      </c>
      <c r="H167">
        <v>53</v>
      </c>
      <c r="I167">
        <v>1</v>
      </c>
      <c r="J167">
        <v>13.1</v>
      </c>
      <c r="K167">
        <v>2</v>
      </c>
      <c r="L167">
        <v>4</v>
      </c>
      <c r="M167">
        <v>0.49099999999999999</v>
      </c>
      <c r="N167">
        <v>0.7</v>
      </c>
      <c r="O167">
        <v>2.2000000000000002</v>
      </c>
      <c r="P167">
        <v>0.33900000000000002</v>
      </c>
      <c r="Q167">
        <v>1.2</v>
      </c>
      <c r="R167">
        <v>1.8</v>
      </c>
      <c r="S167">
        <v>0.67</v>
      </c>
      <c r="T167">
        <v>0.58299999999999996</v>
      </c>
      <c r="U167">
        <v>0.3</v>
      </c>
      <c r="V167">
        <v>0.4</v>
      </c>
      <c r="W167">
        <v>0.89500000000000002</v>
      </c>
      <c r="X167">
        <v>0.2</v>
      </c>
      <c r="Y167">
        <v>2.2999999999999998</v>
      </c>
      <c r="Z167">
        <v>2.5</v>
      </c>
      <c r="AA167">
        <v>0.7</v>
      </c>
      <c r="AB167">
        <v>0.3</v>
      </c>
      <c r="AC167">
        <v>0.2</v>
      </c>
      <c r="AD167">
        <v>0.4</v>
      </c>
      <c r="AE167">
        <v>1.3</v>
      </c>
      <c r="AF167">
        <v>5</v>
      </c>
      <c r="AG167">
        <f>IF(IFERROR(VLOOKUP(C167,'2019'!$C:$AF,3,FALSE),1) = 1, 1, 0)</f>
        <v>0</v>
      </c>
    </row>
    <row r="168" spans="1:33" x14ac:dyDescent="0.2">
      <c r="A168">
        <v>167</v>
      </c>
      <c r="B168" t="s">
        <v>2172</v>
      </c>
      <c r="C168" t="s">
        <v>2173</v>
      </c>
      <c r="D168" t="str">
        <f>_xlfn.CONCAT(C168,"-2018")</f>
        <v>fultzma01-2018</v>
      </c>
      <c r="E168" t="s">
        <v>30</v>
      </c>
      <c r="F168">
        <v>19</v>
      </c>
      <c r="G168" t="s">
        <v>61</v>
      </c>
      <c r="H168">
        <v>14</v>
      </c>
      <c r="I168">
        <v>0</v>
      </c>
      <c r="J168">
        <v>18.100000000000001</v>
      </c>
      <c r="K168">
        <v>3.2</v>
      </c>
      <c r="L168">
        <v>7.9</v>
      </c>
      <c r="M168">
        <v>0.40500000000000003</v>
      </c>
      <c r="N168">
        <v>0</v>
      </c>
      <c r="O168">
        <v>0.1</v>
      </c>
      <c r="P168">
        <v>0</v>
      </c>
      <c r="Q168">
        <v>3.2</v>
      </c>
      <c r="R168">
        <v>7.9</v>
      </c>
      <c r="S168">
        <v>0.40899999999999997</v>
      </c>
      <c r="T168">
        <v>0.40500000000000003</v>
      </c>
      <c r="U168">
        <v>0.7</v>
      </c>
      <c r="V168">
        <v>1.5</v>
      </c>
      <c r="W168">
        <v>0.47599999999999998</v>
      </c>
      <c r="X168">
        <v>0.8</v>
      </c>
      <c r="Y168">
        <v>2.2999999999999998</v>
      </c>
      <c r="Z168">
        <v>3.1</v>
      </c>
      <c r="AA168">
        <v>3.8</v>
      </c>
      <c r="AB168">
        <v>0.9</v>
      </c>
      <c r="AC168">
        <v>0.3</v>
      </c>
      <c r="AD168">
        <v>1.2</v>
      </c>
      <c r="AE168">
        <v>1.6</v>
      </c>
      <c r="AF168">
        <v>7.1</v>
      </c>
      <c r="AG168">
        <f>IF(IFERROR(VLOOKUP(C168,'2019'!$C:$AF,3,FALSE),1) = 1, 1, 0)</f>
        <v>0</v>
      </c>
    </row>
    <row r="169" spans="1:33" x14ac:dyDescent="0.2">
      <c r="A169">
        <v>168</v>
      </c>
      <c r="B169" t="s">
        <v>384</v>
      </c>
      <c r="C169" t="s">
        <v>385</v>
      </c>
      <c r="D169" t="str">
        <f>_xlfn.CONCAT(C169,"-2018")</f>
        <v>gallida01-2018</v>
      </c>
      <c r="E169" t="s">
        <v>35</v>
      </c>
      <c r="F169">
        <v>29</v>
      </c>
      <c r="G169" t="s">
        <v>59</v>
      </c>
      <c r="H169">
        <v>21</v>
      </c>
      <c r="I169">
        <v>21</v>
      </c>
      <c r="J169">
        <v>32</v>
      </c>
      <c r="K169">
        <v>4.9000000000000004</v>
      </c>
      <c r="L169">
        <v>12.2</v>
      </c>
      <c r="M169">
        <v>0.39800000000000002</v>
      </c>
      <c r="N169">
        <v>1.7</v>
      </c>
      <c r="O169">
        <v>5.3</v>
      </c>
      <c r="P169">
        <v>0.32400000000000001</v>
      </c>
      <c r="Q169">
        <v>3.1</v>
      </c>
      <c r="R169">
        <v>6.9</v>
      </c>
      <c r="S169">
        <v>0.45500000000000002</v>
      </c>
      <c r="T169">
        <v>0.46899999999999997</v>
      </c>
      <c r="U169">
        <v>3.9</v>
      </c>
      <c r="V169">
        <v>4.0999999999999996</v>
      </c>
      <c r="W169">
        <v>0.93100000000000005</v>
      </c>
      <c r="X169">
        <v>0.4</v>
      </c>
      <c r="Y169">
        <v>4.4000000000000004</v>
      </c>
      <c r="Z169">
        <v>4.8</v>
      </c>
      <c r="AA169">
        <v>2</v>
      </c>
      <c r="AB169">
        <v>0.6</v>
      </c>
      <c r="AC169">
        <v>0.5</v>
      </c>
      <c r="AD169">
        <v>1.2</v>
      </c>
      <c r="AE169">
        <v>1.4</v>
      </c>
      <c r="AF169">
        <v>15.3</v>
      </c>
      <c r="AG169">
        <f>IF(IFERROR(VLOOKUP(C169,'2019'!$C:$AF,3,FALSE),1) = 1, 1, 0)</f>
        <v>0</v>
      </c>
    </row>
    <row r="170" spans="1:33" x14ac:dyDescent="0.2">
      <c r="A170">
        <v>169</v>
      </c>
      <c r="B170" t="s">
        <v>1666</v>
      </c>
      <c r="C170" t="s">
        <v>1667</v>
      </c>
      <c r="D170" t="str">
        <f>_xlfn.CONCAT(C170,"-2018")</f>
        <v>gallola01-2018</v>
      </c>
      <c r="E170" t="s">
        <v>30</v>
      </c>
      <c r="F170">
        <v>26</v>
      </c>
      <c r="G170" t="s">
        <v>51</v>
      </c>
      <c r="H170">
        <v>58</v>
      </c>
      <c r="I170">
        <v>2</v>
      </c>
      <c r="J170">
        <v>14.9</v>
      </c>
      <c r="K170">
        <v>2.2000000000000002</v>
      </c>
      <c r="L170">
        <v>5.9</v>
      </c>
      <c r="M170">
        <v>0.371</v>
      </c>
      <c r="N170">
        <v>1.3</v>
      </c>
      <c r="O170">
        <v>3.8</v>
      </c>
      <c r="P170">
        <v>0.34399999999999997</v>
      </c>
      <c r="Q170">
        <v>0.9</v>
      </c>
      <c r="R170">
        <v>2.1</v>
      </c>
      <c r="S170">
        <v>0.41799999999999998</v>
      </c>
      <c r="T170">
        <v>0.48099999999999998</v>
      </c>
      <c r="U170">
        <v>0.6</v>
      </c>
      <c r="V170">
        <v>0.7</v>
      </c>
      <c r="W170">
        <v>0.80500000000000005</v>
      </c>
      <c r="X170">
        <v>0.2</v>
      </c>
      <c r="Y170">
        <v>1.4</v>
      </c>
      <c r="Z170">
        <v>1.6</v>
      </c>
      <c r="AA170">
        <v>1</v>
      </c>
      <c r="AB170">
        <v>0.6</v>
      </c>
      <c r="AC170">
        <v>0.1</v>
      </c>
      <c r="AD170">
        <v>0.3</v>
      </c>
      <c r="AE170">
        <v>0.7</v>
      </c>
      <c r="AF170">
        <v>6.2</v>
      </c>
      <c r="AG170">
        <f>IF(IFERROR(VLOOKUP(C170,'2019'!$C:$AF,3,FALSE),1) = 1, 1, 0)</f>
        <v>0</v>
      </c>
    </row>
    <row r="171" spans="1:33" x14ac:dyDescent="0.2">
      <c r="A171">
        <v>170</v>
      </c>
      <c r="B171" t="s">
        <v>390</v>
      </c>
      <c r="C171" t="s">
        <v>391</v>
      </c>
      <c r="D171" t="str">
        <f>_xlfn.CONCAT(C171,"-2018")</f>
        <v>gasolma01-2018</v>
      </c>
      <c r="E171" t="s">
        <v>32</v>
      </c>
      <c r="F171">
        <v>33</v>
      </c>
      <c r="G171" t="s">
        <v>50</v>
      </c>
      <c r="H171">
        <v>73</v>
      </c>
      <c r="I171">
        <v>73</v>
      </c>
      <c r="J171">
        <v>33</v>
      </c>
      <c r="K171">
        <v>5.9</v>
      </c>
      <c r="L171">
        <v>14.2</v>
      </c>
      <c r="M171">
        <v>0.42</v>
      </c>
      <c r="N171">
        <v>1.5</v>
      </c>
      <c r="O171">
        <v>4.4000000000000004</v>
      </c>
      <c r="P171">
        <v>0.34100000000000003</v>
      </c>
      <c r="Q171">
        <v>4.5</v>
      </c>
      <c r="R171">
        <v>9.8000000000000007</v>
      </c>
      <c r="S171">
        <v>0.45600000000000002</v>
      </c>
      <c r="T171">
        <v>0.47299999999999998</v>
      </c>
      <c r="U171">
        <v>3.8</v>
      </c>
      <c r="V171">
        <v>4.5999999999999996</v>
      </c>
      <c r="W171">
        <v>0.83399999999999996</v>
      </c>
      <c r="X171">
        <v>1.1000000000000001</v>
      </c>
      <c r="Y171">
        <v>7</v>
      </c>
      <c r="Z171">
        <v>8.1</v>
      </c>
      <c r="AA171">
        <v>4.2</v>
      </c>
      <c r="AB171">
        <v>0.7</v>
      </c>
      <c r="AC171">
        <v>1.4</v>
      </c>
      <c r="AD171">
        <v>2.7</v>
      </c>
      <c r="AE171">
        <v>2.5</v>
      </c>
      <c r="AF171">
        <v>17.2</v>
      </c>
      <c r="AG171">
        <f>IF(IFERROR(VLOOKUP(C171,'2019'!$C:$AF,3,FALSE),1) = 1, 1, 0)</f>
        <v>0</v>
      </c>
    </row>
    <row r="172" spans="1:33" x14ac:dyDescent="0.2">
      <c r="A172">
        <v>171</v>
      </c>
      <c r="B172" t="s">
        <v>392</v>
      </c>
      <c r="C172" t="s">
        <v>393</v>
      </c>
      <c r="D172" t="str">
        <f>_xlfn.CONCAT(C172,"-2018")</f>
        <v>gasolpa01-2018</v>
      </c>
      <c r="E172" t="s">
        <v>32</v>
      </c>
      <c r="F172">
        <v>37</v>
      </c>
      <c r="G172" t="s">
        <v>58</v>
      </c>
      <c r="H172">
        <v>77</v>
      </c>
      <c r="I172">
        <v>63</v>
      </c>
      <c r="J172">
        <v>23.5</v>
      </c>
      <c r="K172">
        <v>3.7</v>
      </c>
      <c r="L172">
        <v>8.1</v>
      </c>
      <c r="M172">
        <v>0.45800000000000002</v>
      </c>
      <c r="N172">
        <v>0.6</v>
      </c>
      <c r="O172">
        <v>1.6</v>
      </c>
      <c r="P172">
        <v>0.35799999999999998</v>
      </c>
      <c r="Q172">
        <v>3.2</v>
      </c>
      <c r="R172">
        <v>6.6</v>
      </c>
      <c r="S172">
        <v>0.48099999999999998</v>
      </c>
      <c r="T172">
        <v>0.49199999999999999</v>
      </c>
      <c r="U172">
        <v>2.1</v>
      </c>
      <c r="V172">
        <v>2.7</v>
      </c>
      <c r="W172">
        <v>0.75600000000000001</v>
      </c>
      <c r="X172">
        <v>1.7</v>
      </c>
      <c r="Y172">
        <v>6.4</v>
      </c>
      <c r="Z172">
        <v>8</v>
      </c>
      <c r="AA172">
        <v>3.1</v>
      </c>
      <c r="AB172">
        <v>0.3</v>
      </c>
      <c r="AC172">
        <v>1</v>
      </c>
      <c r="AD172">
        <v>1.4</v>
      </c>
      <c r="AE172">
        <v>1.6</v>
      </c>
      <c r="AF172">
        <v>10.1</v>
      </c>
      <c r="AG172">
        <f>IF(IFERROR(VLOOKUP(C172,'2019'!$C:$AF,3,FALSE),1) = 1, 1, 0)</f>
        <v>0</v>
      </c>
    </row>
    <row r="173" spans="1:33" x14ac:dyDescent="0.2">
      <c r="A173">
        <v>172</v>
      </c>
      <c r="B173" t="s">
        <v>394</v>
      </c>
      <c r="C173" t="s">
        <v>395</v>
      </c>
      <c r="D173" t="str">
        <f>_xlfn.CONCAT(C173,"-2018")</f>
        <v>gayru01-2018</v>
      </c>
      <c r="E173" t="s">
        <v>28</v>
      </c>
      <c r="F173">
        <v>31</v>
      </c>
      <c r="G173" t="s">
        <v>58</v>
      </c>
      <c r="H173">
        <v>57</v>
      </c>
      <c r="I173">
        <v>6</v>
      </c>
      <c r="J173">
        <v>21.6</v>
      </c>
      <c r="K173">
        <v>4.4000000000000004</v>
      </c>
      <c r="L173">
        <v>9.4</v>
      </c>
      <c r="M173">
        <v>0.47099999999999997</v>
      </c>
      <c r="N173">
        <v>0.6</v>
      </c>
      <c r="O173">
        <v>2.1</v>
      </c>
      <c r="P173">
        <v>0.314</v>
      </c>
      <c r="Q173">
        <v>3.8</v>
      </c>
      <c r="R173">
        <v>7.4</v>
      </c>
      <c r="S173">
        <v>0.51600000000000001</v>
      </c>
      <c r="T173">
        <v>0.50600000000000001</v>
      </c>
      <c r="U173">
        <v>2</v>
      </c>
      <c r="V173">
        <v>2.5</v>
      </c>
      <c r="W173">
        <v>0.77200000000000002</v>
      </c>
      <c r="X173">
        <v>1.3</v>
      </c>
      <c r="Y173">
        <v>3.8</v>
      </c>
      <c r="Z173">
        <v>5.0999999999999996</v>
      </c>
      <c r="AA173">
        <v>1.3</v>
      </c>
      <c r="AB173">
        <v>0.8</v>
      </c>
      <c r="AC173">
        <v>0.7</v>
      </c>
      <c r="AD173">
        <v>1.4</v>
      </c>
      <c r="AE173">
        <v>1.7</v>
      </c>
      <c r="AF173">
        <v>11.5</v>
      </c>
      <c r="AG173">
        <f>IF(IFERROR(VLOOKUP(C173,'2019'!$C:$AF,3,FALSE),1) = 1, 1, 0)</f>
        <v>0</v>
      </c>
    </row>
    <row r="174" spans="1:33" x14ac:dyDescent="0.2">
      <c r="A174">
        <v>173</v>
      </c>
      <c r="B174" t="s">
        <v>398</v>
      </c>
      <c r="C174" t="s">
        <v>399</v>
      </c>
      <c r="D174" t="str">
        <f>_xlfn.CONCAT(C174,"-2018")</f>
        <v>georgpa01-2018</v>
      </c>
      <c r="E174" t="s">
        <v>35</v>
      </c>
      <c r="F174">
        <v>27</v>
      </c>
      <c r="G174" t="s">
        <v>44</v>
      </c>
      <c r="H174">
        <v>79</v>
      </c>
      <c r="I174">
        <v>79</v>
      </c>
      <c r="J174">
        <v>36.6</v>
      </c>
      <c r="K174">
        <v>7.3</v>
      </c>
      <c r="L174">
        <v>17</v>
      </c>
      <c r="M174">
        <v>0.43</v>
      </c>
      <c r="N174">
        <v>3.1</v>
      </c>
      <c r="O174">
        <v>7.7</v>
      </c>
      <c r="P174">
        <v>0.40100000000000002</v>
      </c>
      <c r="Q174">
        <v>4.2</v>
      </c>
      <c r="R174">
        <v>9.3000000000000007</v>
      </c>
      <c r="S174">
        <v>0.45400000000000001</v>
      </c>
      <c r="T174">
        <v>0.52100000000000002</v>
      </c>
      <c r="U174">
        <v>4.3</v>
      </c>
      <c r="V174">
        <v>5.2</v>
      </c>
      <c r="W174">
        <v>0.82199999999999995</v>
      </c>
      <c r="X174">
        <v>0.9</v>
      </c>
      <c r="Y174">
        <v>4.7</v>
      </c>
      <c r="Z174">
        <v>5.7</v>
      </c>
      <c r="AA174">
        <v>3.3</v>
      </c>
      <c r="AB174">
        <v>2</v>
      </c>
      <c r="AC174">
        <v>0.5</v>
      </c>
      <c r="AD174">
        <v>2.7</v>
      </c>
      <c r="AE174">
        <v>2.9</v>
      </c>
      <c r="AF174">
        <v>21.9</v>
      </c>
      <c r="AG174">
        <f>IF(IFERROR(VLOOKUP(C174,'2019'!$C:$AF,3,FALSE),1) = 1, 1, 0)</f>
        <v>0</v>
      </c>
    </row>
    <row r="175" spans="1:33" x14ac:dyDescent="0.2">
      <c r="A175">
        <v>174</v>
      </c>
      <c r="B175" t="s">
        <v>1978</v>
      </c>
      <c r="C175" t="s">
        <v>1979</v>
      </c>
      <c r="D175" t="str">
        <f>_xlfn.CONCAT(C175,"-2018")</f>
        <v>georgma01-2018</v>
      </c>
      <c r="E175" t="s">
        <v>30</v>
      </c>
      <c r="F175">
        <v>23</v>
      </c>
      <c r="G175" t="s">
        <v>62</v>
      </c>
      <c r="H175">
        <v>42</v>
      </c>
      <c r="I175">
        <v>0</v>
      </c>
      <c r="J175">
        <v>5.3</v>
      </c>
      <c r="K175">
        <v>0.5</v>
      </c>
      <c r="L175">
        <v>1.1000000000000001</v>
      </c>
      <c r="M175">
        <v>0.438</v>
      </c>
      <c r="N175">
        <v>0.1</v>
      </c>
      <c r="O175">
        <v>0.4</v>
      </c>
      <c r="P175">
        <v>0.26700000000000002</v>
      </c>
      <c r="Q175">
        <v>0.4</v>
      </c>
      <c r="R175">
        <v>0.8</v>
      </c>
      <c r="S175">
        <v>0.51500000000000001</v>
      </c>
      <c r="T175">
        <v>0.47899999999999998</v>
      </c>
      <c r="U175">
        <v>0.3</v>
      </c>
      <c r="V175">
        <v>0.5</v>
      </c>
      <c r="W175">
        <v>0.61899999999999999</v>
      </c>
      <c r="X175">
        <v>0.2</v>
      </c>
      <c r="Y175">
        <v>0.2</v>
      </c>
      <c r="Z175">
        <v>0.4</v>
      </c>
      <c r="AA175">
        <v>0.2</v>
      </c>
      <c r="AB175">
        <v>0.1</v>
      </c>
      <c r="AC175">
        <v>0</v>
      </c>
      <c r="AD175">
        <v>0.1</v>
      </c>
      <c r="AE175">
        <v>0.8</v>
      </c>
      <c r="AF175">
        <v>1.4</v>
      </c>
      <c r="AG175">
        <f>IF(IFERROR(VLOOKUP(C175,'2019'!$C:$AF,3,FALSE),1) = 1, 1, 0)</f>
        <v>1</v>
      </c>
    </row>
    <row r="176" spans="1:33" x14ac:dyDescent="0.2">
      <c r="A176">
        <v>175</v>
      </c>
      <c r="B176" t="s">
        <v>1980</v>
      </c>
      <c r="C176" t="s">
        <v>1981</v>
      </c>
      <c r="D176" t="str">
        <f>_xlfn.CONCAT(C176,"-2018")</f>
        <v>gibsojo01-2018</v>
      </c>
      <c r="E176" t="s">
        <v>38</v>
      </c>
      <c r="F176">
        <v>30</v>
      </c>
      <c r="G176" t="s">
        <v>37</v>
      </c>
      <c r="H176">
        <v>4</v>
      </c>
      <c r="I176">
        <v>0</v>
      </c>
      <c r="J176">
        <v>10</v>
      </c>
      <c r="K176">
        <v>3.5</v>
      </c>
      <c r="L176">
        <v>5.8</v>
      </c>
      <c r="M176">
        <v>0.60899999999999999</v>
      </c>
      <c r="N176">
        <v>1.5</v>
      </c>
      <c r="O176">
        <v>3</v>
      </c>
      <c r="P176">
        <v>0.5</v>
      </c>
      <c r="Q176">
        <v>2</v>
      </c>
      <c r="R176">
        <v>2.8</v>
      </c>
      <c r="S176">
        <v>0.72699999999999998</v>
      </c>
      <c r="T176">
        <v>0.73899999999999999</v>
      </c>
      <c r="U176">
        <v>0</v>
      </c>
      <c r="V176">
        <v>0</v>
      </c>
      <c r="X176">
        <v>0</v>
      </c>
      <c r="Y176">
        <v>0.8</v>
      </c>
      <c r="Z176">
        <v>0.8</v>
      </c>
      <c r="AA176">
        <v>1</v>
      </c>
      <c r="AB176">
        <v>0</v>
      </c>
      <c r="AC176">
        <v>0</v>
      </c>
      <c r="AD176">
        <v>0.8</v>
      </c>
      <c r="AE176">
        <v>1.3</v>
      </c>
      <c r="AF176">
        <v>8.5</v>
      </c>
      <c r="AG176">
        <f>IF(IFERROR(VLOOKUP(C176,'2019'!$C:$AF,3,FALSE),1) = 1, 1, 0)</f>
        <v>1</v>
      </c>
    </row>
    <row r="177" spans="1:33" x14ac:dyDescent="0.2">
      <c r="A177">
        <v>176</v>
      </c>
      <c r="B177" t="s">
        <v>402</v>
      </c>
      <c r="C177" t="s">
        <v>403</v>
      </c>
      <c r="D177" t="str">
        <f>_xlfn.CONCAT(C177,"-2018")</f>
        <v>gibsota01-2018</v>
      </c>
      <c r="E177" t="s">
        <v>28</v>
      </c>
      <c r="F177">
        <v>32</v>
      </c>
      <c r="G177" t="s">
        <v>62</v>
      </c>
      <c r="H177">
        <v>82</v>
      </c>
      <c r="I177">
        <v>82</v>
      </c>
      <c r="J177">
        <v>33.200000000000003</v>
      </c>
      <c r="K177">
        <v>5.2</v>
      </c>
      <c r="L177">
        <v>9</v>
      </c>
      <c r="M177">
        <v>0.57699999999999996</v>
      </c>
      <c r="N177">
        <v>0.1</v>
      </c>
      <c r="O177">
        <v>0.4</v>
      </c>
      <c r="P177">
        <v>0.2</v>
      </c>
      <c r="Q177">
        <v>5.0999999999999996</v>
      </c>
      <c r="R177">
        <v>8.6</v>
      </c>
      <c r="S177">
        <v>0.59499999999999997</v>
      </c>
      <c r="T177">
        <v>0.58099999999999996</v>
      </c>
      <c r="U177">
        <v>1.7</v>
      </c>
      <c r="V177">
        <v>2.2999999999999998</v>
      </c>
      <c r="W177">
        <v>0.76800000000000002</v>
      </c>
      <c r="X177">
        <v>2.4</v>
      </c>
      <c r="Y177">
        <v>4.8</v>
      </c>
      <c r="Z177">
        <v>7.1</v>
      </c>
      <c r="AA177">
        <v>1.2</v>
      </c>
      <c r="AB177">
        <v>0.8</v>
      </c>
      <c r="AC177">
        <v>0.7</v>
      </c>
      <c r="AD177">
        <v>1.1000000000000001</v>
      </c>
      <c r="AE177">
        <v>2.7</v>
      </c>
      <c r="AF177">
        <v>12.2</v>
      </c>
      <c r="AG177">
        <f>IF(IFERROR(VLOOKUP(C177,'2019'!$C:$AF,3,FALSE),1) = 1, 1, 0)</f>
        <v>0</v>
      </c>
    </row>
    <row r="178" spans="1:33" x14ac:dyDescent="0.2">
      <c r="A178">
        <v>177</v>
      </c>
      <c r="B178" t="s">
        <v>404</v>
      </c>
      <c r="C178" t="s">
        <v>405</v>
      </c>
      <c r="D178" t="str">
        <f>_xlfn.CONCAT(C178,"-2018")</f>
        <v>ginobma01-2018</v>
      </c>
      <c r="E178" t="s">
        <v>30</v>
      </c>
      <c r="F178">
        <v>40</v>
      </c>
      <c r="G178" t="s">
        <v>58</v>
      </c>
      <c r="H178">
        <v>65</v>
      </c>
      <c r="I178">
        <v>0</v>
      </c>
      <c r="J178">
        <v>20</v>
      </c>
      <c r="K178">
        <v>3.1</v>
      </c>
      <c r="L178">
        <v>7.1</v>
      </c>
      <c r="M178">
        <v>0.434</v>
      </c>
      <c r="N178">
        <v>1</v>
      </c>
      <c r="O178">
        <v>3</v>
      </c>
      <c r="P178">
        <v>0.33300000000000002</v>
      </c>
      <c r="Q178">
        <v>2.1</v>
      </c>
      <c r="R178">
        <v>4.2</v>
      </c>
      <c r="S178">
        <v>0.50600000000000001</v>
      </c>
      <c r="T178">
        <v>0.503</v>
      </c>
      <c r="U178">
        <v>1.7</v>
      </c>
      <c r="V178">
        <v>2</v>
      </c>
      <c r="W178">
        <v>0.84</v>
      </c>
      <c r="X178">
        <v>0.3</v>
      </c>
      <c r="Y178">
        <v>1.9</v>
      </c>
      <c r="Z178">
        <v>2.2000000000000002</v>
      </c>
      <c r="AA178">
        <v>2.5</v>
      </c>
      <c r="AB178">
        <v>0.7</v>
      </c>
      <c r="AC178">
        <v>0.2</v>
      </c>
      <c r="AD178">
        <v>1.6</v>
      </c>
      <c r="AE178">
        <v>1.9</v>
      </c>
      <c r="AF178">
        <v>8.9</v>
      </c>
      <c r="AG178">
        <f>IF(IFERROR(VLOOKUP(C178,'2019'!$C:$AF,3,FALSE),1) = 1, 1, 0)</f>
        <v>1</v>
      </c>
    </row>
    <row r="179" spans="1:33" x14ac:dyDescent="0.2">
      <c r="A179">
        <v>178</v>
      </c>
      <c r="B179" t="s">
        <v>1516</v>
      </c>
      <c r="C179" t="s">
        <v>1517</v>
      </c>
      <c r="D179" t="str">
        <f>_xlfn.CONCAT(C179,"-2018")</f>
        <v>goberru01-2018</v>
      </c>
      <c r="E179" t="s">
        <v>32</v>
      </c>
      <c r="F179">
        <v>25</v>
      </c>
      <c r="G179" t="s">
        <v>60</v>
      </c>
      <c r="H179">
        <v>56</v>
      </c>
      <c r="I179">
        <v>56</v>
      </c>
      <c r="J179">
        <v>32.4</v>
      </c>
      <c r="K179">
        <v>4.9000000000000004</v>
      </c>
      <c r="L179">
        <v>7.9</v>
      </c>
      <c r="M179">
        <v>0.622</v>
      </c>
      <c r="N179">
        <v>0</v>
      </c>
      <c r="O179">
        <v>0</v>
      </c>
      <c r="Q179">
        <v>4.9000000000000004</v>
      </c>
      <c r="R179">
        <v>7.9</v>
      </c>
      <c r="S179">
        <v>0.622</v>
      </c>
      <c r="T179">
        <v>0.622</v>
      </c>
      <c r="U179">
        <v>3.6</v>
      </c>
      <c r="V179">
        <v>5.3</v>
      </c>
      <c r="W179">
        <v>0.68200000000000005</v>
      </c>
      <c r="X179">
        <v>2.9</v>
      </c>
      <c r="Y179">
        <v>7.8</v>
      </c>
      <c r="Z179">
        <v>10.7</v>
      </c>
      <c r="AA179">
        <v>1.4</v>
      </c>
      <c r="AB179">
        <v>0.8</v>
      </c>
      <c r="AC179">
        <v>2.2999999999999998</v>
      </c>
      <c r="AD179">
        <v>1.9</v>
      </c>
      <c r="AE179">
        <v>2.7</v>
      </c>
      <c r="AF179">
        <v>13.5</v>
      </c>
      <c r="AG179">
        <f>IF(IFERROR(VLOOKUP(C179,'2019'!$C:$AF,3,FALSE),1) = 1, 1, 0)</f>
        <v>0</v>
      </c>
    </row>
    <row r="180" spans="1:33" x14ac:dyDescent="0.2">
      <c r="A180">
        <v>179</v>
      </c>
      <c r="B180" t="s">
        <v>1668</v>
      </c>
      <c r="C180" t="s">
        <v>1669</v>
      </c>
      <c r="D180" t="str">
        <f>_xlfn.CONCAT(C180,"-2018")</f>
        <v>gordoaa01-2018</v>
      </c>
      <c r="E180" t="s">
        <v>28</v>
      </c>
      <c r="F180">
        <v>22</v>
      </c>
      <c r="G180" t="s">
        <v>45</v>
      </c>
      <c r="H180">
        <v>58</v>
      </c>
      <c r="I180">
        <v>57</v>
      </c>
      <c r="J180">
        <v>32.9</v>
      </c>
      <c r="K180">
        <v>6.5</v>
      </c>
      <c r="L180">
        <v>14.9</v>
      </c>
      <c r="M180">
        <v>0.434</v>
      </c>
      <c r="N180">
        <v>2</v>
      </c>
      <c r="O180">
        <v>5.9</v>
      </c>
      <c r="P180">
        <v>0.33600000000000002</v>
      </c>
      <c r="Q180">
        <v>4.5</v>
      </c>
      <c r="R180">
        <v>9</v>
      </c>
      <c r="S180">
        <v>0.497</v>
      </c>
      <c r="T180">
        <v>0.5</v>
      </c>
      <c r="U180">
        <v>2.7</v>
      </c>
      <c r="V180">
        <v>3.9</v>
      </c>
      <c r="W180">
        <v>0.69799999999999995</v>
      </c>
      <c r="X180">
        <v>1.5</v>
      </c>
      <c r="Y180">
        <v>6.4</v>
      </c>
      <c r="Z180">
        <v>7.9</v>
      </c>
      <c r="AA180">
        <v>2.2999999999999998</v>
      </c>
      <c r="AB180">
        <v>1</v>
      </c>
      <c r="AC180">
        <v>0.8</v>
      </c>
      <c r="AD180">
        <v>1.8</v>
      </c>
      <c r="AE180">
        <v>1.9</v>
      </c>
      <c r="AF180">
        <v>17.600000000000001</v>
      </c>
      <c r="AG180">
        <f>IF(IFERROR(VLOOKUP(C180,'2019'!$C:$AF,3,FALSE),1) = 1, 1, 0)</f>
        <v>0</v>
      </c>
    </row>
    <row r="181" spans="1:33" x14ac:dyDescent="0.2">
      <c r="A181">
        <v>180</v>
      </c>
      <c r="B181" t="s">
        <v>412</v>
      </c>
      <c r="C181" t="s">
        <v>413</v>
      </c>
      <c r="D181" t="str">
        <f>_xlfn.CONCAT(C181,"-2018")</f>
        <v>gordoer01-2018</v>
      </c>
      <c r="E181" t="s">
        <v>30</v>
      </c>
      <c r="F181">
        <v>29</v>
      </c>
      <c r="G181" t="s">
        <v>43</v>
      </c>
      <c r="H181">
        <v>69</v>
      </c>
      <c r="I181">
        <v>30</v>
      </c>
      <c r="J181">
        <v>31.2</v>
      </c>
      <c r="K181">
        <v>6</v>
      </c>
      <c r="L181">
        <v>14.1</v>
      </c>
      <c r="M181">
        <v>0.42799999999999999</v>
      </c>
      <c r="N181">
        <v>3.2</v>
      </c>
      <c r="O181">
        <v>8.8000000000000007</v>
      </c>
      <c r="P181">
        <v>0.35899999999999999</v>
      </c>
      <c r="Q181">
        <v>2.9</v>
      </c>
      <c r="R181">
        <v>5.2</v>
      </c>
      <c r="S181">
        <v>0.54400000000000004</v>
      </c>
      <c r="T181">
        <v>0.54</v>
      </c>
      <c r="U181">
        <v>2.8</v>
      </c>
      <c r="V181">
        <v>3.5</v>
      </c>
      <c r="W181">
        <v>0.80900000000000005</v>
      </c>
      <c r="X181">
        <v>0.4</v>
      </c>
      <c r="Y181">
        <v>2.1</v>
      </c>
      <c r="Z181">
        <v>2.5</v>
      </c>
      <c r="AA181">
        <v>2.2000000000000002</v>
      </c>
      <c r="AB181">
        <v>0.6</v>
      </c>
      <c r="AC181">
        <v>0.4</v>
      </c>
      <c r="AD181">
        <v>1.9</v>
      </c>
      <c r="AE181">
        <v>1.7</v>
      </c>
      <c r="AF181">
        <v>18</v>
      </c>
      <c r="AG181">
        <f>IF(IFERROR(VLOOKUP(C181,'2019'!$C:$AF,3,FALSE),1) = 1, 1, 0)</f>
        <v>0</v>
      </c>
    </row>
    <row r="182" spans="1:33" x14ac:dyDescent="0.2">
      <c r="A182">
        <v>181</v>
      </c>
      <c r="B182" t="s">
        <v>414</v>
      </c>
      <c r="C182" t="s">
        <v>415</v>
      </c>
      <c r="D182" t="str">
        <f>_xlfn.CONCAT(C182,"-2018")</f>
        <v>gortama01-2018</v>
      </c>
      <c r="E182" t="s">
        <v>32</v>
      </c>
      <c r="F182">
        <v>33</v>
      </c>
      <c r="G182" t="s">
        <v>46</v>
      </c>
      <c r="H182">
        <v>82</v>
      </c>
      <c r="I182">
        <v>82</v>
      </c>
      <c r="J182">
        <v>25.3</v>
      </c>
      <c r="K182">
        <v>3.5</v>
      </c>
      <c r="L182">
        <v>6.8</v>
      </c>
      <c r="M182">
        <v>0.51800000000000002</v>
      </c>
      <c r="N182">
        <v>0</v>
      </c>
      <c r="O182">
        <v>0</v>
      </c>
      <c r="Q182">
        <v>3.5</v>
      </c>
      <c r="R182">
        <v>6.8</v>
      </c>
      <c r="S182">
        <v>0.51800000000000002</v>
      </c>
      <c r="T182">
        <v>0.51800000000000002</v>
      </c>
      <c r="U182">
        <v>1.3</v>
      </c>
      <c r="V182">
        <v>2</v>
      </c>
      <c r="W182">
        <v>0.67500000000000004</v>
      </c>
      <c r="X182">
        <v>2.2000000000000002</v>
      </c>
      <c r="Y182">
        <v>5.4</v>
      </c>
      <c r="Z182">
        <v>7.6</v>
      </c>
      <c r="AA182">
        <v>1.8</v>
      </c>
      <c r="AB182">
        <v>0.5</v>
      </c>
      <c r="AC182">
        <v>0.7</v>
      </c>
      <c r="AD182">
        <v>1.2</v>
      </c>
      <c r="AE182">
        <v>2.1</v>
      </c>
      <c r="AF182">
        <v>8.4</v>
      </c>
      <c r="AG182">
        <f>IF(IFERROR(VLOOKUP(C182,'2019'!$C:$AF,3,FALSE),1) = 1, 1, 0)</f>
        <v>0</v>
      </c>
    </row>
    <row r="183" spans="1:33" x14ac:dyDescent="0.2">
      <c r="A183">
        <v>182</v>
      </c>
      <c r="B183" t="s">
        <v>1982</v>
      </c>
      <c r="C183" t="s">
        <v>1983</v>
      </c>
      <c r="D183" t="str">
        <f>_xlfn.CONCAT(C183,"-2018")</f>
        <v>grahatr01-2018</v>
      </c>
      <c r="E183" t="s">
        <v>30</v>
      </c>
      <c r="F183">
        <v>24</v>
      </c>
      <c r="G183" t="s">
        <v>1625</v>
      </c>
      <c r="H183">
        <v>63</v>
      </c>
      <c r="I183">
        <v>2</v>
      </c>
      <c r="J183">
        <v>16.7</v>
      </c>
      <c r="K183">
        <v>1.5</v>
      </c>
      <c r="L183">
        <v>3.5</v>
      </c>
      <c r="M183">
        <v>0.434</v>
      </c>
      <c r="N183">
        <v>0.6</v>
      </c>
      <c r="O183">
        <v>1.5</v>
      </c>
      <c r="P183">
        <v>0.41199999999999998</v>
      </c>
      <c r="Q183">
        <v>0.9</v>
      </c>
      <c r="R183">
        <v>2</v>
      </c>
      <c r="S183">
        <v>0.45200000000000001</v>
      </c>
      <c r="T183">
        <v>0.52500000000000002</v>
      </c>
      <c r="U183">
        <v>0.7</v>
      </c>
      <c r="V183">
        <v>0.9</v>
      </c>
      <c r="W183">
        <v>0.69499999999999995</v>
      </c>
      <c r="X183">
        <v>0.7</v>
      </c>
      <c r="Y183">
        <v>1.3</v>
      </c>
      <c r="Z183">
        <v>1.9</v>
      </c>
      <c r="AA183">
        <v>0.9</v>
      </c>
      <c r="AB183">
        <v>0.5</v>
      </c>
      <c r="AC183">
        <v>0</v>
      </c>
      <c r="AD183">
        <v>0.4</v>
      </c>
      <c r="AE183">
        <v>1.7</v>
      </c>
      <c r="AF183">
        <v>4.3</v>
      </c>
      <c r="AG183">
        <f>IF(IFERROR(VLOOKUP(C183,'2019'!$C:$AF,3,FALSE),1) = 1, 1, 0)</f>
        <v>0</v>
      </c>
    </row>
    <row r="184" spans="1:33" x14ac:dyDescent="0.2">
      <c r="A184">
        <v>183</v>
      </c>
      <c r="B184" t="s">
        <v>1672</v>
      </c>
      <c r="C184" t="s">
        <v>1673</v>
      </c>
      <c r="D184" t="str">
        <f>_xlfn.CONCAT(C184,"-2018")</f>
        <v>grantje01-2018</v>
      </c>
      <c r="E184" t="s">
        <v>28</v>
      </c>
      <c r="F184">
        <v>23</v>
      </c>
      <c r="G184" t="s">
        <v>44</v>
      </c>
      <c r="H184">
        <v>81</v>
      </c>
      <c r="I184">
        <v>1</v>
      </c>
      <c r="J184">
        <v>20.3</v>
      </c>
      <c r="K184">
        <v>3</v>
      </c>
      <c r="L184">
        <v>5.6</v>
      </c>
      <c r="M184">
        <v>0.53500000000000003</v>
      </c>
      <c r="N184">
        <v>0.4</v>
      </c>
      <c r="O184">
        <v>1.4</v>
      </c>
      <c r="P184">
        <v>0.29099999999999998</v>
      </c>
      <c r="Q184">
        <v>2.6</v>
      </c>
      <c r="R184">
        <v>4.3</v>
      </c>
      <c r="S184">
        <v>0.61299999999999999</v>
      </c>
      <c r="T184">
        <v>0.56999999999999995</v>
      </c>
      <c r="U184">
        <v>2</v>
      </c>
      <c r="V184">
        <v>3</v>
      </c>
      <c r="W184">
        <v>0.67500000000000004</v>
      </c>
      <c r="X184">
        <v>1.1000000000000001</v>
      </c>
      <c r="Y184">
        <v>2.9</v>
      </c>
      <c r="Z184">
        <v>3.9</v>
      </c>
      <c r="AA184">
        <v>0.7</v>
      </c>
      <c r="AB184">
        <v>0.4</v>
      </c>
      <c r="AC184">
        <v>1</v>
      </c>
      <c r="AD184">
        <v>0.7</v>
      </c>
      <c r="AE184">
        <v>1.9</v>
      </c>
      <c r="AF184">
        <v>8.4</v>
      </c>
      <c r="AG184">
        <f>IF(IFERROR(VLOOKUP(C184,'2019'!$C:$AF,3,FALSE),1) = 1, 1, 0)</f>
        <v>0</v>
      </c>
    </row>
    <row r="185" spans="1:33" x14ac:dyDescent="0.2">
      <c r="A185">
        <v>184</v>
      </c>
      <c r="B185" t="s">
        <v>1812</v>
      </c>
      <c r="C185" t="s">
        <v>1813</v>
      </c>
      <c r="D185" t="str">
        <f>_xlfn.CONCAT(C185,"-2018")</f>
        <v>grantje02-2018</v>
      </c>
      <c r="E185" t="s">
        <v>38</v>
      </c>
      <c r="F185">
        <v>25</v>
      </c>
      <c r="G185" t="s">
        <v>36</v>
      </c>
      <c r="H185">
        <v>74</v>
      </c>
      <c r="I185">
        <v>26</v>
      </c>
      <c r="J185">
        <v>22.8</v>
      </c>
      <c r="K185">
        <v>2.8</v>
      </c>
      <c r="L185">
        <v>6.8</v>
      </c>
      <c r="M185">
        <v>0.41599999999999998</v>
      </c>
      <c r="N185">
        <v>0.8</v>
      </c>
      <c r="O185">
        <v>2.5</v>
      </c>
      <c r="P185">
        <v>0.32600000000000001</v>
      </c>
      <c r="Q185">
        <v>2</v>
      </c>
      <c r="R185">
        <v>4.3</v>
      </c>
      <c r="S185">
        <v>0.46800000000000003</v>
      </c>
      <c r="T185">
        <v>0.47599999999999998</v>
      </c>
      <c r="U185">
        <v>1.9</v>
      </c>
      <c r="V185">
        <v>2.5</v>
      </c>
      <c r="W185">
        <v>0.745</v>
      </c>
      <c r="X185">
        <v>0.4</v>
      </c>
      <c r="Y185">
        <v>1.9</v>
      </c>
      <c r="Z185">
        <v>2.2999999999999998</v>
      </c>
      <c r="AA185">
        <v>4.5999999999999996</v>
      </c>
      <c r="AB185">
        <v>0.9</v>
      </c>
      <c r="AC185">
        <v>0.1</v>
      </c>
      <c r="AD185">
        <v>1.2</v>
      </c>
      <c r="AE185">
        <v>1.8</v>
      </c>
      <c r="AF185">
        <v>8.4</v>
      </c>
      <c r="AG185">
        <f>IF(IFERROR(VLOOKUP(C185,'2019'!$C:$AF,3,FALSE),1) = 1, 1, 0)</f>
        <v>0</v>
      </c>
    </row>
    <row r="186" spans="1:33" x14ac:dyDescent="0.2">
      <c r="A186">
        <v>185</v>
      </c>
      <c r="B186" t="s">
        <v>2174</v>
      </c>
      <c r="C186" t="s">
        <v>2175</v>
      </c>
      <c r="D186" t="str">
        <f>_xlfn.CONCAT(C186,"-2018")</f>
        <v>grayjo01-2018</v>
      </c>
      <c r="E186" t="s">
        <v>38</v>
      </c>
      <c r="F186">
        <v>24</v>
      </c>
      <c r="G186" t="s">
        <v>42</v>
      </c>
      <c r="H186">
        <v>5</v>
      </c>
      <c r="I186">
        <v>0</v>
      </c>
      <c r="J186">
        <v>17.2</v>
      </c>
      <c r="K186">
        <v>2.2000000000000002</v>
      </c>
      <c r="L186">
        <v>8.1999999999999993</v>
      </c>
      <c r="M186">
        <v>0.26800000000000002</v>
      </c>
      <c r="N186">
        <v>0.6</v>
      </c>
      <c r="O186">
        <v>2.6</v>
      </c>
      <c r="P186">
        <v>0.23100000000000001</v>
      </c>
      <c r="Q186">
        <v>1.6</v>
      </c>
      <c r="R186">
        <v>5.6</v>
      </c>
      <c r="S186">
        <v>0.28599999999999998</v>
      </c>
      <c r="T186">
        <v>0.30499999999999999</v>
      </c>
      <c r="U186">
        <v>1.4</v>
      </c>
      <c r="V186">
        <v>2.2000000000000002</v>
      </c>
      <c r="W186">
        <v>0.63600000000000001</v>
      </c>
      <c r="X186">
        <v>0.4</v>
      </c>
      <c r="Y186">
        <v>1.6</v>
      </c>
      <c r="Z186">
        <v>2</v>
      </c>
      <c r="AA186">
        <v>2.4</v>
      </c>
      <c r="AB186">
        <v>1.6</v>
      </c>
      <c r="AC186">
        <v>0.4</v>
      </c>
      <c r="AD186">
        <v>1.4</v>
      </c>
      <c r="AE186">
        <v>1.6</v>
      </c>
      <c r="AF186">
        <v>6.4</v>
      </c>
      <c r="AG186">
        <f>IF(IFERROR(VLOOKUP(C186,'2019'!$C:$AF,3,FALSE),1) = 1, 1, 0)</f>
        <v>1</v>
      </c>
    </row>
    <row r="187" spans="1:33" x14ac:dyDescent="0.2">
      <c r="A187">
        <v>186</v>
      </c>
      <c r="B187" t="s">
        <v>424</v>
      </c>
      <c r="C187" t="s">
        <v>425</v>
      </c>
      <c r="D187" t="str">
        <f>_xlfn.CONCAT(C187,"-2018")</f>
        <v>greenda02-2018</v>
      </c>
      <c r="E187" t="s">
        <v>30</v>
      </c>
      <c r="F187">
        <v>30</v>
      </c>
      <c r="G187" t="s">
        <v>58</v>
      </c>
      <c r="H187">
        <v>70</v>
      </c>
      <c r="I187">
        <v>60</v>
      </c>
      <c r="J187">
        <v>25.6</v>
      </c>
      <c r="K187">
        <v>3.1</v>
      </c>
      <c r="L187">
        <v>8</v>
      </c>
      <c r="M187">
        <v>0.38700000000000001</v>
      </c>
      <c r="N187">
        <v>1.7</v>
      </c>
      <c r="O187">
        <v>4.5999999999999996</v>
      </c>
      <c r="P187">
        <v>0.36299999999999999</v>
      </c>
      <c r="Q187">
        <v>1.4</v>
      </c>
      <c r="R187">
        <v>3.4</v>
      </c>
      <c r="S187">
        <v>0.41899999999999998</v>
      </c>
      <c r="T187">
        <v>0.49</v>
      </c>
      <c r="U187">
        <v>0.7</v>
      </c>
      <c r="V187">
        <v>0.9</v>
      </c>
      <c r="W187">
        <v>0.76900000000000002</v>
      </c>
      <c r="X187">
        <v>0.6</v>
      </c>
      <c r="Y187">
        <v>3</v>
      </c>
      <c r="Z187">
        <v>3.6</v>
      </c>
      <c r="AA187">
        <v>1.6</v>
      </c>
      <c r="AB187">
        <v>0.9</v>
      </c>
      <c r="AC187">
        <v>1.1000000000000001</v>
      </c>
      <c r="AD187">
        <v>1.1000000000000001</v>
      </c>
      <c r="AE187">
        <v>1.7</v>
      </c>
      <c r="AF187">
        <v>8.6</v>
      </c>
      <c r="AG187">
        <f>IF(IFERROR(VLOOKUP(C187,'2019'!$C:$AF,3,FALSE),1) = 1, 1, 0)</f>
        <v>0</v>
      </c>
    </row>
    <row r="188" spans="1:33" x14ac:dyDescent="0.2">
      <c r="A188">
        <v>187</v>
      </c>
      <c r="B188" t="s">
        <v>1339</v>
      </c>
      <c r="C188" t="s">
        <v>1340</v>
      </c>
      <c r="D188" t="str">
        <f>_xlfn.CONCAT(C188,"-2018")</f>
        <v>greendr01-2018</v>
      </c>
      <c r="E188" t="s">
        <v>28</v>
      </c>
      <c r="F188">
        <v>27</v>
      </c>
      <c r="G188" t="s">
        <v>52</v>
      </c>
      <c r="H188">
        <v>70</v>
      </c>
      <c r="I188">
        <v>70</v>
      </c>
      <c r="J188">
        <v>32.700000000000003</v>
      </c>
      <c r="K188">
        <v>4</v>
      </c>
      <c r="L188">
        <v>8.8000000000000007</v>
      </c>
      <c r="M188">
        <v>0.45400000000000001</v>
      </c>
      <c r="N188">
        <v>1.1000000000000001</v>
      </c>
      <c r="O188">
        <v>3.7</v>
      </c>
      <c r="P188">
        <v>0.30099999999999999</v>
      </c>
      <c r="Q188">
        <v>2.9</v>
      </c>
      <c r="R188">
        <v>5.2</v>
      </c>
      <c r="S188">
        <v>0.56200000000000006</v>
      </c>
      <c r="T188">
        <v>0.51600000000000001</v>
      </c>
      <c r="U188">
        <v>1.9</v>
      </c>
      <c r="V188">
        <v>2.5</v>
      </c>
      <c r="W188">
        <v>0.77500000000000002</v>
      </c>
      <c r="X188">
        <v>1.1000000000000001</v>
      </c>
      <c r="Y188">
        <v>6.6</v>
      </c>
      <c r="Z188">
        <v>7.6</v>
      </c>
      <c r="AA188">
        <v>7.3</v>
      </c>
      <c r="AB188">
        <v>1.4</v>
      </c>
      <c r="AC188">
        <v>1.3</v>
      </c>
      <c r="AD188">
        <v>2.9</v>
      </c>
      <c r="AE188">
        <v>2.6</v>
      </c>
      <c r="AF188">
        <v>11</v>
      </c>
      <c r="AG188">
        <f>IF(IFERROR(VLOOKUP(C188,'2019'!$C:$AF,3,FALSE),1) = 1, 1, 0)</f>
        <v>0</v>
      </c>
    </row>
    <row r="189" spans="1:33" x14ac:dyDescent="0.2">
      <c r="A189">
        <v>188</v>
      </c>
      <c r="B189" t="s">
        <v>1166</v>
      </c>
      <c r="C189" t="s">
        <v>1167</v>
      </c>
      <c r="D189" t="str">
        <f>_xlfn.CONCAT(C189,"-2018")</f>
        <v>greenge01-2018</v>
      </c>
      <c r="E189" t="s">
        <v>30</v>
      </c>
      <c r="F189">
        <v>32</v>
      </c>
      <c r="G189" t="s">
        <v>43</v>
      </c>
      <c r="H189">
        <v>41</v>
      </c>
      <c r="I189">
        <v>2</v>
      </c>
      <c r="J189">
        <v>22.7</v>
      </c>
      <c r="K189">
        <v>4.0999999999999996</v>
      </c>
      <c r="L189">
        <v>10.1</v>
      </c>
      <c r="M189">
        <v>0.40699999999999997</v>
      </c>
      <c r="N189">
        <v>2.7</v>
      </c>
      <c r="O189">
        <v>7.3</v>
      </c>
      <c r="P189">
        <v>0.36899999999999999</v>
      </c>
      <c r="Q189">
        <v>1.4</v>
      </c>
      <c r="R189">
        <v>2.8</v>
      </c>
      <c r="S189">
        <v>0.504</v>
      </c>
      <c r="T189">
        <v>0.54</v>
      </c>
      <c r="U189">
        <v>1.2</v>
      </c>
      <c r="V189">
        <v>1.5</v>
      </c>
      <c r="W189">
        <v>0.85</v>
      </c>
      <c r="X189">
        <v>0.4</v>
      </c>
      <c r="Y189">
        <v>2.9</v>
      </c>
      <c r="Z189">
        <v>3.2</v>
      </c>
      <c r="AA189">
        <v>0.6</v>
      </c>
      <c r="AB189">
        <v>0.6</v>
      </c>
      <c r="AC189">
        <v>0.4</v>
      </c>
      <c r="AD189">
        <v>0.8</v>
      </c>
      <c r="AE189">
        <v>2.1</v>
      </c>
      <c r="AF189">
        <v>12.1</v>
      </c>
      <c r="AG189">
        <f>IF(IFERROR(VLOOKUP(C189,'2019'!$C:$AF,3,FALSE),1) = 1, 1, 0)</f>
        <v>0</v>
      </c>
    </row>
    <row r="190" spans="1:33" x14ac:dyDescent="0.2">
      <c r="A190">
        <v>189</v>
      </c>
      <c r="B190" t="s">
        <v>1676</v>
      </c>
      <c r="C190" t="s">
        <v>1677</v>
      </c>
      <c r="D190" t="str">
        <f>_xlfn.CONCAT(C190,"-2018")</f>
        <v>greenja01-2018</v>
      </c>
      <c r="E190" t="s">
        <v>28</v>
      </c>
      <c r="F190">
        <v>27</v>
      </c>
      <c r="G190" t="s">
        <v>50</v>
      </c>
      <c r="H190">
        <v>55</v>
      </c>
      <c r="I190">
        <v>54</v>
      </c>
      <c r="J190">
        <v>28</v>
      </c>
      <c r="K190">
        <v>4.0999999999999996</v>
      </c>
      <c r="L190">
        <v>8.9</v>
      </c>
      <c r="M190">
        <v>0.45700000000000002</v>
      </c>
      <c r="N190">
        <v>0.8</v>
      </c>
      <c r="O190">
        <v>2.2999999999999998</v>
      </c>
      <c r="P190">
        <v>0.33900000000000002</v>
      </c>
      <c r="Q190">
        <v>3.3</v>
      </c>
      <c r="R190">
        <v>6.6</v>
      </c>
      <c r="S190">
        <v>0.499</v>
      </c>
      <c r="T190">
        <v>0.501</v>
      </c>
      <c r="U190">
        <v>1.5</v>
      </c>
      <c r="V190">
        <v>2</v>
      </c>
      <c r="W190">
        <v>0.72099999999999997</v>
      </c>
      <c r="X190">
        <v>2.7</v>
      </c>
      <c r="Y190">
        <v>5.8</v>
      </c>
      <c r="Z190">
        <v>8.4</v>
      </c>
      <c r="AA190">
        <v>1.4</v>
      </c>
      <c r="AB190">
        <v>0.6</v>
      </c>
      <c r="AC190">
        <v>0.5</v>
      </c>
      <c r="AD190">
        <v>1.4</v>
      </c>
      <c r="AE190">
        <v>2.8</v>
      </c>
      <c r="AF190">
        <v>10.3</v>
      </c>
      <c r="AG190">
        <f>IF(IFERROR(VLOOKUP(C190,'2019'!$C:$AF,3,FALSE),1) = 1, 1, 0)</f>
        <v>0</v>
      </c>
    </row>
    <row r="191" spans="1:33" x14ac:dyDescent="0.2">
      <c r="A191">
        <v>190</v>
      </c>
      <c r="B191" t="s">
        <v>426</v>
      </c>
      <c r="C191" t="s">
        <v>427</v>
      </c>
      <c r="D191" t="str">
        <f>_xlfn.CONCAT(C191,"-2018")</f>
        <v>greenje02-2018</v>
      </c>
      <c r="E191" t="s">
        <v>28</v>
      </c>
      <c r="F191">
        <v>31</v>
      </c>
      <c r="G191" t="s">
        <v>66</v>
      </c>
      <c r="H191">
        <v>78</v>
      </c>
      <c r="I191">
        <v>13</v>
      </c>
      <c r="J191">
        <v>23.4</v>
      </c>
      <c r="K191">
        <v>3.8</v>
      </c>
      <c r="L191">
        <v>7.9</v>
      </c>
      <c r="M191">
        <v>0.47699999999999998</v>
      </c>
      <c r="N191">
        <v>0.7</v>
      </c>
      <c r="O191">
        <v>2.2000000000000002</v>
      </c>
      <c r="P191">
        <v>0.312</v>
      </c>
      <c r="Q191">
        <v>3.1</v>
      </c>
      <c r="R191">
        <v>5.7</v>
      </c>
      <c r="S191">
        <v>0.54</v>
      </c>
      <c r="T191">
        <v>0.52</v>
      </c>
      <c r="U191">
        <v>2.6</v>
      </c>
      <c r="V191">
        <v>3</v>
      </c>
      <c r="W191">
        <v>0.86799999999999999</v>
      </c>
      <c r="X191">
        <v>0.8</v>
      </c>
      <c r="Y191">
        <v>2.4</v>
      </c>
      <c r="Z191">
        <v>3.2</v>
      </c>
      <c r="AA191">
        <v>1.3</v>
      </c>
      <c r="AB191">
        <v>0.5</v>
      </c>
      <c r="AC191">
        <v>0.4</v>
      </c>
      <c r="AD191">
        <v>1</v>
      </c>
      <c r="AE191">
        <v>1.9</v>
      </c>
      <c r="AF191">
        <v>10.8</v>
      </c>
      <c r="AG191">
        <f>IF(IFERROR(VLOOKUP(C191,'2019'!$C:$AF,3,FALSE),1) = 1, 1, 0)</f>
        <v>0</v>
      </c>
    </row>
    <row r="192" spans="1:33" x14ac:dyDescent="0.2">
      <c r="A192">
        <v>191</v>
      </c>
      <c r="B192" t="s">
        <v>434</v>
      </c>
      <c r="C192" t="s">
        <v>435</v>
      </c>
      <c r="D192" t="str">
        <f>_xlfn.CONCAT(C192,"-2018")</f>
        <v>griffbl01-2018</v>
      </c>
      <c r="E192" t="s">
        <v>28</v>
      </c>
      <c r="F192">
        <v>28</v>
      </c>
      <c r="G192" t="s">
        <v>39</v>
      </c>
      <c r="H192">
        <v>58</v>
      </c>
      <c r="I192">
        <v>58</v>
      </c>
      <c r="J192">
        <v>34</v>
      </c>
      <c r="K192">
        <v>7.5</v>
      </c>
      <c r="L192">
        <v>17.2</v>
      </c>
      <c r="M192">
        <v>0.438</v>
      </c>
      <c r="N192">
        <v>1.9</v>
      </c>
      <c r="O192">
        <v>5.6</v>
      </c>
      <c r="P192">
        <v>0.34499999999999997</v>
      </c>
      <c r="Q192">
        <v>5.6</v>
      </c>
      <c r="R192">
        <v>11.6</v>
      </c>
      <c r="S192">
        <v>0.48199999999999998</v>
      </c>
      <c r="T192">
        <v>0.49299999999999999</v>
      </c>
      <c r="U192">
        <v>4.5</v>
      </c>
      <c r="V192">
        <v>5.7</v>
      </c>
      <c r="W192">
        <v>0.78500000000000003</v>
      </c>
      <c r="X192">
        <v>1.3</v>
      </c>
      <c r="Y192">
        <v>6.1</v>
      </c>
      <c r="Z192">
        <v>7.4</v>
      </c>
      <c r="AA192">
        <v>5.8</v>
      </c>
      <c r="AB192">
        <v>0.7</v>
      </c>
      <c r="AC192">
        <v>0.3</v>
      </c>
      <c r="AD192">
        <v>2.8</v>
      </c>
      <c r="AE192">
        <v>2.4</v>
      </c>
      <c r="AF192">
        <v>21.4</v>
      </c>
      <c r="AG192">
        <f>IF(IFERROR(VLOOKUP(C192,'2019'!$C:$AF,3,FALSE),1) = 1, 1, 0)</f>
        <v>0</v>
      </c>
    </row>
    <row r="193" spans="1:33" x14ac:dyDescent="0.2">
      <c r="A193">
        <v>192</v>
      </c>
      <c r="B193" t="s">
        <v>2176</v>
      </c>
      <c r="C193" t="s">
        <v>2177</v>
      </c>
      <c r="D193" t="str">
        <f>_xlfn.CONCAT(C193,"-2018")</f>
        <v>hamilda02-2018</v>
      </c>
      <c r="E193" t="s">
        <v>30</v>
      </c>
      <c r="F193">
        <v>22</v>
      </c>
      <c r="G193" t="s">
        <v>44</v>
      </c>
      <c r="H193">
        <v>6</v>
      </c>
      <c r="I193">
        <v>0</v>
      </c>
      <c r="J193">
        <v>4.7</v>
      </c>
      <c r="K193">
        <v>0.8</v>
      </c>
      <c r="L193">
        <v>1.8</v>
      </c>
      <c r="M193">
        <v>0.45500000000000002</v>
      </c>
      <c r="N193">
        <v>0.3</v>
      </c>
      <c r="O193">
        <v>0.8</v>
      </c>
      <c r="P193">
        <v>0.4</v>
      </c>
      <c r="Q193">
        <v>0.5</v>
      </c>
      <c r="R193">
        <v>1</v>
      </c>
      <c r="S193">
        <v>0.5</v>
      </c>
      <c r="T193">
        <v>0.54500000000000004</v>
      </c>
      <c r="U193">
        <v>0</v>
      </c>
      <c r="V193">
        <v>0</v>
      </c>
      <c r="X193">
        <v>0</v>
      </c>
      <c r="Y193">
        <v>0.8</v>
      </c>
      <c r="Z193">
        <v>0.8</v>
      </c>
      <c r="AA193">
        <v>1.3</v>
      </c>
      <c r="AB193">
        <v>0.2</v>
      </c>
      <c r="AC193">
        <v>0</v>
      </c>
      <c r="AD193">
        <v>0.3</v>
      </c>
      <c r="AE193">
        <v>0.3</v>
      </c>
      <c r="AF193">
        <v>2</v>
      </c>
      <c r="AG193">
        <f>IF(IFERROR(VLOOKUP(C193,'2019'!$C:$AF,3,FALSE),1) = 1, 1, 0)</f>
        <v>0</v>
      </c>
    </row>
    <row r="194" spans="1:33" x14ac:dyDescent="0.2">
      <c r="A194">
        <v>193</v>
      </c>
      <c r="B194" t="s">
        <v>1524</v>
      </c>
      <c r="C194" t="s">
        <v>1525</v>
      </c>
      <c r="D194" t="str">
        <f>_xlfn.CONCAT(C194,"-2018")</f>
        <v>hardati02-2018</v>
      </c>
      <c r="E194" t="s">
        <v>30</v>
      </c>
      <c r="F194">
        <v>25</v>
      </c>
      <c r="G194" t="s">
        <v>55</v>
      </c>
      <c r="H194">
        <v>57</v>
      </c>
      <c r="I194">
        <v>54</v>
      </c>
      <c r="J194">
        <v>33.1</v>
      </c>
      <c r="K194">
        <v>6.3</v>
      </c>
      <c r="L194">
        <v>15</v>
      </c>
      <c r="M194">
        <v>0.42099999999999999</v>
      </c>
      <c r="N194">
        <v>2.2999999999999998</v>
      </c>
      <c r="O194">
        <v>7.2</v>
      </c>
      <c r="P194">
        <v>0.317</v>
      </c>
      <c r="Q194">
        <v>4</v>
      </c>
      <c r="R194">
        <v>7.8</v>
      </c>
      <c r="S194">
        <v>0.51600000000000001</v>
      </c>
      <c r="T194">
        <v>0.496</v>
      </c>
      <c r="U194">
        <v>2.6</v>
      </c>
      <c r="V194">
        <v>3.1</v>
      </c>
      <c r="W194">
        <v>0.81599999999999995</v>
      </c>
      <c r="X194">
        <v>0.6</v>
      </c>
      <c r="Y194">
        <v>3.4</v>
      </c>
      <c r="Z194">
        <v>3.9</v>
      </c>
      <c r="AA194">
        <v>2.7</v>
      </c>
      <c r="AB194">
        <v>1.1000000000000001</v>
      </c>
      <c r="AC194">
        <v>0.2</v>
      </c>
      <c r="AD194">
        <v>1.6</v>
      </c>
      <c r="AE194">
        <v>2.2000000000000002</v>
      </c>
      <c r="AF194">
        <v>17.5</v>
      </c>
      <c r="AG194">
        <f>IF(IFERROR(VLOOKUP(C194,'2019'!$C:$AF,3,FALSE),1) = 1, 1, 0)</f>
        <v>0</v>
      </c>
    </row>
    <row r="195" spans="1:33" x14ac:dyDescent="0.2">
      <c r="A195">
        <v>194</v>
      </c>
      <c r="B195" t="s">
        <v>444</v>
      </c>
      <c r="C195" t="s">
        <v>445</v>
      </c>
      <c r="D195" t="str">
        <f>_xlfn.CONCAT(C195,"-2018")</f>
        <v>hardeja01-2018</v>
      </c>
      <c r="E195" t="s">
        <v>30</v>
      </c>
      <c r="F195">
        <v>28</v>
      </c>
      <c r="G195" t="s">
        <v>43</v>
      </c>
      <c r="H195">
        <v>72</v>
      </c>
      <c r="I195">
        <v>72</v>
      </c>
      <c r="J195">
        <v>35.4</v>
      </c>
      <c r="K195">
        <v>9</v>
      </c>
      <c r="L195">
        <v>20.100000000000001</v>
      </c>
      <c r="M195">
        <v>0.44900000000000001</v>
      </c>
      <c r="N195">
        <v>3.7</v>
      </c>
      <c r="O195">
        <v>10</v>
      </c>
      <c r="P195">
        <v>0.36699999999999999</v>
      </c>
      <c r="Q195">
        <v>5.4</v>
      </c>
      <c r="R195">
        <v>10.1</v>
      </c>
      <c r="S195">
        <v>0.53100000000000003</v>
      </c>
      <c r="T195">
        <v>0.54100000000000004</v>
      </c>
      <c r="U195">
        <v>8.6999999999999993</v>
      </c>
      <c r="V195">
        <v>10.1</v>
      </c>
      <c r="W195">
        <v>0.85799999999999998</v>
      </c>
      <c r="X195">
        <v>0.6</v>
      </c>
      <c r="Y195">
        <v>4.8</v>
      </c>
      <c r="Z195">
        <v>5.4</v>
      </c>
      <c r="AA195">
        <v>8.8000000000000007</v>
      </c>
      <c r="AB195">
        <v>1.8</v>
      </c>
      <c r="AC195">
        <v>0.7</v>
      </c>
      <c r="AD195">
        <v>4.4000000000000004</v>
      </c>
      <c r="AE195">
        <v>2.2999999999999998</v>
      </c>
      <c r="AF195">
        <v>30.4</v>
      </c>
      <c r="AG195">
        <f>IF(IFERROR(VLOOKUP(C195,'2019'!$C:$AF,3,FALSE),1) = 1, 1, 0)</f>
        <v>0</v>
      </c>
    </row>
    <row r="196" spans="1:33" x14ac:dyDescent="0.2">
      <c r="A196">
        <v>195</v>
      </c>
      <c r="B196" t="s">
        <v>1343</v>
      </c>
      <c r="C196" t="s">
        <v>1344</v>
      </c>
      <c r="D196" t="str">
        <f>_xlfn.CONCAT(C196,"-2018")</f>
        <v>harklma01-2018</v>
      </c>
      <c r="E196" t="s">
        <v>35</v>
      </c>
      <c r="F196">
        <v>24</v>
      </c>
      <c r="G196" t="s">
        <v>34</v>
      </c>
      <c r="H196">
        <v>59</v>
      </c>
      <c r="I196">
        <v>36</v>
      </c>
      <c r="J196">
        <v>21.4</v>
      </c>
      <c r="K196">
        <v>2.5</v>
      </c>
      <c r="L196">
        <v>5</v>
      </c>
      <c r="M196">
        <v>0.495</v>
      </c>
      <c r="N196">
        <v>0.8</v>
      </c>
      <c r="O196">
        <v>2</v>
      </c>
      <c r="P196">
        <v>0.41499999999999998</v>
      </c>
      <c r="Q196">
        <v>1.7</v>
      </c>
      <c r="R196">
        <v>3</v>
      </c>
      <c r="S196">
        <v>0.54700000000000004</v>
      </c>
      <c r="T196">
        <v>0.57699999999999996</v>
      </c>
      <c r="U196">
        <v>0.7</v>
      </c>
      <c r="V196">
        <v>1</v>
      </c>
      <c r="W196">
        <v>0.71199999999999997</v>
      </c>
      <c r="X196">
        <v>0.8</v>
      </c>
      <c r="Y196">
        <v>2</v>
      </c>
      <c r="Z196">
        <v>2.7</v>
      </c>
      <c r="AA196">
        <v>0.9</v>
      </c>
      <c r="AB196">
        <v>0.8</v>
      </c>
      <c r="AC196">
        <v>0.7</v>
      </c>
      <c r="AD196">
        <v>0.7</v>
      </c>
      <c r="AE196">
        <v>1.7</v>
      </c>
      <c r="AF196">
        <v>6.5</v>
      </c>
      <c r="AG196">
        <f>IF(IFERROR(VLOOKUP(C196,'2019'!$C:$AF,3,FALSE),1) = 1, 1, 0)</f>
        <v>0</v>
      </c>
    </row>
    <row r="197" spans="1:33" x14ac:dyDescent="0.2">
      <c r="A197">
        <v>196</v>
      </c>
      <c r="B197" t="s">
        <v>1814</v>
      </c>
      <c r="C197" t="s">
        <v>1815</v>
      </c>
      <c r="D197" t="str">
        <f>_xlfn.CONCAT(C197,"-2018")</f>
        <v>harremo01-2018</v>
      </c>
      <c r="E197" t="s">
        <v>32</v>
      </c>
      <c r="F197">
        <v>24</v>
      </c>
      <c r="G197" t="s">
        <v>59</v>
      </c>
      <c r="H197">
        <v>76</v>
      </c>
      <c r="I197">
        <v>3</v>
      </c>
      <c r="J197">
        <v>17</v>
      </c>
      <c r="K197">
        <v>4.5999999999999996</v>
      </c>
      <c r="L197">
        <v>7.2</v>
      </c>
      <c r="M197">
        <v>0.63500000000000001</v>
      </c>
      <c r="N197">
        <v>0</v>
      </c>
      <c r="O197">
        <v>0.1</v>
      </c>
      <c r="P197">
        <v>0.14299999999999999</v>
      </c>
      <c r="Q197">
        <v>4.5999999999999996</v>
      </c>
      <c r="R197">
        <v>7.1</v>
      </c>
      <c r="S197">
        <v>0.64100000000000001</v>
      </c>
      <c r="T197">
        <v>0.63600000000000001</v>
      </c>
      <c r="U197">
        <v>1.8</v>
      </c>
      <c r="V197">
        <v>2.9</v>
      </c>
      <c r="W197">
        <v>0.626</v>
      </c>
      <c r="X197">
        <v>1.4</v>
      </c>
      <c r="Y197">
        <v>2.7</v>
      </c>
      <c r="Z197">
        <v>4</v>
      </c>
      <c r="AA197">
        <v>1</v>
      </c>
      <c r="AB197">
        <v>0.5</v>
      </c>
      <c r="AC197">
        <v>0.7</v>
      </c>
      <c r="AD197">
        <v>0.9</v>
      </c>
      <c r="AE197">
        <v>1.9</v>
      </c>
      <c r="AF197">
        <v>11</v>
      </c>
      <c r="AG197">
        <f>IF(IFERROR(VLOOKUP(C197,'2019'!$C:$AF,3,FALSE),1) = 1, 1, 0)</f>
        <v>0</v>
      </c>
    </row>
    <row r="198" spans="1:33" x14ac:dyDescent="0.2">
      <c r="A198">
        <v>197</v>
      </c>
      <c r="B198" t="s">
        <v>448</v>
      </c>
      <c r="C198" t="s">
        <v>449</v>
      </c>
      <c r="D198" t="str">
        <f>_xlfn.CONCAT(C198,"-2018")</f>
        <v>harride01-2018</v>
      </c>
      <c r="E198" t="s">
        <v>38</v>
      </c>
      <c r="F198">
        <v>34</v>
      </c>
      <c r="G198" t="s">
        <v>39</v>
      </c>
      <c r="H198">
        <v>71</v>
      </c>
      <c r="I198">
        <v>1</v>
      </c>
      <c r="J198">
        <v>18.899999999999999</v>
      </c>
      <c r="K198">
        <v>2.6</v>
      </c>
      <c r="L198">
        <v>6.4</v>
      </c>
      <c r="M198">
        <v>0.41199999999999998</v>
      </c>
      <c r="N198">
        <v>1.1000000000000001</v>
      </c>
      <c r="O198">
        <v>3.2</v>
      </c>
      <c r="P198">
        <v>0.34799999999999998</v>
      </c>
      <c r="Q198">
        <v>1.5</v>
      </c>
      <c r="R198">
        <v>3.2</v>
      </c>
      <c r="S198">
        <v>0.47599999999999998</v>
      </c>
      <c r="T198">
        <v>0.499</v>
      </c>
      <c r="U198">
        <v>2</v>
      </c>
      <c r="V198">
        <v>2.4</v>
      </c>
      <c r="W198">
        <v>0.83499999999999996</v>
      </c>
      <c r="X198">
        <v>0.2</v>
      </c>
      <c r="Y198">
        <v>1.6</v>
      </c>
      <c r="Z198">
        <v>1.8</v>
      </c>
      <c r="AA198">
        <v>2.1</v>
      </c>
      <c r="AB198">
        <v>0.7</v>
      </c>
      <c r="AC198">
        <v>0.2</v>
      </c>
      <c r="AD198">
        <v>1.1000000000000001</v>
      </c>
      <c r="AE198">
        <v>2.2000000000000002</v>
      </c>
      <c r="AF198">
        <v>8.4</v>
      </c>
      <c r="AG198">
        <f>IF(IFERROR(VLOOKUP(C198,'2019'!$C:$AF,3,FALSE),1) = 1, 1, 0)</f>
        <v>0</v>
      </c>
    </row>
    <row r="199" spans="1:33" x14ac:dyDescent="0.2">
      <c r="A199">
        <v>198</v>
      </c>
      <c r="B199" t="s">
        <v>1680</v>
      </c>
      <c r="C199" t="s">
        <v>1681</v>
      </c>
      <c r="D199" t="str">
        <f>_xlfn.CONCAT(C199,"-2018")</f>
        <v>harriga01-2018</v>
      </c>
      <c r="E199" t="s">
        <v>30</v>
      </c>
      <c r="F199">
        <v>23</v>
      </c>
      <c r="G199" t="s">
        <v>31</v>
      </c>
      <c r="H199">
        <v>67</v>
      </c>
      <c r="I199">
        <v>65</v>
      </c>
      <c r="J199">
        <v>34.4</v>
      </c>
      <c r="K199">
        <v>6.6</v>
      </c>
      <c r="L199">
        <v>13.6</v>
      </c>
      <c r="M199">
        <v>0.48499999999999999</v>
      </c>
      <c r="N199">
        <v>2.2999999999999998</v>
      </c>
      <c r="O199">
        <v>5.9</v>
      </c>
      <c r="P199">
        <v>0.39600000000000002</v>
      </c>
      <c r="Q199">
        <v>4.2</v>
      </c>
      <c r="R199">
        <v>7.7</v>
      </c>
      <c r="S199">
        <v>0.55300000000000005</v>
      </c>
      <c r="T199">
        <v>0.56999999999999995</v>
      </c>
      <c r="U199">
        <v>2</v>
      </c>
      <c r="V199">
        <v>2.4</v>
      </c>
      <c r="W199">
        <v>0.82699999999999996</v>
      </c>
      <c r="X199">
        <v>0.6</v>
      </c>
      <c r="Y199">
        <v>2.1</v>
      </c>
      <c r="Z199">
        <v>2.6</v>
      </c>
      <c r="AA199">
        <v>2.9</v>
      </c>
      <c r="AB199">
        <v>1.8</v>
      </c>
      <c r="AC199">
        <v>0.2</v>
      </c>
      <c r="AD199">
        <v>1.8</v>
      </c>
      <c r="AE199">
        <v>1.8</v>
      </c>
      <c r="AF199">
        <v>17.5</v>
      </c>
      <c r="AG199">
        <f>IF(IFERROR(VLOOKUP(C199,'2019'!$C:$AF,3,FALSE),1) = 1, 1, 0)</f>
        <v>0</v>
      </c>
    </row>
    <row r="200" spans="1:33" x14ac:dyDescent="0.2">
      <c r="A200">
        <v>199</v>
      </c>
      <c r="B200" t="s">
        <v>1682</v>
      </c>
      <c r="C200" t="s">
        <v>1683</v>
      </c>
      <c r="D200" t="str">
        <f>_xlfn.CONCAT(C200,"-2018")</f>
        <v>harrijo01-2018</v>
      </c>
      <c r="E200" t="s">
        <v>30</v>
      </c>
      <c r="F200">
        <v>26</v>
      </c>
      <c r="G200" t="s">
        <v>1312</v>
      </c>
      <c r="H200">
        <v>78</v>
      </c>
      <c r="I200">
        <v>14</v>
      </c>
      <c r="J200">
        <v>25.3</v>
      </c>
      <c r="K200">
        <v>3.9</v>
      </c>
      <c r="L200">
        <v>8</v>
      </c>
      <c r="M200">
        <v>0.49099999999999999</v>
      </c>
      <c r="N200">
        <v>1.9</v>
      </c>
      <c r="O200">
        <v>4.5999999999999996</v>
      </c>
      <c r="P200">
        <v>0.41899999999999998</v>
      </c>
      <c r="Q200">
        <v>2</v>
      </c>
      <c r="R200">
        <v>3.4</v>
      </c>
      <c r="S200">
        <v>0.58899999999999997</v>
      </c>
      <c r="T200">
        <v>0.61199999999999999</v>
      </c>
      <c r="U200">
        <v>1.1000000000000001</v>
      </c>
      <c r="V200">
        <v>1.3</v>
      </c>
      <c r="W200">
        <v>0.82699999999999996</v>
      </c>
      <c r="X200">
        <v>0.7</v>
      </c>
      <c r="Y200">
        <v>2.7</v>
      </c>
      <c r="Z200">
        <v>3.3</v>
      </c>
      <c r="AA200">
        <v>1.6</v>
      </c>
      <c r="AB200">
        <v>0.4</v>
      </c>
      <c r="AC200">
        <v>0.3</v>
      </c>
      <c r="AD200">
        <v>1.2</v>
      </c>
      <c r="AE200">
        <v>2</v>
      </c>
      <c r="AF200">
        <v>10.8</v>
      </c>
      <c r="AG200">
        <f>IF(IFERROR(VLOOKUP(C200,'2019'!$C:$AF,3,FALSE),1) = 1, 1, 0)</f>
        <v>0</v>
      </c>
    </row>
    <row r="201" spans="1:33" x14ac:dyDescent="0.2">
      <c r="A201">
        <v>200</v>
      </c>
      <c r="B201" t="s">
        <v>1176</v>
      </c>
      <c r="C201" t="s">
        <v>1177</v>
      </c>
      <c r="D201" t="str">
        <f>_xlfn.CONCAT(C201,"-2018")</f>
        <v>harrito02-2018</v>
      </c>
      <c r="E201" t="s">
        <v>28</v>
      </c>
      <c r="F201">
        <v>25</v>
      </c>
      <c r="G201" t="s">
        <v>39</v>
      </c>
      <c r="H201">
        <v>80</v>
      </c>
      <c r="I201">
        <v>80</v>
      </c>
      <c r="J201">
        <v>33.4</v>
      </c>
      <c r="K201">
        <v>7</v>
      </c>
      <c r="L201">
        <v>15.3</v>
      </c>
      <c r="M201">
        <v>0.46</v>
      </c>
      <c r="N201">
        <v>2.2999999999999998</v>
      </c>
      <c r="O201">
        <v>5.6</v>
      </c>
      <c r="P201">
        <v>0.41099999999999998</v>
      </c>
      <c r="Q201">
        <v>4.7</v>
      </c>
      <c r="R201">
        <v>9.6999999999999993</v>
      </c>
      <c r="S201">
        <v>0.48799999999999999</v>
      </c>
      <c r="T201">
        <v>0.53500000000000003</v>
      </c>
      <c r="U201">
        <v>2.2000000000000002</v>
      </c>
      <c r="V201">
        <v>2.7</v>
      </c>
      <c r="W201">
        <v>0.82899999999999996</v>
      </c>
      <c r="X201">
        <v>0.7</v>
      </c>
      <c r="Y201">
        <v>4.7</v>
      </c>
      <c r="Z201">
        <v>5.5</v>
      </c>
      <c r="AA201">
        <v>2.4</v>
      </c>
      <c r="AB201">
        <v>0.9</v>
      </c>
      <c r="AC201">
        <v>0.4</v>
      </c>
      <c r="AD201">
        <v>1.3</v>
      </c>
      <c r="AE201">
        <v>2.1</v>
      </c>
      <c r="AF201">
        <v>18.600000000000001</v>
      </c>
      <c r="AG201">
        <f>IF(IFERROR(VLOOKUP(C201,'2019'!$C:$AF,3,FALSE),1) = 1, 1, 0)</f>
        <v>0</v>
      </c>
    </row>
    <row r="202" spans="1:33" x14ac:dyDescent="0.2">
      <c r="A202">
        <v>201</v>
      </c>
      <c r="B202" t="s">
        <v>1816</v>
      </c>
      <c r="C202" t="s">
        <v>1817</v>
      </c>
      <c r="D202" t="str">
        <f>_xlfn.CONCAT(C202,"-2018")</f>
        <v>harriaa01-2018</v>
      </c>
      <c r="E202" t="s">
        <v>30</v>
      </c>
      <c r="F202">
        <v>23</v>
      </c>
      <c r="G202" t="s">
        <v>54</v>
      </c>
      <c r="H202">
        <v>9</v>
      </c>
      <c r="I202">
        <v>3</v>
      </c>
      <c r="J202">
        <v>25.9</v>
      </c>
      <c r="K202">
        <v>2.1</v>
      </c>
      <c r="L202">
        <v>7.7</v>
      </c>
      <c r="M202">
        <v>0.27500000000000002</v>
      </c>
      <c r="N202">
        <v>1</v>
      </c>
      <c r="O202">
        <v>4.8</v>
      </c>
      <c r="P202">
        <v>0.20899999999999999</v>
      </c>
      <c r="Q202">
        <v>1.1000000000000001</v>
      </c>
      <c r="R202">
        <v>2.9</v>
      </c>
      <c r="S202">
        <v>0.38500000000000001</v>
      </c>
      <c r="T202">
        <v>0.34100000000000003</v>
      </c>
      <c r="U202">
        <v>1.4</v>
      </c>
      <c r="V202">
        <v>1.9</v>
      </c>
      <c r="W202">
        <v>0.76500000000000001</v>
      </c>
      <c r="X202">
        <v>0.4</v>
      </c>
      <c r="Y202">
        <v>2.2000000000000002</v>
      </c>
      <c r="Z202">
        <v>2.7</v>
      </c>
      <c r="AA202">
        <v>1.2</v>
      </c>
      <c r="AB202">
        <v>1</v>
      </c>
      <c r="AC202">
        <v>0.2</v>
      </c>
      <c r="AD202">
        <v>0.3</v>
      </c>
      <c r="AE202">
        <v>3</v>
      </c>
      <c r="AF202">
        <v>6.7</v>
      </c>
      <c r="AG202">
        <f>IF(IFERROR(VLOOKUP(C202,'2019'!$C:$AF,3,FALSE),1) = 1, 1, 0)</f>
        <v>1</v>
      </c>
    </row>
    <row r="203" spans="1:33" x14ac:dyDescent="0.2">
      <c r="A203">
        <v>202</v>
      </c>
      <c r="B203" t="s">
        <v>1986</v>
      </c>
      <c r="C203" t="s">
        <v>1987</v>
      </c>
      <c r="D203" t="str">
        <f>_xlfn.CONCAT(C203,"-2018")</f>
        <v>harrian01-2018</v>
      </c>
      <c r="E203" t="s">
        <v>38</v>
      </c>
      <c r="F203">
        <v>23</v>
      </c>
      <c r="G203" t="s">
        <v>50</v>
      </c>
      <c r="H203">
        <v>56</v>
      </c>
      <c r="I203">
        <v>46</v>
      </c>
      <c r="J203">
        <v>23.7</v>
      </c>
      <c r="K203">
        <v>3.2</v>
      </c>
      <c r="L203">
        <v>7.7</v>
      </c>
      <c r="M203">
        <v>0.42199999999999999</v>
      </c>
      <c r="N203">
        <v>0.8</v>
      </c>
      <c r="O203">
        <v>2.5</v>
      </c>
      <c r="P203">
        <v>0.33100000000000002</v>
      </c>
      <c r="Q203">
        <v>2.4</v>
      </c>
      <c r="R203">
        <v>5.0999999999999996</v>
      </c>
      <c r="S203">
        <v>0.46700000000000003</v>
      </c>
      <c r="T203">
        <v>0.47699999999999998</v>
      </c>
      <c r="U203">
        <v>2.2000000000000002</v>
      </c>
      <c r="V203">
        <v>2.8</v>
      </c>
      <c r="W203">
        <v>0.78</v>
      </c>
      <c r="X203">
        <v>0.4</v>
      </c>
      <c r="Y203">
        <v>1.9</v>
      </c>
      <c r="Z203">
        <v>2.2999999999999998</v>
      </c>
      <c r="AA203">
        <v>3.2</v>
      </c>
      <c r="AB203">
        <v>0.7</v>
      </c>
      <c r="AC203">
        <v>0.5</v>
      </c>
      <c r="AD203">
        <v>1.4</v>
      </c>
      <c r="AE203">
        <v>2.5</v>
      </c>
      <c r="AF203">
        <v>9.5</v>
      </c>
      <c r="AG203">
        <f>IF(IFERROR(VLOOKUP(C203,'2019'!$C:$AF,3,FALSE),1) = 1, 1, 0)</f>
        <v>0</v>
      </c>
    </row>
    <row r="204" spans="1:33" x14ac:dyDescent="0.2">
      <c r="A204">
        <v>203</v>
      </c>
      <c r="B204" t="s">
        <v>2178</v>
      </c>
      <c r="C204" t="s">
        <v>2179</v>
      </c>
      <c r="D204" t="str">
        <f>_xlfn.CONCAT(C204,"-2018")</f>
        <v>harrish01-2018</v>
      </c>
      <c r="E204" t="s">
        <v>38</v>
      </c>
      <c r="F204">
        <v>24</v>
      </c>
      <c r="G204" t="s">
        <v>42</v>
      </c>
      <c r="H204">
        <v>23</v>
      </c>
      <c r="I204">
        <v>2</v>
      </c>
      <c r="J204">
        <v>16.7</v>
      </c>
      <c r="K204">
        <v>2.6</v>
      </c>
      <c r="L204">
        <v>5.4</v>
      </c>
      <c r="M204">
        <v>0.47599999999999998</v>
      </c>
      <c r="N204">
        <v>0.3</v>
      </c>
      <c r="O204">
        <v>1.1000000000000001</v>
      </c>
      <c r="P204">
        <v>0.23100000000000001</v>
      </c>
      <c r="Q204">
        <v>2.2999999999999998</v>
      </c>
      <c r="R204">
        <v>4.3</v>
      </c>
      <c r="S204">
        <v>0.54100000000000004</v>
      </c>
      <c r="T204">
        <v>0.5</v>
      </c>
      <c r="U204">
        <v>1.2</v>
      </c>
      <c r="V204">
        <v>1.7</v>
      </c>
      <c r="W204">
        <v>0.73699999999999999</v>
      </c>
      <c r="X204">
        <v>0.4</v>
      </c>
      <c r="Y204">
        <v>2.2999999999999998</v>
      </c>
      <c r="Z204">
        <v>2.7</v>
      </c>
      <c r="AA204">
        <v>2.4</v>
      </c>
      <c r="AB204">
        <v>1.1000000000000001</v>
      </c>
      <c r="AC204">
        <v>0.3</v>
      </c>
      <c r="AD204">
        <v>1</v>
      </c>
      <c r="AE204">
        <v>1.8</v>
      </c>
      <c r="AF204">
        <v>6.6</v>
      </c>
      <c r="AG204">
        <f>IF(IFERROR(VLOOKUP(C204,'2019'!$C:$AF,3,FALSE),1) = 1, 1, 0)</f>
        <v>0</v>
      </c>
    </row>
    <row r="205" spans="1:33" x14ac:dyDescent="0.2">
      <c r="A205">
        <v>204</v>
      </c>
      <c r="B205" t="s">
        <v>2180</v>
      </c>
      <c r="C205" t="s">
        <v>2181</v>
      </c>
      <c r="D205" t="str">
        <f>_xlfn.CONCAT(C205,"-2018")</f>
        <v>hartjo01-2018</v>
      </c>
      <c r="E205" t="s">
        <v>30</v>
      </c>
      <c r="F205">
        <v>22</v>
      </c>
      <c r="G205" t="s">
        <v>63</v>
      </c>
      <c r="H205">
        <v>63</v>
      </c>
      <c r="I205">
        <v>23</v>
      </c>
      <c r="J205">
        <v>23.2</v>
      </c>
      <c r="K205">
        <v>2.8</v>
      </c>
      <c r="L205">
        <v>6</v>
      </c>
      <c r="M205">
        <v>0.46899999999999997</v>
      </c>
      <c r="N205">
        <v>1.2</v>
      </c>
      <c r="O205">
        <v>3.1</v>
      </c>
      <c r="P205">
        <v>0.39600000000000002</v>
      </c>
      <c r="Q205">
        <v>1.6</v>
      </c>
      <c r="R205">
        <v>2.8</v>
      </c>
      <c r="S205">
        <v>0.55100000000000005</v>
      </c>
      <c r="T205">
        <v>0.57299999999999995</v>
      </c>
      <c r="U205">
        <v>1</v>
      </c>
      <c r="V205">
        <v>1.5</v>
      </c>
      <c r="W205">
        <v>0.70199999999999996</v>
      </c>
      <c r="X205">
        <v>0.7</v>
      </c>
      <c r="Y205">
        <v>3.5</v>
      </c>
      <c r="Z205">
        <v>4.2</v>
      </c>
      <c r="AA205">
        <v>1.3</v>
      </c>
      <c r="AB205">
        <v>0.7</v>
      </c>
      <c r="AC205">
        <v>0.3</v>
      </c>
      <c r="AD205">
        <v>0.7</v>
      </c>
      <c r="AE205">
        <v>1.7</v>
      </c>
      <c r="AF205">
        <v>7.9</v>
      </c>
      <c r="AG205">
        <f>IF(IFERROR(VLOOKUP(C205,'2019'!$C:$AF,3,FALSE),1) = 1, 1, 0)</f>
        <v>0</v>
      </c>
    </row>
    <row r="206" spans="1:33" x14ac:dyDescent="0.2">
      <c r="A206">
        <v>205</v>
      </c>
      <c r="B206" t="s">
        <v>454</v>
      </c>
      <c r="C206" t="s">
        <v>455</v>
      </c>
      <c r="D206" t="str">
        <f>_xlfn.CONCAT(C206,"-2018")</f>
        <v>hasleud01-2018</v>
      </c>
      <c r="E206" t="s">
        <v>32</v>
      </c>
      <c r="F206">
        <v>37</v>
      </c>
      <c r="G206" t="s">
        <v>41</v>
      </c>
      <c r="H206">
        <v>14</v>
      </c>
      <c r="I206">
        <v>0</v>
      </c>
      <c r="J206">
        <v>5.0999999999999996</v>
      </c>
      <c r="K206">
        <v>0.2</v>
      </c>
      <c r="L206">
        <v>1.1000000000000001</v>
      </c>
      <c r="M206">
        <v>0.2</v>
      </c>
      <c r="N206">
        <v>0.1</v>
      </c>
      <c r="O206">
        <v>0.6</v>
      </c>
      <c r="P206">
        <v>0.125</v>
      </c>
      <c r="Q206">
        <v>0.1</v>
      </c>
      <c r="R206">
        <v>0.5</v>
      </c>
      <c r="S206">
        <v>0.28599999999999998</v>
      </c>
      <c r="T206">
        <v>0.23300000000000001</v>
      </c>
      <c r="U206">
        <v>0.1</v>
      </c>
      <c r="V206">
        <v>0.1</v>
      </c>
      <c r="W206">
        <v>0.5</v>
      </c>
      <c r="X206">
        <v>0.2</v>
      </c>
      <c r="Y206">
        <v>0.5</v>
      </c>
      <c r="Z206">
        <v>0.7</v>
      </c>
      <c r="AA206">
        <v>0.4</v>
      </c>
      <c r="AB206">
        <v>0</v>
      </c>
      <c r="AC206">
        <v>0.1</v>
      </c>
      <c r="AD206">
        <v>0.1</v>
      </c>
      <c r="AE206">
        <v>0.2</v>
      </c>
      <c r="AF206">
        <v>0.6</v>
      </c>
      <c r="AG206">
        <f>IF(IFERROR(VLOOKUP(C206,'2019'!$C:$AF,3,FALSE),1) = 1, 1, 0)</f>
        <v>0</v>
      </c>
    </row>
    <row r="207" spans="1:33" x14ac:dyDescent="0.2">
      <c r="A207">
        <v>206</v>
      </c>
      <c r="B207" t="s">
        <v>2182</v>
      </c>
      <c r="C207" t="s">
        <v>2183</v>
      </c>
      <c r="D207" t="str">
        <f>_xlfn.CONCAT(C207,"-2018")</f>
        <v>hayesni01-2018</v>
      </c>
      <c r="E207" t="s">
        <v>35</v>
      </c>
      <c r="F207">
        <v>23</v>
      </c>
      <c r="G207" t="s">
        <v>39</v>
      </c>
      <c r="H207">
        <v>9</v>
      </c>
      <c r="I207">
        <v>0</v>
      </c>
      <c r="J207">
        <v>13.6</v>
      </c>
      <c r="K207">
        <v>1.2</v>
      </c>
      <c r="L207">
        <v>3.7</v>
      </c>
      <c r="M207">
        <v>0.33300000000000002</v>
      </c>
      <c r="N207">
        <v>0.4</v>
      </c>
      <c r="O207">
        <v>1.8</v>
      </c>
      <c r="P207">
        <v>0.25</v>
      </c>
      <c r="Q207">
        <v>0.8</v>
      </c>
      <c r="R207">
        <v>1.9</v>
      </c>
      <c r="S207">
        <v>0.41199999999999998</v>
      </c>
      <c r="T207">
        <v>0.39400000000000002</v>
      </c>
      <c r="U207">
        <v>0.1</v>
      </c>
      <c r="V207">
        <v>0.3</v>
      </c>
      <c r="W207">
        <v>0.33300000000000002</v>
      </c>
      <c r="X207">
        <v>0.4</v>
      </c>
      <c r="Y207">
        <v>2</v>
      </c>
      <c r="Z207">
        <v>2.4</v>
      </c>
      <c r="AA207">
        <v>0.7</v>
      </c>
      <c r="AB207">
        <v>0.2</v>
      </c>
      <c r="AC207">
        <v>0.3</v>
      </c>
      <c r="AD207">
        <v>0.2</v>
      </c>
      <c r="AE207">
        <v>0.9</v>
      </c>
      <c r="AF207">
        <v>3</v>
      </c>
      <c r="AG207">
        <f>IF(IFERROR(VLOOKUP(C207,'2019'!$C:$AF,3,FALSE),1) = 1, 1, 0)</f>
        <v>1</v>
      </c>
    </row>
    <row r="208" spans="1:33" x14ac:dyDescent="0.2">
      <c r="A208">
        <v>207</v>
      </c>
      <c r="B208" t="s">
        <v>460</v>
      </c>
      <c r="C208" t="s">
        <v>461</v>
      </c>
      <c r="D208" t="str">
        <f>_xlfn.CONCAT(C208,"-2018")</f>
        <v>haywago01-2018</v>
      </c>
      <c r="E208" t="s">
        <v>35</v>
      </c>
      <c r="F208">
        <v>27</v>
      </c>
      <c r="G208" t="s">
        <v>37</v>
      </c>
      <c r="H208">
        <v>1</v>
      </c>
      <c r="I208">
        <v>1</v>
      </c>
      <c r="J208">
        <v>5</v>
      </c>
      <c r="K208">
        <v>1</v>
      </c>
      <c r="L208">
        <v>2</v>
      </c>
      <c r="M208">
        <v>0.5</v>
      </c>
      <c r="N208">
        <v>0</v>
      </c>
      <c r="O208">
        <v>1</v>
      </c>
      <c r="P208">
        <v>0</v>
      </c>
      <c r="Q208">
        <v>1</v>
      </c>
      <c r="R208">
        <v>1</v>
      </c>
      <c r="S208">
        <v>1</v>
      </c>
      <c r="T208">
        <v>0.5</v>
      </c>
      <c r="U208">
        <v>0</v>
      </c>
      <c r="V208">
        <v>0</v>
      </c>
      <c r="X208">
        <v>0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2</v>
      </c>
      <c r="AG208">
        <f>IF(IFERROR(VLOOKUP(C208,'2019'!$C:$AF,3,FALSE),1) = 1, 1, 0)</f>
        <v>0</v>
      </c>
    </row>
    <row r="209" spans="1:33" x14ac:dyDescent="0.2">
      <c r="A209">
        <v>208</v>
      </c>
      <c r="B209" t="s">
        <v>2184</v>
      </c>
      <c r="C209" t="s">
        <v>2185</v>
      </c>
      <c r="D209" t="str">
        <f>_xlfn.CONCAT(C209,"-2018")</f>
        <v>hearnre01-2018</v>
      </c>
      <c r="E209" t="s">
        <v>30</v>
      </c>
      <c r="F209">
        <v>26</v>
      </c>
      <c r="G209" t="s">
        <v>51</v>
      </c>
      <c r="H209">
        <v>3</v>
      </c>
      <c r="I209">
        <v>0</v>
      </c>
      <c r="J209">
        <v>2.2999999999999998</v>
      </c>
      <c r="K209">
        <v>0.3</v>
      </c>
      <c r="L209">
        <v>0.7</v>
      </c>
      <c r="M209">
        <v>0.5</v>
      </c>
      <c r="N209">
        <v>0.3</v>
      </c>
      <c r="O209">
        <v>0.7</v>
      </c>
      <c r="P209">
        <v>0.5</v>
      </c>
      <c r="Q209">
        <v>0</v>
      </c>
      <c r="R209">
        <v>0</v>
      </c>
      <c r="T209">
        <v>0.75</v>
      </c>
      <c r="U209">
        <v>0</v>
      </c>
      <c r="V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1</v>
      </c>
      <c r="AG209">
        <f>IF(IFERROR(VLOOKUP(C209,'2019'!$C:$AF,3,FALSE),1) = 1, 1, 0)</f>
        <v>1</v>
      </c>
    </row>
    <row r="210" spans="1:33" x14ac:dyDescent="0.2">
      <c r="A210">
        <v>209</v>
      </c>
      <c r="B210" t="s">
        <v>2186</v>
      </c>
      <c r="C210" t="s">
        <v>2187</v>
      </c>
      <c r="D210" t="str">
        <f>_xlfn.CONCAT(C210,"-2018")</f>
        <v>henrymy01-2018</v>
      </c>
      <c r="E210" t="s">
        <v>35</v>
      </c>
      <c r="F210">
        <v>25</v>
      </c>
      <c r="G210" t="s">
        <v>50</v>
      </c>
      <c r="H210">
        <v>20</v>
      </c>
      <c r="I210">
        <v>0</v>
      </c>
      <c r="J210">
        <v>18.899999999999999</v>
      </c>
      <c r="K210">
        <v>2.1</v>
      </c>
      <c r="L210">
        <v>5.5</v>
      </c>
      <c r="M210">
        <v>0.376</v>
      </c>
      <c r="N210">
        <v>1</v>
      </c>
      <c r="O210">
        <v>2.9</v>
      </c>
      <c r="P210">
        <v>0.32800000000000001</v>
      </c>
      <c r="Q210">
        <v>1.1000000000000001</v>
      </c>
      <c r="R210">
        <v>2.6</v>
      </c>
      <c r="S210">
        <v>0.43099999999999999</v>
      </c>
      <c r="T210">
        <v>0.46300000000000002</v>
      </c>
      <c r="U210">
        <v>0.3</v>
      </c>
      <c r="V210">
        <v>0.5</v>
      </c>
      <c r="W210">
        <v>0.6</v>
      </c>
      <c r="X210">
        <v>0.5</v>
      </c>
      <c r="Y210">
        <v>1.4</v>
      </c>
      <c r="Z210">
        <v>1.9</v>
      </c>
      <c r="AA210">
        <v>1.1000000000000001</v>
      </c>
      <c r="AB210">
        <v>1.6</v>
      </c>
      <c r="AC210">
        <v>0.3</v>
      </c>
      <c r="AD210">
        <v>1</v>
      </c>
      <c r="AE210">
        <v>1.4</v>
      </c>
      <c r="AF210">
        <v>5.4</v>
      </c>
      <c r="AG210">
        <f>IF(IFERROR(VLOOKUP(C210,'2019'!$C:$AF,3,FALSE),1) = 1, 1, 0)</f>
        <v>1</v>
      </c>
    </row>
    <row r="211" spans="1:33" x14ac:dyDescent="0.2">
      <c r="A211">
        <v>210</v>
      </c>
      <c r="B211" t="s">
        <v>1345</v>
      </c>
      <c r="C211" t="s">
        <v>1346</v>
      </c>
      <c r="D211" t="str">
        <f>_xlfn.CONCAT(C211,"-2018")</f>
        <v>hensojo01-2018</v>
      </c>
      <c r="E211" t="s">
        <v>32</v>
      </c>
      <c r="F211">
        <v>27</v>
      </c>
      <c r="G211" t="s">
        <v>56</v>
      </c>
      <c r="H211">
        <v>76</v>
      </c>
      <c r="I211">
        <v>69</v>
      </c>
      <c r="J211">
        <v>25.9</v>
      </c>
      <c r="K211">
        <v>3.8</v>
      </c>
      <c r="L211">
        <v>6.6</v>
      </c>
      <c r="M211">
        <v>0.57199999999999995</v>
      </c>
      <c r="N211">
        <v>0</v>
      </c>
      <c r="O211">
        <v>0.1</v>
      </c>
      <c r="P211">
        <v>0.14299999999999999</v>
      </c>
      <c r="Q211">
        <v>3.8</v>
      </c>
      <c r="R211">
        <v>6.5</v>
      </c>
      <c r="S211">
        <v>0.57799999999999996</v>
      </c>
      <c r="T211">
        <v>0.57299999999999995</v>
      </c>
      <c r="U211">
        <v>1.2</v>
      </c>
      <c r="V211">
        <v>2.1</v>
      </c>
      <c r="W211">
        <v>0.56999999999999995</v>
      </c>
      <c r="X211">
        <v>2</v>
      </c>
      <c r="Y211">
        <v>4.8</v>
      </c>
      <c r="Z211">
        <v>6.8</v>
      </c>
      <c r="AA211">
        <v>1.5</v>
      </c>
      <c r="AB211">
        <v>0.6</v>
      </c>
      <c r="AC211">
        <v>1.4</v>
      </c>
      <c r="AD211">
        <v>1.1000000000000001</v>
      </c>
      <c r="AE211">
        <v>2.7</v>
      </c>
      <c r="AF211">
        <v>8.8000000000000007</v>
      </c>
      <c r="AG211">
        <f>IF(IFERROR(VLOOKUP(C211,'2019'!$C:$AF,3,FALSE),1) = 1, 1, 0)</f>
        <v>0</v>
      </c>
    </row>
    <row r="212" spans="1:33" x14ac:dyDescent="0.2">
      <c r="A212">
        <v>211</v>
      </c>
      <c r="B212" t="s">
        <v>1988</v>
      </c>
      <c r="C212" t="s">
        <v>1989</v>
      </c>
      <c r="D212" t="str">
        <f>_xlfn.CONCAT(C212,"-2018")</f>
        <v>hernaju01-2018</v>
      </c>
      <c r="E212" t="s">
        <v>28</v>
      </c>
      <c r="F212">
        <v>22</v>
      </c>
      <c r="G212" t="s">
        <v>31</v>
      </c>
      <c r="H212">
        <v>25</v>
      </c>
      <c r="I212">
        <v>3</v>
      </c>
      <c r="J212">
        <v>11.1</v>
      </c>
      <c r="K212">
        <v>1.2</v>
      </c>
      <c r="L212">
        <v>3</v>
      </c>
      <c r="M212">
        <v>0.38700000000000001</v>
      </c>
      <c r="N212">
        <v>0.6</v>
      </c>
      <c r="O212">
        <v>2</v>
      </c>
      <c r="P212">
        <v>0.28000000000000003</v>
      </c>
      <c r="Q212">
        <v>0.6</v>
      </c>
      <c r="R212">
        <v>1</v>
      </c>
      <c r="S212">
        <v>0.6</v>
      </c>
      <c r="T212">
        <v>0.48</v>
      </c>
      <c r="U212">
        <v>0.4</v>
      </c>
      <c r="V212">
        <v>0.5</v>
      </c>
      <c r="W212">
        <v>0.83299999999999996</v>
      </c>
      <c r="X212">
        <v>0.7</v>
      </c>
      <c r="Y212">
        <v>1.4</v>
      </c>
      <c r="Z212">
        <v>2.2000000000000002</v>
      </c>
      <c r="AA212">
        <v>0.5</v>
      </c>
      <c r="AB212">
        <v>0.2</v>
      </c>
      <c r="AC212">
        <v>0.1</v>
      </c>
      <c r="AD212">
        <v>0.4</v>
      </c>
      <c r="AE212">
        <v>1</v>
      </c>
      <c r="AF212">
        <v>3.3</v>
      </c>
      <c r="AG212">
        <f>IF(IFERROR(VLOOKUP(C212,'2019'!$C:$AF,3,FALSE),1) = 1, 1, 0)</f>
        <v>0</v>
      </c>
    </row>
    <row r="213" spans="1:33" x14ac:dyDescent="0.2">
      <c r="A213">
        <v>212</v>
      </c>
      <c r="B213" t="s">
        <v>1990</v>
      </c>
      <c r="C213" t="s">
        <v>1991</v>
      </c>
      <c r="D213" t="str">
        <f>_xlfn.CONCAT(C213,"-2018")</f>
        <v>hernawi01-2018</v>
      </c>
      <c r="E213" t="s">
        <v>32</v>
      </c>
      <c r="F213">
        <v>23</v>
      </c>
      <c r="G213" t="s">
        <v>39</v>
      </c>
      <c r="H213">
        <v>48</v>
      </c>
      <c r="I213">
        <v>1</v>
      </c>
      <c r="J213">
        <v>10.3</v>
      </c>
      <c r="K213">
        <v>1.9</v>
      </c>
      <c r="L213">
        <v>3.4</v>
      </c>
      <c r="M213">
        <v>0.55500000000000005</v>
      </c>
      <c r="N213">
        <v>0.1</v>
      </c>
      <c r="O213">
        <v>0.3</v>
      </c>
      <c r="P213">
        <v>0.41699999999999998</v>
      </c>
      <c r="Q213">
        <v>1.8</v>
      </c>
      <c r="R213">
        <v>3.2</v>
      </c>
      <c r="S213">
        <v>0.56599999999999995</v>
      </c>
      <c r="T213">
        <v>0.56999999999999995</v>
      </c>
      <c r="U213">
        <v>1.2</v>
      </c>
      <c r="V213">
        <v>1.9</v>
      </c>
      <c r="W213">
        <v>0.65600000000000003</v>
      </c>
      <c r="X213">
        <v>1.3</v>
      </c>
      <c r="Y213">
        <v>2.5</v>
      </c>
      <c r="Z213">
        <v>3.8</v>
      </c>
      <c r="AA213">
        <v>0.7</v>
      </c>
      <c r="AB213">
        <v>0.4</v>
      </c>
      <c r="AC213">
        <v>0.3</v>
      </c>
      <c r="AD213">
        <v>0.7</v>
      </c>
      <c r="AE213">
        <v>1.3</v>
      </c>
      <c r="AF213">
        <v>5.0999999999999996</v>
      </c>
      <c r="AG213">
        <f>IF(IFERROR(VLOOKUP(C213,'2019'!$C:$AF,3,FALSE),1) = 1, 1, 0)</f>
        <v>0</v>
      </c>
    </row>
    <row r="214" spans="1:33" x14ac:dyDescent="0.2">
      <c r="A214">
        <v>213</v>
      </c>
      <c r="B214" t="s">
        <v>1818</v>
      </c>
      <c r="C214" t="s">
        <v>1819</v>
      </c>
      <c r="D214" t="str">
        <f>_xlfn.CONCAT(C214,"-2018")</f>
        <v>hezonma01-2018</v>
      </c>
      <c r="E214" t="s">
        <v>35</v>
      </c>
      <c r="F214">
        <v>22</v>
      </c>
      <c r="G214" t="s">
        <v>45</v>
      </c>
      <c r="H214">
        <v>75</v>
      </c>
      <c r="I214">
        <v>30</v>
      </c>
      <c r="J214">
        <v>22.1</v>
      </c>
      <c r="K214">
        <v>3.6</v>
      </c>
      <c r="L214">
        <v>8.1999999999999993</v>
      </c>
      <c r="M214">
        <v>0.442</v>
      </c>
      <c r="N214">
        <v>1.2</v>
      </c>
      <c r="O214">
        <v>3.6</v>
      </c>
      <c r="P214">
        <v>0.33700000000000002</v>
      </c>
      <c r="Q214">
        <v>2.4</v>
      </c>
      <c r="R214">
        <v>4.7</v>
      </c>
      <c r="S214">
        <v>0.52300000000000002</v>
      </c>
      <c r="T214">
        <v>0.51500000000000001</v>
      </c>
      <c r="U214">
        <v>1.1000000000000001</v>
      </c>
      <c r="V214">
        <v>1.4</v>
      </c>
      <c r="W214">
        <v>0.81899999999999995</v>
      </c>
      <c r="X214">
        <v>0.5</v>
      </c>
      <c r="Y214">
        <v>3.2</v>
      </c>
      <c r="Z214">
        <v>3.7</v>
      </c>
      <c r="AA214">
        <v>1.4</v>
      </c>
      <c r="AB214">
        <v>1.1000000000000001</v>
      </c>
      <c r="AC214">
        <v>0.4</v>
      </c>
      <c r="AD214">
        <v>1.1000000000000001</v>
      </c>
      <c r="AE214">
        <v>1.8</v>
      </c>
      <c r="AF214">
        <v>9.6</v>
      </c>
      <c r="AG214">
        <f>IF(IFERROR(VLOOKUP(C214,'2019'!$C:$AF,3,FALSE),1) = 1, 1, 0)</f>
        <v>0</v>
      </c>
    </row>
    <row r="215" spans="1:33" x14ac:dyDescent="0.2">
      <c r="A215">
        <v>214</v>
      </c>
      <c r="B215" t="s">
        <v>2188</v>
      </c>
      <c r="C215" t="s">
        <v>2189</v>
      </c>
      <c r="D215" t="str">
        <f>_xlfn.CONCAT(C215,"-2018")</f>
        <v>hicksis01-2018</v>
      </c>
      <c r="E215" t="s">
        <v>28</v>
      </c>
      <c r="F215">
        <v>23</v>
      </c>
      <c r="G215" t="s">
        <v>55</v>
      </c>
      <c r="H215">
        <v>18</v>
      </c>
      <c r="I215">
        <v>0</v>
      </c>
      <c r="J215">
        <v>13.3</v>
      </c>
      <c r="K215">
        <v>1.8</v>
      </c>
      <c r="L215">
        <v>4</v>
      </c>
      <c r="M215">
        <v>0.45800000000000002</v>
      </c>
      <c r="N215">
        <v>0.1</v>
      </c>
      <c r="O215">
        <v>0.5</v>
      </c>
      <c r="P215">
        <v>0.222</v>
      </c>
      <c r="Q215">
        <v>1.7</v>
      </c>
      <c r="R215">
        <v>3.5</v>
      </c>
      <c r="S215">
        <v>0.49199999999999999</v>
      </c>
      <c r="T215">
        <v>0.47199999999999998</v>
      </c>
      <c r="U215">
        <v>0.7</v>
      </c>
      <c r="V215">
        <v>1</v>
      </c>
      <c r="W215">
        <v>0.66700000000000004</v>
      </c>
      <c r="X215">
        <v>0.6</v>
      </c>
      <c r="Y215">
        <v>1.7</v>
      </c>
      <c r="Z215">
        <v>2.2999999999999998</v>
      </c>
      <c r="AA215">
        <v>0.9</v>
      </c>
      <c r="AB215">
        <v>0.1</v>
      </c>
      <c r="AC215">
        <v>0.2</v>
      </c>
      <c r="AD215">
        <v>0.9</v>
      </c>
      <c r="AE215">
        <v>2.5</v>
      </c>
      <c r="AF215">
        <v>4.4000000000000004</v>
      </c>
      <c r="AG215">
        <f>IF(IFERROR(VLOOKUP(C215,'2019'!$C:$AF,3,FALSE),1) = 1, 1, 0)</f>
        <v>0</v>
      </c>
    </row>
    <row r="216" spans="1:33" x14ac:dyDescent="0.2">
      <c r="A216">
        <v>215</v>
      </c>
      <c r="B216" t="s">
        <v>1992</v>
      </c>
      <c r="C216" t="s">
        <v>1993</v>
      </c>
      <c r="D216" t="str">
        <f>_xlfn.CONCAT(C216,"-2018")</f>
        <v>hieldbu01-2018</v>
      </c>
      <c r="E216" t="s">
        <v>30</v>
      </c>
      <c r="F216">
        <v>25</v>
      </c>
      <c r="G216" t="s">
        <v>49</v>
      </c>
      <c r="H216">
        <v>80</v>
      </c>
      <c r="I216">
        <v>12</v>
      </c>
      <c r="J216">
        <v>25.3</v>
      </c>
      <c r="K216">
        <v>5.2</v>
      </c>
      <c r="L216">
        <v>11.7</v>
      </c>
      <c r="M216">
        <v>0.44600000000000001</v>
      </c>
      <c r="N216">
        <v>2.2000000000000002</v>
      </c>
      <c r="O216">
        <v>5.0999999999999996</v>
      </c>
      <c r="P216">
        <v>0.43099999999999999</v>
      </c>
      <c r="Q216">
        <v>3</v>
      </c>
      <c r="R216">
        <v>6.6</v>
      </c>
      <c r="S216">
        <v>0.45700000000000002</v>
      </c>
      <c r="T216">
        <v>0.54</v>
      </c>
      <c r="U216">
        <v>0.9</v>
      </c>
      <c r="V216">
        <v>1</v>
      </c>
      <c r="W216">
        <v>0.877</v>
      </c>
      <c r="X216">
        <v>0.7</v>
      </c>
      <c r="Y216">
        <v>3.2</v>
      </c>
      <c r="Z216">
        <v>3.8</v>
      </c>
      <c r="AA216">
        <v>1.9</v>
      </c>
      <c r="AB216">
        <v>1.1000000000000001</v>
      </c>
      <c r="AC216">
        <v>0.3</v>
      </c>
      <c r="AD216">
        <v>1.6</v>
      </c>
      <c r="AE216">
        <v>1.9</v>
      </c>
      <c r="AF216">
        <v>13.5</v>
      </c>
      <c r="AG216">
        <f>IF(IFERROR(VLOOKUP(C216,'2019'!$C:$AF,3,FALSE),1) = 1, 1, 0)</f>
        <v>0</v>
      </c>
    </row>
    <row r="217" spans="1:33" x14ac:dyDescent="0.2">
      <c r="A217">
        <v>216</v>
      </c>
      <c r="B217" t="s">
        <v>476</v>
      </c>
      <c r="C217" t="s">
        <v>477</v>
      </c>
      <c r="D217" t="str">
        <f>_xlfn.CONCAT(C217,"-2018")</f>
        <v>hilarne01-2018</v>
      </c>
      <c r="E217" t="s">
        <v>32</v>
      </c>
      <c r="F217">
        <v>35</v>
      </c>
      <c r="G217" t="s">
        <v>43</v>
      </c>
      <c r="H217">
        <v>52</v>
      </c>
      <c r="I217">
        <v>4</v>
      </c>
      <c r="J217">
        <v>14.6</v>
      </c>
      <c r="K217">
        <v>2.6</v>
      </c>
      <c r="L217">
        <v>4.5999999999999996</v>
      </c>
      <c r="M217">
        <v>0.56899999999999995</v>
      </c>
      <c r="N217">
        <v>0</v>
      </c>
      <c r="O217">
        <v>0</v>
      </c>
      <c r="P217">
        <v>0</v>
      </c>
      <c r="Q217">
        <v>2.6</v>
      </c>
      <c r="R217">
        <v>4.5999999999999996</v>
      </c>
      <c r="S217">
        <v>0.57399999999999995</v>
      </c>
      <c r="T217">
        <v>0.56899999999999995</v>
      </c>
      <c r="U217">
        <v>1.3</v>
      </c>
      <c r="V217">
        <v>2.1</v>
      </c>
      <c r="W217">
        <v>0.63600000000000001</v>
      </c>
      <c r="X217">
        <v>1</v>
      </c>
      <c r="Y217">
        <v>2.2999999999999998</v>
      </c>
      <c r="Z217">
        <v>3.4</v>
      </c>
      <c r="AA217">
        <v>0.9</v>
      </c>
      <c r="AB217">
        <v>0.5</v>
      </c>
      <c r="AC217">
        <v>0.3</v>
      </c>
      <c r="AD217">
        <v>0.7</v>
      </c>
      <c r="AE217">
        <v>2.4</v>
      </c>
      <c r="AF217">
        <v>6.5</v>
      </c>
      <c r="AG217">
        <f>IF(IFERROR(VLOOKUP(C217,'2019'!$C:$AF,3,FALSE),1) = 1, 1, 0)</f>
        <v>0</v>
      </c>
    </row>
    <row r="218" spans="1:33" x14ac:dyDescent="0.2">
      <c r="A218">
        <v>217</v>
      </c>
      <c r="B218" t="s">
        <v>478</v>
      </c>
      <c r="C218" t="s">
        <v>479</v>
      </c>
      <c r="D218" t="str">
        <f>_xlfn.CONCAT(C218,"-2018")</f>
        <v>hillge01-2018</v>
      </c>
      <c r="E218" t="s">
        <v>38</v>
      </c>
      <c r="F218">
        <v>31</v>
      </c>
      <c r="G218" t="s">
        <v>39</v>
      </c>
      <c r="H218">
        <v>67</v>
      </c>
      <c r="I218">
        <v>60</v>
      </c>
      <c r="J218">
        <v>27</v>
      </c>
      <c r="K218">
        <v>3.5</v>
      </c>
      <c r="L218">
        <v>7.7</v>
      </c>
      <c r="M218">
        <v>0.46</v>
      </c>
      <c r="N218">
        <v>1.3</v>
      </c>
      <c r="O218">
        <v>3.1</v>
      </c>
      <c r="P218">
        <v>0.41499999999999998</v>
      </c>
      <c r="Q218">
        <v>2.2999999999999998</v>
      </c>
      <c r="R218">
        <v>4.5999999999999996</v>
      </c>
      <c r="S218">
        <v>0.49</v>
      </c>
      <c r="T218">
        <v>0.54300000000000004</v>
      </c>
      <c r="U218">
        <v>1.6</v>
      </c>
      <c r="V218">
        <v>2.1</v>
      </c>
      <c r="W218">
        <v>0.78600000000000003</v>
      </c>
      <c r="X218">
        <v>0.6</v>
      </c>
      <c r="Y218">
        <v>2.1</v>
      </c>
      <c r="Z218">
        <v>2.7</v>
      </c>
      <c r="AA218">
        <v>2.8</v>
      </c>
      <c r="AB218">
        <v>0.9</v>
      </c>
      <c r="AC218">
        <v>0.4</v>
      </c>
      <c r="AD218">
        <v>1.3</v>
      </c>
      <c r="AE218">
        <v>1.9</v>
      </c>
      <c r="AF218">
        <v>10</v>
      </c>
      <c r="AG218">
        <f>IF(IFERROR(VLOOKUP(C218,'2019'!$C:$AF,3,FALSE),1) = 1, 1, 0)</f>
        <v>0</v>
      </c>
    </row>
    <row r="219" spans="1:33" x14ac:dyDescent="0.2">
      <c r="A219">
        <v>218</v>
      </c>
      <c r="B219" t="s">
        <v>1528</v>
      </c>
      <c r="C219" t="s">
        <v>1529</v>
      </c>
      <c r="D219" t="str">
        <f>_xlfn.CONCAT(C219,"-2018")</f>
        <v>hillso01-2018</v>
      </c>
      <c r="E219" t="s">
        <v>35</v>
      </c>
      <c r="F219">
        <v>26</v>
      </c>
      <c r="G219" t="s">
        <v>1459</v>
      </c>
      <c r="H219">
        <v>12</v>
      </c>
      <c r="I219">
        <v>1</v>
      </c>
      <c r="J219">
        <v>15.6</v>
      </c>
      <c r="K219">
        <v>0.9</v>
      </c>
      <c r="L219">
        <v>3.4</v>
      </c>
      <c r="M219">
        <v>0.26800000000000002</v>
      </c>
      <c r="N219">
        <v>0.3</v>
      </c>
      <c r="O219">
        <v>1.8</v>
      </c>
      <c r="P219">
        <v>0.19</v>
      </c>
      <c r="Q219">
        <v>0.6</v>
      </c>
      <c r="R219">
        <v>1.7</v>
      </c>
      <c r="S219">
        <v>0.35</v>
      </c>
      <c r="T219">
        <v>0.317</v>
      </c>
      <c r="U219">
        <v>0.3</v>
      </c>
      <c r="V219">
        <v>0.5</v>
      </c>
      <c r="W219">
        <v>0.5</v>
      </c>
      <c r="X219">
        <v>0.8</v>
      </c>
      <c r="Y219">
        <v>2.2999999999999998</v>
      </c>
      <c r="Z219">
        <v>3</v>
      </c>
      <c r="AA219">
        <v>1.8</v>
      </c>
      <c r="AB219">
        <v>0.6</v>
      </c>
      <c r="AC219">
        <v>0.1</v>
      </c>
      <c r="AD219">
        <v>0.8</v>
      </c>
      <c r="AE219">
        <v>1.8</v>
      </c>
      <c r="AF219">
        <v>2.4</v>
      </c>
      <c r="AG219">
        <f>IF(IFERROR(VLOOKUP(C219,'2019'!$C:$AF,3,FALSE),1) = 1, 1, 0)</f>
        <v>0</v>
      </c>
    </row>
    <row r="220" spans="1:33" x14ac:dyDescent="0.2">
      <c r="A220">
        <v>219</v>
      </c>
      <c r="B220" t="s">
        <v>1820</v>
      </c>
      <c r="C220" t="s">
        <v>1821</v>
      </c>
      <c r="D220" t="str">
        <f>_xlfn.CONCAT(C220,"-2018")</f>
        <v>hillida01-2018</v>
      </c>
      <c r="E220" t="s">
        <v>30</v>
      </c>
      <c r="F220">
        <v>24</v>
      </c>
      <c r="G220" t="s">
        <v>58</v>
      </c>
      <c r="H220">
        <v>14</v>
      </c>
      <c r="I220">
        <v>0</v>
      </c>
      <c r="J220">
        <v>6.8</v>
      </c>
      <c r="K220">
        <v>0.4</v>
      </c>
      <c r="L220">
        <v>1.4</v>
      </c>
      <c r="M220">
        <v>0.26300000000000001</v>
      </c>
      <c r="N220">
        <v>0</v>
      </c>
      <c r="O220">
        <v>0.4</v>
      </c>
      <c r="P220">
        <v>0</v>
      </c>
      <c r="Q220">
        <v>0.4</v>
      </c>
      <c r="R220">
        <v>0.9</v>
      </c>
      <c r="S220">
        <v>0.38500000000000001</v>
      </c>
      <c r="T220">
        <v>0.26300000000000001</v>
      </c>
      <c r="U220">
        <v>0.4</v>
      </c>
      <c r="V220">
        <v>0.5</v>
      </c>
      <c r="W220">
        <v>0.85699999999999998</v>
      </c>
      <c r="X220">
        <v>0</v>
      </c>
      <c r="Y220">
        <v>0.5</v>
      </c>
      <c r="Z220">
        <v>0.5</v>
      </c>
      <c r="AA220">
        <v>0.8</v>
      </c>
      <c r="AB220">
        <v>0.1</v>
      </c>
      <c r="AC220">
        <v>0</v>
      </c>
      <c r="AD220">
        <v>0.3</v>
      </c>
      <c r="AE220">
        <v>0.5</v>
      </c>
      <c r="AF220">
        <v>1.1000000000000001</v>
      </c>
      <c r="AG220">
        <f>IF(IFERROR(VLOOKUP(C220,'2019'!$C:$AF,3,FALSE),1) = 1, 1, 0)</f>
        <v>1</v>
      </c>
    </row>
    <row r="221" spans="1:33" x14ac:dyDescent="0.2">
      <c r="A221">
        <v>220</v>
      </c>
      <c r="B221" t="s">
        <v>486</v>
      </c>
      <c r="C221" t="s">
        <v>487</v>
      </c>
      <c r="D221" t="str">
        <f>_xlfn.CONCAT(C221,"-2018")</f>
        <v>holidjr01-2018</v>
      </c>
      <c r="E221" t="s">
        <v>30</v>
      </c>
      <c r="F221">
        <v>27</v>
      </c>
      <c r="G221" t="s">
        <v>1459</v>
      </c>
      <c r="H221">
        <v>81</v>
      </c>
      <c r="I221">
        <v>81</v>
      </c>
      <c r="J221">
        <v>36.1</v>
      </c>
      <c r="K221">
        <v>7.6</v>
      </c>
      <c r="L221">
        <v>15.4</v>
      </c>
      <c r="M221">
        <v>0.49399999999999999</v>
      </c>
      <c r="N221">
        <v>1.5</v>
      </c>
      <c r="O221">
        <v>4.4000000000000004</v>
      </c>
      <c r="P221">
        <v>0.33700000000000002</v>
      </c>
      <c r="Q221">
        <v>6.1</v>
      </c>
      <c r="R221">
        <v>11</v>
      </c>
      <c r="S221">
        <v>0.55700000000000005</v>
      </c>
      <c r="T221">
        <v>0.54300000000000004</v>
      </c>
      <c r="U221">
        <v>2.2999999999999998</v>
      </c>
      <c r="V221">
        <v>2.9</v>
      </c>
      <c r="W221">
        <v>0.78600000000000003</v>
      </c>
      <c r="X221">
        <v>0.8</v>
      </c>
      <c r="Y221">
        <v>3.7</v>
      </c>
      <c r="Z221">
        <v>4.5</v>
      </c>
      <c r="AA221">
        <v>6</v>
      </c>
      <c r="AB221">
        <v>1.5</v>
      </c>
      <c r="AC221">
        <v>0.8</v>
      </c>
      <c r="AD221">
        <v>2.6</v>
      </c>
      <c r="AE221">
        <v>2.5</v>
      </c>
      <c r="AF221">
        <v>19</v>
      </c>
      <c r="AG221">
        <f>IF(IFERROR(VLOOKUP(C221,'2019'!$C:$AF,3,FALSE),1) = 1, 1, 0)</f>
        <v>0</v>
      </c>
    </row>
    <row r="222" spans="1:33" x14ac:dyDescent="0.2">
      <c r="A222">
        <v>221</v>
      </c>
      <c r="B222" t="s">
        <v>1347</v>
      </c>
      <c r="C222" t="s">
        <v>1348</v>
      </c>
      <c r="D222" t="str">
        <f>_xlfn.CONCAT(C222,"-2018")</f>
        <v>holidju01-2018</v>
      </c>
      <c r="E222" t="s">
        <v>30</v>
      </c>
      <c r="F222">
        <v>28</v>
      </c>
      <c r="G222" t="s">
        <v>36</v>
      </c>
      <c r="H222">
        <v>72</v>
      </c>
      <c r="I222">
        <v>72</v>
      </c>
      <c r="J222">
        <v>31.5</v>
      </c>
      <c r="K222">
        <v>4</v>
      </c>
      <c r="L222">
        <v>10.9</v>
      </c>
      <c r="M222">
        <v>0.371</v>
      </c>
      <c r="N222">
        <v>2.2000000000000002</v>
      </c>
      <c r="O222">
        <v>6.2</v>
      </c>
      <c r="P222">
        <v>0.35899999999999999</v>
      </c>
      <c r="Q222">
        <v>1.8</v>
      </c>
      <c r="R222">
        <v>4.5999999999999996</v>
      </c>
      <c r="S222">
        <v>0.38700000000000001</v>
      </c>
      <c r="T222">
        <v>0.47399999999999998</v>
      </c>
      <c r="U222">
        <v>1.9</v>
      </c>
      <c r="V222">
        <v>2.2999999999999998</v>
      </c>
      <c r="W222">
        <v>0.82299999999999995</v>
      </c>
      <c r="X222">
        <v>0.4</v>
      </c>
      <c r="Y222">
        <v>3.6</v>
      </c>
      <c r="Z222">
        <v>4</v>
      </c>
      <c r="AA222">
        <v>2.1</v>
      </c>
      <c r="AB222">
        <v>1.1000000000000001</v>
      </c>
      <c r="AC222">
        <v>0.4</v>
      </c>
      <c r="AD222">
        <v>1.3</v>
      </c>
      <c r="AE222">
        <v>1.9</v>
      </c>
      <c r="AF222">
        <v>12.2</v>
      </c>
      <c r="AG222">
        <f>IF(IFERROR(VLOOKUP(C222,'2019'!$C:$AF,3,FALSE),1) = 1, 1, 0)</f>
        <v>0</v>
      </c>
    </row>
    <row r="223" spans="1:33" x14ac:dyDescent="0.2">
      <c r="A223">
        <v>222</v>
      </c>
      <c r="B223" t="s">
        <v>2190</v>
      </c>
      <c r="C223" t="s">
        <v>2191</v>
      </c>
      <c r="D223" t="str">
        <f>_xlfn.CONCAT(C223,"-2018")</f>
        <v>hollajo02-2018</v>
      </c>
      <c r="E223" t="s">
        <v>35</v>
      </c>
      <c r="F223">
        <v>29</v>
      </c>
      <c r="G223" t="s">
        <v>66</v>
      </c>
      <c r="H223">
        <v>24</v>
      </c>
      <c r="I223">
        <v>0</v>
      </c>
      <c r="J223">
        <v>7.3</v>
      </c>
      <c r="K223">
        <v>0.7</v>
      </c>
      <c r="L223">
        <v>2.5</v>
      </c>
      <c r="M223">
        <v>0.28799999999999998</v>
      </c>
      <c r="N223">
        <v>0.5</v>
      </c>
      <c r="O223">
        <v>1.5</v>
      </c>
      <c r="P223">
        <v>0.30599999999999999</v>
      </c>
      <c r="Q223">
        <v>0.3</v>
      </c>
      <c r="R223">
        <v>1</v>
      </c>
      <c r="S223">
        <v>0.26100000000000001</v>
      </c>
      <c r="T223">
        <v>0.38100000000000001</v>
      </c>
      <c r="U223">
        <v>0.4</v>
      </c>
      <c r="V223">
        <v>0.5</v>
      </c>
      <c r="W223">
        <v>0.69199999999999995</v>
      </c>
      <c r="X223">
        <v>0.3</v>
      </c>
      <c r="Y223">
        <v>0.8</v>
      </c>
      <c r="Z223">
        <v>1</v>
      </c>
      <c r="AA223">
        <v>0.2</v>
      </c>
      <c r="AB223">
        <v>0.3</v>
      </c>
      <c r="AC223">
        <v>0.1</v>
      </c>
      <c r="AD223">
        <v>0.3</v>
      </c>
      <c r="AE223">
        <v>0.4</v>
      </c>
      <c r="AF223">
        <v>2.2999999999999998</v>
      </c>
      <c r="AG223">
        <f>IF(IFERROR(VLOOKUP(C223,'2019'!$C:$AF,3,FALSE),1) = 1, 1, 0)</f>
        <v>0</v>
      </c>
    </row>
    <row r="224" spans="1:33" x14ac:dyDescent="0.2">
      <c r="A224">
        <v>223</v>
      </c>
      <c r="B224" t="s">
        <v>1822</v>
      </c>
      <c r="C224" t="s">
        <v>1823</v>
      </c>
      <c r="D224" t="str">
        <f>_xlfn.CONCAT(C224,"-2018")</f>
        <v>holliro01-2018</v>
      </c>
      <c r="E224" t="s">
        <v>35</v>
      </c>
      <c r="F224">
        <v>23</v>
      </c>
      <c r="G224" t="s">
        <v>1312</v>
      </c>
      <c r="H224">
        <v>68</v>
      </c>
      <c r="I224">
        <v>59</v>
      </c>
      <c r="J224">
        <v>28.2</v>
      </c>
      <c r="K224">
        <v>5</v>
      </c>
      <c r="L224">
        <v>10.6</v>
      </c>
      <c r="M224">
        <v>0.47199999999999998</v>
      </c>
      <c r="N224">
        <v>0.2</v>
      </c>
      <c r="O224">
        <v>0.8</v>
      </c>
      <c r="P224">
        <v>0.24099999999999999</v>
      </c>
      <c r="Q224">
        <v>4.8</v>
      </c>
      <c r="R224">
        <v>9.9</v>
      </c>
      <c r="S224">
        <v>0.49099999999999999</v>
      </c>
      <c r="T224">
        <v>0.48099999999999998</v>
      </c>
      <c r="U224">
        <v>3.7</v>
      </c>
      <c r="V224">
        <v>4.5999999999999996</v>
      </c>
      <c r="W224">
        <v>0.78800000000000003</v>
      </c>
      <c r="X224">
        <v>1.5</v>
      </c>
      <c r="Y224">
        <v>5.3</v>
      </c>
      <c r="Z224">
        <v>6.8</v>
      </c>
      <c r="AA224">
        <v>2.5</v>
      </c>
      <c r="AB224">
        <v>1</v>
      </c>
      <c r="AC224">
        <v>0.7</v>
      </c>
      <c r="AD224">
        <v>1.8</v>
      </c>
      <c r="AE224">
        <v>2.1</v>
      </c>
      <c r="AF224">
        <v>13.9</v>
      </c>
      <c r="AG224">
        <f>IF(IFERROR(VLOOKUP(C224,'2019'!$C:$AF,3,FALSE),1) = 1, 1, 0)</f>
        <v>0</v>
      </c>
    </row>
    <row r="225" spans="1:33" x14ac:dyDescent="0.2">
      <c r="A225">
        <v>224</v>
      </c>
      <c r="B225" t="s">
        <v>1824</v>
      </c>
      <c r="C225" t="s">
        <v>1825</v>
      </c>
      <c r="D225" t="str">
        <f>_xlfn.CONCAT(C225,"-2018")</f>
        <v>holmeri01-2018</v>
      </c>
      <c r="E225" t="s">
        <v>32</v>
      </c>
      <c r="F225">
        <v>24</v>
      </c>
      <c r="G225" t="s">
        <v>61</v>
      </c>
      <c r="H225">
        <v>48</v>
      </c>
      <c r="I225">
        <v>2</v>
      </c>
      <c r="J225">
        <v>15.5</v>
      </c>
      <c r="K225">
        <v>2.8</v>
      </c>
      <c r="L225">
        <v>5</v>
      </c>
      <c r="M225">
        <v>0.56000000000000005</v>
      </c>
      <c r="N225">
        <v>0.1</v>
      </c>
      <c r="O225">
        <v>0.6</v>
      </c>
      <c r="P225">
        <v>0.129</v>
      </c>
      <c r="Q225">
        <v>2.7</v>
      </c>
      <c r="R225">
        <v>4.4000000000000004</v>
      </c>
      <c r="S225">
        <v>0.624</v>
      </c>
      <c r="T225">
        <v>0.56799999999999995</v>
      </c>
      <c r="U225">
        <v>0.8</v>
      </c>
      <c r="V225">
        <v>1.2</v>
      </c>
      <c r="W225">
        <v>0.66100000000000003</v>
      </c>
      <c r="X225">
        <v>1.2</v>
      </c>
      <c r="Y225">
        <v>3.2</v>
      </c>
      <c r="Z225">
        <v>4.4000000000000004</v>
      </c>
      <c r="AA225">
        <v>1.3</v>
      </c>
      <c r="AB225">
        <v>0.4</v>
      </c>
      <c r="AC225">
        <v>0.6</v>
      </c>
      <c r="AD225">
        <v>0.5</v>
      </c>
      <c r="AE225">
        <v>2</v>
      </c>
      <c r="AF225">
        <v>6.5</v>
      </c>
      <c r="AG225">
        <f>IF(IFERROR(VLOOKUP(C225,'2019'!$C:$AF,3,FALSE),1) = 1, 1, 0)</f>
        <v>0</v>
      </c>
    </row>
    <row r="226" spans="1:33" x14ac:dyDescent="0.2">
      <c r="A226">
        <v>225</v>
      </c>
      <c r="B226" t="s">
        <v>1684</v>
      </c>
      <c r="C226" t="s">
        <v>1685</v>
      </c>
      <c r="D226" t="str">
        <f>_xlfn.CONCAT(C226,"-2018")</f>
        <v>hoodro01-2018</v>
      </c>
      <c r="E226" t="s">
        <v>30</v>
      </c>
      <c r="F226">
        <v>25</v>
      </c>
      <c r="G226" t="s">
        <v>39</v>
      </c>
      <c r="H226">
        <v>60</v>
      </c>
      <c r="I226">
        <v>23</v>
      </c>
      <c r="J226">
        <v>26.9</v>
      </c>
      <c r="K226">
        <v>5.4</v>
      </c>
      <c r="L226">
        <v>12.5</v>
      </c>
      <c r="M226">
        <v>0.42899999999999999</v>
      </c>
      <c r="N226">
        <v>2.1</v>
      </c>
      <c r="O226">
        <v>5.6</v>
      </c>
      <c r="P226">
        <v>0.38100000000000001</v>
      </c>
      <c r="Q226">
        <v>3.3</v>
      </c>
      <c r="R226">
        <v>7</v>
      </c>
      <c r="S226">
        <v>0.46700000000000003</v>
      </c>
      <c r="T226">
        <v>0.51300000000000001</v>
      </c>
      <c r="U226">
        <v>1.9</v>
      </c>
      <c r="V226">
        <v>2.2000000000000002</v>
      </c>
      <c r="W226">
        <v>0.86</v>
      </c>
      <c r="X226">
        <v>0.4</v>
      </c>
      <c r="Y226">
        <v>2.4</v>
      </c>
      <c r="Z226">
        <v>2.8</v>
      </c>
      <c r="AA226">
        <v>1.6</v>
      </c>
      <c r="AB226">
        <v>0.8</v>
      </c>
      <c r="AC226">
        <v>0.2</v>
      </c>
      <c r="AD226">
        <v>1.2</v>
      </c>
      <c r="AE226">
        <v>1.8</v>
      </c>
      <c r="AF226">
        <v>14.7</v>
      </c>
      <c r="AG226">
        <f>IF(IFERROR(VLOOKUP(C226,'2019'!$C:$AF,3,FALSE),1) = 1, 1, 0)</f>
        <v>0</v>
      </c>
    </row>
    <row r="227" spans="1:33" x14ac:dyDescent="0.2">
      <c r="A227">
        <v>226</v>
      </c>
      <c r="B227" t="s">
        <v>1530</v>
      </c>
      <c r="C227" t="s">
        <v>1531</v>
      </c>
      <c r="D227" t="str">
        <f>_xlfn.CONCAT(C227,"-2018")</f>
        <v>hopsosc01-2018</v>
      </c>
      <c r="E227" t="s">
        <v>30</v>
      </c>
      <c r="F227">
        <v>28</v>
      </c>
      <c r="G227" t="s">
        <v>54</v>
      </c>
      <c r="H227">
        <v>1</v>
      </c>
      <c r="I227">
        <v>0</v>
      </c>
      <c r="J227">
        <v>8</v>
      </c>
      <c r="K227">
        <v>0</v>
      </c>
      <c r="L227">
        <v>1</v>
      </c>
      <c r="M227">
        <v>0</v>
      </c>
      <c r="N227">
        <v>0</v>
      </c>
      <c r="O227">
        <v>0</v>
      </c>
      <c r="Q227">
        <v>0</v>
      </c>
      <c r="R227">
        <v>1</v>
      </c>
      <c r="S227">
        <v>0</v>
      </c>
      <c r="T227">
        <v>0</v>
      </c>
      <c r="U227">
        <v>1</v>
      </c>
      <c r="V227">
        <v>2</v>
      </c>
      <c r="W227">
        <v>0.5</v>
      </c>
      <c r="X227">
        <v>0</v>
      </c>
      <c r="Y227">
        <v>0</v>
      </c>
      <c r="Z227">
        <v>0</v>
      </c>
      <c r="AA227">
        <v>1</v>
      </c>
      <c r="AB227">
        <v>0</v>
      </c>
      <c r="AC227">
        <v>0</v>
      </c>
      <c r="AD227">
        <v>1</v>
      </c>
      <c r="AE227">
        <v>0</v>
      </c>
      <c r="AF227">
        <v>1</v>
      </c>
      <c r="AG227">
        <f>IF(IFERROR(VLOOKUP(C227,'2019'!$C:$AF,3,FALSE),1) = 1, 1, 0)</f>
        <v>1</v>
      </c>
    </row>
    <row r="228" spans="1:33" x14ac:dyDescent="0.2">
      <c r="A228">
        <v>227</v>
      </c>
      <c r="B228" t="s">
        <v>490</v>
      </c>
      <c r="C228" t="s">
        <v>491</v>
      </c>
      <c r="D228" t="str">
        <f>_xlfn.CONCAT(C228,"-2018")</f>
        <v>horfoal01-2018</v>
      </c>
      <c r="E228" t="s">
        <v>32</v>
      </c>
      <c r="F228">
        <v>31</v>
      </c>
      <c r="G228" t="s">
        <v>37</v>
      </c>
      <c r="H228">
        <v>72</v>
      </c>
      <c r="I228">
        <v>72</v>
      </c>
      <c r="J228">
        <v>31.6</v>
      </c>
      <c r="K228">
        <v>5.0999999999999996</v>
      </c>
      <c r="L228">
        <v>10.5</v>
      </c>
      <c r="M228">
        <v>0.48899999999999999</v>
      </c>
      <c r="N228">
        <v>1.3</v>
      </c>
      <c r="O228">
        <v>3.1</v>
      </c>
      <c r="P228">
        <v>0.42899999999999999</v>
      </c>
      <c r="Q228">
        <v>3.8</v>
      </c>
      <c r="R228">
        <v>7.3</v>
      </c>
      <c r="S228">
        <v>0.51400000000000001</v>
      </c>
      <c r="T228">
        <v>0.55300000000000005</v>
      </c>
      <c r="U228">
        <v>1.3</v>
      </c>
      <c r="V228">
        <v>1.7</v>
      </c>
      <c r="W228">
        <v>0.78300000000000003</v>
      </c>
      <c r="X228">
        <v>1.4</v>
      </c>
      <c r="Y228">
        <v>5.9</v>
      </c>
      <c r="Z228">
        <v>7.4</v>
      </c>
      <c r="AA228">
        <v>4.7</v>
      </c>
      <c r="AB228">
        <v>0.6</v>
      </c>
      <c r="AC228">
        <v>1.1000000000000001</v>
      </c>
      <c r="AD228">
        <v>1.8</v>
      </c>
      <c r="AE228">
        <v>1.9</v>
      </c>
      <c r="AF228">
        <v>12.9</v>
      </c>
      <c r="AG228">
        <f>IF(IFERROR(VLOOKUP(C228,'2019'!$C:$AF,3,FALSE),1) = 1, 1, 0)</f>
        <v>0</v>
      </c>
    </row>
    <row r="229" spans="1:33" x14ac:dyDescent="0.2">
      <c r="A229">
        <v>228</v>
      </c>
      <c r="B229" t="s">
        <v>1994</v>
      </c>
      <c r="C229" t="s">
        <v>1995</v>
      </c>
      <c r="D229" t="str">
        <f>_xlfn.CONCAT(C229,"-2018")</f>
        <v>houseda01-2018</v>
      </c>
      <c r="E229" t="s">
        <v>30</v>
      </c>
      <c r="F229">
        <v>24</v>
      </c>
      <c r="G229" t="s">
        <v>42</v>
      </c>
      <c r="H229">
        <v>23</v>
      </c>
      <c r="I229">
        <v>3</v>
      </c>
      <c r="J229">
        <v>17.5</v>
      </c>
      <c r="K229">
        <v>2.4</v>
      </c>
      <c r="L229">
        <v>5.6</v>
      </c>
      <c r="M229">
        <v>0.434</v>
      </c>
      <c r="N229">
        <v>0.7</v>
      </c>
      <c r="O229">
        <v>2.5</v>
      </c>
      <c r="P229">
        <v>0.25900000000000001</v>
      </c>
      <c r="Q229">
        <v>1.8</v>
      </c>
      <c r="R229">
        <v>3.1</v>
      </c>
      <c r="S229">
        <v>0.57699999999999996</v>
      </c>
      <c r="T229">
        <v>0.49199999999999999</v>
      </c>
      <c r="U229">
        <v>1.1000000000000001</v>
      </c>
      <c r="V229">
        <v>1.3</v>
      </c>
      <c r="W229">
        <v>0.80600000000000005</v>
      </c>
      <c r="X229">
        <v>0.6</v>
      </c>
      <c r="Y229">
        <v>2.7</v>
      </c>
      <c r="Z229">
        <v>3.3</v>
      </c>
      <c r="AA229">
        <v>1.1000000000000001</v>
      </c>
      <c r="AB229">
        <v>0.3</v>
      </c>
      <c r="AC229">
        <v>0.3</v>
      </c>
      <c r="AD229">
        <v>0.5</v>
      </c>
      <c r="AE229">
        <v>1</v>
      </c>
      <c r="AF229">
        <v>6.6</v>
      </c>
      <c r="AG229">
        <f>IF(IFERROR(VLOOKUP(C229,'2019'!$C:$AF,3,FALSE),1) = 1, 1, 0)</f>
        <v>0</v>
      </c>
    </row>
    <row r="230" spans="1:33" x14ac:dyDescent="0.2">
      <c r="A230">
        <v>229</v>
      </c>
      <c r="B230" t="s">
        <v>494</v>
      </c>
      <c r="C230" t="s">
        <v>495</v>
      </c>
      <c r="D230" t="str">
        <f>_xlfn.CONCAT(C230,"-2018")</f>
        <v>howardw01-2018</v>
      </c>
      <c r="E230" t="s">
        <v>32</v>
      </c>
      <c r="F230">
        <v>32</v>
      </c>
      <c r="G230" t="s">
        <v>1625</v>
      </c>
      <c r="H230">
        <v>81</v>
      </c>
      <c r="I230">
        <v>81</v>
      </c>
      <c r="J230">
        <v>30.4</v>
      </c>
      <c r="K230">
        <v>6.2</v>
      </c>
      <c r="L230">
        <v>11.2</v>
      </c>
      <c r="M230">
        <v>0.55500000000000005</v>
      </c>
      <c r="N230">
        <v>0</v>
      </c>
      <c r="O230">
        <v>0.1</v>
      </c>
      <c r="P230">
        <v>0.14299999999999999</v>
      </c>
      <c r="Q230">
        <v>6.2</v>
      </c>
      <c r="R230">
        <v>11.2</v>
      </c>
      <c r="S230">
        <v>0.55900000000000005</v>
      </c>
      <c r="T230">
        <v>0.55600000000000005</v>
      </c>
      <c r="U230">
        <v>4.0999999999999996</v>
      </c>
      <c r="V230">
        <v>7.2</v>
      </c>
      <c r="W230">
        <v>0.57399999999999995</v>
      </c>
      <c r="X230">
        <v>3.1</v>
      </c>
      <c r="Y230">
        <v>9.3000000000000007</v>
      </c>
      <c r="Z230">
        <v>12.5</v>
      </c>
      <c r="AA230">
        <v>1.3</v>
      </c>
      <c r="AB230">
        <v>0.6</v>
      </c>
      <c r="AC230">
        <v>1.6</v>
      </c>
      <c r="AD230">
        <v>2.6</v>
      </c>
      <c r="AE230">
        <v>3.1</v>
      </c>
      <c r="AF230">
        <v>16.600000000000001</v>
      </c>
      <c r="AG230">
        <f>IF(IFERROR(VLOOKUP(C230,'2019'!$C:$AF,3,FALSE),1) = 1, 1, 0)</f>
        <v>0</v>
      </c>
    </row>
    <row r="231" spans="1:33" x14ac:dyDescent="0.2">
      <c r="A231">
        <v>230</v>
      </c>
      <c r="B231" t="s">
        <v>1828</v>
      </c>
      <c r="C231" t="s">
        <v>1829</v>
      </c>
      <c r="D231" t="str">
        <f>_xlfn.CONCAT(C231,"-2018")</f>
        <v>huestjo01-2018</v>
      </c>
      <c r="E231" t="s">
        <v>28</v>
      </c>
      <c r="F231">
        <v>26</v>
      </c>
      <c r="G231" t="s">
        <v>44</v>
      </c>
      <c r="H231">
        <v>69</v>
      </c>
      <c r="I231">
        <v>10</v>
      </c>
      <c r="J231">
        <v>14.2</v>
      </c>
      <c r="K231">
        <v>0.9</v>
      </c>
      <c r="L231">
        <v>2.6</v>
      </c>
      <c r="M231">
        <v>0.33</v>
      </c>
      <c r="N231">
        <v>0.5</v>
      </c>
      <c r="O231">
        <v>1.7</v>
      </c>
      <c r="P231">
        <v>0.28699999999999998</v>
      </c>
      <c r="Q231">
        <v>0.4</v>
      </c>
      <c r="R231">
        <v>1</v>
      </c>
      <c r="S231">
        <v>0.40300000000000002</v>
      </c>
      <c r="T231">
        <v>0.42</v>
      </c>
      <c r="U231">
        <v>0.1</v>
      </c>
      <c r="V231">
        <v>0.3</v>
      </c>
      <c r="W231">
        <v>0.3</v>
      </c>
      <c r="X231">
        <v>0.6</v>
      </c>
      <c r="Y231">
        <v>1.7</v>
      </c>
      <c r="Z231">
        <v>2.2999999999999998</v>
      </c>
      <c r="AA231">
        <v>0.3</v>
      </c>
      <c r="AB231">
        <v>0.2</v>
      </c>
      <c r="AC231">
        <v>0.6</v>
      </c>
      <c r="AD231">
        <v>0.4</v>
      </c>
      <c r="AE231">
        <v>1.2</v>
      </c>
      <c r="AF231">
        <v>2.2999999999999998</v>
      </c>
      <c r="AG231">
        <f>IF(IFERROR(VLOOKUP(C231,'2019'!$C:$AF,3,FALSE),1) = 1, 1, 0)</f>
        <v>1</v>
      </c>
    </row>
    <row r="232" spans="1:33" x14ac:dyDescent="0.2">
      <c r="A232">
        <v>231</v>
      </c>
      <c r="B232" t="s">
        <v>1830</v>
      </c>
      <c r="C232" t="s">
        <v>1831</v>
      </c>
      <c r="D232" t="str">
        <f>_xlfn.CONCAT(C232,"-2018")</f>
        <v>hunterj01-2018</v>
      </c>
      <c r="E232" t="s">
        <v>30</v>
      </c>
      <c r="F232">
        <v>24</v>
      </c>
      <c r="G232" t="s">
        <v>43</v>
      </c>
      <c r="H232">
        <v>5</v>
      </c>
      <c r="I232">
        <v>1</v>
      </c>
      <c r="J232">
        <v>9</v>
      </c>
      <c r="K232">
        <v>1.4</v>
      </c>
      <c r="L232">
        <v>4</v>
      </c>
      <c r="M232">
        <v>0.35</v>
      </c>
      <c r="N232">
        <v>0.6</v>
      </c>
      <c r="O232">
        <v>2.8</v>
      </c>
      <c r="P232">
        <v>0.214</v>
      </c>
      <c r="Q232">
        <v>0.8</v>
      </c>
      <c r="R232">
        <v>1.2</v>
      </c>
      <c r="S232">
        <v>0.66700000000000004</v>
      </c>
      <c r="T232">
        <v>0.42499999999999999</v>
      </c>
      <c r="U232">
        <v>0.4</v>
      </c>
      <c r="V232">
        <v>0.4</v>
      </c>
      <c r="W232">
        <v>1</v>
      </c>
      <c r="X232">
        <v>0</v>
      </c>
      <c r="Y232">
        <v>1</v>
      </c>
      <c r="Z232">
        <v>1</v>
      </c>
      <c r="AA232">
        <v>0.6</v>
      </c>
      <c r="AB232">
        <v>0.6</v>
      </c>
      <c r="AC232">
        <v>0</v>
      </c>
      <c r="AD232">
        <v>0.4</v>
      </c>
      <c r="AE232">
        <v>1.4</v>
      </c>
      <c r="AF232">
        <v>3.8</v>
      </c>
      <c r="AG232">
        <f>IF(IFERROR(VLOOKUP(C232,'2019'!$C:$AF,3,FALSE),1) = 1, 1, 0)</f>
        <v>0</v>
      </c>
    </row>
    <row r="233" spans="1:33" x14ac:dyDescent="0.2">
      <c r="A233">
        <v>232</v>
      </c>
      <c r="B233" t="s">
        <v>2192</v>
      </c>
      <c r="C233" t="s">
        <v>2193</v>
      </c>
      <c r="D233" t="str">
        <f>_xlfn.CONCAT(C233,"-2018")</f>
        <v>huntevi01-2018</v>
      </c>
      <c r="E233" t="s">
        <v>28</v>
      </c>
      <c r="F233">
        <v>23</v>
      </c>
      <c r="G233" t="s">
        <v>50</v>
      </c>
      <c r="H233">
        <v>4</v>
      </c>
      <c r="I233">
        <v>0</v>
      </c>
      <c r="J233">
        <v>1.8</v>
      </c>
      <c r="K233">
        <v>0.8</v>
      </c>
      <c r="L233">
        <v>1.3</v>
      </c>
      <c r="M233">
        <v>0.6</v>
      </c>
      <c r="N233">
        <v>0</v>
      </c>
      <c r="O233">
        <v>0</v>
      </c>
      <c r="Q233">
        <v>0.8</v>
      </c>
      <c r="R233">
        <v>1.3</v>
      </c>
      <c r="S233">
        <v>0.6</v>
      </c>
      <c r="T233">
        <v>0.6</v>
      </c>
      <c r="U233">
        <v>0</v>
      </c>
      <c r="V233">
        <v>0</v>
      </c>
      <c r="X233">
        <v>0.5</v>
      </c>
      <c r="Y233">
        <v>0.3</v>
      </c>
      <c r="Z233">
        <v>0.8</v>
      </c>
      <c r="AA233">
        <v>0</v>
      </c>
      <c r="AB233">
        <v>0</v>
      </c>
      <c r="AC233">
        <v>0.3</v>
      </c>
      <c r="AD233">
        <v>0.3</v>
      </c>
      <c r="AE233">
        <v>0</v>
      </c>
      <c r="AF233">
        <v>1.5</v>
      </c>
      <c r="AG233">
        <f>IF(IFERROR(VLOOKUP(C233,'2019'!$C:$AF,3,FALSE),1) = 1, 1, 0)</f>
        <v>1</v>
      </c>
    </row>
    <row r="234" spans="1:33" x14ac:dyDescent="0.2">
      <c r="A234">
        <v>233</v>
      </c>
      <c r="B234" t="s">
        <v>504</v>
      </c>
      <c r="C234" t="s">
        <v>505</v>
      </c>
      <c r="D234" t="str">
        <f>_xlfn.CONCAT(C234,"-2018")</f>
        <v>ibakase01-2018</v>
      </c>
      <c r="E234" t="s">
        <v>28</v>
      </c>
      <c r="F234">
        <v>28</v>
      </c>
      <c r="G234" t="s">
        <v>53</v>
      </c>
      <c r="H234">
        <v>76</v>
      </c>
      <c r="I234">
        <v>76</v>
      </c>
      <c r="J234">
        <v>27.5</v>
      </c>
      <c r="K234">
        <v>5</v>
      </c>
      <c r="L234">
        <v>10.3</v>
      </c>
      <c r="M234">
        <v>0.48299999999999998</v>
      </c>
      <c r="N234">
        <v>1.4</v>
      </c>
      <c r="O234">
        <v>3.9</v>
      </c>
      <c r="P234">
        <v>0.36</v>
      </c>
      <c r="Q234">
        <v>3.6</v>
      </c>
      <c r="R234">
        <v>6.4</v>
      </c>
      <c r="S234">
        <v>0.55900000000000005</v>
      </c>
      <c r="T234">
        <v>0.55200000000000005</v>
      </c>
      <c r="U234">
        <v>1.2</v>
      </c>
      <c r="V234">
        <v>1.6</v>
      </c>
      <c r="W234">
        <v>0.79700000000000004</v>
      </c>
      <c r="X234">
        <v>1</v>
      </c>
      <c r="Y234">
        <v>5.3</v>
      </c>
      <c r="Z234">
        <v>6.3</v>
      </c>
      <c r="AA234">
        <v>0.8</v>
      </c>
      <c r="AB234">
        <v>0.4</v>
      </c>
      <c r="AC234">
        <v>1.3</v>
      </c>
      <c r="AD234">
        <v>1.2</v>
      </c>
      <c r="AE234">
        <v>2.8</v>
      </c>
      <c r="AF234">
        <v>12.6</v>
      </c>
      <c r="AG234">
        <f>IF(IFERROR(VLOOKUP(C234,'2019'!$C:$AF,3,FALSE),1) = 1, 1, 0)</f>
        <v>0</v>
      </c>
    </row>
    <row r="235" spans="1:33" x14ac:dyDescent="0.2">
      <c r="A235">
        <v>234</v>
      </c>
      <c r="B235" t="s">
        <v>506</v>
      </c>
      <c r="C235" t="s">
        <v>507</v>
      </c>
      <c r="D235" t="str">
        <f>_xlfn.CONCAT(C235,"-2018")</f>
        <v>iguodan01-2018</v>
      </c>
      <c r="E235" t="s">
        <v>35</v>
      </c>
      <c r="F235">
        <v>34</v>
      </c>
      <c r="G235" t="s">
        <v>52</v>
      </c>
      <c r="H235">
        <v>64</v>
      </c>
      <c r="I235">
        <v>7</v>
      </c>
      <c r="J235">
        <v>25.3</v>
      </c>
      <c r="K235">
        <v>2.2999999999999998</v>
      </c>
      <c r="L235">
        <v>5</v>
      </c>
      <c r="M235">
        <v>0.46300000000000002</v>
      </c>
      <c r="N235">
        <v>0.5</v>
      </c>
      <c r="O235">
        <v>1.8</v>
      </c>
      <c r="P235">
        <v>0.28199999999999997</v>
      </c>
      <c r="Q235">
        <v>1.8</v>
      </c>
      <c r="R235">
        <v>3.2</v>
      </c>
      <c r="S235">
        <v>0.56699999999999995</v>
      </c>
      <c r="T235">
        <v>0.51400000000000001</v>
      </c>
      <c r="U235">
        <v>0.9</v>
      </c>
      <c r="V235">
        <v>1.4</v>
      </c>
      <c r="W235">
        <v>0.63200000000000001</v>
      </c>
      <c r="X235">
        <v>0.8</v>
      </c>
      <c r="Y235">
        <v>3.1</v>
      </c>
      <c r="Z235">
        <v>3.8</v>
      </c>
      <c r="AA235">
        <v>3.3</v>
      </c>
      <c r="AB235">
        <v>0.8</v>
      </c>
      <c r="AC235">
        <v>0.6</v>
      </c>
      <c r="AD235">
        <v>1</v>
      </c>
      <c r="AE235">
        <v>1.5</v>
      </c>
      <c r="AF235">
        <v>6</v>
      </c>
      <c r="AG235">
        <f>IF(IFERROR(VLOOKUP(C235,'2019'!$C:$AF,3,FALSE),1) = 1, 1, 0)</f>
        <v>0</v>
      </c>
    </row>
    <row r="236" spans="1:33" x14ac:dyDescent="0.2">
      <c r="A236">
        <v>235</v>
      </c>
      <c r="B236" t="s">
        <v>512</v>
      </c>
      <c r="C236" t="s">
        <v>513</v>
      </c>
      <c r="D236" t="str">
        <f>_xlfn.CONCAT(C236,"-2018")</f>
        <v>ilyaser01-2018</v>
      </c>
      <c r="E236" t="s">
        <v>28</v>
      </c>
      <c r="F236">
        <v>30</v>
      </c>
      <c r="G236" t="s">
        <v>39</v>
      </c>
      <c r="H236">
        <v>69</v>
      </c>
      <c r="I236">
        <v>43</v>
      </c>
      <c r="J236">
        <v>25.1</v>
      </c>
      <c r="K236">
        <v>4</v>
      </c>
      <c r="L236">
        <v>8.9</v>
      </c>
      <c r="M236">
        <v>0.45200000000000001</v>
      </c>
      <c r="N236">
        <v>1.3</v>
      </c>
      <c r="O236">
        <v>3.7</v>
      </c>
      <c r="P236">
        <v>0.36</v>
      </c>
      <c r="Q236">
        <v>2.7</v>
      </c>
      <c r="R236">
        <v>5.2</v>
      </c>
      <c r="S236">
        <v>0.51700000000000002</v>
      </c>
      <c r="T236">
        <v>0.52600000000000002</v>
      </c>
      <c r="U236">
        <v>1.5</v>
      </c>
      <c r="V236">
        <v>2</v>
      </c>
      <c r="W236">
        <v>0.77800000000000002</v>
      </c>
      <c r="X236">
        <v>1.7</v>
      </c>
      <c r="Y236">
        <v>4.2</v>
      </c>
      <c r="Z236">
        <v>5.9</v>
      </c>
      <c r="AA236">
        <v>1.3</v>
      </c>
      <c r="AB236">
        <v>0.9</v>
      </c>
      <c r="AC236">
        <v>0.4</v>
      </c>
      <c r="AD236">
        <v>1</v>
      </c>
      <c r="AE236">
        <v>2.2999999999999998</v>
      </c>
      <c r="AF236">
        <v>10.9</v>
      </c>
      <c r="AG236">
        <f>IF(IFERROR(VLOOKUP(C236,'2019'!$C:$AF,3,FALSE),1) = 1, 1, 0)</f>
        <v>0</v>
      </c>
    </row>
    <row r="237" spans="1:33" x14ac:dyDescent="0.2">
      <c r="A237">
        <v>236</v>
      </c>
      <c r="B237" t="s">
        <v>1686</v>
      </c>
      <c r="C237" t="s">
        <v>1687</v>
      </c>
      <c r="D237" t="str">
        <f>_xlfn.CONCAT(C237,"-2018")</f>
        <v>inglejo01-2018</v>
      </c>
      <c r="E237" t="s">
        <v>35</v>
      </c>
      <c r="F237">
        <v>30</v>
      </c>
      <c r="G237" t="s">
        <v>60</v>
      </c>
      <c r="H237">
        <v>82</v>
      </c>
      <c r="I237">
        <v>81</v>
      </c>
      <c r="J237">
        <v>31.4</v>
      </c>
      <c r="K237">
        <v>4.0999999999999996</v>
      </c>
      <c r="L237">
        <v>8.8000000000000007</v>
      </c>
      <c r="M237">
        <v>0.46700000000000003</v>
      </c>
      <c r="N237">
        <v>2.5</v>
      </c>
      <c r="O237">
        <v>5.7</v>
      </c>
      <c r="P237">
        <v>0.44</v>
      </c>
      <c r="Q237">
        <v>1.6</v>
      </c>
      <c r="R237">
        <v>3.1</v>
      </c>
      <c r="S237">
        <v>0.51600000000000001</v>
      </c>
      <c r="T237">
        <v>0.60899999999999999</v>
      </c>
      <c r="U237">
        <v>0.8</v>
      </c>
      <c r="V237">
        <v>1</v>
      </c>
      <c r="W237">
        <v>0.79500000000000004</v>
      </c>
      <c r="X237">
        <v>0.3</v>
      </c>
      <c r="Y237">
        <v>3.9</v>
      </c>
      <c r="Z237">
        <v>4.2</v>
      </c>
      <c r="AA237">
        <v>4.8</v>
      </c>
      <c r="AB237">
        <v>1.1000000000000001</v>
      </c>
      <c r="AC237">
        <v>0.2</v>
      </c>
      <c r="AD237">
        <v>1.9</v>
      </c>
      <c r="AE237">
        <v>2.2000000000000002</v>
      </c>
      <c r="AF237">
        <v>11.5</v>
      </c>
      <c r="AG237">
        <f>IF(IFERROR(VLOOKUP(C237,'2019'!$C:$AF,3,FALSE),1) = 1, 1, 0)</f>
        <v>0</v>
      </c>
    </row>
    <row r="238" spans="1:33" x14ac:dyDescent="0.2">
      <c r="A238">
        <v>237</v>
      </c>
      <c r="B238" t="s">
        <v>2194</v>
      </c>
      <c r="C238" t="s">
        <v>2195</v>
      </c>
      <c r="D238" t="str">
        <f>_xlfn.CONCAT(C238,"-2018")</f>
        <v>ingraan01-2018</v>
      </c>
      <c r="E238" t="s">
        <v>30</v>
      </c>
      <c r="F238">
        <v>32</v>
      </c>
      <c r="G238" t="s">
        <v>63</v>
      </c>
      <c r="H238">
        <v>2</v>
      </c>
      <c r="I238">
        <v>0</v>
      </c>
      <c r="J238">
        <v>32</v>
      </c>
      <c r="K238">
        <v>4</v>
      </c>
      <c r="L238">
        <v>8.5</v>
      </c>
      <c r="M238">
        <v>0.47099999999999997</v>
      </c>
      <c r="N238">
        <v>2.5</v>
      </c>
      <c r="O238">
        <v>4.5</v>
      </c>
      <c r="P238">
        <v>0.55600000000000005</v>
      </c>
      <c r="Q238">
        <v>1.5</v>
      </c>
      <c r="R238">
        <v>4</v>
      </c>
      <c r="S238">
        <v>0.375</v>
      </c>
      <c r="T238">
        <v>0.61799999999999999</v>
      </c>
      <c r="U238">
        <v>1.5</v>
      </c>
      <c r="V238">
        <v>1.5</v>
      </c>
      <c r="W238">
        <v>1</v>
      </c>
      <c r="X238">
        <v>0.5</v>
      </c>
      <c r="Y238">
        <v>2.5</v>
      </c>
      <c r="Z238">
        <v>3</v>
      </c>
      <c r="AA238">
        <v>3.5</v>
      </c>
      <c r="AB238">
        <v>1.5</v>
      </c>
      <c r="AC238">
        <v>1.5</v>
      </c>
      <c r="AD238">
        <v>1.5</v>
      </c>
      <c r="AE238">
        <v>1.5</v>
      </c>
      <c r="AF238">
        <v>12</v>
      </c>
      <c r="AG238">
        <f>IF(IFERROR(VLOOKUP(C238,'2019'!$C:$AF,3,FALSE),1) = 1, 1, 0)</f>
        <v>0</v>
      </c>
    </row>
    <row r="239" spans="1:33" x14ac:dyDescent="0.2">
      <c r="A239">
        <v>238</v>
      </c>
      <c r="B239" t="s">
        <v>1996</v>
      </c>
      <c r="C239" t="s">
        <v>1997</v>
      </c>
      <c r="D239" t="str">
        <f>_xlfn.CONCAT(C239,"-2018")</f>
        <v>ingrabr01-2018</v>
      </c>
      <c r="E239" t="s">
        <v>35</v>
      </c>
      <c r="F239">
        <v>20</v>
      </c>
      <c r="G239" t="s">
        <v>63</v>
      </c>
      <c r="H239">
        <v>59</v>
      </c>
      <c r="I239">
        <v>59</v>
      </c>
      <c r="J239">
        <v>33.5</v>
      </c>
      <c r="K239">
        <v>6.1</v>
      </c>
      <c r="L239">
        <v>12.9</v>
      </c>
      <c r="M239">
        <v>0.47</v>
      </c>
      <c r="N239">
        <v>0.7</v>
      </c>
      <c r="O239">
        <v>1.8</v>
      </c>
      <c r="P239">
        <v>0.39</v>
      </c>
      <c r="Q239">
        <v>5.4</v>
      </c>
      <c r="R239">
        <v>11.1</v>
      </c>
      <c r="S239">
        <v>0.48299999999999998</v>
      </c>
      <c r="T239">
        <v>0.497</v>
      </c>
      <c r="U239">
        <v>3.3</v>
      </c>
      <c r="V239">
        <v>4.8</v>
      </c>
      <c r="W239">
        <v>0.68100000000000005</v>
      </c>
      <c r="X239">
        <v>1</v>
      </c>
      <c r="Y239">
        <v>4.4000000000000004</v>
      </c>
      <c r="Z239">
        <v>5.3</v>
      </c>
      <c r="AA239">
        <v>3.9</v>
      </c>
      <c r="AB239">
        <v>0.8</v>
      </c>
      <c r="AC239">
        <v>0.7</v>
      </c>
      <c r="AD239">
        <v>2.5</v>
      </c>
      <c r="AE239">
        <v>2.8</v>
      </c>
      <c r="AF239">
        <v>16.100000000000001</v>
      </c>
      <c r="AG239">
        <f>IF(IFERROR(VLOOKUP(C239,'2019'!$C:$AF,3,FALSE),1) = 1, 1, 0)</f>
        <v>0</v>
      </c>
    </row>
    <row r="240" spans="1:33" x14ac:dyDescent="0.2">
      <c r="A240">
        <v>239</v>
      </c>
      <c r="B240" t="s">
        <v>1186</v>
      </c>
      <c r="C240" t="s">
        <v>1187</v>
      </c>
      <c r="D240" t="str">
        <f>_xlfn.CONCAT(C240,"-2018")</f>
        <v>irvinky01-2018</v>
      </c>
      <c r="E240" t="s">
        <v>38</v>
      </c>
      <c r="F240">
        <v>25</v>
      </c>
      <c r="G240" t="s">
        <v>37</v>
      </c>
      <c r="H240">
        <v>60</v>
      </c>
      <c r="I240">
        <v>60</v>
      </c>
      <c r="J240">
        <v>32.200000000000003</v>
      </c>
      <c r="K240">
        <v>8.9</v>
      </c>
      <c r="L240">
        <v>18.100000000000001</v>
      </c>
      <c r="M240">
        <v>0.49099999999999999</v>
      </c>
      <c r="N240">
        <v>2.8</v>
      </c>
      <c r="O240">
        <v>6.8</v>
      </c>
      <c r="P240">
        <v>0.40799999999999997</v>
      </c>
      <c r="Q240">
        <v>6.1</v>
      </c>
      <c r="R240">
        <v>11.3</v>
      </c>
      <c r="S240">
        <v>0.54100000000000004</v>
      </c>
      <c r="T240">
        <v>0.56799999999999995</v>
      </c>
      <c r="U240">
        <v>3.9</v>
      </c>
      <c r="V240">
        <v>4.4000000000000004</v>
      </c>
      <c r="W240">
        <v>0.88900000000000001</v>
      </c>
      <c r="X240">
        <v>0.6</v>
      </c>
      <c r="Y240">
        <v>3.2</v>
      </c>
      <c r="Z240">
        <v>3.8</v>
      </c>
      <c r="AA240">
        <v>5.0999999999999996</v>
      </c>
      <c r="AB240">
        <v>1.1000000000000001</v>
      </c>
      <c r="AC240">
        <v>0.3</v>
      </c>
      <c r="AD240">
        <v>2.2999999999999998</v>
      </c>
      <c r="AE240">
        <v>2</v>
      </c>
      <c r="AF240">
        <v>24.4</v>
      </c>
      <c r="AG240">
        <f>IF(IFERROR(VLOOKUP(C240,'2019'!$C:$AF,3,FALSE),1) = 1, 1, 0)</f>
        <v>0</v>
      </c>
    </row>
    <row r="241" spans="1:33" x14ac:dyDescent="0.2">
      <c r="A241">
        <v>240</v>
      </c>
      <c r="B241" t="s">
        <v>2196</v>
      </c>
      <c r="C241" t="s">
        <v>2197</v>
      </c>
      <c r="D241" t="str">
        <f>_xlfn.CONCAT(C241,"-2018")</f>
        <v>isaacjo01-2018</v>
      </c>
      <c r="E241" t="s">
        <v>28</v>
      </c>
      <c r="F241">
        <v>20</v>
      </c>
      <c r="G241" t="s">
        <v>45</v>
      </c>
      <c r="H241">
        <v>27</v>
      </c>
      <c r="I241">
        <v>10</v>
      </c>
      <c r="J241">
        <v>19.899999999999999</v>
      </c>
      <c r="K241">
        <v>2</v>
      </c>
      <c r="L241">
        <v>5.4</v>
      </c>
      <c r="M241">
        <v>0.379</v>
      </c>
      <c r="N241">
        <v>0.6</v>
      </c>
      <c r="O241">
        <v>1.7</v>
      </c>
      <c r="P241">
        <v>0.34799999999999998</v>
      </c>
      <c r="Q241">
        <v>1.4</v>
      </c>
      <c r="R241">
        <v>3.7</v>
      </c>
      <c r="S241">
        <v>0.39400000000000002</v>
      </c>
      <c r="T241">
        <v>0.434</v>
      </c>
      <c r="U241">
        <v>0.7</v>
      </c>
      <c r="V241">
        <v>0.9</v>
      </c>
      <c r="W241">
        <v>0.76</v>
      </c>
      <c r="X241">
        <v>0.6</v>
      </c>
      <c r="Y241">
        <v>3.1</v>
      </c>
      <c r="Z241">
        <v>3.7</v>
      </c>
      <c r="AA241">
        <v>0.7</v>
      </c>
      <c r="AB241">
        <v>1.2</v>
      </c>
      <c r="AC241">
        <v>1.1000000000000001</v>
      </c>
      <c r="AD241">
        <v>1</v>
      </c>
      <c r="AE241">
        <v>1.8</v>
      </c>
      <c r="AF241">
        <v>5.4</v>
      </c>
      <c r="AG241">
        <f>IF(IFERROR(VLOOKUP(C241,'2019'!$C:$AF,3,FALSE),1) = 1, 1, 0)</f>
        <v>0</v>
      </c>
    </row>
    <row r="242" spans="1:33" x14ac:dyDescent="0.2">
      <c r="A242">
        <v>241</v>
      </c>
      <c r="B242" t="s">
        <v>2198</v>
      </c>
      <c r="C242" t="s">
        <v>2199</v>
      </c>
      <c r="D242" t="str">
        <f>_xlfn.CONCAT(C242,"-2018")</f>
        <v>iwundwe01-2018</v>
      </c>
      <c r="E242" t="s">
        <v>35</v>
      </c>
      <c r="F242">
        <v>23</v>
      </c>
      <c r="G242" t="s">
        <v>45</v>
      </c>
      <c r="H242">
        <v>62</v>
      </c>
      <c r="I242">
        <v>12</v>
      </c>
      <c r="J242">
        <v>16.5</v>
      </c>
      <c r="K242">
        <v>1.5</v>
      </c>
      <c r="L242">
        <v>3.5</v>
      </c>
      <c r="M242">
        <v>0.42699999999999999</v>
      </c>
      <c r="N242">
        <v>0.1</v>
      </c>
      <c r="O242">
        <v>0.7</v>
      </c>
      <c r="P242">
        <v>0.19600000000000001</v>
      </c>
      <c r="Q242">
        <v>1.4</v>
      </c>
      <c r="R242">
        <v>2.8</v>
      </c>
      <c r="S242">
        <v>0.48799999999999999</v>
      </c>
      <c r="T242">
        <v>0.44700000000000001</v>
      </c>
      <c r="U242">
        <v>0.5</v>
      </c>
      <c r="V242">
        <v>0.8</v>
      </c>
      <c r="W242">
        <v>0.72299999999999998</v>
      </c>
      <c r="X242">
        <v>0.6</v>
      </c>
      <c r="Y242">
        <v>1.6</v>
      </c>
      <c r="Z242">
        <v>2.2000000000000002</v>
      </c>
      <c r="AA242">
        <v>0.9</v>
      </c>
      <c r="AB242">
        <v>0.5</v>
      </c>
      <c r="AC242">
        <v>0.2</v>
      </c>
      <c r="AD242">
        <v>0.5</v>
      </c>
      <c r="AE242">
        <v>1.3</v>
      </c>
      <c r="AF242">
        <v>3.7</v>
      </c>
      <c r="AG242">
        <f>IF(IFERROR(VLOOKUP(C242,'2019'!$C:$AF,3,FALSE),1) = 1, 1, 0)</f>
        <v>0</v>
      </c>
    </row>
    <row r="243" spans="1:33" x14ac:dyDescent="0.2">
      <c r="A243">
        <v>242</v>
      </c>
      <c r="B243" t="s">
        <v>516</v>
      </c>
      <c r="C243" t="s">
        <v>517</v>
      </c>
      <c r="D243" t="str">
        <f>_xlfn.CONCAT(C243,"-2018")</f>
        <v>jackja01-2018</v>
      </c>
      <c r="E243" t="s">
        <v>38</v>
      </c>
      <c r="F243">
        <v>34</v>
      </c>
      <c r="G243" t="s">
        <v>55</v>
      </c>
      <c r="H243">
        <v>62</v>
      </c>
      <c r="I243">
        <v>56</v>
      </c>
      <c r="J243">
        <v>25</v>
      </c>
      <c r="K243">
        <v>3</v>
      </c>
      <c r="L243">
        <v>7.1</v>
      </c>
      <c r="M243">
        <v>0.42699999999999999</v>
      </c>
      <c r="N243">
        <v>0.4</v>
      </c>
      <c r="O243">
        <v>1.4</v>
      </c>
      <c r="P243">
        <v>0.29099999999999998</v>
      </c>
      <c r="Q243">
        <v>2.6</v>
      </c>
      <c r="R243">
        <v>5.8</v>
      </c>
      <c r="S243">
        <v>0.45900000000000002</v>
      </c>
      <c r="T243">
        <v>0.45500000000000002</v>
      </c>
      <c r="U243">
        <v>1</v>
      </c>
      <c r="V243">
        <v>1.2</v>
      </c>
      <c r="W243">
        <v>0.84</v>
      </c>
      <c r="X243">
        <v>0.4</v>
      </c>
      <c r="Y243">
        <v>2.7</v>
      </c>
      <c r="Z243">
        <v>3.1</v>
      </c>
      <c r="AA243">
        <v>5.6</v>
      </c>
      <c r="AB243">
        <v>0.6</v>
      </c>
      <c r="AC243">
        <v>0.1</v>
      </c>
      <c r="AD243">
        <v>1.9</v>
      </c>
      <c r="AE243">
        <v>1.6</v>
      </c>
      <c r="AF243">
        <v>7.5</v>
      </c>
      <c r="AG243">
        <f>IF(IFERROR(VLOOKUP(C243,'2019'!$C:$AF,3,FALSE),1) = 1, 1, 0)</f>
        <v>1</v>
      </c>
    </row>
    <row r="244" spans="1:33" x14ac:dyDescent="0.2">
      <c r="A244">
        <v>243</v>
      </c>
      <c r="B244" t="s">
        <v>2200</v>
      </c>
      <c r="C244" t="s">
        <v>2201</v>
      </c>
      <c r="D244" t="str">
        <f>_xlfn.CONCAT(C244,"-2018")</f>
        <v>jacksaa01-2018</v>
      </c>
      <c r="E244" t="s">
        <v>38</v>
      </c>
      <c r="F244">
        <v>31</v>
      </c>
      <c r="G244" t="s">
        <v>43</v>
      </c>
      <c r="H244">
        <v>1</v>
      </c>
      <c r="I244">
        <v>0</v>
      </c>
      <c r="J244">
        <v>35</v>
      </c>
      <c r="K244">
        <v>3</v>
      </c>
      <c r="L244">
        <v>9</v>
      </c>
      <c r="M244">
        <v>0.33300000000000002</v>
      </c>
      <c r="N244">
        <v>1</v>
      </c>
      <c r="O244">
        <v>4</v>
      </c>
      <c r="P244">
        <v>0.25</v>
      </c>
      <c r="Q244">
        <v>2</v>
      </c>
      <c r="R244">
        <v>5</v>
      </c>
      <c r="S244">
        <v>0.4</v>
      </c>
      <c r="T244">
        <v>0.38900000000000001</v>
      </c>
      <c r="U244">
        <v>1</v>
      </c>
      <c r="V244">
        <v>2</v>
      </c>
      <c r="W244">
        <v>0.5</v>
      </c>
      <c r="X244">
        <v>2</v>
      </c>
      <c r="Y244">
        <v>1</v>
      </c>
      <c r="Z244">
        <v>3</v>
      </c>
      <c r="AA244">
        <v>1</v>
      </c>
      <c r="AB244">
        <v>0</v>
      </c>
      <c r="AC244">
        <v>0</v>
      </c>
      <c r="AD244">
        <v>1</v>
      </c>
      <c r="AE244">
        <v>4</v>
      </c>
      <c r="AF244">
        <v>8</v>
      </c>
      <c r="AG244">
        <f>IF(IFERROR(VLOOKUP(C244,'2019'!$C:$AF,3,FALSE),1) = 1, 1, 0)</f>
        <v>1</v>
      </c>
    </row>
    <row r="245" spans="1:33" x14ac:dyDescent="0.2">
      <c r="A245">
        <v>244</v>
      </c>
      <c r="B245" t="s">
        <v>1998</v>
      </c>
      <c r="C245" t="s">
        <v>1999</v>
      </c>
      <c r="D245" t="str">
        <f>_xlfn.CONCAT(C245,"-2018")</f>
        <v>jacksde01-2018</v>
      </c>
      <c r="E245" t="s">
        <v>38</v>
      </c>
      <c r="F245">
        <v>23</v>
      </c>
      <c r="G245" t="s">
        <v>39</v>
      </c>
      <c r="H245">
        <v>15</v>
      </c>
      <c r="I245">
        <v>0</v>
      </c>
      <c r="J245">
        <v>5.3</v>
      </c>
      <c r="K245">
        <v>0.5</v>
      </c>
      <c r="L245">
        <v>1.2</v>
      </c>
      <c r="M245">
        <v>0.38900000000000001</v>
      </c>
      <c r="N245">
        <v>0.1</v>
      </c>
      <c r="O245">
        <v>0.5</v>
      </c>
      <c r="P245">
        <v>0.14299999999999999</v>
      </c>
      <c r="Q245">
        <v>0.4</v>
      </c>
      <c r="R245">
        <v>0.7</v>
      </c>
      <c r="S245">
        <v>0.54500000000000004</v>
      </c>
      <c r="T245">
        <v>0.41699999999999998</v>
      </c>
      <c r="U245">
        <v>0.1</v>
      </c>
      <c r="V245">
        <v>0.1</v>
      </c>
      <c r="W245">
        <v>0.5</v>
      </c>
      <c r="X245">
        <v>0.3</v>
      </c>
      <c r="Y245">
        <v>0.5</v>
      </c>
      <c r="Z245">
        <v>0.8</v>
      </c>
      <c r="AA245">
        <v>0.6</v>
      </c>
      <c r="AB245">
        <v>0.3</v>
      </c>
      <c r="AC245">
        <v>0.1</v>
      </c>
      <c r="AD245">
        <v>0.7</v>
      </c>
      <c r="AE245">
        <v>0.5</v>
      </c>
      <c r="AF245">
        <v>1.1000000000000001</v>
      </c>
      <c r="AG245">
        <f>IF(IFERROR(VLOOKUP(C245,'2019'!$C:$AF,3,FALSE),1) = 1, 1, 0)</f>
        <v>0</v>
      </c>
    </row>
    <row r="246" spans="1:33" x14ac:dyDescent="0.2">
      <c r="A246">
        <v>245</v>
      </c>
      <c r="B246" t="s">
        <v>2202</v>
      </c>
      <c r="C246" t="s">
        <v>2203</v>
      </c>
      <c r="D246" t="str">
        <f>_xlfn.CONCAT(C246,"-2018")</f>
        <v>jacksjo02-2018</v>
      </c>
      <c r="E246" t="s">
        <v>35</v>
      </c>
      <c r="F246">
        <v>20</v>
      </c>
      <c r="G246" t="s">
        <v>42</v>
      </c>
      <c r="H246">
        <v>77</v>
      </c>
      <c r="I246">
        <v>35</v>
      </c>
      <c r="J246">
        <v>25.4</v>
      </c>
      <c r="K246">
        <v>5.0999999999999996</v>
      </c>
      <c r="L246">
        <v>12.1</v>
      </c>
      <c r="M246">
        <v>0.41699999999999998</v>
      </c>
      <c r="N246">
        <v>0.7</v>
      </c>
      <c r="O246">
        <v>2.8</v>
      </c>
      <c r="P246">
        <v>0.26300000000000001</v>
      </c>
      <c r="Q246">
        <v>4.3</v>
      </c>
      <c r="R246">
        <v>9.3000000000000007</v>
      </c>
      <c r="S246">
        <v>0.46400000000000002</v>
      </c>
      <c r="T246">
        <v>0.44800000000000001</v>
      </c>
      <c r="U246">
        <v>2.2999999999999998</v>
      </c>
      <c r="V246">
        <v>3.6</v>
      </c>
      <c r="W246">
        <v>0.63400000000000001</v>
      </c>
      <c r="X246">
        <v>1.2</v>
      </c>
      <c r="Y246">
        <v>3.3</v>
      </c>
      <c r="Z246">
        <v>4.5999999999999996</v>
      </c>
      <c r="AA246">
        <v>1.5</v>
      </c>
      <c r="AB246">
        <v>1</v>
      </c>
      <c r="AC246">
        <v>0.5</v>
      </c>
      <c r="AD246">
        <v>1.9</v>
      </c>
      <c r="AE246">
        <v>2.8</v>
      </c>
      <c r="AF246">
        <v>13.1</v>
      </c>
      <c r="AG246">
        <f>IF(IFERROR(VLOOKUP(C246,'2019'!$C:$AF,3,FALSE),1) = 1, 1, 0)</f>
        <v>0</v>
      </c>
    </row>
    <row r="247" spans="1:33" x14ac:dyDescent="0.2">
      <c r="A247">
        <v>246</v>
      </c>
      <c r="B247" t="s">
        <v>2204</v>
      </c>
      <c r="C247" t="s">
        <v>2205</v>
      </c>
      <c r="D247" t="str">
        <f>_xlfn.CONCAT(C247,"-2018")</f>
        <v>jacksju01-2018</v>
      </c>
      <c r="E247" t="s">
        <v>35</v>
      </c>
      <c r="F247">
        <v>22</v>
      </c>
      <c r="G247" t="s">
        <v>49</v>
      </c>
      <c r="H247">
        <v>68</v>
      </c>
      <c r="I247">
        <v>41</v>
      </c>
      <c r="J247">
        <v>22.1</v>
      </c>
      <c r="K247">
        <v>2.7</v>
      </c>
      <c r="L247">
        <v>6.2</v>
      </c>
      <c r="M247">
        <v>0.442</v>
      </c>
      <c r="N247">
        <v>0.8</v>
      </c>
      <c r="O247">
        <v>2.7</v>
      </c>
      <c r="P247">
        <v>0.308</v>
      </c>
      <c r="Q247">
        <v>1.9</v>
      </c>
      <c r="R247">
        <v>3.4</v>
      </c>
      <c r="S247">
        <v>0.54700000000000004</v>
      </c>
      <c r="T247">
        <v>0.51</v>
      </c>
      <c r="U247">
        <v>0.4</v>
      </c>
      <c r="V247">
        <v>0.5</v>
      </c>
      <c r="W247">
        <v>0.72199999999999998</v>
      </c>
      <c r="X247">
        <v>0.4</v>
      </c>
      <c r="Y247">
        <v>2.4</v>
      </c>
      <c r="Z247">
        <v>2.8</v>
      </c>
      <c r="AA247">
        <v>1.1000000000000001</v>
      </c>
      <c r="AB247">
        <v>0.4</v>
      </c>
      <c r="AC247">
        <v>0.2</v>
      </c>
      <c r="AD247">
        <v>0.6</v>
      </c>
      <c r="AE247">
        <v>1.2</v>
      </c>
      <c r="AF247">
        <v>6.7</v>
      </c>
      <c r="AG247">
        <f>IF(IFERROR(VLOOKUP(C247,'2019'!$C:$AF,3,FALSE),1) = 1, 1, 0)</f>
        <v>0</v>
      </c>
    </row>
    <row r="248" spans="1:33" x14ac:dyDescent="0.2">
      <c r="A248">
        <v>247</v>
      </c>
      <c r="B248" t="s">
        <v>1188</v>
      </c>
      <c r="C248" t="s">
        <v>1189</v>
      </c>
      <c r="D248" t="str">
        <f>_xlfn.CONCAT(C248,"-2018")</f>
        <v>jacksre01-2018</v>
      </c>
      <c r="E248" t="s">
        <v>38</v>
      </c>
      <c r="F248">
        <v>27</v>
      </c>
      <c r="G248" t="s">
        <v>51</v>
      </c>
      <c r="H248">
        <v>45</v>
      </c>
      <c r="I248">
        <v>45</v>
      </c>
      <c r="J248">
        <v>26.7</v>
      </c>
      <c r="K248">
        <v>5.5</v>
      </c>
      <c r="L248">
        <v>12.8</v>
      </c>
      <c r="M248">
        <v>0.42599999999999999</v>
      </c>
      <c r="N248">
        <v>1.2</v>
      </c>
      <c r="O248">
        <v>3.8</v>
      </c>
      <c r="P248">
        <v>0.308</v>
      </c>
      <c r="Q248">
        <v>4.3</v>
      </c>
      <c r="R248">
        <v>9.1</v>
      </c>
      <c r="S248">
        <v>0.47499999999999998</v>
      </c>
      <c r="T248">
        <v>0.47099999999999997</v>
      </c>
      <c r="U248">
        <v>2.5</v>
      </c>
      <c r="V248">
        <v>3</v>
      </c>
      <c r="W248">
        <v>0.83599999999999997</v>
      </c>
      <c r="X248">
        <v>0.6</v>
      </c>
      <c r="Y248">
        <v>2.1</v>
      </c>
      <c r="Z248">
        <v>2.8</v>
      </c>
      <c r="AA248">
        <v>5.3</v>
      </c>
      <c r="AB248">
        <v>0.6</v>
      </c>
      <c r="AC248">
        <v>0.1</v>
      </c>
      <c r="AD248">
        <v>2.2000000000000002</v>
      </c>
      <c r="AE248">
        <v>1.9</v>
      </c>
      <c r="AF248">
        <v>14.6</v>
      </c>
      <c r="AG248">
        <f>IF(IFERROR(VLOOKUP(C248,'2019'!$C:$AF,3,FALSE),1) = 1, 1, 0)</f>
        <v>0</v>
      </c>
    </row>
    <row r="249" spans="1:33" x14ac:dyDescent="0.2">
      <c r="A249">
        <v>248</v>
      </c>
      <c r="B249" t="s">
        <v>524</v>
      </c>
      <c r="C249" t="s">
        <v>525</v>
      </c>
      <c r="D249" t="str">
        <f>_xlfn.CONCAT(C249,"-2018")</f>
        <v>jamesle01-2018</v>
      </c>
      <c r="E249" t="s">
        <v>28</v>
      </c>
      <c r="F249">
        <v>33</v>
      </c>
      <c r="G249" t="s">
        <v>66</v>
      </c>
      <c r="H249">
        <v>82</v>
      </c>
      <c r="I249">
        <v>82</v>
      </c>
      <c r="J249">
        <v>36.9</v>
      </c>
      <c r="K249">
        <v>10.5</v>
      </c>
      <c r="L249">
        <v>19.3</v>
      </c>
      <c r="M249">
        <v>0.54200000000000004</v>
      </c>
      <c r="N249">
        <v>1.8</v>
      </c>
      <c r="O249">
        <v>5</v>
      </c>
      <c r="P249">
        <v>0.36699999999999999</v>
      </c>
      <c r="Q249">
        <v>8.6</v>
      </c>
      <c r="R249">
        <v>14.3</v>
      </c>
      <c r="S249">
        <v>0.60299999999999998</v>
      </c>
      <c r="T249">
        <v>0.59</v>
      </c>
      <c r="U249">
        <v>4.7</v>
      </c>
      <c r="V249">
        <v>6.5</v>
      </c>
      <c r="W249">
        <v>0.73099999999999998</v>
      </c>
      <c r="X249">
        <v>1.2</v>
      </c>
      <c r="Y249">
        <v>7.5</v>
      </c>
      <c r="Z249">
        <v>8.6</v>
      </c>
      <c r="AA249">
        <v>9.1</v>
      </c>
      <c r="AB249">
        <v>1.4</v>
      </c>
      <c r="AC249">
        <v>0.9</v>
      </c>
      <c r="AD249">
        <v>4.2</v>
      </c>
      <c r="AE249">
        <v>1.7</v>
      </c>
      <c r="AF249">
        <v>27.5</v>
      </c>
      <c r="AG249">
        <f>IF(IFERROR(VLOOKUP(C249,'2019'!$C:$AF,3,FALSE),1) = 1, 1, 0)</f>
        <v>0</v>
      </c>
    </row>
    <row r="250" spans="1:33" x14ac:dyDescent="0.2">
      <c r="A250">
        <v>249</v>
      </c>
      <c r="B250" t="s">
        <v>1052</v>
      </c>
      <c r="C250" t="s">
        <v>2206</v>
      </c>
      <c r="D250" t="str">
        <f>_xlfn.CONCAT(C250,"-2018")</f>
        <v>jamesmi02-2018</v>
      </c>
      <c r="E250" t="s">
        <v>38</v>
      </c>
      <c r="F250">
        <v>27</v>
      </c>
      <c r="G250" t="s">
        <v>39</v>
      </c>
      <c r="H250">
        <v>36</v>
      </c>
      <c r="I250">
        <v>10</v>
      </c>
      <c r="J250">
        <v>19.100000000000001</v>
      </c>
      <c r="K250">
        <v>3.4</v>
      </c>
      <c r="L250">
        <v>8.9</v>
      </c>
      <c r="M250">
        <v>0.38300000000000001</v>
      </c>
      <c r="N250">
        <v>0.7</v>
      </c>
      <c r="O250">
        <v>2.7</v>
      </c>
      <c r="P250">
        <v>0.26500000000000001</v>
      </c>
      <c r="Q250">
        <v>2.7</v>
      </c>
      <c r="R250">
        <v>6.2</v>
      </c>
      <c r="S250">
        <v>0.435</v>
      </c>
      <c r="T250">
        <v>0.42399999999999999</v>
      </c>
      <c r="U250">
        <v>1.8</v>
      </c>
      <c r="V250">
        <v>2.2999999999999998</v>
      </c>
      <c r="W250">
        <v>0.76200000000000001</v>
      </c>
      <c r="X250">
        <v>0.4</v>
      </c>
      <c r="Y250">
        <v>2.1</v>
      </c>
      <c r="Z250">
        <v>2.5</v>
      </c>
      <c r="AA250">
        <v>3.5</v>
      </c>
      <c r="AB250">
        <v>0.8</v>
      </c>
      <c r="AC250">
        <v>0.2</v>
      </c>
      <c r="AD250">
        <v>1.4</v>
      </c>
      <c r="AE250">
        <v>1.3</v>
      </c>
      <c r="AF250">
        <v>9.3000000000000007</v>
      </c>
      <c r="AG250">
        <f>IF(IFERROR(VLOOKUP(C250,'2019'!$C:$AF,3,FALSE),1) = 1, 1, 0)</f>
        <v>1</v>
      </c>
    </row>
    <row r="251" spans="1:33" x14ac:dyDescent="0.2">
      <c r="A251">
        <v>250</v>
      </c>
      <c r="B251" t="s">
        <v>530</v>
      </c>
      <c r="C251" t="s">
        <v>531</v>
      </c>
      <c r="D251" t="str">
        <f>_xlfn.CONCAT(C251,"-2018")</f>
        <v>jeffeal01-2018</v>
      </c>
      <c r="E251" t="s">
        <v>32</v>
      </c>
      <c r="F251">
        <v>33</v>
      </c>
      <c r="G251" t="s">
        <v>65</v>
      </c>
      <c r="H251">
        <v>36</v>
      </c>
      <c r="I251">
        <v>1</v>
      </c>
      <c r="J251">
        <v>13.4</v>
      </c>
      <c r="K251">
        <v>3.1</v>
      </c>
      <c r="L251">
        <v>5.8</v>
      </c>
      <c r="M251">
        <v>0.53400000000000003</v>
      </c>
      <c r="N251">
        <v>0</v>
      </c>
      <c r="O251">
        <v>0.1</v>
      </c>
      <c r="P251">
        <v>0</v>
      </c>
      <c r="Q251">
        <v>3.1</v>
      </c>
      <c r="R251">
        <v>5.7</v>
      </c>
      <c r="S251">
        <v>0.54100000000000004</v>
      </c>
      <c r="T251">
        <v>0.53400000000000003</v>
      </c>
      <c r="U251">
        <v>0.8</v>
      </c>
      <c r="V251">
        <v>1</v>
      </c>
      <c r="W251">
        <v>0.83299999999999996</v>
      </c>
      <c r="X251">
        <v>0.8</v>
      </c>
      <c r="Y251">
        <v>3.1</v>
      </c>
      <c r="Z251">
        <v>4</v>
      </c>
      <c r="AA251">
        <v>0.8</v>
      </c>
      <c r="AB251">
        <v>0.4</v>
      </c>
      <c r="AC251">
        <v>0.6</v>
      </c>
      <c r="AD251">
        <v>0.6</v>
      </c>
      <c r="AE251">
        <v>1.8</v>
      </c>
      <c r="AF251">
        <v>7</v>
      </c>
      <c r="AG251">
        <f>IF(IFERROR(VLOOKUP(C251,'2019'!$C:$AF,3,FALSE),1) = 1, 1, 0)</f>
        <v>1</v>
      </c>
    </row>
    <row r="252" spans="1:33" x14ac:dyDescent="0.2">
      <c r="A252">
        <v>251</v>
      </c>
      <c r="B252" t="s">
        <v>532</v>
      </c>
      <c r="C252" t="s">
        <v>533</v>
      </c>
      <c r="D252" t="str">
        <f>_xlfn.CONCAT(C252,"-2018")</f>
        <v>jefferi01-2018</v>
      </c>
      <c r="E252" t="s">
        <v>35</v>
      </c>
      <c r="F252">
        <v>37</v>
      </c>
      <c r="G252" t="s">
        <v>31</v>
      </c>
      <c r="H252">
        <v>20</v>
      </c>
      <c r="I252">
        <v>0</v>
      </c>
      <c r="J252">
        <v>8.1999999999999993</v>
      </c>
      <c r="K252">
        <v>0.6</v>
      </c>
      <c r="L252">
        <v>1.4</v>
      </c>
      <c r="M252">
        <v>0.44400000000000001</v>
      </c>
      <c r="N252">
        <v>0.1</v>
      </c>
      <c r="O252">
        <v>0.4</v>
      </c>
      <c r="P252">
        <v>0.28599999999999998</v>
      </c>
      <c r="Q252">
        <v>0.5</v>
      </c>
      <c r="R252">
        <v>1</v>
      </c>
      <c r="S252">
        <v>0.5</v>
      </c>
      <c r="T252">
        <v>0.48099999999999998</v>
      </c>
      <c r="U252">
        <v>0.2</v>
      </c>
      <c r="V252">
        <v>0.4</v>
      </c>
      <c r="W252">
        <v>0.57099999999999995</v>
      </c>
      <c r="X252">
        <v>0.1</v>
      </c>
      <c r="Y252">
        <v>0.8</v>
      </c>
      <c r="Z252">
        <v>0.9</v>
      </c>
      <c r="AA252">
        <v>0.8</v>
      </c>
      <c r="AB252">
        <v>0.1</v>
      </c>
      <c r="AC252">
        <v>0.1</v>
      </c>
      <c r="AD252">
        <v>0.3</v>
      </c>
      <c r="AE252">
        <v>0.6</v>
      </c>
      <c r="AF252">
        <v>1.5</v>
      </c>
      <c r="AG252">
        <f>IF(IFERROR(VLOOKUP(C252,'2019'!$C:$AF,3,FALSE),1) = 1, 1, 0)</f>
        <v>1</v>
      </c>
    </row>
    <row r="253" spans="1:33" x14ac:dyDescent="0.2">
      <c r="A253">
        <v>252</v>
      </c>
      <c r="B253" t="s">
        <v>536</v>
      </c>
      <c r="C253" t="s">
        <v>537</v>
      </c>
      <c r="D253" t="str">
        <f>_xlfn.CONCAT(C253,"-2018")</f>
        <v>jennibr01-2018</v>
      </c>
      <c r="E253" t="s">
        <v>38</v>
      </c>
      <c r="F253">
        <v>28</v>
      </c>
      <c r="G253" t="s">
        <v>56</v>
      </c>
      <c r="H253">
        <v>14</v>
      </c>
      <c r="I253">
        <v>0</v>
      </c>
      <c r="J253">
        <v>14.6</v>
      </c>
      <c r="K253">
        <v>1.9</v>
      </c>
      <c r="L253">
        <v>5.0999999999999996</v>
      </c>
      <c r="M253">
        <v>0.375</v>
      </c>
      <c r="N253">
        <v>0.6</v>
      </c>
      <c r="O253">
        <v>2.4</v>
      </c>
      <c r="P253">
        <v>0.27300000000000002</v>
      </c>
      <c r="Q253">
        <v>1.3</v>
      </c>
      <c r="R253">
        <v>2.8</v>
      </c>
      <c r="S253">
        <v>0.46200000000000002</v>
      </c>
      <c r="T253">
        <v>0.438</v>
      </c>
      <c r="U253">
        <v>0.7</v>
      </c>
      <c r="V253">
        <v>0.7</v>
      </c>
      <c r="W253">
        <v>1</v>
      </c>
      <c r="X253">
        <v>0.4</v>
      </c>
      <c r="Y253">
        <v>1.9</v>
      </c>
      <c r="Z253">
        <v>2.2000000000000002</v>
      </c>
      <c r="AA253">
        <v>3.1</v>
      </c>
      <c r="AB253">
        <v>0.4</v>
      </c>
      <c r="AC253">
        <v>0.3</v>
      </c>
      <c r="AD253">
        <v>1.3</v>
      </c>
      <c r="AE253">
        <v>0.8</v>
      </c>
      <c r="AF253">
        <v>5.2</v>
      </c>
      <c r="AG253">
        <f>IF(IFERROR(VLOOKUP(C253,'2019'!$C:$AF,3,FALSE),1) = 1, 1, 0)</f>
        <v>1</v>
      </c>
    </row>
    <row r="254" spans="1:33" x14ac:dyDescent="0.2">
      <c r="A254">
        <v>253</v>
      </c>
      <c r="B254" t="s">
        <v>1056</v>
      </c>
      <c r="C254" t="s">
        <v>1057</v>
      </c>
      <c r="D254" t="str">
        <f>_xlfn.CONCAT(C254,"-2018")</f>
        <v>jerebjo01-2018</v>
      </c>
      <c r="E254" t="s">
        <v>28</v>
      </c>
      <c r="F254">
        <v>30</v>
      </c>
      <c r="G254" t="s">
        <v>60</v>
      </c>
      <c r="H254">
        <v>74</v>
      </c>
      <c r="I254">
        <v>19</v>
      </c>
      <c r="J254">
        <v>15.3</v>
      </c>
      <c r="K254">
        <v>2.1</v>
      </c>
      <c r="L254">
        <v>4.5999999999999996</v>
      </c>
      <c r="M254">
        <v>0.46600000000000003</v>
      </c>
      <c r="N254">
        <v>0.9</v>
      </c>
      <c r="O254">
        <v>2.1</v>
      </c>
      <c r="P254">
        <v>0.41399999999999998</v>
      </c>
      <c r="Q254">
        <v>1.3</v>
      </c>
      <c r="R254">
        <v>2.5</v>
      </c>
      <c r="S254">
        <v>0.51100000000000001</v>
      </c>
      <c r="T254">
        <v>0.56200000000000006</v>
      </c>
      <c r="U254">
        <v>0.6</v>
      </c>
      <c r="V254">
        <v>0.8</v>
      </c>
      <c r="W254">
        <v>0.80700000000000005</v>
      </c>
      <c r="X254">
        <v>0.7</v>
      </c>
      <c r="Y254">
        <v>2.6</v>
      </c>
      <c r="Z254">
        <v>3.3</v>
      </c>
      <c r="AA254">
        <v>0.6</v>
      </c>
      <c r="AB254">
        <v>0.3</v>
      </c>
      <c r="AC254">
        <v>0.2</v>
      </c>
      <c r="AD254">
        <v>0.4</v>
      </c>
      <c r="AE254">
        <v>1.7</v>
      </c>
      <c r="AF254">
        <v>5.8</v>
      </c>
      <c r="AG254">
        <f>IF(IFERROR(VLOOKUP(C254,'2019'!$C:$AF,3,FALSE),1) = 1, 1, 0)</f>
        <v>0</v>
      </c>
    </row>
    <row r="255" spans="1:33" x14ac:dyDescent="0.2">
      <c r="A255">
        <v>254</v>
      </c>
      <c r="B255" t="s">
        <v>542</v>
      </c>
      <c r="C255" t="s">
        <v>543</v>
      </c>
      <c r="D255" t="str">
        <f>_xlfn.CONCAT(C255,"-2018")</f>
        <v>johnsam01-2018</v>
      </c>
      <c r="E255" t="s">
        <v>32</v>
      </c>
      <c r="F255">
        <v>30</v>
      </c>
      <c r="G255" t="s">
        <v>61</v>
      </c>
      <c r="H255">
        <v>74</v>
      </c>
      <c r="I255">
        <v>18</v>
      </c>
      <c r="J255">
        <v>15.8</v>
      </c>
      <c r="K255">
        <v>1.9</v>
      </c>
      <c r="L255">
        <v>3.5</v>
      </c>
      <c r="M255">
        <v>0.53800000000000003</v>
      </c>
      <c r="N255">
        <v>0.1</v>
      </c>
      <c r="O255">
        <v>0.4</v>
      </c>
      <c r="P255">
        <v>0.313</v>
      </c>
      <c r="Q255">
        <v>1.8</v>
      </c>
      <c r="R255">
        <v>3.1</v>
      </c>
      <c r="S255">
        <v>0.56999999999999995</v>
      </c>
      <c r="T255">
        <v>0.55800000000000005</v>
      </c>
      <c r="U255">
        <v>0.7</v>
      </c>
      <c r="V255">
        <v>1.1000000000000001</v>
      </c>
      <c r="W255">
        <v>0.61199999999999999</v>
      </c>
      <c r="X255">
        <v>1.7</v>
      </c>
      <c r="Y255">
        <v>2.8</v>
      </c>
      <c r="Z255">
        <v>4.5</v>
      </c>
      <c r="AA255">
        <v>1.6</v>
      </c>
      <c r="AB255">
        <v>0.6</v>
      </c>
      <c r="AC255">
        <v>0.6</v>
      </c>
      <c r="AD255">
        <v>0.7</v>
      </c>
      <c r="AE255">
        <v>2.6</v>
      </c>
      <c r="AF255">
        <v>4.5999999999999996</v>
      </c>
      <c r="AG255">
        <f>IF(IFERROR(VLOOKUP(C255,'2019'!$C:$AF,3,FALSE),1) = 1, 1, 0)</f>
        <v>0</v>
      </c>
    </row>
    <row r="256" spans="1:33" x14ac:dyDescent="0.2">
      <c r="A256">
        <v>255</v>
      </c>
      <c r="B256" t="s">
        <v>2002</v>
      </c>
      <c r="C256" t="s">
        <v>2003</v>
      </c>
      <c r="D256" t="str">
        <f>_xlfn.CONCAT(C256,"-2018")</f>
        <v>johnsbr02-2018</v>
      </c>
      <c r="E256" t="s">
        <v>28</v>
      </c>
      <c r="F256">
        <v>23</v>
      </c>
      <c r="G256" t="s">
        <v>39</v>
      </c>
      <c r="H256">
        <v>18</v>
      </c>
      <c r="I256">
        <v>0</v>
      </c>
      <c r="J256">
        <v>5.4</v>
      </c>
      <c r="K256">
        <v>1.1000000000000001</v>
      </c>
      <c r="L256">
        <v>2.2999999999999998</v>
      </c>
      <c r="M256">
        <v>0.47599999999999998</v>
      </c>
      <c r="N256">
        <v>0</v>
      </c>
      <c r="O256">
        <v>0.1</v>
      </c>
      <c r="P256">
        <v>0</v>
      </c>
      <c r="Q256">
        <v>1.1000000000000001</v>
      </c>
      <c r="R256">
        <v>2.2999999999999998</v>
      </c>
      <c r="S256">
        <v>0.48799999999999999</v>
      </c>
      <c r="T256">
        <v>0.47599999999999998</v>
      </c>
      <c r="U256">
        <v>0.2</v>
      </c>
      <c r="V256">
        <v>0.3</v>
      </c>
      <c r="W256">
        <v>0.6</v>
      </c>
      <c r="X256">
        <v>0.5</v>
      </c>
      <c r="Y256">
        <v>1.2</v>
      </c>
      <c r="Z256">
        <v>1.7</v>
      </c>
      <c r="AA256">
        <v>0.1</v>
      </c>
      <c r="AB256">
        <v>0.5</v>
      </c>
      <c r="AC256">
        <v>0.3</v>
      </c>
      <c r="AD256">
        <v>0.3</v>
      </c>
      <c r="AE256">
        <v>0.7</v>
      </c>
      <c r="AF256">
        <v>2.4</v>
      </c>
      <c r="AG256">
        <f>IF(IFERROR(VLOOKUP(C256,'2019'!$C:$AF,3,FALSE),1) = 1, 1, 0)</f>
        <v>1</v>
      </c>
    </row>
    <row r="257" spans="1:33" x14ac:dyDescent="0.2">
      <c r="A257">
        <v>256</v>
      </c>
      <c r="B257" t="s">
        <v>2207</v>
      </c>
      <c r="C257" t="s">
        <v>2208</v>
      </c>
      <c r="D257" t="str">
        <f>_xlfn.CONCAT(C257,"-2018")</f>
        <v>johnsda04-2018</v>
      </c>
      <c r="E257" t="s">
        <v>32</v>
      </c>
      <c r="F257">
        <v>22</v>
      </c>
      <c r="G257" t="s">
        <v>44</v>
      </c>
      <c r="H257">
        <v>31</v>
      </c>
      <c r="I257">
        <v>6</v>
      </c>
      <c r="J257">
        <v>5.2</v>
      </c>
      <c r="K257">
        <v>0.7</v>
      </c>
      <c r="L257">
        <v>1.3</v>
      </c>
      <c r="M257">
        <v>0.56399999999999995</v>
      </c>
      <c r="N257">
        <v>0</v>
      </c>
      <c r="O257">
        <v>0</v>
      </c>
      <c r="Q257">
        <v>0.7</v>
      </c>
      <c r="R257">
        <v>1.3</v>
      </c>
      <c r="S257">
        <v>0.56399999999999995</v>
      </c>
      <c r="T257">
        <v>0.56399999999999995</v>
      </c>
      <c r="U257">
        <v>0.4</v>
      </c>
      <c r="V257">
        <v>0.6</v>
      </c>
      <c r="W257">
        <v>0.55000000000000004</v>
      </c>
      <c r="X257">
        <v>0.5</v>
      </c>
      <c r="Y257">
        <v>0.6</v>
      </c>
      <c r="Z257">
        <v>1.1000000000000001</v>
      </c>
      <c r="AA257">
        <v>0.3</v>
      </c>
      <c r="AB257">
        <v>0.2</v>
      </c>
      <c r="AC257">
        <v>0.3</v>
      </c>
      <c r="AD257">
        <v>0.1</v>
      </c>
      <c r="AE257">
        <v>0.9</v>
      </c>
      <c r="AF257">
        <v>1.8</v>
      </c>
      <c r="AG257">
        <f>IF(IFERROR(VLOOKUP(C257,'2019'!$C:$AF,3,FALSE),1) = 1, 1, 0)</f>
        <v>1</v>
      </c>
    </row>
    <row r="258" spans="1:33" x14ac:dyDescent="0.2">
      <c r="A258">
        <v>257</v>
      </c>
      <c r="B258" t="s">
        <v>548</v>
      </c>
      <c r="C258" t="s">
        <v>549</v>
      </c>
      <c r="D258" t="str">
        <f>_xlfn.CONCAT(C258,"-2018")</f>
        <v>johnsja01-2018</v>
      </c>
      <c r="E258" t="s">
        <v>28</v>
      </c>
      <c r="F258">
        <v>30</v>
      </c>
      <c r="G258" t="s">
        <v>41</v>
      </c>
      <c r="H258">
        <v>73</v>
      </c>
      <c r="I258">
        <v>41</v>
      </c>
      <c r="J258">
        <v>26.6</v>
      </c>
      <c r="K258">
        <v>4.2</v>
      </c>
      <c r="L258">
        <v>8.4</v>
      </c>
      <c r="M258">
        <v>0.503</v>
      </c>
      <c r="N258">
        <v>0.8</v>
      </c>
      <c r="O258">
        <v>2.5</v>
      </c>
      <c r="P258">
        <v>0.308</v>
      </c>
      <c r="Q258">
        <v>3.5</v>
      </c>
      <c r="R258">
        <v>5.9</v>
      </c>
      <c r="S258">
        <v>0.58699999999999997</v>
      </c>
      <c r="T258">
        <v>0.55000000000000004</v>
      </c>
      <c r="U258">
        <v>1.5</v>
      </c>
      <c r="V258">
        <v>2.2000000000000002</v>
      </c>
      <c r="W258">
        <v>0.69799999999999995</v>
      </c>
      <c r="X258">
        <v>0.8</v>
      </c>
      <c r="Y258">
        <v>4.0999999999999996</v>
      </c>
      <c r="Z258">
        <v>4.9000000000000004</v>
      </c>
      <c r="AA258">
        <v>3.8</v>
      </c>
      <c r="AB258">
        <v>1</v>
      </c>
      <c r="AC258">
        <v>0.7</v>
      </c>
      <c r="AD258">
        <v>1.9</v>
      </c>
      <c r="AE258">
        <v>2.6</v>
      </c>
      <c r="AF258">
        <v>10.8</v>
      </c>
      <c r="AG258">
        <f>IF(IFERROR(VLOOKUP(C258,'2019'!$C:$AF,3,FALSE),1) = 1, 1, 0)</f>
        <v>0</v>
      </c>
    </row>
    <row r="259" spans="1:33" x14ac:dyDescent="0.2">
      <c r="A259">
        <v>258</v>
      </c>
      <c r="B259" t="s">
        <v>550</v>
      </c>
      <c r="C259" t="s">
        <v>551</v>
      </c>
      <c r="D259" t="str">
        <f>_xlfn.CONCAT(C259,"-2018")</f>
        <v>johnsjo02-2018</v>
      </c>
      <c r="E259" t="s">
        <v>35</v>
      </c>
      <c r="F259">
        <v>36</v>
      </c>
      <c r="G259" t="s">
        <v>39</v>
      </c>
      <c r="H259">
        <v>55</v>
      </c>
      <c r="I259">
        <v>4</v>
      </c>
      <c r="J259">
        <v>21.9</v>
      </c>
      <c r="K259">
        <v>2.7</v>
      </c>
      <c r="L259">
        <v>6.5</v>
      </c>
      <c r="M259">
        <v>0.40600000000000003</v>
      </c>
      <c r="N259">
        <v>0.7</v>
      </c>
      <c r="O259">
        <v>2.6</v>
      </c>
      <c r="P259">
        <v>0.27600000000000002</v>
      </c>
      <c r="Q259">
        <v>1.9</v>
      </c>
      <c r="R259">
        <v>3.9</v>
      </c>
      <c r="S259">
        <v>0.49299999999999999</v>
      </c>
      <c r="T259">
        <v>0.46100000000000002</v>
      </c>
      <c r="U259">
        <v>0.7</v>
      </c>
      <c r="V259">
        <v>0.8</v>
      </c>
      <c r="W259">
        <v>0.88900000000000001</v>
      </c>
      <c r="X259">
        <v>0.3</v>
      </c>
      <c r="Y259">
        <v>2.9</v>
      </c>
      <c r="Z259">
        <v>3.1</v>
      </c>
      <c r="AA259">
        <v>1.5</v>
      </c>
      <c r="AB259">
        <v>0.3</v>
      </c>
      <c r="AC259">
        <v>0.1</v>
      </c>
      <c r="AD259">
        <v>0.9</v>
      </c>
      <c r="AE259">
        <v>1.2</v>
      </c>
      <c r="AF259">
        <v>6.8</v>
      </c>
      <c r="AG259">
        <f>IF(IFERROR(VLOOKUP(C259,'2019'!$C:$AF,3,FALSE),1) = 1, 1, 0)</f>
        <v>1</v>
      </c>
    </row>
    <row r="260" spans="1:33" x14ac:dyDescent="0.2">
      <c r="A260">
        <v>259</v>
      </c>
      <c r="B260" t="s">
        <v>2209</v>
      </c>
      <c r="C260" t="s">
        <v>2210</v>
      </c>
      <c r="D260" t="str">
        <f>_xlfn.CONCAT(C260,"-2018")</f>
        <v>johnsom01-2018</v>
      </c>
      <c r="E260" t="s">
        <v>28</v>
      </c>
      <c r="F260">
        <v>28</v>
      </c>
      <c r="G260" t="s">
        <v>50</v>
      </c>
      <c r="H260">
        <v>4</v>
      </c>
      <c r="I260">
        <v>0</v>
      </c>
      <c r="J260">
        <v>18.8</v>
      </c>
      <c r="K260">
        <v>2.2999999999999998</v>
      </c>
      <c r="L260">
        <v>5.3</v>
      </c>
      <c r="M260">
        <v>0.42899999999999999</v>
      </c>
      <c r="N260">
        <v>1</v>
      </c>
      <c r="O260">
        <v>3</v>
      </c>
      <c r="P260">
        <v>0.33300000000000002</v>
      </c>
      <c r="Q260">
        <v>1.3</v>
      </c>
      <c r="R260">
        <v>2.2999999999999998</v>
      </c>
      <c r="S260">
        <v>0.55600000000000005</v>
      </c>
      <c r="T260">
        <v>0.52400000000000002</v>
      </c>
      <c r="U260">
        <v>0</v>
      </c>
      <c r="V260">
        <v>0</v>
      </c>
      <c r="X260">
        <v>1</v>
      </c>
      <c r="Y260">
        <v>1.8</v>
      </c>
      <c r="Z260">
        <v>2.8</v>
      </c>
      <c r="AA260">
        <v>1.8</v>
      </c>
      <c r="AB260">
        <v>0.5</v>
      </c>
      <c r="AC260">
        <v>0</v>
      </c>
      <c r="AD260">
        <v>0.8</v>
      </c>
      <c r="AE260">
        <v>1.5</v>
      </c>
      <c r="AF260">
        <v>5.5</v>
      </c>
      <c r="AG260">
        <f>IF(IFERROR(VLOOKUP(C260,'2019'!$C:$AF,3,FALSE),1) = 1, 1, 0)</f>
        <v>1</v>
      </c>
    </row>
    <row r="261" spans="1:33" x14ac:dyDescent="0.2">
      <c r="A261">
        <v>260</v>
      </c>
      <c r="B261" t="s">
        <v>1834</v>
      </c>
      <c r="C261" t="s">
        <v>1835</v>
      </c>
      <c r="D261" t="str">
        <f>_xlfn.CONCAT(C261,"-2018")</f>
        <v>johnsst04-2018</v>
      </c>
      <c r="E261" t="s">
        <v>35</v>
      </c>
      <c r="F261">
        <v>21</v>
      </c>
      <c r="G261" t="s">
        <v>51</v>
      </c>
      <c r="H261">
        <v>69</v>
      </c>
      <c r="I261">
        <v>50</v>
      </c>
      <c r="J261">
        <v>27.4</v>
      </c>
      <c r="K261">
        <v>3</v>
      </c>
      <c r="L261">
        <v>8.1</v>
      </c>
      <c r="M261">
        <v>0.375</v>
      </c>
      <c r="N261">
        <v>1</v>
      </c>
      <c r="O261">
        <v>3.4</v>
      </c>
      <c r="P261">
        <v>0.28599999999999998</v>
      </c>
      <c r="Q261">
        <v>2.1</v>
      </c>
      <c r="R261">
        <v>4.7</v>
      </c>
      <c r="S261">
        <v>0.439</v>
      </c>
      <c r="T261">
        <v>0.435</v>
      </c>
      <c r="U261">
        <v>1.6</v>
      </c>
      <c r="V261">
        <v>2.1</v>
      </c>
      <c r="W261">
        <v>0.77200000000000002</v>
      </c>
      <c r="X261">
        <v>0.5</v>
      </c>
      <c r="Y261">
        <v>3.2</v>
      </c>
      <c r="Z261">
        <v>3.7</v>
      </c>
      <c r="AA261">
        <v>1.6</v>
      </c>
      <c r="AB261">
        <v>1.4</v>
      </c>
      <c r="AC261">
        <v>0.2</v>
      </c>
      <c r="AD261">
        <v>1.1000000000000001</v>
      </c>
      <c r="AE261">
        <v>2.4</v>
      </c>
      <c r="AF261">
        <v>8.6999999999999993</v>
      </c>
      <c r="AG261">
        <f>IF(IFERROR(VLOOKUP(C261,'2019'!$C:$AF,3,FALSE),1) = 1, 1, 0)</f>
        <v>0</v>
      </c>
    </row>
    <row r="262" spans="1:33" x14ac:dyDescent="0.2">
      <c r="A262">
        <v>261</v>
      </c>
      <c r="B262" t="s">
        <v>1694</v>
      </c>
      <c r="C262" t="s">
        <v>1695</v>
      </c>
      <c r="D262" t="str">
        <f>_xlfn.CONCAT(C262,"-2018")</f>
        <v>johnsty01-2018</v>
      </c>
      <c r="E262" t="s">
        <v>38</v>
      </c>
      <c r="F262">
        <v>25</v>
      </c>
      <c r="G262" t="s">
        <v>41</v>
      </c>
      <c r="H262">
        <v>72</v>
      </c>
      <c r="I262">
        <v>39</v>
      </c>
      <c r="J262">
        <v>28.5</v>
      </c>
      <c r="K262">
        <v>4.3</v>
      </c>
      <c r="L262">
        <v>9.9</v>
      </c>
      <c r="M262">
        <v>0.435</v>
      </c>
      <c r="N262">
        <v>1.7</v>
      </c>
      <c r="O262">
        <v>4.5</v>
      </c>
      <c r="P262">
        <v>0.36699999999999999</v>
      </c>
      <c r="Q262">
        <v>2.6</v>
      </c>
      <c r="R262">
        <v>5.4</v>
      </c>
      <c r="S262">
        <v>0.49099999999999999</v>
      </c>
      <c r="T262">
        <v>0.51800000000000002</v>
      </c>
      <c r="U262">
        <v>1.5</v>
      </c>
      <c r="V262">
        <v>1.8</v>
      </c>
      <c r="W262">
        <v>0.82199999999999995</v>
      </c>
      <c r="X262">
        <v>0.5</v>
      </c>
      <c r="Y262">
        <v>3</v>
      </c>
      <c r="Z262">
        <v>3.4</v>
      </c>
      <c r="AA262">
        <v>2.2999999999999998</v>
      </c>
      <c r="AB262">
        <v>0.8</v>
      </c>
      <c r="AC262">
        <v>0.5</v>
      </c>
      <c r="AD262">
        <v>1.1000000000000001</v>
      </c>
      <c r="AE262">
        <v>2.1</v>
      </c>
      <c r="AF262">
        <v>11.7</v>
      </c>
      <c r="AG262">
        <f>IF(IFERROR(VLOOKUP(C262,'2019'!$C:$AF,3,FALSE),1) = 1, 1, 0)</f>
        <v>0</v>
      </c>
    </row>
    <row r="263" spans="1:33" x14ac:dyDescent="0.2">
      <c r="A263">
        <v>262</v>
      </c>
      <c r="B263" t="s">
        <v>554</v>
      </c>
      <c r="C263" t="s">
        <v>555</v>
      </c>
      <c r="D263" t="str">
        <f>_xlfn.CONCAT(C263,"-2018")</f>
        <v>johnswe01-2018</v>
      </c>
      <c r="E263" t="s">
        <v>35</v>
      </c>
      <c r="F263">
        <v>30</v>
      </c>
      <c r="G263" t="s">
        <v>59</v>
      </c>
      <c r="H263">
        <v>74</v>
      </c>
      <c r="I263">
        <v>40</v>
      </c>
      <c r="J263">
        <v>20.100000000000001</v>
      </c>
      <c r="K263">
        <v>2</v>
      </c>
      <c r="L263">
        <v>5</v>
      </c>
      <c r="M263">
        <v>0.40799999999999997</v>
      </c>
      <c r="N263">
        <v>0.8</v>
      </c>
      <c r="O263">
        <v>2.4</v>
      </c>
      <c r="P263">
        <v>0.33900000000000002</v>
      </c>
      <c r="Q263">
        <v>1.2</v>
      </c>
      <c r="R263">
        <v>2.6</v>
      </c>
      <c r="S263">
        <v>0.47099999999999997</v>
      </c>
      <c r="T263">
        <v>0.48899999999999999</v>
      </c>
      <c r="U263">
        <v>0.6</v>
      </c>
      <c r="V263">
        <v>0.8</v>
      </c>
      <c r="W263">
        <v>0.74099999999999999</v>
      </c>
      <c r="X263">
        <v>0.4</v>
      </c>
      <c r="Y263">
        <v>2.5</v>
      </c>
      <c r="Z263">
        <v>2.9</v>
      </c>
      <c r="AA263">
        <v>0.8</v>
      </c>
      <c r="AB263">
        <v>1</v>
      </c>
      <c r="AC263">
        <v>0.8</v>
      </c>
      <c r="AD263">
        <v>0.7</v>
      </c>
      <c r="AE263">
        <v>2</v>
      </c>
      <c r="AF263">
        <v>5.4</v>
      </c>
      <c r="AG263">
        <f>IF(IFERROR(VLOOKUP(C263,'2019'!$C:$AF,3,FALSE),1) = 1, 1, 0)</f>
        <v>0</v>
      </c>
    </row>
    <row r="264" spans="1:33" x14ac:dyDescent="0.2">
      <c r="A264">
        <v>263</v>
      </c>
      <c r="B264" t="s">
        <v>1836</v>
      </c>
      <c r="C264" t="s">
        <v>1837</v>
      </c>
      <c r="D264" t="str">
        <f>_xlfn.CONCAT(C264,"-2018")</f>
        <v>jokicni01-2018</v>
      </c>
      <c r="E264" t="s">
        <v>32</v>
      </c>
      <c r="F264">
        <v>22</v>
      </c>
      <c r="G264" t="s">
        <v>31</v>
      </c>
      <c r="H264">
        <v>75</v>
      </c>
      <c r="I264">
        <v>73</v>
      </c>
      <c r="J264">
        <v>32.6</v>
      </c>
      <c r="K264">
        <v>6.7</v>
      </c>
      <c r="L264">
        <v>13.5</v>
      </c>
      <c r="M264">
        <v>0.499</v>
      </c>
      <c r="N264">
        <v>1.5</v>
      </c>
      <c r="O264">
        <v>3.7</v>
      </c>
      <c r="P264">
        <v>0.39600000000000002</v>
      </c>
      <c r="Q264">
        <v>5.2</v>
      </c>
      <c r="R264">
        <v>9.6999999999999993</v>
      </c>
      <c r="S264">
        <v>0.53800000000000003</v>
      </c>
      <c r="T264">
        <v>0.55400000000000005</v>
      </c>
      <c r="U264">
        <v>3.5</v>
      </c>
      <c r="V264">
        <v>4.2</v>
      </c>
      <c r="W264">
        <v>0.85</v>
      </c>
      <c r="X264">
        <v>2.6</v>
      </c>
      <c r="Y264">
        <v>8.1</v>
      </c>
      <c r="Z264">
        <v>10.7</v>
      </c>
      <c r="AA264">
        <v>6.1</v>
      </c>
      <c r="AB264">
        <v>1.2</v>
      </c>
      <c r="AC264">
        <v>0.8</v>
      </c>
      <c r="AD264">
        <v>2.8</v>
      </c>
      <c r="AE264">
        <v>2.8</v>
      </c>
      <c r="AF264">
        <v>18.5</v>
      </c>
      <c r="AG264">
        <f>IF(IFERROR(VLOOKUP(C264,'2019'!$C:$AF,3,FALSE),1) = 1, 1, 0)</f>
        <v>0</v>
      </c>
    </row>
    <row r="265" spans="1:33" x14ac:dyDescent="0.2">
      <c r="A265">
        <v>264</v>
      </c>
      <c r="B265" t="s">
        <v>2004</v>
      </c>
      <c r="C265" t="s">
        <v>2005</v>
      </c>
      <c r="D265" t="str">
        <f>_xlfn.CONCAT(C265,"-2018")</f>
        <v>jonesda03-2018</v>
      </c>
      <c r="E265" t="s">
        <v>32</v>
      </c>
      <c r="F265">
        <v>22</v>
      </c>
      <c r="G265" t="s">
        <v>52</v>
      </c>
      <c r="H265">
        <v>15</v>
      </c>
      <c r="I265">
        <v>0</v>
      </c>
      <c r="J265">
        <v>5.9</v>
      </c>
      <c r="K265">
        <v>0.7</v>
      </c>
      <c r="L265">
        <v>1.5</v>
      </c>
      <c r="M265">
        <v>0.5</v>
      </c>
      <c r="N265">
        <v>0</v>
      </c>
      <c r="O265">
        <v>0</v>
      </c>
      <c r="Q265">
        <v>0.7</v>
      </c>
      <c r="R265">
        <v>1.5</v>
      </c>
      <c r="S265">
        <v>0.5</v>
      </c>
      <c r="T265">
        <v>0.5</v>
      </c>
      <c r="U265">
        <v>0.2</v>
      </c>
      <c r="V265">
        <v>0.3</v>
      </c>
      <c r="W265">
        <v>0.6</v>
      </c>
      <c r="X265">
        <v>0.3</v>
      </c>
      <c r="Y265">
        <v>0.6</v>
      </c>
      <c r="Z265">
        <v>0.9</v>
      </c>
      <c r="AA265">
        <v>0.1</v>
      </c>
      <c r="AB265">
        <v>0.1</v>
      </c>
      <c r="AC265">
        <v>0.2</v>
      </c>
      <c r="AD265">
        <v>0.3</v>
      </c>
      <c r="AE265">
        <v>0.9</v>
      </c>
      <c r="AF265">
        <v>1.7</v>
      </c>
      <c r="AG265">
        <f>IF(IFERROR(VLOOKUP(C265,'2019'!$C:$AF,3,FALSE),1) = 1, 1, 0)</f>
        <v>0</v>
      </c>
    </row>
    <row r="266" spans="1:33" x14ac:dyDescent="0.2">
      <c r="A266">
        <v>265</v>
      </c>
      <c r="B266" t="s">
        <v>2006</v>
      </c>
      <c r="C266" t="s">
        <v>2007</v>
      </c>
      <c r="D266" t="str">
        <f>_xlfn.CONCAT(C266,"-2018")</f>
        <v>jonesde02-2018</v>
      </c>
      <c r="E266" t="s">
        <v>35</v>
      </c>
      <c r="F266">
        <v>20</v>
      </c>
      <c r="G266" t="s">
        <v>39</v>
      </c>
      <c r="H266">
        <v>20</v>
      </c>
      <c r="I266">
        <v>8</v>
      </c>
      <c r="J266">
        <v>12.3</v>
      </c>
      <c r="K266">
        <v>1.1000000000000001</v>
      </c>
      <c r="L266">
        <v>2.7</v>
      </c>
      <c r="M266">
        <v>0.39600000000000002</v>
      </c>
      <c r="N266">
        <v>0.2</v>
      </c>
      <c r="O266">
        <v>0.9</v>
      </c>
      <c r="P266">
        <v>0.16700000000000001</v>
      </c>
      <c r="Q266">
        <v>0.9</v>
      </c>
      <c r="R266">
        <v>1.8</v>
      </c>
      <c r="S266">
        <v>0.51400000000000001</v>
      </c>
      <c r="T266">
        <v>0.42499999999999999</v>
      </c>
      <c r="U266">
        <v>0.8</v>
      </c>
      <c r="V266">
        <v>1.2</v>
      </c>
      <c r="W266">
        <v>0.66700000000000004</v>
      </c>
      <c r="X266">
        <v>1.1000000000000001</v>
      </c>
      <c r="Y266">
        <v>0.9</v>
      </c>
      <c r="Z266">
        <v>1.9</v>
      </c>
      <c r="AA266">
        <v>0.5</v>
      </c>
      <c r="AB266">
        <v>0.2</v>
      </c>
      <c r="AC266">
        <v>0.7</v>
      </c>
      <c r="AD266">
        <v>0.4</v>
      </c>
      <c r="AE266">
        <v>1.2</v>
      </c>
      <c r="AF266">
        <v>3.1</v>
      </c>
      <c r="AG266">
        <f>IF(IFERROR(VLOOKUP(C266,'2019'!$C:$AF,3,FALSE),1) = 1, 1, 0)</f>
        <v>0</v>
      </c>
    </row>
    <row r="267" spans="1:33" x14ac:dyDescent="0.2">
      <c r="A267">
        <v>266</v>
      </c>
      <c r="B267" t="s">
        <v>2211</v>
      </c>
      <c r="C267" t="s">
        <v>2212</v>
      </c>
      <c r="D267" t="str">
        <f>_xlfn.CONCAT(C267,"-2018")</f>
        <v>jonesja04-2018</v>
      </c>
      <c r="E267" t="s">
        <v>35</v>
      </c>
      <c r="F267">
        <v>24</v>
      </c>
      <c r="G267" t="s">
        <v>39</v>
      </c>
      <c r="H267">
        <v>16</v>
      </c>
      <c r="I267">
        <v>0</v>
      </c>
      <c r="J267">
        <v>11.3</v>
      </c>
      <c r="K267">
        <v>1.6</v>
      </c>
      <c r="L267">
        <v>4.3</v>
      </c>
      <c r="M267">
        <v>0.38200000000000001</v>
      </c>
      <c r="N267">
        <v>0.6</v>
      </c>
      <c r="O267">
        <v>1.6</v>
      </c>
      <c r="P267">
        <v>0.38500000000000001</v>
      </c>
      <c r="Q267">
        <v>1</v>
      </c>
      <c r="R267">
        <v>2.6</v>
      </c>
      <c r="S267">
        <v>0.38100000000000001</v>
      </c>
      <c r="T267">
        <v>0.45600000000000002</v>
      </c>
      <c r="U267">
        <v>0.8</v>
      </c>
      <c r="V267">
        <v>1.2</v>
      </c>
      <c r="W267">
        <v>0.63200000000000001</v>
      </c>
      <c r="X267">
        <v>0.8</v>
      </c>
      <c r="Y267">
        <v>1.6</v>
      </c>
      <c r="Z267">
        <v>2.4</v>
      </c>
      <c r="AA267">
        <v>0.3</v>
      </c>
      <c r="AB267">
        <v>0.3</v>
      </c>
      <c r="AC267">
        <v>0.1</v>
      </c>
      <c r="AD267">
        <v>0.4</v>
      </c>
      <c r="AE267">
        <v>1.4</v>
      </c>
      <c r="AF267">
        <v>4.5999999999999996</v>
      </c>
      <c r="AG267">
        <f>IF(IFERROR(VLOOKUP(C267,'2019'!$C:$AF,3,FALSE),1) = 1, 1, 0)</f>
        <v>0</v>
      </c>
    </row>
    <row r="268" spans="1:33" x14ac:dyDescent="0.2">
      <c r="A268">
        <v>267</v>
      </c>
      <c r="B268" t="s">
        <v>1838</v>
      </c>
      <c r="C268" t="s">
        <v>1839</v>
      </c>
      <c r="D268" t="str">
        <f>_xlfn.CONCAT(C268,"-2018")</f>
        <v>jonesty01-2018</v>
      </c>
      <c r="E268" t="s">
        <v>38</v>
      </c>
      <c r="F268">
        <v>21</v>
      </c>
      <c r="G268" t="s">
        <v>62</v>
      </c>
      <c r="H268">
        <v>82</v>
      </c>
      <c r="I268">
        <v>11</v>
      </c>
      <c r="J268">
        <v>17.899999999999999</v>
      </c>
      <c r="K268">
        <v>1.8</v>
      </c>
      <c r="L268">
        <v>4</v>
      </c>
      <c r="M268">
        <v>0.45700000000000002</v>
      </c>
      <c r="N268">
        <v>0.5</v>
      </c>
      <c r="O268">
        <v>1.6</v>
      </c>
      <c r="P268">
        <v>0.34899999999999998</v>
      </c>
      <c r="Q268">
        <v>1.3</v>
      </c>
      <c r="R268">
        <v>2.4</v>
      </c>
      <c r="S268">
        <v>0.52800000000000002</v>
      </c>
      <c r="T268">
        <v>0.52600000000000002</v>
      </c>
      <c r="U268">
        <v>0.9</v>
      </c>
      <c r="V268">
        <v>1</v>
      </c>
      <c r="W268">
        <v>0.877</v>
      </c>
      <c r="X268">
        <v>0.2</v>
      </c>
      <c r="Y268">
        <v>1.4</v>
      </c>
      <c r="Z268">
        <v>1.6</v>
      </c>
      <c r="AA268">
        <v>2.8</v>
      </c>
      <c r="AB268">
        <v>1.2</v>
      </c>
      <c r="AC268">
        <v>0.1</v>
      </c>
      <c r="AD268">
        <v>0.7</v>
      </c>
      <c r="AE268">
        <v>1.3</v>
      </c>
      <c r="AF268">
        <v>5.0999999999999996</v>
      </c>
      <c r="AG268">
        <f>IF(IFERROR(VLOOKUP(C268,'2019'!$C:$AF,3,FALSE),1) = 1, 1, 0)</f>
        <v>0</v>
      </c>
    </row>
    <row r="269" spans="1:33" x14ac:dyDescent="0.2">
      <c r="A269">
        <v>268</v>
      </c>
      <c r="B269" t="s">
        <v>564</v>
      </c>
      <c r="C269" t="s">
        <v>565</v>
      </c>
      <c r="D269" t="str">
        <f>_xlfn.CONCAT(C269,"-2018")</f>
        <v>jordade01-2018</v>
      </c>
      <c r="E269" t="s">
        <v>32</v>
      </c>
      <c r="F269">
        <v>29</v>
      </c>
      <c r="G269" t="s">
        <v>59</v>
      </c>
      <c r="H269">
        <v>77</v>
      </c>
      <c r="I269">
        <v>77</v>
      </c>
      <c r="J269">
        <v>31.5</v>
      </c>
      <c r="K269">
        <v>4.8</v>
      </c>
      <c r="L269">
        <v>7.5</v>
      </c>
      <c r="M269">
        <v>0.64500000000000002</v>
      </c>
      <c r="N269">
        <v>0</v>
      </c>
      <c r="O269">
        <v>0</v>
      </c>
      <c r="Q269">
        <v>4.8</v>
      </c>
      <c r="R269">
        <v>7.5</v>
      </c>
      <c r="S269">
        <v>0.64500000000000002</v>
      </c>
      <c r="T269">
        <v>0.64500000000000002</v>
      </c>
      <c r="U269">
        <v>2.4</v>
      </c>
      <c r="V269">
        <v>4.0999999999999996</v>
      </c>
      <c r="W269">
        <v>0.57999999999999996</v>
      </c>
      <c r="X269">
        <v>4.3</v>
      </c>
      <c r="Y269">
        <v>10.9</v>
      </c>
      <c r="Z269">
        <v>15.2</v>
      </c>
      <c r="AA269">
        <v>1.5</v>
      </c>
      <c r="AB269">
        <v>0.5</v>
      </c>
      <c r="AC269">
        <v>0.9</v>
      </c>
      <c r="AD269">
        <v>1.8</v>
      </c>
      <c r="AE269">
        <v>2.6</v>
      </c>
      <c r="AF269">
        <v>12</v>
      </c>
      <c r="AG269">
        <f>IF(IFERROR(VLOOKUP(C269,'2019'!$C:$AF,3,FALSE),1) = 1, 1, 0)</f>
        <v>0</v>
      </c>
    </row>
    <row r="270" spans="1:33" x14ac:dyDescent="0.2">
      <c r="A270">
        <v>269</v>
      </c>
      <c r="B270" t="s">
        <v>1200</v>
      </c>
      <c r="C270" t="s">
        <v>1201</v>
      </c>
      <c r="D270" t="str">
        <f>_xlfn.CONCAT(C270,"-2018")</f>
        <v>josepco01-2018</v>
      </c>
      <c r="E270" t="s">
        <v>38</v>
      </c>
      <c r="F270">
        <v>26</v>
      </c>
      <c r="G270" t="s">
        <v>65</v>
      </c>
      <c r="H270">
        <v>82</v>
      </c>
      <c r="I270">
        <v>17</v>
      </c>
      <c r="J270">
        <v>27</v>
      </c>
      <c r="K270">
        <v>3.1</v>
      </c>
      <c r="L270">
        <v>7.4</v>
      </c>
      <c r="M270">
        <v>0.42399999999999999</v>
      </c>
      <c r="N270">
        <v>0.8</v>
      </c>
      <c r="O270">
        <v>2.2999999999999998</v>
      </c>
      <c r="P270">
        <v>0.35299999999999998</v>
      </c>
      <c r="Q270">
        <v>2.2999999999999998</v>
      </c>
      <c r="R270">
        <v>5</v>
      </c>
      <c r="S270">
        <v>0.45700000000000002</v>
      </c>
      <c r="T270">
        <v>0.47899999999999998</v>
      </c>
      <c r="U270">
        <v>0.9</v>
      </c>
      <c r="V270">
        <v>1.1000000000000001</v>
      </c>
      <c r="W270">
        <v>0.745</v>
      </c>
      <c r="X270">
        <v>0.5</v>
      </c>
      <c r="Y270">
        <v>2.7</v>
      </c>
      <c r="Z270">
        <v>3.2</v>
      </c>
      <c r="AA270">
        <v>3.2</v>
      </c>
      <c r="AB270">
        <v>1</v>
      </c>
      <c r="AC270">
        <v>0.2</v>
      </c>
      <c r="AD270">
        <v>1.1000000000000001</v>
      </c>
      <c r="AE270">
        <v>1.7</v>
      </c>
      <c r="AF270">
        <v>7.9</v>
      </c>
      <c r="AG270">
        <f>IF(IFERROR(VLOOKUP(C270,'2019'!$C:$AF,3,FALSE),1) = 1, 1, 0)</f>
        <v>0</v>
      </c>
    </row>
    <row r="271" spans="1:33" x14ac:dyDescent="0.2">
      <c r="A271">
        <v>270</v>
      </c>
      <c r="B271" t="s">
        <v>1840</v>
      </c>
      <c r="C271" t="s">
        <v>1841</v>
      </c>
      <c r="D271" t="str">
        <f>_xlfn.CONCAT(C271,"-2018")</f>
        <v>kaminfr01-2018</v>
      </c>
      <c r="E271" t="s">
        <v>28</v>
      </c>
      <c r="F271">
        <v>24</v>
      </c>
      <c r="G271" t="s">
        <v>1625</v>
      </c>
      <c r="H271">
        <v>79</v>
      </c>
      <c r="I271">
        <v>4</v>
      </c>
      <c r="J271">
        <v>23.2</v>
      </c>
      <c r="K271">
        <v>3.9</v>
      </c>
      <c r="L271">
        <v>9.1</v>
      </c>
      <c r="M271">
        <v>0.42899999999999999</v>
      </c>
      <c r="N271">
        <v>1.3</v>
      </c>
      <c r="O271">
        <v>3.5</v>
      </c>
      <c r="P271">
        <v>0.38</v>
      </c>
      <c r="Q271">
        <v>2.6</v>
      </c>
      <c r="R271">
        <v>5.6</v>
      </c>
      <c r="S271">
        <v>0.45900000000000002</v>
      </c>
      <c r="T271">
        <v>0.501</v>
      </c>
      <c r="U271">
        <v>2</v>
      </c>
      <c r="V271">
        <v>2.5</v>
      </c>
      <c r="W271">
        <v>0.79900000000000004</v>
      </c>
      <c r="X271">
        <v>0.6</v>
      </c>
      <c r="Y271">
        <v>3.1</v>
      </c>
      <c r="Z271">
        <v>3.6</v>
      </c>
      <c r="AA271">
        <v>1.6</v>
      </c>
      <c r="AB271">
        <v>0.5</v>
      </c>
      <c r="AC271">
        <v>0.2</v>
      </c>
      <c r="AD271">
        <v>0.8</v>
      </c>
      <c r="AE271">
        <v>1.2</v>
      </c>
      <c r="AF271">
        <v>11.1</v>
      </c>
      <c r="AG271">
        <f>IF(IFERROR(VLOOKUP(C271,'2019'!$C:$AF,3,FALSE),1) = 1, 1, 0)</f>
        <v>0</v>
      </c>
    </row>
    <row r="272" spans="1:33" x14ac:dyDescent="0.2">
      <c r="A272">
        <v>271</v>
      </c>
      <c r="B272" t="s">
        <v>1202</v>
      </c>
      <c r="C272" t="s">
        <v>1203</v>
      </c>
      <c r="D272" t="str">
        <f>_xlfn.CONCAT(C272,"-2018")</f>
        <v>kanteen01-2018</v>
      </c>
      <c r="E272" t="s">
        <v>32</v>
      </c>
      <c r="F272">
        <v>25</v>
      </c>
      <c r="G272" t="s">
        <v>55</v>
      </c>
      <c r="H272">
        <v>71</v>
      </c>
      <c r="I272">
        <v>71</v>
      </c>
      <c r="J272">
        <v>25.8</v>
      </c>
      <c r="K272">
        <v>5.9</v>
      </c>
      <c r="L272">
        <v>10</v>
      </c>
      <c r="M272">
        <v>0.59199999999999997</v>
      </c>
      <c r="N272">
        <v>0</v>
      </c>
      <c r="O272">
        <v>0</v>
      </c>
      <c r="P272">
        <v>0</v>
      </c>
      <c r="Q272">
        <v>5.9</v>
      </c>
      <c r="R272">
        <v>10</v>
      </c>
      <c r="S272">
        <v>0.59399999999999997</v>
      </c>
      <c r="T272">
        <v>0.59199999999999997</v>
      </c>
      <c r="U272">
        <v>2.2000000000000002</v>
      </c>
      <c r="V272">
        <v>2.6</v>
      </c>
      <c r="W272">
        <v>0.84799999999999998</v>
      </c>
      <c r="X272">
        <v>3.8</v>
      </c>
      <c r="Y272">
        <v>7.1</v>
      </c>
      <c r="Z272">
        <v>11</v>
      </c>
      <c r="AA272">
        <v>1.5</v>
      </c>
      <c r="AB272">
        <v>0.5</v>
      </c>
      <c r="AC272">
        <v>0.5</v>
      </c>
      <c r="AD272">
        <v>1.7</v>
      </c>
      <c r="AE272">
        <v>2.6</v>
      </c>
      <c r="AF272">
        <v>14.1</v>
      </c>
      <c r="AG272">
        <f>IF(IFERROR(VLOOKUP(C272,'2019'!$C:$AF,3,FALSE),1) = 1, 1, 0)</f>
        <v>0</v>
      </c>
    </row>
    <row r="273" spans="1:33" x14ac:dyDescent="0.2">
      <c r="A273">
        <v>272</v>
      </c>
      <c r="B273" t="s">
        <v>2213</v>
      </c>
      <c r="C273" t="s">
        <v>2214</v>
      </c>
      <c r="D273" t="str">
        <f>_xlfn.CONCAT(C273,"-2018")</f>
        <v>kennalu01-2018</v>
      </c>
      <c r="E273" t="s">
        <v>30</v>
      </c>
      <c r="F273">
        <v>21</v>
      </c>
      <c r="G273" t="s">
        <v>51</v>
      </c>
      <c r="H273">
        <v>73</v>
      </c>
      <c r="I273">
        <v>9</v>
      </c>
      <c r="J273">
        <v>20</v>
      </c>
      <c r="K273">
        <v>2.8</v>
      </c>
      <c r="L273">
        <v>6.4</v>
      </c>
      <c r="M273">
        <v>0.443</v>
      </c>
      <c r="N273">
        <v>1.1000000000000001</v>
      </c>
      <c r="O273">
        <v>2.7</v>
      </c>
      <c r="P273">
        <v>0.41499999999999998</v>
      </c>
      <c r="Q273">
        <v>1.7</v>
      </c>
      <c r="R273">
        <v>3.7</v>
      </c>
      <c r="S273">
        <v>0.46300000000000002</v>
      </c>
      <c r="T273">
        <v>0.53</v>
      </c>
      <c r="U273">
        <v>0.9</v>
      </c>
      <c r="V273">
        <v>1</v>
      </c>
      <c r="W273">
        <v>0.85499999999999998</v>
      </c>
      <c r="X273">
        <v>0.3</v>
      </c>
      <c r="Y273">
        <v>2.1</v>
      </c>
      <c r="Z273">
        <v>2.4</v>
      </c>
      <c r="AA273">
        <v>1.7</v>
      </c>
      <c r="AB273">
        <v>0.6</v>
      </c>
      <c r="AC273">
        <v>0.2</v>
      </c>
      <c r="AD273">
        <v>0.9</v>
      </c>
      <c r="AE273">
        <v>1.2</v>
      </c>
      <c r="AF273">
        <v>7.6</v>
      </c>
      <c r="AG273">
        <f>IF(IFERROR(VLOOKUP(C273,'2019'!$C:$AF,3,FALSE),1) = 1, 1, 0)</f>
        <v>0</v>
      </c>
    </row>
    <row r="274" spans="1:33" x14ac:dyDescent="0.2">
      <c r="A274">
        <v>273</v>
      </c>
      <c r="B274" t="s">
        <v>1368</v>
      </c>
      <c r="C274" t="s">
        <v>1369</v>
      </c>
      <c r="D274" t="str">
        <f>_xlfn.CONCAT(C274,"-2018")</f>
        <v>kiddgmi01-2018</v>
      </c>
      <c r="E274" t="s">
        <v>35</v>
      </c>
      <c r="F274">
        <v>24</v>
      </c>
      <c r="G274" t="s">
        <v>1625</v>
      </c>
      <c r="H274">
        <v>74</v>
      </c>
      <c r="I274">
        <v>74</v>
      </c>
      <c r="J274">
        <v>25</v>
      </c>
      <c r="K274">
        <v>3.8</v>
      </c>
      <c r="L274">
        <v>7.6</v>
      </c>
      <c r="M274">
        <v>0.504</v>
      </c>
      <c r="N274">
        <v>0</v>
      </c>
      <c r="O274">
        <v>0</v>
      </c>
      <c r="P274">
        <v>0</v>
      </c>
      <c r="Q274">
        <v>3.8</v>
      </c>
      <c r="R274">
        <v>7.5</v>
      </c>
      <c r="S274">
        <v>0.505</v>
      </c>
      <c r="T274">
        <v>0.504</v>
      </c>
      <c r="U274">
        <v>1.6</v>
      </c>
      <c r="V274">
        <v>2.2999999999999998</v>
      </c>
      <c r="W274">
        <v>0.68400000000000005</v>
      </c>
      <c r="X274">
        <v>1.1000000000000001</v>
      </c>
      <c r="Y274">
        <v>2.9</v>
      </c>
      <c r="Z274">
        <v>4.0999999999999996</v>
      </c>
      <c r="AA274">
        <v>1</v>
      </c>
      <c r="AB274">
        <v>0.7</v>
      </c>
      <c r="AC274">
        <v>0.4</v>
      </c>
      <c r="AD274">
        <v>0.7</v>
      </c>
      <c r="AE274">
        <v>1.9</v>
      </c>
      <c r="AF274">
        <v>9.1999999999999993</v>
      </c>
      <c r="AG274">
        <f>IF(IFERROR(VLOOKUP(C274,'2019'!$C:$AF,3,FALSE),1) = 1, 1, 0)</f>
        <v>0</v>
      </c>
    </row>
    <row r="275" spans="1:33" x14ac:dyDescent="0.2">
      <c r="A275">
        <v>274</v>
      </c>
      <c r="B275" t="s">
        <v>1696</v>
      </c>
      <c r="C275" t="s">
        <v>1697</v>
      </c>
      <c r="D275" t="str">
        <f>_xlfn.CONCAT(C275,"-2018")</f>
        <v>kilpase01-2018</v>
      </c>
      <c r="E275" t="s">
        <v>30</v>
      </c>
      <c r="F275">
        <v>28</v>
      </c>
      <c r="G275" t="s">
        <v>39</v>
      </c>
      <c r="H275">
        <v>52</v>
      </c>
      <c r="I275">
        <v>1</v>
      </c>
      <c r="J275">
        <v>12.3</v>
      </c>
      <c r="K275">
        <v>2.1</v>
      </c>
      <c r="L275">
        <v>5.7</v>
      </c>
      <c r="M275">
        <v>0.374</v>
      </c>
      <c r="N275">
        <v>0.9</v>
      </c>
      <c r="O275">
        <v>2.8</v>
      </c>
      <c r="P275">
        <v>0.31900000000000001</v>
      </c>
      <c r="Q275">
        <v>1.2</v>
      </c>
      <c r="R275">
        <v>2.9</v>
      </c>
      <c r="S275">
        <v>0.42699999999999999</v>
      </c>
      <c r="T275">
        <v>0.45200000000000001</v>
      </c>
      <c r="U275">
        <v>1.2</v>
      </c>
      <c r="V275">
        <v>1.4</v>
      </c>
      <c r="W275">
        <v>0.88900000000000001</v>
      </c>
      <c r="X275">
        <v>0.1</v>
      </c>
      <c r="Y275">
        <v>1.6</v>
      </c>
      <c r="Z275">
        <v>1.7</v>
      </c>
      <c r="AA275">
        <v>0.9</v>
      </c>
      <c r="AB275">
        <v>0.3</v>
      </c>
      <c r="AC275">
        <v>0.1</v>
      </c>
      <c r="AD275">
        <v>0.7</v>
      </c>
      <c r="AE275">
        <v>0.6</v>
      </c>
      <c r="AF275">
        <v>6.3</v>
      </c>
      <c r="AG275">
        <f>IF(IFERROR(VLOOKUP(C275,'2019'!$C:$AF,3,FALSE),1) = 1, 1, 0)</f>
        <v>1</v>
      </c>
    </row>
    <row r="276" spans="1:33" x14ac:dyDescent="0.2">
      <c r="A276">
        <v>275</v>
      </c>
      <c r="B276" t="s">
        <v>2215</v>
      </c>
      <c r="C276" t="s">
        <v>2216</v>
      </c>
      <c r="D276" t="str">
        <f>_xlfn.CONCAT(C276,"-2018")</f>
        <v>klebima01-2018</v>
      </c>
      <c r="E276" t="s">
        <v>28</v>
      </c>
      <c r="F276">
        <v>26</v>
      </c>
      <c r="G276" t="s">
        <v>54</v>
      </c>
      <c r="H276">
        <v>72</v>
      </c>
      <c r="I276">
        <v>36</v>
      </c>
      <c r="J276">
        <v>16.8</v>
      </c>
      <c r="K276">
        <v>2.1</v>
      </c>
      <c r="L276">
        <v>4.3</v>
      </c>
      <c r="M276">
        <v>0.48899999999999999</v>
      </c>
      <c r="N276">
        <v>0.6</v>
      </c>
      <c r="O276">
        <v>1.8</v>
      </c>
      <c r="P276">
        <v>0.313</v>
      </c>
      <c r="Q276">
        <v>1.5</v>
      </c>
      <c r="R276">
        <v>2.5</v>
      </c>
      <c r="S276">
        <v>0.61299999999999999</v>
      </c>
      <c r="T276">
        <v>0.55300000000000005</v>
      </c>
      <c r="U276">
        <v>0.6</v>
      </c>
      <c r="V276">
        <v>0.8</v>
      </c>
      <c r="W276">
        <v>0.746</v>
      </c>
      <c r="X276">
        <v>1</v>
      </c>
      <c r="Y276">
        <v>2.2999999999999998</v>
      </c>
      <c r="Z276">
        <v>3.3</v>
      </c>
      <c r="AA276">
        <v>0.7</v>
      </c>
      <c r="AB276">
        <v>0.4</v>
      </c>
      <c r="AC276">
        <v>0.7</v>
      </c>
      <c r="AD276">
        <v>0.4</v>
      </c>
      <c r="AE276">
        <v>1.6</v>
      </c>
      <c r="AF276">
        <v>5.4</v>
      </c>
      <c r="AG276">
        <f>IF(IFERROR(VLOOKUP(C276,'2019'!$C:$AF,3,FALSE),1) = 1, 1, 0)</f>
        <v>0</v>
      </c>
    </row>
    <row r="277" spans="1:33" x14ac:dyDescent="0.2">
      <c r="A277">
        <v>276</v>
      </c>
      <c r="B277" t="s">
        <v>2217</v>
      </c>
      <c r="C277" t="s">
        <v>2218</v>
      </c>
      <c r="D277" t="str">
        <f>_xlfn.CONCAT(C277,"-2018")</f>
        <v>korkmfu01-2018</v>
      </c>
      <c r="E277" t="s">
        <v>30</v>
      </c>
      <c r="F277">
        <v>20</v>
      </c>
      <c r="G277" t="s">
        <v>61</v>
      </c>
      <c r="H277">
        <v>14</v>
      </c>
      <c r="I277">
        <v>0</v>
      </c>
      <c r="J277">
        <v>5.7</v>
      </c>
      <c r="K277">
        <v>0.6</v>
      </c>
      <c r="L277">
        <v>2</v>
      </c>
      <c r="M277">
        <v>0.28599999999999998</v>
      </c>
      <c r="N277">
        <v>0.4</v>
      </c>
      <c r="O277">
        <v>1.2</v>
      </c>
      <c r="P277">
        <v>0.29399999999999998</v>
      </c>
      <c r="Q277">
        <v>0.2</v>
      </c>
      <c r="R277">
        <v>0.8</v>
      </c>
      <c r="S277">
        <v>0.27300000000000002</v>
      </c>
      <c r="T277">
        <v>0.375</v>
      </c>
      <c r="U277">
        <v>0.1</v>
      </c>
      <c r="V277">
        <v>0.3</v>
      </c>
      <c r="W277">
        <v>0.5</v>
      </c>
      <c r="X277">
        <v>0.1</v>
      </c>
      <c r="Y277">
        <v>0.6</v>
      </c>
      <c r="Z277">
        <v>0.8</v>
      </c>
      <c r="AA277">
        <v>0.3</v>
      </c>
      <c r="AB277">
        <v>0.1</v>
      </c>
      <c r="AC277">
        <v>0.1</v>
      </c>
      <c r="AD277">
        <v>0.1</v>
      </c>
      <c r="AE277">
        <v>0.9</v>
      </c>
      <c r="AF277">
        <v>1.6</v>
      </c>
      <c r="AG277">
        <f>IF(IFERROR(VLOOKUP(C277,'2019'!$C:$AF,3,FALSE),1) = 1, 1, 0)</f>
        <v>0</v>
      </c>
    </row>
    <row r="278" spans="1:33" x14ac:dyDescent="0.2">
      <c r="A278">
        <v>277</v>
      </c>
      <c r="B278" t="s">
        <v>2219</v>
      </c>
      <c r="C278" t="s">
        <v>2220</v>
      </c>
      <c r="D278" t="str">
        <f>_xlfn.CONCAT(C278,"-2018")</f>
        <v>kornelu01-2018</v>
      </c>
      <c r="E278" t="s">
        <v>28</v>
      </c>
      <c r="F278">
        <v>22</v>
      </c>
      <c r="G278" t="s">
        <v>55</v>
      </c>
      <c r="H278">
        <v>20</v>
      </c>
      <c r="I278">
        <v>1</v>
      </c>
      <c r="J278">
        <v>16.3</v>
      </c>
      <c r="K278">
        <v>2.5</v>
      </c>
      <c r="L278">
        <v>6.3</v>
      </c>
      <c r="M278">
        <v>0.39200000000000002</v>
      </c>
      <c r="N278">
        <v>1.4</v>
      </c>
      <c r="O278">
        <v>4</v>
      </c>
      <c r="P278">
        <v>0.35399999999999998</v>
      </c>
      <c r="Q278">
        <v>1.1000000000000001</v>
      </c>
      <c r="R278">
        <v>2.2999999999999998</v>
      </c>
      <c r="S278">
        <v>0.45700000000000002</v>
      </c>
      <c r="T278">
        <v>0.504</v>
      </c>
      <c r="U278">
        <v>0.4</v>
      </c>
      <c r="V278">
        <v>0.6</v>
      </c>
      <c r="W278">
        <v>0.72699999999999998</v>
      </c>
      <c r="X278">
        <v>0.6</v>
      </c>
      <c r="Y278">
        <v>2.7</v>
      </c>
      <c r="Z278">
        <v>3.2</v>
      </c>
      <c r="AA278">
        <v>1.3</v>
      </c>
      <c r="AB278">
        <v>0.3</v>
      </c>
      <c r="AC278">
        <v>0.8</v>
      </c>
      <c r="AD278">
        <v>0.6</v>
      </c>
      <c r="AE278">
        <v>1.4</v>
      </c>
      <c r="AF278">
        <v>6.7</v>
      </c>
      <c r="AG278">
        <f>IF(IFERROR(VLOOKUP(C278,'2019'!$C:$AF,3,FALSE),1) = 1, 1, 0)</f>
        <v>0</v>
      </c>
    </row>
    <row r="279" spans="1:33" x14ac:dyDescent="0.2">
      <c r="A279">
        <v>278</v>
      </c>
      <c r="B279" t="s">
        <v>576</v>
      </c>
      <c r="C279" t="s">
        <v>577</v>
      </c>
      <c r="D279" t="str">
        <f>_xlfn.CONCAT(C279,"-2018")</f>
        <v>korveky01-2018</v>
      </c>
      <c r="E279" t="s">
        <v>30</v>
      </c>
      <c r="F279">
        <v>36</v>
      </c>
      <c r="G279" t="s">
        <v>66</v>
      </c>
      <c r="H279">
        <v>73</v>
      </c>
      <c r="I279">
        <v>4</v>
      </c>
      <c r="J279">
        <v>21.6</v>
      </c>
      <c r="K279">
        <v>3</v>
      </c>
      <c r="L279">
        <v>6.6</v>
      </c>
      <c r="M279">
        <v>0.45900000000000002</v>
      </c>
      <c r="N279">
        <v>2.2000000000000002</v>
      </c>
      <c r="O279">
        <v>5.2</v>
      </c>
      <c r="P279">
        <v>0.436</v>
      </c>
      <c r="Q279">
        <v>0.8</v>
      </c>
      <c r="R279">
        <v>1.5</v>
      </c>
      <c r="S279">
        <v>0.53700000000000003</v>
      </c>
      <c r="T279">
        <v>0.628</v>
      </c>
      <c r="U279">
        <v>0.9</v>
      </c>
      <c r="V279">
        <v>1</v>
      </c>
      <c r="W279">
        <v>0.88900000000000001</v>
      </c>
      <c r="X279">
        <v>0.1</v>
      </c>
      <c r="Y279">
        <v>2.1</v>
      </c>
      <c r="Z279">
        <v>2.2999999999999998</v>
      </c>
      <c r="AA279">
        <v>1.2</v>
      </c>
      <c r="AB279">
        <v>0.4</v>
      </c>
      <c r="AC279">
        <v>0.4</v>
      </c>
      <c r="AD279">
        <v>0.8</v>
      </c>
      <c r="AE279">
        <v>1.8</v>
      </c>
      <c r="AF279">
        <v>9.1999999999999993</v>
      </c>
      <c r="AG279">
        <f>IF(IFERROR(VLOOKUP(C279,'2019'!$C:$AF,3,FALSE),1) = 1, 1, 0)</f>
        <v>0</v>
      </c>
    </row>
    <row r="280" spans="1:33" x14ac:dyDescent="0.2">
      <c r="A280">
        <v>279</v>
      </c>
      <c r="B280" t="s">
        <v>578</v>
      </c>
      <c r="C280" t="s">
        <v>579</v>
      </c>
      <c r="D280" t="str">
        <f>_xlfn.CONCAT(C280,"-2018")</f>
        <v>koufoko01-2018</v>
      </c>
      <c r="E280" t="s">
        <v>32</v>
      </c>
      <c r="F280">
        <v>28</v>
      </c>
      <c r="G280" t="s">
        <v>49</v>
      </c>
      <c r="H280">
        <v>71</v>
      </c>
      <c r="I280">
        <v>13</v>
      </c>
      <c r="J280">
        <v>19.600000000000001</v>
      </c>
      <c r="K280">
        <v>3.1</v>
      </c>
      <c r="L280">
        <v>5.5</v>
      </c>
      <c r="M280">
        <v>0.57099999999999995</v>
      </c>
      <c r="N280">
        <v>0</v>
      </c>
      <c r="O280">
        <v>0</v>
      </c>
      <c r="Q280">
        <v>3.1</v>
      </c>
      <c r="R280">
        <v>5.5</v>
      </c>
      <c r="S280">
        <v>0.57099999999999995</v>
      </c>
      <c r="T280">
        <v>0.57099999999999995</v>
      </c>
      <c r="U280">
        <v>0.5</v>
      </c>
      <c r="V280">
        <v>1</v>
      </c>
      <c r="W280">
        <v>0.44600000000000001</v>
      </c>
      <c r="X280">
        <v>2.1</v>
      </c>
      <c r="Y280">
        <v>4.5</v>
      </c>
      <c r="Z280">
        <v>6.6</v>
      </c>
      <c r="AA280">
        <v>1.2</v>
      </c>
      <c r="AB280">
        <v>0.7</v>
      </c>
      <c r="AC280">
        <v>0.5</v>
      </c>
      <c r="AD280">
        <v>0.7</v>
      </c>
      <c r="AE280">
        <v>2.1</v>
      </c>
      <c r="AF280">
        <v>6.7</v>
      </c>
      <c r="AG280">
        <f>IF(IFERROR(VLOOKUP(C280,'2019'!$C:$AF,3,FALSE),1) = 1, 1, 0)</f>
        <v>0</v>
      </c>
    </row>
    <row r="281" spans="1:33" x14ac:dyDescent="0.2">
      <c r="A281">
        <v>280</v>
      </c>
      <c r="B281" t="s">
        <v>2221</v>
      </c>
      <c r="C281" t="s">
        <v>2222</v>
      </c>
      <c r="D281" t="str">
        <f>_xlfn.CONCAT(C281,"-2018")</f>
        <v>kuzmaky01-2018</v>
      </c>
      <c r="E281" t="s">
        <v>28</v>
      </c>
      <c r="F281">
        <v>22</v>
      </c>
      <c r="G281" t="s">
        <v>63</v>
      </c>
      <c r="H281">
        <v>77</v>
      </c>
      <c r="I281">
        <v>37</v>
      </c>
      <c r="J281">
        <v>31.2</v>
      </c>
      <c r="K281">
        <v>6.1</v>
      </c>
      <c r="L281">
        <v>13.5</v>
      </c>
      <c r="M281">
        <v>0.45</v>
      </c>
      <c r="N281">
        <v>2.1</v>
      </c>
      <c r="O281">
        <v>5.6</v>
      </c>
      <c r="P281">
        <v>0.36599999999999999</v>
      </c>
      <c r="Q281">
        <v>4</v>
      </c>
      <c r="R281">
        <v>7.9</v>
      </c>
      <c r="S281">
        <v>0.51100000000000001</v>
      </c>
      <c r="T281">
        <v>0.52700000000000002</v>
      </c>
      <c r="U281">
        <v>1.9</v>
      </c>
      <c r="V281">
        <v>2.7</v>
      </c>
      <c r="W281">
        <v>0.70699999999999996</v>
      </c>
      <c r="X281">
        <v>1.1000000000000001</v>
      </c>
      <c r="Y281">
        <v>5.0999999999999996</v>
      </c>
      <c r="Z281">
        <v>6.3</v>
      </c>
      <c r="AA281">
        <v>1.8</v>
      </c>
      <c r="AB281">
        <v>0.6</v>
      </c>
      <c r="AC281">
        <v>0.4</v>
      </c>
      <c r="AD281">
        <v>1.8</v>
      </c>
      <c r="AE281">
        <v>2.1</v>
      </c>
      <c r="AF281">
        <v>16.100000000000001</v>
      </c>
      <c r="AG281">
        <f>IF(IFERROR(VLOOKUP(C281,'2019'!$C:$AF,3,FALSE),1) = 1, 1, 0)</f>
        <v>0</v>
      </c>
    </row>
    <row r="282" spans="1:33" x14ac:dyDescent="0.2">
      <c r="A282">
        <v>281</v>
      </c>
      <c r="B282" t="s">
        <v>2008</v>
      </c>
      <c r="C282" t="s">
        <v>2009</v>
      </c>
      <c r="D282" t="str">
        <f>_xlfn.CONCAT(C282,"-2018")</f>
        <v>kuzmimi01-2018</v>
      </c>
      <c r="E282" t="s">
        <v>35</v>
      </c>
      <c r="F282">
        <v>28</v>
      </c>
      <c r="G282" t="s">
        <v>55</v>
      </c>
      <c r="H282">
        <v>1</v>
      </c>
      <c r="I282">
        <v>0</v>
      </c>
      <c r="J282">
        <v>2</v>
      </c>
      <c r="K282">
        <v>0</v>
      </c>
      <c r="L282">
        <v>2</v>
      </c>
      <c r="M282">
        <v>0</v>
      </c>
      <c r="N282">
        <v>0</v>
      </c>
      <c r="O282">
        <v>0</v>
      </c>
      <c r="Q282">
        <v>0</v>
      </c>
      <c r="R282">
        <v>2</v>
      </c>
      <c r="S282">
        <v>0</v>
      </c>
      <c r="T282">
        <v>0</v>
      </c>
      <c r="U282">
        <v>0</v>
      </c>
      <c r="V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f>IF(IFERROR(VLOOKUP(C282,'2019'!$C:$AF,3,FALSE),1) = 1, 1, 0)</f>
        <v>1</v>
      </c>
    </row>
    <row r="283" spans="1:33" x14ac:dyDescent="0.2">
      <c r="A283">
        <v>282</v>
      </c>
      <c r="B283" t="s">
        <v>2010</v>
      </c>
      <c r="C283" t="s">
        <v>2011</v>
      </c>
      <c r="D283" t="str">
        <f>_xlfn.CONCAT(C283,"-2018")</f>
        <v>labissk01-2018</v>
      </c>
      <c r="E283" t="s">
        <v>28</v>
      </c>
      <c r="F283">
        <v>21</v>
      </c>
      <c r="G283" t="s">
        <v>49</v>
      </c>
      <c r="H283">
        <v>60</v>
      </c>
      <c r="I283">
        <v>28</v>
      </c>
      <c r="J283">
        <v>20.7</v>
      </c>
      <c r="K283">
        <v>3.4</v>
      </c>
      <c r="L283">
        <v>7.6</v>
      </c>
      <c r="M283">
        <v>0.44800000000000001</v>
      </c>
      <c r="N283">
        <v>0.3</v>
      </c>
      <c r="O283">
        <v>0.9</v>
      </c>
      <c r="P283">
        <v>0.35299999999999998</v>
      </c>
      <c r="Q283">
        <v>3.1</v>
      </c>
      <c r="R283">
        <v>6.8</v>
      </c>
      <c r="S283">
        <v>0.45900000000000002</v>
      </c>
      <c r="T283">
        <v>0.46700000000000003</v>
      </c>
      <c r="U283">
        <v>1.6</v>
      </c>
      <c r="V283">
        <v>2</v>
      </c>
      <c r="W283">
        <v>0.80500000000000005</v>
      </c>
      <c r="X283">
        <v>1.7</v>
      </c>
      <c r="Y283">
        <v>3.2</v>
      </c>
      <c r="Z283">
        <v>4.8</v>
      </c>
      <c r="AA283">
        <v>1.2</v>
      </c>
      <c r="AB283">
        <v>0.4</v>
      </c>
      <c r="AC283">
        <v>0.8</v>
      </c>
      <c r="AD283">
        <v>1.2</v>
      </c>
      <c r="AE283">
        <v>2.2000000000000002</v>
      </c>
      <c r="AF283">
        <v>8.6999999999999993</v>
      </c>
      <c r="AG283">
        <f>IF(IFERROR(VLOOKUP(C283,'2019'!$C:$AF,3,FALSE),1) = 1, 1, 0)</f>
        <v>0</v>
      </c>
    </row>
    <row r="284" spans="1:33" x14ac:dyDescent="0.2">
      <c r="A284">
        <v>283</v>
      </c>
      <c r="B284" t="s">
        <v>1374</v>
      </c>
      <c r="C284" t="s">
        <v>1375</v>
      </c>
      <c r="D284" t="str">
        <f>_xlfn.CONCAT(C284,"-2018")</f>
        <v>lambje01-2018</v>
      </c>
      <c r="E284" t="s">
        <v>30</v>
      </c>
      <c r="F284">
        <v>25</v>
      </c>
      <c r="G284" t="s">
        <v>1625</v>
      </c>
      <c r="H284">
        <v>80</v>
      </c>
      <c r="I284">
        <v>18</v>
      </c>
      <c r="J284">
        <v>24.6</v>
      </c>
      <c r="K284">
        <v>4.8</v>
      </c>
      <c r="L284">
        <v>10.4</v>
      </c>
      <c r="M284">
        <v>0.45700000000000002</v>
      </c>
      <c r="N284">
        <v>1.2</v>
      </c>
      <c r="O284">
        <v>3.2</v>
      </c>
      <c r="P284">
        <v>0.37</v>
      </c>
      <c r="Q284">
        <v>3.6</v>
      </c>
      <c r="R284">
        <v>7.2</v>
      </c>
      <c r="S284">
        <v>0.495</v>
      </c>
      <c r="T284">
        <v>0.51300000000000001</v>
      </c>
      <c r="U284">
        <v>2.2000000000000002</v>
      </c>
      <c r="V284">
        <v>2.6</v>
      </c>
      <c r="W284">
        <v>0.86099999999999999</v>
      </c>
      <c r="X284">
        <v>0.6</v>
      </c>
      <c r="Y284">
        <v>3.4</v>
      </c>
      <c r="Z284">
        <v>4.0999999999999996</v>
      </c>
      <c r="AA284">
        <v>2.2999999999999998</v>
      </c>
      <c r="AB284">
        <v>0.8</v>
      </c>
      <c r="AC284">
        <v>0.4</v>
      </c>
      <c r="AD284">
        <v>1.2</v>
      </c>
      <c r="AE284">
        <v>1.7</v>
      </c>
      <c r="AF284">
        <v>12.9</v>
      </c>
      <c r="AG284">
        <f>IF(IFERROR(VLOOKUP(C284,'2019'!$C:$AF,3,FALSE),1) = 1, 1, 0)</f>
        <v>0</v>
      </c>
    </row>
    <row r="285" spans="1:33" x14ac:dyDescent="0.2">
      <c r="A285">
        <v>284</v>
      </c>
      <c r="B285" t="s">
        <v>1540</v>
      </c>
      <c r="C285" t="s">
        <v>1541</v>
      </c>
      <c r="D285" t="str">
        <f>_xlfn.CONCAT(C285,"-2018")</f>
        <v>larkish01-2018</v>
      </c>
      <c r="E285" t="s">
        <v>38</v>
      </c>
      <c r="F285">
        <v>25</v>
      </c>
      <c r="G285" t="s">
        <v>37</v>
      </c>
      <c r="H285">
        <v>54</v>
      </c>
      <c r="I285">
        <v>2</v>
      </c>
      <c r="J285">
        <v>14.4</v>
      </c>
      <c r="K285">
        <v>1.6</v>
      </c>
      <c r="L285">
        <v>4.0999999999999996</v>
      </c>
      <c r="M285">
        <v>0.38400000000000001</v>
      </c>
      <c r="N285">
        <v>0.6</v>
      </c>
      <c r="O285">
        <v>1.6</v>
      </c>
      <c r="P285">
        <v>0.36</v>
      </c>
      <c r="Q285">
        <v>1</v>
      </c>
      <c r="R285">
        <v>2.5</v>
      </c>
      <c r="S285">
        <v>0.39800000000000002</v>
      </c>
      <c r="T285">
        <v>0.45400000000000001</v>
      </c>
      <c r="U285">
        <v>0.6</v>
      </c>
      <c r="V285">
        <v>0.7</v>
      </c>
      <c r="W285">
        <v>0.86499999999999999</v>
      </c>
      <c r="X285">
        <v>0.3</v>
      </c>
      <c r="Y285">
        <v>1.4</v>
      </c>
      <c r="Z285">
        <v>1.7</v>
      </c>
      <c r="AA285">
        <v>1.8</v>
      </c>
      <c r="AB285">
        <v>0.5</v>
      </c>
      <c r="AC285">
        <v>0</v>
      </c>
      <c r="AD285">
        <v>0.6</v>
      </c>
      <c r="AE285">
        <v>1.1000000000000001</v>
      </c>
      <c r="AF285">
        <v>4.3</v>
      </c>
      <c r="AG285">
        <f>IF(IFERROR(VLOOKUP(C285,'2019'!$C:$AF,3,FALSE),1) = 1, 1, 0)</f>
        <v>1</v>
      </c>
    </row>
    <row r="286" spans="1:33" x14ac:dyDescent="0.2">
      <c r="A286">
        <v>285</v>
      </c>
      <c r="B286" t="s">
        <v>1700</v>
      </c>
      <c r="C286" t="s">
        <v>1701</v>
      </c>
      <c r="D286" t="str">
        <f>_xlfn.CONCAT(C286,"-2018")</f>
        <v>lauvejo01-2018</v>
      </c>
      <c r="E286" t="s">
        <v>32</v>
      </c>
      <c r="F286">
        <v>26</v>
      </c>
      <c r="G286" t="s">
        <v>58</v>
      </c>
      <c r="H286">
        <v>55</v>
      </c>
      <c r="I286">
        <v>1</v>
      </c>
      <c r="J286">
        <v>9.6999999999999993</v>
      </c>
      <c r="K286">
        <v>1.8</v>
      </c>
      <c r="L286">
        <v>3.5</v>
      </c>
      <c r="M286">
        <v>0.51600000000000001</v>
      </c>
      <c r="N286">
        <v>0</v>
      </c>
      <c r="O286">
        <v>0.1</v>
      </c>
      <c r="P286">
        <v>0</v>
      </c>
      <c r="Q286">
        <v>1.8</v>
      </c>
      <c r="R286">
        <v>3.4</v>
      </c>
      <c r="S286">
        <v>0.53</v>
      </c>
      <c r="T286">
        <v>0.51600000000000001</v>
      </c>
      <c r="U286">
        <v>0.5</v>
      </c>
      <c r="V286">
        <v>0.9</v>
      </c>
      <c r="W286">
        <v>0.63800000000000001</v>
      </c>
      <c r="X286">
        <v>1.1000000000000001</v>
      </c>
      <c r="Y286">
        <v>2</v>
      </c>
      <c r="Z286">
        <v>3.1</v>
      </c>
      <c r="AA286">
        <v>0.7</v>
      </c>
      <c r="AB286">
        <v>0.2</v>
      </c>
      <c r="AC286">
        <v>0.1</v>
      </c>
      <c r="AD286">
        <v>0.6</v>
      </c>
      <c r="AE286">
        <v>0.8</v>
      </c>
      <c r="AF286">
        <v>4.0999999999999996</v>
      </c>
      <c r="AG286">
        <f>IF(IFERROR(VLOOKUP(C286,'2019'!$C:$AF,3,FALSE),1) = 1, 1, 0)</f>
        <v>1</v>
      </c>
    </row>
    <row r="287" spans="1:33" x14ac:dyDescent="0.2">
      <c r="A287">
        <v>286</v>
      </c>
      <c r="B287" t="s">
        <v>1702</v>
      </c>
      <c r="C287" t="s">
        <v>1703</v>
      </c>
      <c r="D287" t="str">
        <f>_xlfn.CONCAT(C287,"-2018")</f>
        <v>lavinza01-2018</v>
      </c>
      <c r="E287" t="s">
        <v>30</v>
      </c>
      <c r="F287">
        <v>22</v>
      </c>
      <c r="G287" t="s">
        <v>36</v>
      </c>
      <c r="H287">
        <v>24</v>
      </c>
      <c r="I287">
        <v>24</v>
      </c>
      <c r="J287">
        <v>27.3</v>
      </c>
      <c r="K287">
        <v>5.7</v>
      </c>
      <c r="L287">
        <v>14.8</v>
      </c>
      <c r="M287">
        <v>0.38300000000000001</v>
      </c>
      <c r="N287">
        <v>1.8</v>
      </c>
      <c r="O287">
        <v>5.0999999999999996</v>
      </c>
      <c r="P287">
        <v>0.34100000000000003</v>
      </c>
      <c r="Q287">
        <v>3.9</v>
      </c>
      <c r="R287">
        <v>9.6999999999999993</v>
      </c>
      <c r="S287">
        <v>0.40500000000000003</v>
      </c>
      <c r="T287">
        <v>0.442</v>
      </c>
      <c r="U287">
        <v>3.6</v>
      </c>
      <c r="V287">
        <v>4.5</v>
      </c>
      <c r="W287">
        <v>0.81299999999999994</v>
      </c>
      <c r="X287">
        <v>0.4</v>
      </c>
      <c r="Y287">
        <v>3.5</v>
      </c>
      <c r="Z287">
        <v>3.9</v>
      </c>
      <c r="AA287">
        <v>3</v>
      </c>
      <c r="AB287">
        <v>1</v>
      </c>
      <c r="AC287">
        <v>0.2</v>
      </c>
      <c r="AD287">
        <v>1.8</v>
      </c>
      <c r="AE287">
        <v>2.2999999999999998</v>
      </c>
      <c r="AF287">
        <v>16.7</v>
      </c>
      <c r="AG287">
        <f>IF(IFERROR(VLOOKUP(C287,'2019'!$C:$AF,3,FALSE),1) = 1, 1, 0)</f>
        <v>0</v>
      </c>
    </row>
    <row r="288" spans="1:33" x14ac:dyDescent="0.2">
      <c r="A288">
        <v>287</v>
      </c>
      <c r="B288" t="s">
        <v>2014</v>
      </c>
      <c r="C288" t="s">
        <v>2015</v>
      </c>
      <c r="D288" t="str">
        <f>_xlfn.CONCAT(C288,"-2018")</f>
        <v>laymaja01-2018</v>
      </c>
      <c r="E288" t="s">
        <v>35</v>
      </c>
      <c r="F288">
        <v>23</v>
      </c>
      <c r="G288" t="s">
        <v>34</v>
      </c>
      <c r="H288">
        <v>35</v>
      </c>
      <c r="I288">
        <v>1</v>
      </c>
      <c r="J288">
        <v>4.5999999999999996</v>
      </c>
      <c r="K288">
        <v>0.4</v>
      </c>
      <c r="L288">
        <v>1.3</v>
      </c>
      <c r="M288">
        <v>0.29799999999999999</v>
      </c>
      <c r="N288">
        <v>0.1</v>
      </c>
      <c r="O288">
        <v>0.6</v>
      </c>
      <c r="P288">
        <v>0.2</v>
      </c>
      <c r="Q288">
        <v>0.3</v>
      </c>
      <c r="R288">
        <v>0.8</v>
      </c>
      <c r="S288">
        <v>0.37</v>
      </c>
      <c r="T288">
        <v>0.34</v>
      </c>
      <c r="U288">
        <v>0.1</v>
      </c>
      <c r="V288">
        <v>0.1</v>
      </c>
      <c r="W288">
        <v>0.66700000000000004</v>
      </c>
      <c r="X288">
        <v>0.1</v>
      </c>
      <c r="Y288">
        <v>0.3</v>
      </c>
      <c r="Z288">
        <v>0.5</v>
      </c>
      <c r="AA288">
        <v>0.3</v>
      </c>
      <c r="AB288">
        <v>0.2</v>
      </c>
      <c r="AC288">
        <v>0.1</v>
      </c>
      <c r="AD288">
        <v>0.1</v>
      </c>
      <c r="AE288">
        <v>0.4</v>
      </c>
      <c r="AF288">
        <v>1</v>
      </c>
      <c r="AG288">
        <f>IF(IFERROR(VLOOKUP(C288,'2019'!$C:$AF,3,FALSE),1) = 1, 1, 0)</f>
        <v>0</v>
      </c>
    </row>
    <row r="289" spans="1:33" x14ac:dyDescent="0.2">
      <c r="A289">
        <v>288</v>
      </c>
      <c r="B289" t="s">
        <v>2223</v>
      </c>
      <c r="C289" t="s">
        <v>2224</v>
      </c>
      <c r="D289" t="str">
        <f>_xlfn.CONCAT(C289,"-2018")</f>
        <v>leaftj01-2018</v>
      </c>
      <c r="E289" t="s">
        <v>28</v>
      </c>
      <c r="F289">
        <v>20</v>
      </c>
      <c r="G289" t="s">
        <v>65</v>
      </c>
      <c r="H289">
        <v>53</v>
      </c>
      <c r="I289">
        <v>0</v>
      </c>
      <c r="J289">
        <v>8.6999999999999993</v>
      </c>
      <c r="K289">
        <v>1.2</v>
      </c>
      <c r="L289">
        <v>2.6</v>
      </c>
      <c r="M289">
        <v>0.47099999999999997</v>
      </c>
      <c r="N289">
        <v>0.3</v>
      </c>
      <c r="O289">
        <v>0.8</v>
      </c>
      <c r="P289">
        <v>0.42899999999999999</v>
      </c>
      <c r="Q289">
        <v>0.9</v>
      </c>
      <c r="R289">
        <v>1.8</v>
      </c>
      <c r="S289">
        <v>0.48899999999999999</v>
      </c>
      <c r="T289">
        <v>0.53700000000000003</v>
      </c>
      <c r="U289">
        <v>0.2</v>
      </c>
      <c r="V289">
        <v>0.3</v>
      </c>
      <c r="W289">
        <v>0.625</v>
      </c>
      <c r="X289">
        <v>0.5</v>
      </c>
      <c r="Y289">
        <v>1</v>
      </c>
      <c r="Z289">
        <v>1.5</v>
      </c>
      <c r="AA289">
        <v>0.2</v>
      </c>
      <c r="AB289">
        <v>0.1</v>
      </c>
      <c r="AC289">
        <v>0.1</v>
      </c>
      <c r="AD289">
        <v>0.2</v>
      </c>
      <c r="AE289">
        <v>0.8</v>
      </c>
      <c r="AF289">
        <v>2.9</v>
      </c>
      <c r="AG289">
        <f>IF(IFERROR(VLOOKUP(C289,'2019'!$C:$AF,3,FALSE),1) = 1, 1, 0)</f>
        <v>0</v>
      </c>
    </row>
    <row r="290" spans="1:33" x14ac:dyDescent="0.2">
      <c r="A290">
        <v>289</v>
      </c>
      <c r="B290" t="s">
        <v>590</v>
      </c>
      <c r="C290" t="s">
        <v>591</v>
      </c>
      <c r="D290" t="str">
        <f>_xlfn.CONCAT(C290,"-2018")</f>
        <v>leeco01-2018</v>
      </c>
      <c r="E290" t="s">
        <v>30</v>
      </c>
      <c r="F290">
        <v>32</v>
      </c>
      <c r="G290" t="s">
        <v>55</v>
      </c>
      <c r="H290">
        <v>76</v>
      </c>
      <c r="I290">
        <v>69</v>
      </c>
      <c r="J290">
        <v>30.4</v>
      </c>
      <c r="K290">
        <v>4.5</v>
      </c>
      <c r="L290">
        <v>9.9</v>
      </c>
      <c r="M290">
        <v>0.45400000000000001</v>
      </c>
      <c r="N290">
        <v>1.5</v>
      </c>
      <c r="O290">
        <v>3.7</v>
      </c>
      <c r="P290">
        <v>0.40600000000000003</v>
      </c>
      <c r="Q290">
        <v>3</v>
      </c>
      <c r="R290">
        <v>6.3</v>
      </c>
      <c r="S290">
        <v>0.48199999999999998</v>
      </c>
      <c r="T290">
        <v>0.52900000000000003</v>
      </c>
      <c r="U290">
        <v>1.5</v>
      </c>
      <c r="V290">
        <v>1.6</v>
      </c>
      <c r="W290">
        <v>0.91900000000000004</v>
      </c>
      <c r="X290">
        <v>0.4</v>
      </c>
      <c r="Y290">
        <v>2.6</v>
      </c>
      <c r="Z290">
        <v>2.9</v>
      </c>
      <c r="AA290">
        <v>2.4</v>
      </c>
      <c r="AB290">
        <v>1.1000000000000001</v>
      </c>
      <c r="AC290">
        <v>0.2</v>
      </c>
      <c r="AD290">
        <v>1.1000000000000001</v>
      </c>
      <c r="AE290">
        <v>1.4</v>
      </c>
      <c r="AF290">
        <v>12</v>
      </c>
      <c r="AG290">
        <f>IF(IFERROR(VLOOKUP(C290,'2019'!$C:$AF,3,FALSE),1) = 1, 1, 0)</f>
        <v>0</v>
      </c>
    </row>
    <row r="291" spans="1:33" x14ac:dyDescent="0.2">
      <c r="A291">
        <v>290</v>
      </c>
      <c r="B291" t="s">
        <v>2225</v>
      </c>
      <c r="C291" t="s">
        <v>2226</v>
      </c>
      <c r="D291" t="str">
        <f>_xlfn.CONCAT(C291,"-2018")</f>
        <v>leeda03-2018</v>
      </c>
      <c r="E291" t="s">
        <v>30</v>
      </c>
      <c r="F291">
        <v>25</v>
      </c>
      <c r="G291" t="s">
        <v>57</v>
      </c>
      <c r="H291">
        <v>15</v>
      </c>
      <c r="I291">
        <v>11</v>
      </c>
      <c r="J291">
        <v>26.9</v>
      </c>
      <c r="K291">
        <v>4.0999999999999996</v>
      </c>
      <c r="L291">
        <v>10.1</v>
      </c>
      <c r="M291">
        <v>0.40799999999999997</v>
      </c>
      <c r="N291">
        <v>1</v>
      </c>
      <c r="O291">
        <v>4</v>
      </c>
      <c r="P291">
        <v>0.25</v>
      </c>
      <c r="Q291">
        <v>3.1</v>
      </c>
      <c r="R291">
        <v>6.1</v>
      </c>
      <c r="S291">
        <v>0.51100000000000001</v>
      </c>
      <c r="T291">
        <v>0.45700000000000002</v>
      </c>
      <c r="U291">
        <v>1.5</v>
      </c>
      <c r="V291">
        <v>1.9</v>
      </c>
      <c r="W291">
        <v>0.75900000000000001</v>
      </c>
      <c r="X291">
        <v>0.7</v>
      </c>
      <c r="Y291">
        <v>4</v>
      </c>
      <c r="Z291">
        <v>4.7</v>
      </c>
      <c r="AA291">
        <v>1.9</v>
      </c>
      <c r="AB291">
        <v>1.3</v>
      </c>
      <c r="AC291">
        <v>0.1</v>
      </c>
      <c r="AD291">
        <v>0.9</v>
      </c>
      <c r="AE291">
        <v>1.7</v>
      </c>
      <c r="AF291">
        <v>10.7</v>
      </c>
      <c r="AG291">
        <f>IF(IFERROR(VLOOKUP(C291,'2019'!$C:$AF,3,FALSE),1) = 1, 1, 0)</f>
        <v>0</v>
      </c>
    </row>
    <row r="292" spans="1:33" x14ac:dyDescent="0.2">
      <c r="A292">
        <v>291</v>
      </c>
      <c r="B292" t="s">
        <v>2227</v>
      </c>
      <c r="C292" t="s">
        <v>2228</v>
      </c>
      <c r="D292" t="str">
        <f>_xlfn.CONCAT(C292,"-2018")</f>
        <v>lemonwa01-2018</v>
      </c>
      <c r="E292" t="s">
        <v>38</v>
      </c>
      <c r="F292">
        <v>25</v>
      </c>
      <c r="G292" t="s">
        <v>1459</v>
      </c>
      <c r="H292">
        <v>5</v>
      </c>
      <c r="I292">
        <v>0</v>
      </c>
      <c r="J292">
        <v>7</v>
      </c>
      <c r="K292">
        <v>1.4</v>
      </c>
      <c r="L292">
        <v>3.2</v>
      </c>
      <c r="M292">
        <v>0.438</v>
      </c>
      <c r="N292">
        <v>0.2</v>
      </c>
      <c r="O292">
        <v>0.2</v>
      </c>
      <c r="P292">
        <v>1</v>
      </c>
      <c r="Q292">
        <v>1.2</v>
      </c>
      <c r="R292">
        <v>3</v>
      </c>
      <c r="S292">
        <v>0.4</v>
      </c>
      <c r="T292">
        <v>0.46899999999999997</v>
      </c>
      <c r="U292">
        <v>0.4</v>
      </c>
      <c r="V292">
        <v>0.6</v>
      </c>
      <c r="W292">
        <v>0.66700000000000004</v>
      </c>
      <c r="X292">
        <v>0</v>
      </c>
      <c r="Y292">
        <v>0.4</v>
      </c>
      <c r="Z292">
        <v>0.4</v>
      </c>
      <c r="AA292">
        <v>1</v>
      </c>
      <c r="AB292">
        <v>0</v>
      </c>
      <c r="AC292">
        <v>0.2</v>
      </c>
      <c r="AD292">
        <v>0.8</v>
      </c>
      <c r="AE292">
        <v>1</v>
      </c>
      <c r="AF292">
        <v>3.4</v>
      </c>
      <c r="AG292">
        <f>IF(IFERROR(VLOOKUP(C292,'2019'!$C:$AF,3,FALSE),1) = 1, 1, 0)</f>
        <v>0</v>
      </c>
    </row>
    <row r="293" spans="1:33" x14ac:dyDescent="0.2">
      <c r="A293">
        <v>292</v>
      </c>
      <c r="B293" t="s">
        <v>1544</v>
      </c>
      <c r="C293" t="s">
        <v>1545</v>
      </c>
      <c r="D293" t="str">
        <f>_xlfn.CONCAT(C293,"-2018")</f>
        <v>lenal01-2018</v>
      </c>
      <c r="E293" t="s">
        <v>32</v>
      </c>
      <c r="F293">
        <v>24</v>
      </c>
      <c r="G293" t="s">
        <v>42</v>
      </c>
      <c r="H293">
        <v>69</v>
      </c>
      <c r="I293">
        <v>13</v>
      </c>
      <c r="J293">
        <v>20.2</v>
      </c>
      <c r="K293">
        <v>3.1</v>
      </c>
      <c r="L293">
        <v>5.5</v>
      </c>
      <c r="M293">
        <v>0.56599999999999995</v>
      </c>
      <c r="N293">
        <v>0</v>
      </c>
      <c r="O293">
        <v>0</v>
      </c>
      <c r="P293">
        <v>0.33300000000000002</v>
      </c>
      <c r="Q293">
        <v>3.1</v>
      </c>
      <c r="R293">
        <v>5.4</v>
      </c>
      <c r="S293">
        <v>0.56799999999999995</v>
      </c>
      <c r="T293">
        <v>0.56699999999999995</v>
      </c>
      <c r="U293">
        <v>2.2999999999999998</v>
      </c>
      <c r="V293">
        <v>3.3</v>
      </c>
      <c r="W293">
        <v>0.68400000000000005</v>
      </c>
      <c r="X293">
        <v>2.5</v>
      </c>
      <c r="Y293">
        <v>5</v>
      </c>
      <c r="Z293">
        <v>7.5</v>
      </c>
      <c r="AA293">
        <v>1.2</v>
      </c>
      <c r="AB293">
        <v>0.4</v>
      </c>
      <c r="AC293">
        <v>0.9</v>
      </c>
      <c r="AD293">
        <v>1.1000000000000001</v>
      </c>
      <c r="AE293">
        <v>2.2999999999999998</v>
      </c>
      <c r="AF293">
        <v>8.5</v>
      </c>
      <c r="AG293">
        <f>IF(IFERROR(VLOOKUP(C293,'2019'!$C:$AF,3,FALSE),1) = 1, 1, 0)</f>
        <v>0</v>
      </c>
    </row>
    <row r="294" spans="1:33" x14ac:dyDescent="0.2">
      <c r="A294">
        <v>293</v>
      </c>
      <c r="B294" t="s">
        <v>1210</v>
      </c>
      <c r="C294" t="s">
        <v>1211</v>
      </c>
      <c r="D294" t="str">
        <f>_xlfn.CONCAT(C294,"-2018")</f>
        <v>leonaka01-2018</v>
      </c>
      <c r="E294" t="s">
        <v>35</v>
      </c>
      <c r="F294">
        <v>26</v>
      </c>
      <c r="G294" t="s">
        <v>58</v>
      </c>
      <c r="H294">
        <v>9</v>
      </c>
      <c r="I294">
        <v>9</v>
      </c>
      <c r="J294">
        <v>23.3</v>
      </c>
      <c r="K294">
        <v>5.8</v>
      </c>
      <c r="L294">
        <v>12.3</v>
      </c>
      <c r="M294">
        <v>0.46800000000000003</v>
      </c>
      <c r="N294">
        <v>1.2</v>
      </c>
      <c r="O294">
        <v>3.9</v>
      </c>
      <c r="P294">
        <v>0.314</v>
      </c>
      <c r="Q294">
        <v>4.5999999999999996</v>
      </c>
      <c r="R294">
        <v>8.4</v>
      </c>
      <c r="S294">
        <v>0.53900000000000003</v>
      </c>
      <c r="T294">
        <v>0.51800000000000002</v>
      </c>
      <c r="U294">
        <v>3.4</v>
      </c>
      <c r="V294">
        <v>4.2</v>
      </c>
      <c r="W294">
        <v>0.81599999999999995</v>
      </c>
      <c r="X294">
        <v>0.7</v>
      </c>
      <c r="Y294">
        <v>4</v>
      </c>
      <c r="Z294">
        <v>4.7</v>
      </c>
      <c r="AA294">
        <v>2.2999999999999998</v>
      </c>
      <c r="AB294">
        <v>2</v>
      </c>
      <c r="AC294">
        <v>1</v>
      </c>
      <c r="AD294">
        <v>1.8</v>
      </c>
      <c r="AE294">
        <v>1</v>
      </c>
      <c r="AF294">
        <v>16.2</v>
      </c>
      <c r="AG294">
        <f>IF(IFERROR(VLOOKUP(C294,'2019'!$C:$AF,3,FALSE),1) = 1, 1, 0)</f>
        <v>0</v>
      </c>
    </row>
    <row r="295" spans="1:33" x14ac:dyDescent="0.2">
      <c r="A295">
        <v>294</v>
      </c>
      <c r="B295" t="s">
        <v>1376</v>
      </c>
      <c r="C295" t="s">
        <v>1377</v>
      </c>
      <c r="D295" t="str">
        <f>_xlfn.CONCAT(C295,"-2018")</f>
        <v>leoname01-2018</v>
      </c>
      <c r="E295" t="s">
        <v>32</v>
      </c>
      <c r="F295">
        <v>25</v>
      </c>
      <c r="G295" t="s">
        <v>34</v>
      </c>
      <c r="H295">
        <v>33</v>
      </c>
      <c r="I295">
        <v>2</v>
      </c>
      <c r="J295">
        <v>7.7</v>
      </c>
      <c r="K295">
        <v>1.4</v>
      </c>
      <c r="L295">
        <v>2.4</v>
      </c>
      <c r="M295">
        <v>0.59</v>
      </c>
      <c r="N295">
        <v>0.3</v>
      </c>
      <c r="O295">
        <v>0.8</v>
      </c>
      <c r="P295">
        <v>0.42299999999999999</v>
      </c>
      <c r="Q295">
        <v>1.1000000000000001</v>
      </c>
      <c r="R295">
        <v>1.6</v>
      </c>
      <c r="S295">
        <v>0.67300000000000004</v>
      </c>
      <c r="T295">
        <v>0.66</v>
      </c>
      <c r="U295">
        <v>0.3</v>
      </c>
      <c r="V295">
        <v>0.3</v>
      </c>
      <c r="W295">
        <v>0.81799999999999995</v>
      </c>
      <c r="X295">
        <v>0.4</v>
      </c>
      <c r="Y295">
        <v>1.8</v>
      </c>
      <c r="Z295">
        <v>2.1</v>
      </c>
      <c r="AA295">
        <v>0.5</v>
      </c>
      <c r="AB295">
        <v>0.2</v>
      </c>
      <c r="AC295">
        <v>0</v>
      </c>
      <c r="AD295">
        <v>0.3</v>
      </c>
      <c r="AE295">
        <v>1.1000000000000001</v>
      </c>
      <c r="AF295">
        <v>3.4</v>
      </c>
      <c r="AG295">
        <f>IF(IFERROR(VLOOKUP(C295,'2019'!$C:$AF,3,FALSE),1) = 1, 1, 0)</f>
        <v>0</v>
      </c>
    </row>
    <row r="296" spans="1:33" x14ac:dyDescent="0.2">
      <c r="A296">
        <v>295</v>
      </c>
      <c r="B296" t="s">
        <v>1214</v>
      </c>
      <c r="C296" t="s">
        <v>1215</v>
      </c>
      <c r="D296" t="str">
        <f>_xlfn.CONCAT(C296,"-2018")</f>
        <v>leuerjo01-2018</v>
      </c>
      <c r="E296" t="s">
        <v>28</v>
      </c>
      <c r="F296">
        <v>28</v>
      </c>
      <c r="G296" t="s">
        <v>51</v>
      </c>
      <c r="H296">
        <v>8</v>
      </c>
      <c r="I296">
        <v>0</v>
      </c>
      <c r="J296">
        <v>17</v>
      </c>
      <c r="K296">
        <v>1.9</v>
      </c>
      <c r="L296">
        <v>4.5</v>
      </c>
      <c r="M296">
        <v>0.41699999999999998</v>
      </c>
      <c r="N296">
        <v>0</v>
      </c>
      <c r="O296">
        <v>0.4</v>
      </c>
      <c r="P296">
        <v>0</v>
      </c>
      <c r="Q296">
        <v>1.9</v>
      </c>
      <c r="R296">
        <v>4.0999999999999996</v>
      </c>
      <c r="S296">
        <v>0.45500000000000002</v>
      </c>
      <c r="T296">
        <v>0.41699999999999998</v>
      </c>
      <c r="U296">
        <v>1.6</v>
      </c>
      <c r="V296">
        <v>1.9</v>
      </c>
      <c r="W296">
        <v>0.86699999999999999</v>
      </c>
      <c r="X296">
        <v>0.9</v>
      </c>
      <c r="Y296">
        <v>3.1</v>
      </c>
      <c r="Z296">
        <v>4</v>
      </c>
      <c r="AA296">
        <v>0.6</v>
      </c>
      <c r="AB296">
        <v>0.1</v>
      </c>
      <c r="AC296">
        <v>0.4</v>
      </c>
      <c r="AD296">
        <v>0.9</v>
      </c>
      <c r="AE296">
        <v>2</v>
      </c>
      <c r="AF296">
        <v>5.4</v>
      </c>
      <c r="AG296">
        <f>IF(IFERROR(VLOOKUP(C296,'2019'!$C:$AF,3,FALSE),1) = 1, 1, 0)</f>
        <v>0</v>
      </c>
    </row>
    <row r="297" spans="1:33" x14ac:dyDescent="0.2">
      <c r="A297">
        <v>296</v>
      </c>
      <c r="B297" t="s">
        <v>2016</v>
      </c>
      <c r="C297" t="s">
        <v>2017</v>
      </c>
      <c r="D297" t="str">
        <f>_xlfn.CONCAT(C297,"-2018")</f>
        <v>leverca01-2018</v>
      </c>
      <c r="E297" t="s">
        <v>35</v>
      </c>
      <c r="F297">
        <v>23</v>
      </c>
      <c r="G297" t="s">
        <v>1312</v>
      </c>
      <c r="H297">
        <v>71</v>
      </c>
      <c r="I297">
        <v>10</v>
      </c>
      <c r="J297">
        <v>26.3</v>
      </c>
      <c r="K297">
        <v>4.5</v>
      </c>
      <c r="L297">
        <v>10.4</v>
      </c>
      <c r="M297">
        <v>0.435</v>
      </c>
      <c r="N297">
        <v>1.2</v>
      </c>
      <c r="O297">
        <v>3.5</v>
      </c>
      <c r="P297">
        <v>0.34699999999999998</v>
      </c>
      <c r="Q297">
        <v>3.3</v>
      </c>
      <c r="R297">
        <v>6.9</v>
      </c>
      <c r="S297">
        <v>0.48</v>
      </c>
      <c r="T297">
        <v>0.49299999999999999</v>
      </c>
      <c r="U297">
        <v>1.9</v>
      </c>
      <c r="V297">
        <v>2.6</v>
      </c>
      <c r="W297">
        <v>0.71099999999999997</v>
      </c>
      <c r="X297">
        <v>0.7</v>
      </c>
      <c r="Y297">
        <v>2.9</v>
      </c>
      <c r="Z297">
        <v>3.7</v>
      </c>
      <c r="AA297">
        <v>4.2</v>
      </c>
      <c r="AB297">
        <v>1.2</v>
      </c>
      <c r="AC297">
        <v>0.3</v>
      </c>
      <c r="AD297">
        <v>2.2000000000000002</v>
      </c>
      <c r="AE297">
        <v>2.2000000000000002</v>
      </c>
      <c r="AF297">
        <v>12.1</v>
      </c>
      <c r="AG297">
        <f>IF(IFERROR(VLOOKUP(C297,'2019'!$C:$AF,3,FALSE),1) = 1, 1, 0)</f>
        <v>0</v>
      </c>
    </row>
    <row r="298" spans="1:33" x14ac:dyDescent="0.2">
      <c r="A298">
        <v>297</v>
      </c>
      <c r="B298" t="s">
        <v>1216</v>
      </c>
      <c r="C298" t="s">
        <v>1217</v>
      </c>
      <c r="D298" t="str">
        <f>_xlfn.CONCAT(C298,"-2018")</f>
        <v>liggide01-2018</v>
      </c>
      <c r="E298" t="s">
        <v>30</v>
      </c>
      <c r="F298">
        <v>29</v>
      </c>
      <c r="G298" t="s">
        <v>39</v>
      </c>
      <c r="H298">
        <v>58</v>
      </c>
      <c r="I298">
        <v>4</v>
      </c>
      <c r="J298">
        <v>12.5</v>
      </c>
      <c r="K298">
        <v>0.7</v>
      </c>
      <c r="L298">
        <v>1.8</v>
      </c>
      <c r="M298">
        <v>0.377</v>
      </c>
      <c r="N298">
        <v>0.3</v>
      </c>
      <c r="O298">
        <v>0.9</v>
      </c>
      <c r="P298">
        <v>0.35799999999999998</v>
      </c>
      <c r="Q298">
        <v>0.4</v>
      </c>
      <c r="R298">
        <v>0.9</v>
      </c>
      <c r="S298">
        <v>0.39600000000000002</v>
      </c>
      <c r="T298">
        <v>0.46700000000000003</v>
      </c>
      <c r="U298">
        <v>0</v>
      </c>
      <c r="V298">
        <v>0.1</v>
      </c>
      <c r="W298">
        <v>0.4</v>
      </c>
      <c r="X298">
        <v>0.1</v>
      </c>
      <c r="Y298">
        <v>1.2</v>
      </c>
      <c r="Z298">
        <v>1.3</v>
      </c>
      <c r="AA298">
        <v>0.8</v>
      </c>
      <c r="AB298">
        <v>0.6</v>
      </c>
      <c r="AC298">
        <v>0.2</v>
      </c>
      <c r="AD298">
        <v>0.3</v>
      </c>
      <c r="AE298">
        <v>1.4</v>
      </c>
      <c r="AF298">
        <v>1.7</v>
      </c>
      <c r="AG298">
        <f>IF(IFERROR(VLOOKUP(C298,'2019'!$C:$AF,3,FALSE),1) = 1, 1, 0)</f>
        <v>1</v>
      </c>
    </row>
    <row r="299" spans="1:33" x14ac:dyDescent="0.2">
      <c r="A299">
        <v>298</v>
      </c>
      <c r="B299" t="s">
        <v>1378</v>
      </c>
      <c r="C299" t="s">
        <v>1379</v>
      </c>
      <c r="D299" t="str">
        <f>_xlfn.CONCAT(C299,"-2018")</f>
        <v>lillada01-2018</v>
      </c>
      <c r="E299" t="s">
        <v>38</v>
      </c>
      <c r="F299">
        <v>27</v>
      </c>
      <c r="G299" t="s">
        <v>34</v>
      </c>
      <c r="H299">
        <v>73</v>
      </c>
      <c r="I299">
        <v>73</v>
      </c>
      <c r="J299">
        <v>36.6</v>
      </c>
      <c r="K299">
        <v>8.5</v>
      </c>
      <c r="L299">
        <v>19.399999999999999</v>
      </c>
      <c r="M299">
        <v>0.439</v>
      </c>
      <c r="N299">
        <v>3.1</v>
      </c>
      <c r="O299">
        <v>8.6</v>
      </c>
      <c r="P299">
        <v>0.36099999999999999</v>
      </c>
      <c r="Q299">
        <v>5.4</v>
      </c>
      <c r="R299">
        <v>10.8</v>
      </c>
      <c r="S299">
        <v>0.501</v>
      </c>
      <c r="T299">
        <v>0.51900000000000002</v>
      </c>
      <c r="U299">
        <v>6.8</v>
      </c>
      <c r="V299">
        <v>7.4</v>
      </c>
      <c r="W299">
        <v>0.91600000000000004</v>
      </c>
      <c r="X299">
        <v>0.8</v>
      </c>
      <c r="Y299">
        <v>3.6</v>
      </c>
      <c r="Z299">
        <v>4.5</v>
      </c>
      <c r="AA299">
        <v>6.6</v>
      </c>
      <c r="AB299">
        <v>1.1000000000000001</v>
      </c>
      <c r="AC299">
        <v>0.4</v>
      </c>
      <c r="AD299">
        <v>2.8</v>
      </c>
      <c r="AE299">
        <v>1.6</v>
      </c>
      <c r="AF299">
        <v>26.9</v>
      </c>
      <c r="AG299">
        <f>IF(IFERROR(VLOOKUP(C299,'2019'!$C:$AF,3,FALSE),1) = 1, 1, 0)</f>
        <v>0</v>
      </c>
    </row>
    <row r="300" spans="1:33" x14ac:dyDescent="0.2">
      <c r="A300">
        <v>299</v>
      </c>
      <c r="B300" t="s">
        <v>596</v>
      </c>
      <c r="C300" t="s">
        <v>597</v>
      </c>
      <c r="D300" t="str">
        <f>_xlfn.CONCAT(C300,"-2018")</f>
        <v>linje01-2018</v>
      </c>
      <c r="E300" t="s">
        <v>38</v>
      </c>
      <c r="F300">
        <v>29</v>
      </c>
      <c r="G300" t="s">
        <v>1312</v>
      </c>
      <c r="H300">
        <v>1</v>
      </c>
      <c r="I300">
        <v>1</v>
      </c>
      <c r="J300">
        <v>25</v>
      </c>
      <c r="K300">
        <v>5</v>
      </c>
      <c r="L300">
        <v>12</v>
      </c>
      <c r="M300">
        <v>0.41699999999999998</v>
      </c>
      <c r="N300">
        <v>1</v>
      </c>
      <c r="O300">
        <v>2</v>
      </c>
      <c r="P300">
        <v>0.5</v>
      </c>
      <c r="Q300">
        <v>4</v>
      </c>
      <c r="R300">
        <v>10</v>
      </c>
      <c r="S300">
        <v>0.4</v>
      </c>
      <c r="T300">
        <v>0.45800000000000002</v>
      </c>
      <c r="U300">
        <v>7</v>
      </c>
      <c r="V300">
        <v>7</v>
      </c>
      <c r="W300">
        <v>1</v>
      </c>
      <c r="X300">
        <v>0</v>
      </c>
      <c r="Y300">
        <v>0</v>
      </c>
      <c r="Z300">
        <v>0</v>
      </c>
      <c r="AA300">
        <v>4</v>
      </c>
      <c r="AB300">
        <v>0</v>
      </c>
      <c r="AC300">
        <v>0</v>
      </c>
      <c r="AD300">
        <v>3</v>
      </c>
      <c r="AE300">
        <v>3</v>
      </c>
      <c r="AF300">
        <v>18</v>
      </c>
      <c r="AG300">
        <f>IF(IFERROR(VLOOKUP(C300,'2019'!$C:$AF,3,FALSE),1) = 1, 1, 0)</f>
        <v>0</v>
      </c>
    </row>
    <row r="301" spans="1:33" x14ac:dyDescent="0.2">
      <c r="A301">
        <v>300</v>
      </c>
      <c r="B301" t="s">
        <v>598</v>
      </c>
      <c r="C301" t="s">
        <v>599</v>
      </c>
      <c r="D301" t="str">
        <f>_xlfn.CONCAT(C301,"-2018")</f>
        <v>livinsh01-2018</v>
      </c>
      <c r="E301" t="s">
        <v>38</v>
      </c>
      <c r="F301">
        <v>32</v>
      </c>
      <c r="G301" t="s">
        <v>52</v>
      </c>
      <c r="H301">
        <v>71</v>
      </c>
      <c r="I301">
        <v>7</v>
      </c>
      <c r="J301">
        <v>15.9</v>
      </c>
      <c r="K301">
        <v>2.4</v>
      </c>
      <c r="L301">
        <v>4.8</v>
      </c>
      <c r="M301">
        <v>0.501</v>
      </c>
      <c r="N301">
        <v>0</v>
      </c>
      <c r="O301">
        <v>0.1</v>
      </c>
      <c r="P301">
        <v>0</v>
      </c>
      <c r="Q301">
        <v>2.4</v>
      </c>
      <c r="R301">
        <v>4.8</v>
      </c>
      <c r="S301">
        <v>0.50900000000000001</v>
      </c>
      <c r="T301">
        <v>0.501</v>
      </c>
      <c r="U301">
        <v>0.7</v>
      </c>
      <c r="V301">
        <v>0.9</v>
      </c>
      <c r="W301">
        <v>0.82</v>
      </c>
      <c r="X301">
        <v>0.5</v>
      </c>
      <c r="Y301">
        <v>1.4</v>
      </c>
      <c r="Z301">
        <v>1.8</v>
      </c>
      <c r="AA301">
        <v>2</v>
      </c>
      <c r="AB301">
        <v>0.5</v>
      </c>
      <c r="AC301">
        <v>0.3</v>
      </c>
      <c r="AD301">
        <v>0.8</v>
      </c>
      <c r="AE301">
        <v>1.6</v>
      </c>
      <c r="AF301">
        <v>5.5</v>
      </c>
      <c r="AG301">
        <f>IF(IFERROR(VLOOKUP(C301,'2019'!$C:$AF,3,FALSE),1) = 1, 1, 0)</f>
        <v>0</v>
      </c>
    </row>
    <row r="302" spans="1:33" x14ac:dyDescent="0.2">
      <c r="A302">
        <v>301</v>
      </c>
      <c r="B302" t="s">
        <v>1844</v>
      </c>
      <c r="C302" t="s">
        <v>1845</v>
      </c>
      <c r="D302" t="str">
        <f>_xlfn.CONCAT(C302,"-2018")</f>
        <v>looneke01-2018</v>
      </c>
      <c r="E302" t="s">
        <v>32</v>
      </c>
      <c r="F302">
        <v>21</v>
      </c>
      <c r="G302" t="s">
        <v>52</v>
      </c>
      <c r="H302">
        <v>66</v>
      </c>
      <c r="I302">
        <v>4</v>
      </c>
      <c r="J302">
        <v>13.8</v>
      </c>
      <c r="K302">
        <v>1.7</v>
      </c>
      <c r="L302">
        <v>2.9</v>
      </c>
      <c r="M302">
        <v>0.57999999999999996</v>
      </c>
      <c r="N302">
        <v>0</v>
      </c>
      <c r="O302">
        <v>0.1</v>
      </c>
      <c r="P302">
        <v>0.2</v>
      </c>
      <c r="Q302">
        <v>1.7</v>
      </c>
      <c r="R302">
        <v>2.8</v>
      </c>
      <c r="S302">
        <v>0.59</v>
      </c>
      <c r="T302">
        <v>0.58299999999999996</v>
      </c>
      <c r="U302">
        <v>0.6</v>
      </c>
      <c r="V302">
        <v>1.2</v>
      </c>
      <c r="W302">
        <v>0.54500000000000004</v>
      </c>
      <c r="X302">
        <v>1.3</v>
      </c>
      <c r="Y302">
        <v>2</v>
      </c>
      <c r="Z302">
        <v>3.3</v>
      </c>
      <c r="AA302">
        <v>0.6</v>
      </c>
      <c r="AB302">
        <v>0.5</v>
      </c>
      <c r="AC302">
        <v>0.8</v>
      </c>
      <c r="AD302">
        <v>0.5</v>
      </c>
      <c r="AE302">
        <v>1.6</v>
      </c>
      <c r="AF302">
        <v>4</v>
      </c>
      <c r="AG302">
        <f>IF(IFERROR(VLOOKUP(C302,'2019'!$C:$AF,3,FALSE),1) = 1, 1, 0)</f>
        <v>0</v>
      </c>
    </row>
    <row r="303" spans="1:33" x14ac:dyDescent="0.2">
      <c r="A303">
        <v>302</v>
      </c>
      <c r="B303" t="s">
        <v>600</v>
      </c>
      <c r="C303" t="s">
        <v>601</v>
      </c>
      <c r="D303" t="str">
        <f>_xlfn.CONCAT(C303,"-2018")</f>
        <v>lopezbr01-2018</v>
      </c>
      <c r="E303" t="s">
        <v>32</v>
      </c>
      <c r="F303">
        <v>29</v>
      </c>
      <c r="G303" t="s">
        <v>63</v>
      </c>
      <c r="H303">
        <v>74</v>
      </c>
      <c r="I303">
        <v>72</v>
      </c>
      <c r="J303">
        <v>23.4</v>
      </c>
      <c r="K303">
        <v>5</v>
      </c>
      <c r="L303">
        <v>10.7</v>
      </c>
      <c r="M303">
        <v>0.46500000000000002</v>
      </c>
      <c r="N303">
        <v>1.5</v>
      </c>
      <c r="O303">
        <v>4.4000000000000004</v>
      </c>
      <c r="P303">
        <v>0.34499999999999997</v>
      </c>
      <c r="Q303">
        <v>3.5</v>
      </c>
      <c r="R303">
        <v>6.3</v>
      </c>
      <c r="S303">
        <v>0.54900000000000004</v>
      </c>
      <c r="T303">
        <v>0.53600000000000003</v>
      </c>
      <c r="U303">
        <v>1.5</v>
      </c>
      <c r="V303">
        <v>2.1</v>
      </c>
      <c r="W303">
        <v>0.70299999999999996</v>
      </c>
      <c r="X303">
        <v>1</v>
      </c>
      <c r="Y303">
        <v>3</v>
      </c>
      <c r="Z303">
        <v>4</v>
      </c>
      <c r="AA303">
        <v>1.7</v>
      </c>
      <c r="AB303">
        <v>0.4</v>
      </c>
      <c r="AC303">
        <v>1.3</v>
      </c>
      <c r="AD303">
        <v>1.3</v>
      </c>
      <c r="AE303">
        <v>2.6</v>
      </c>
      <c r="AF303">
        <v>13</v>
      </c>
      <c r="AG303">
        <f>IF(IFERROR(VLOOKUP(C303,'2019'!$C:$AF,3,FALSE),1) = 1, 1, 0)</f>
        <v>0</v>
      </c>
    </row>
    <row r="304" spans="1:33" x14ac:dyDescent="0.2">
      <c r="A304">
        <v>303</v>
      </c>
      <c r="B304" t="s">
        <v>602</v>
      </c>
      <c r="C304" t="s">
        <v>603</v>
      </c>
      <c r="D304" t="str">
        <f>_xlfn.CONCAT(C304,"-2018")</f>
        <v>lopezro01-2018</v>
      </c>
      <c r="E304" t="s">
        <v>32</v>
      </c>
      <c r="F304">
        <v>29</v>
      </c>
      <c r="G304" t="s">
        <v>36</v>
      </c>
      <c r="H304">
        <v>64</v>
      </c>
      <c r="I304">
        <v>64</v>
      </c>
      <c r="J304">
        <v>26.4</v>
      </c>
      <c r="K304">
        <v>5.3</v>
      </c>
      <c r="L304">
        <v>10.1</v>
      </c>
      <c r="M304">
        <v>0.53</v>
      </c>
      <c r="N304">
        <v>0.1</v>
      </c>
      <c r="O304">
        <v>0.2</v>
      </c>
      <c r="P304">
        <v>0.28599999999999998</v>
      </c>
      <c r="Q304">
        <v>5.3</v>
      </c>
      <c r="R304">
        <v>9.9</v>
      </c>
      <c r="S304">
        <v>0.53600000000000003</v>
      </c>
      <c r="T304">
        <v>0.53300000000000003</v>
      </c>
      <c r="U304">
        <v>1.1000000000000001</v>
      </c>
      <c r="V304">
        <v>1.4</v>
      </c>
      <c r="W304">
        <v>0.75600000000000001</v>
      </c>
      <c r="X304">
        <v>2.1</v>
      </c>
      <c r="Y304">
        <v>2.4</v>
      </c>
      <c r="Z304">
        <v>4.5</v>
      </c>
      <c r="AA304">
        <v>1.9</v>
      </c>
      <c r="AB304">
        <v>0.2</v>
      </c>
      <c r="AC304">
        <v>0.8</v>
      </c>
      <c r="AD304">
        <v>1.7</v>
      </c>
      <c r="AE304">
        <v>1.7</v>
      </c>
      <c r="AF304">
        <v>11.8</v>
      </c>
      <c r="AG304">
        <f>IF(IFERROR(VLOOKUP(C304,'2019'!$C:$AF,3,FALSE),1) = 1, 1, 0)</f>
        <v>0</v>
      </c>
    </row>
    <row r="305" spans="1:33" x14ac:dyDescent="0.2">
      <c r="A305">
        <v>304</v>
      </c>
      <c r="B305" t="s">
        <v>604</v>
      </c>
      <c r="C305" t="s">
        <v>605</v>
      </c>
      <c r="D305" t="str">
        <f>_xlfn.CONCAT(C305,"-2018")</f>
        <v>loveke01-2018</v>
      </c>
      <c r="E305" t="s">
        <v>32</v>
      </c>
      <c r="F305">
        <v>29</v>
      </c>
      <c r="G305" t="s">
        <v>66</v>
      </c>
      <c r="H305">
        <v>59</v>
      </c>
      <c r="I305">
        <v>59</v>
      </c>
      <c r="J305">
        <v>28</v>
      </c>
      <c r="K305">
        <v>5.7</v>
      </c>
      <c r="L305">
        <v>12.4</v>
      </c>
      <c r="M305">
        <v>0.45800000000000002</v>
      </c>
      <c r="N305">
        <v>2.2999999999999998</v>
      </c>
      <c r="O305">
        <v>5.6</v>
      </c>
      <c r="P305">
        <v>0.41499999999999998</v>
      </c>
      <c r="Q305">
        <v>3.3</v>
      </c>
      <c r="R305">
        <v>6.8</v>
      </c>
      <c r="S305">
        <v>0.49399999999999999</v>
      </c>
      <c r="T305">
        <v>0.55200000000000005</v>
      </c>
      <c r="U305">
        <v>4</v>
      </c>
      <c r="V305">
        <v>4.5</v>
      </c>
      <c r="W305">
        <v>0.88</v>
      </c>
      <c r="X305">
        <v>1.7</v>
      </c>
      <c r="Y305">
        <v>7.5</v>
      </c>
      <c r="Z305">
        <v>9.3000000000000007</v>
      </c>
      <c r="AA305">
        <v>1.7</v>
      </c>
      <c r="AB305">
        <v>0.7</v>
      </c>
      <c r="AC305">
        <v>0.4</v>
      </c>
      <c r="AD305">
        <v>1.5</v>
      </c>
      <c r="AE305">
        <v>2</v>
      </c>
      <c r="AF305">
        <v>17.600000000000001</v>
      </c>
      <c r="AG305">
        <f>IF(IFERROR(VLOOKUP(C305,'2019'!$C:$AF,3,FALSE),1) = 1, 1, 0)</f>
        <v>0</v>
      </c>
    </row>
    <row r="306" spans="1:33" x14ac:dyDescent="0.2">
      <c r="A306">
        <v>305</v>
      </c>
      <c r="B306" t="s">
        <v>606</v>
      </c>
      <c r="C306" t="s">
        <v>607</v>
      </c>
      <c r="D306" t="str">
        <f>_xlfn.CONCAT(C306,"-2018")</f>
        <v>lowryky01-2018</v>
      </c>
      <c r="E306" t="s">
        <v>38</v>
      </c>
      <c r="F306">
        <v>31</v>
      </c>
      <c r="G306" t="s">
        <v>53</v>
      </c>
      <c r="H306">
        <v>78</v>
      </c>
      <c r="I306">
        <v>78</v>
      </c>
      <c r="J306">
        <v>32.200000000000003</v>
      </c>
      <c r="K306">
        <v>5.2</v>
      </c>
      <c r="L306">
        <v>12.1</v>
      </c>
      <c r="M306">
        <v>0.42699999999999999</v>
      </c>
      <c r="N306">
        <v>3.1</v>
      </c>
      <c r="O306">
        <v>7.6</v>
      </c>
      <c r="P306">
        <v>0.39900000000000002</v>
      </c>
      <c r="Q306">
        <v>2.1</v>
      </c>
      <c r="R306">
        <v>4.5</v>
      </c>
      <c r="S306">
        <v>0.47399999999999998</v>
      </c>
      <c r="T306">
        <v>0.55300000000000005</v>
      </c>
      <c r="U306">
        <v>2.9</v>
      </c>
      <c r="V306">
        <v>3.3</v>
      </c>
      <c r="W306">
        <v>0.85399999999999998</v>
      </c>
      <c r="X306">
        <v>0.8</v>
      </c>
      <c r="Y306">
        <v>4.7</v>
      </c>
      <c r="Z306">
        <v>5.6</v>
      </c>
      <c r="AA306">
        <v>6.9</v>
      </c>
      <c r="AB306">
        <v>1.1000000000000001</v>
      </c>
      <c r="AC306">
        <v>0.2</v>
      </c>
      <c r="AD306">
        <v>2.2999999999999998</v>
      </c>
      <c r="AE306">
        <v>2.5</v>
      </c>
      <c r="AF306">
        <v>16.2</v>
      </c>
      <c r="AG306">
        <f>IF(IFERROR(VLOOKUP(C306,'2019'!$C:$AF,3,FALSE),1) = 1, 1, 0)</f>
        <v>0</v>
      </c>
    </row>
    <row r="307" spans="1:33" x14ac:dyDescent="0.2">
      <c r="A307">
        <v>306</v>
      </c>
      <c r="B307" t="s">
        <v>2020</v>
      </c>
      <c r="C307" t="s">
        <v>2021</v>
      </c>
      <c r="D307" t="str">
        <f>_xlfn.CONCAT(C307,"-2018")</f>
        <v>luwawti01-2018</v>
      </c>
      <c r="E307" t="s">
        <v>35</v>
      </c>
      <c r="F307">
        <v>22</v>
      </c>
      <c r="G307" t="s">
        <v>61</v>
      </c>
      <c r="H307">
        <v>52</v>
      </c>
      <c r="I307">
        <v>7</v>
      </c>
      <c r="J307">
        <v>15.5</v>
      </c>
      <c r="K307">
        <v>1.9</v>
      </c>
      <c r="L307">
        <v>5.0999999999999996</v>
      </c>
      <c r="M307">
        <v>0.375</v>
      </c>
      <c r="N307">
        <v>1</v>
      </c>
      <c r="O307">
        <v>3</v>
      </c>
      <c r="P307">
        <v>0.33500000000000002</v>
      </c>
      <c r="Q307">
        <v>0.9</v>
      </c>
      <c r="R307">
        <v>2.1</v>
      </c>
      <c r="S307">
        <v>0.43099999999999999</v>
      </c>
      <c r="T307">
        <v>0.47399999999999998</v>
      </c>
      <c r="U307">
        <v>0.9</v>
      </c>
      <c r="V307">
        <v>1.1000000000000001</v>
      </c>
      <c r="W307">
        <v>0.79300000000000004</v>
      </c>
      <c r="X307">
        <v>0.3</v>
      </c>
      <c r="Y307">
        <v>1.1000000000000001</v>
      </c>
      <c r="Z307">
        <v>1.4</v>
      </c>
      <c r="AA307">
        <v>1</v>
      </c>
      <c r="AB307">
        <v>0.2</v>
      </c>
      <c r="AC307">
        <v>0.1</v>
      </c>
      <c r="AD307">
        <v>0.7</v>
      </c>
      <c r="AE307">
        <v>1.9</v>
      </c>
      <c r="AF307">
        <v>5.8</v>
      </c>
      <c r="AG307">
        <f>IF(IFERROR(VLOOKUP(C307,'2019'!$C:$AF,3,FALSE),1) = 1, 1, 0)</f>
        <v>0</v>
      </c>
    </row>
    <row r="308" spans="1:33" x14ac:dyDescent="0.2">
      <c r="A308">
        <v>307</v>
      </c>
      <c r="B308" t="s">
        <v>2229</v>
      </c>
      <c r="C308" t="s">
        <v>2230</v>
      </c>
      <c r="D308" t="str">
        <f>_xlfn.CONCAT(C308,"-2018")</f>
        <v>lydonty01-2018</v>
      </c>
      <c r="E308" t="s">
        <v>28</v>
      </c>
      <c r="F308">
        <v>21</v>
      </c>
      <c r="G308" t="s">
        <v>31</v>
      </c>
      <c r="H308">
        <v>1</v>
      </c>
      <c r="I308">
        <v>0</v>
      </c>
      <c r="J308">
        <v>2</v>
      </c>
      <c r="K308">
        <v>0</v>
      </c>
      <c r="L308">
        <v>0</v>
      </c>
      <c r="N308">
        <v>0</v>
      </c>
      <c r="O308">
        <v>0</v>
      </c>
      <c r="Q308">
        <v>0</v>
      </c>
      <c r="R308">
        <v>0</v>
      </c>
      <c r="U308">
        <v>0</v>
      </c>
      <c r="V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f>IF(IFERROR(VLOOKUP(C308,'2019'!$C:$AF,3,FALSE),1) = 1, 1, 0)</f>
        <v>0</v>
      </c>
    </row>
    <row r="309" spans="1:33" x14ac:dyDescent="0.2">
      <c r="A309">
        <v>308</v>
      </c>
      <c r="B309" t="s">
        <v>1846</v>
      </c>
      <c r="C309" t="s">
        <v>1847</v>
      </c>
      <c r="D309" t="str">
        <f>_xlfn.CONCAT(C309,"-2018")</f>
        <v>lylestr01-2018</v>
      </c>
      <c r="E309" t="s">
        <v>28</v>
      </c>
      <c r="F309">
        <v>22</v>
      </c>
      <c r="G309" t="s">
        <v>31</v>
      </c>
      <c r="H309">
        <v>73</v>
      </c>
      <c r="I309">
        <v>2</v>
      </c>
      <c r="J309">
        <v>19.100000000000001</v>
      </c>
      <c r="K309">
        <v>3.7</v>
      </c>
      <c r="L309">
        <v>7.5</v>
      </c>
      <c r="M309">
        <v>0.49099999999999999</v>
      </c>
      <c r="N309">
        <v>1.1000000000000001</v>
      </c>
      <c r="O309">
        <v>3</v>
      </c>
      <c r="P309">
        <v>0.38100000000000001</v>
      </c>
      <c r="Q309">
        <v>2.6</v>
      </c>
      <c r="R309">
        <v>4.5</v>
      </c>
      <c r="S309">
        <v>0.56299999999999994</v>
      </c>
      <c r="T309">
        <v>0.56599999999999995</v>
      </c>
      <c r="U309">
        <v>1.4</v>
      </c>
      <c r="V309">
        <v>2</v>
      </c>
      <c r="W309">
        <v>0.70599999999999996</v>
      </c>
      <c r="X309">
        <v>0.8</v>
      </c>
      <c r="Y309">
        <v>4</v>
      </c>
      <c r="Z309">
        <v>4.8</v>
      </c>
      <c r="AA309">
        <v>1.2</v>
      </c>
      <c r="AB309">
        <v>0.4</v>
      </c>
      <c r="AC309">
        <v>0.5</v>
      </c>
      <c r="AD309">
        <v>0.8</v>
      </c>
      <c r="AE309">
        <v>1.5</v>
      </c>
      <c r="AF309">
        <v>9.9</v>
      </c>
      <c r="AG309">
        <f>IF(IFERROR(VLOOKUP(C309,'2019'!$C:$AF,3,FALSE),1) = 1, 1, 0)</f>
        <v>0</v>
      </c>
    </row>
    <row r="310" spans="1:33" x14ac:dyDescent="0.2">
      <c r="A310">
        <v>309</v>
      </c>
      <c r="B310" t="s">
        <v>1218</v>
      </c>
      <c r="C310" t="s">
        <v>1219</v>
      </c>
      <c r="D310" t="str">
        <f>_xlfn.CONCAT(C310,"-2018")</f>
        <v>macksh01-2018</v>
      </c>
      <c r="E310" t="s">
        <v>38</v>
      </c>
      <c r="F310">
        <v>27</v>
      </c>
      <c r="G310" t="s">
        <v>45</v>
      </c>
      <c r="H310">
        <v>69</v>
      </c>
      <c r="I310">
        <v>3</v>
      </c>
      <c r="J310">
        <v>19.8</v>
      </c>
      <c r="K310">
        <v>2.6</v>
      </c>
      <c r="L310">
        <v>6</v>
      </c>
      <c r="M310">
        <v>0.43</v>
      </c>
      <c r="N310">
        <v>0.7</v>
      </c>
      <c r="O310">
        <v>2</v>
      </c>
      <c r="P310">
        <v>0.34499999999999997</v>
      </c>
      <c r="Q310">
        <v>1.9</v>
      </c>
      <c r="R310">
        <v>4</v>
      </c>
      <c r="S310">
        <v>0.47299999999999998</v>
      </c>
      <c r="T310">
        <v>0.48799999999999999</v>
      </c>
      <c r="U310">
        <v>1</v>
      </c>
      <c r="V310">
        <v>1.4</v>
      </c>
      <c r="W310">
        <v>0.71099999999999997</v>
      </c>
      <c r="X310">
        <v>0.3</v>
      </c>
      <c r="Y310">
        <v>2.1</v>
      </c>
      <c r="Z310">
        <v>2.4</v>
      </c>
      <c r="AA310">
        <v>3.9</v>
      </c>
      <c r="AB310">
        <v>0.8</v>
      </c>
      <c r="AC310">
        <v>0.1</v>
      </c>
      <c r="AD310">
        <v>1.3</v>
      </c>
      <c r="AE310">
        <v>1.3</v>
      </c>
      <c r="AF310">
        <v>6.9</v>
      </c>
      <c r="AG310">
        <f>IF(IFERROR(VLOOKUP(C310,'2019'!$C:$AF,3,FALSE),1) = 1, 1, 0)</f>
        <v>0</v>
      </c>
    </row>
    <row r="311" spans="1:33" x14ac:dyDescent="0.2">
      <c r="A311">
        <v>310</v>
      </c>
      <c r="B311" t="s">
        <v>2231</v>
      </c>
      <c r="C311" t="s">
        <v>2232</v>
      </c>
      <c r="D311" t="str">
        <f>_xlfn.CONCAT(C311,"-2018")</f>
        <v>magetjo01-2018</v>
      </c>
      <c r="E311" t="s">
        <v>38</v>
      </c>
      <c r="F311">
        <v>28</v>
      </c>
      <c r="G311" t="s">
        <v>57</v>
      </c>
      <c r="H311">
        <v>18</v>
      </c>
      <c r="I311">
        <v>0</v>
      </c>
      <c r="J311">
        <v>12</v>
      </c>
      <c r="K311">
        <v>0.8</v>
      </c>
      <c r="L311">
        <v>2.6</v>
      </c>
      <c r="M311">
        <v>0.32600000000000001</v>
      </c>
      <c r="N311">
        <v>0.4</v>
      </c>
      <c r="O311">
        <v>1.2</v>
      </c>
      <c r="P311">
        <v>0.36399999999999999</v>
      </c>
      <c r="Q311">
        <v>0.4</v>
      </c>
      <c r="R311">
        <v>1.3</v>
      </c>
      <c r="S311">
        <v>0.29199999999999998</v>
      </c>
      <c r="T311">
        <v>0.41299999999999998</v>
      </c>
      <c r="U311">
        <v>0.4</v>
      </c>
      <c r="V311">
        <v>0.4</v>
      </c>
      <c r="W311">
        <v>1</v>
      </c>
      <c r="X311">
        <v>0.1</v>
      </c>
      <c r="Y311">
        <v>0.9</v>
      </c>
      <c r="Z311">
        <v>1.1000000000000001</v>
      </c>
      <c r="AA311">
        <v>3.2</v>
      </c>
      <c r="AB311">
        <v>0.4</v>
      </c>
      <c r="AC311">
        <v>0.1</v>
      </c>
      <c r="AD311">
        <v>0.5</v>
      </c>
      <c r="AE311">
        <v>0.9</v>
      </c>
      <c r="AF311">
        <v>2.6</v>
      </c>
      <c r="AG311">
        <f>IF(IFERROR(VLOOKUP(C311,'2019'!$C:$AF,3,FALSE),1) = 1, 1, 0)</f>
        <v>1</v>
      </c>
    </row>
    <row r="312" spans="1:33" x14ac:dyDescent="0.2">
      <c r="A312">
        <v>311</v>
      </c>
      <c r="B312" t="s">
        <v>614</v>
      </c>
      <c r="C312" t="s">
        <v>615</v>
      </c>
      <c r="D312" t="str">
        <f>_xlfn.CONCAT(C312,"-2018")</f>
        <v>mahinia01-2018</v>
      </c>
      <c r="E312" t="s">
        <v>32</v>
      </c>
      <c r="F312">
        <v>31</v>
      </c>
      <c r="G312" t="s">
        <v>46</v>
      </c>
      <c r="H312">
        <v>77</v>
      </c>
      <c r="I312">
        <v>0</v>
      </c>
      <c r="J312">
        <v>14.9</v>
      </c>
      <c r="K312">
        <v>1.8</v>
      </c>
      <c r="L312">
        <v>3.2</v>
      </c>
      <c r="M312">
        <v>0.55600000000000005</v>
      </c>
      <c r="N312">
        <v>0</v>
      </c>
      <c r="O312">
        <v>0</v>
      </c>
      <c r="P312">
        <v>0</v>
      </c>
      <c r="Q312">
        <v>1.8</v>
      </c>
      <c r="R312">
        <v>3.2</v>
      </c>
      <c r="S312">
        <v>0.56100000000000005</v>
      </c>
      <c r="T312">
        <v>0.55600000000000005</v>
      </c>
      <c r="U312">
        <v>1.2</v>
      </c>
      <c r="V312">
        <v>1.7</v>
      </c>
      <c r="W312">
        <v>0.70299999999999996</v>
      </c>
      <c r="X312">
        <v>1.8</v>
      </c>
      <c r="Y312">
        <v>2.2999999999999998</v>
      </c>
      <c r="Z312">
        <v>4.0999999999999996</v>
      </c>
      <c r="AA312">
        <v>0.7</v>
      </c>
      <c r="AB312">
        <v>0.5</v>
      </c>
      <c r="AC312">
        <v>0.5</v>
      </c>
      <c r="AD312">
        <v>1.3</v>
      </c>
      <c r="AE312">
        <v>3</v>
      </c>
      <c r="AF312">
        <v>4.8</v>
      </c>
      <c r="AG312">
        <f>IF(IFERROR(VLOOKUP(C312,'2019'!$C:$AF,3,FALSE),1) = 1, 1, 0)</f>
        <v>0</v>
      </c>
    </row>
    <row r="313" spans="1:33" x14ac:dyDescent="0.2">
      <c r="A313">
        <v>312</v>
      </c>
      <c r="B313" t="s">
        <v>2024</v>
      </c>
      <c r="C313" t="s">
        <v>2025</v>
      </c>
      <c r="D313" t="str">
        <f>_xlfn.CONCAT(C313,"-2018")</f>
        <v>makerth01-2018</v>
      </c>
      <c r="E313" t="s">
        <v>32</v>
      </c>
      <c r="F313">
        <v>20</v>
      </c>
      <c r="G313" t="s">
        <v>56</v>
      </c>
      <c r="H313">
        <v>74</v>
      </c>
      <c r="I313">
        <v>12</v>
      </c>
      <c r="J313">
        <v>16.7</v>
      </c>
      <c r="K313">
        <v>1.8</v>
      </c>
      <c r="L313">
        <v>4.3</v>
      </c>
      <c r="M313">
        <v>0.41099999999999998</v>
      </c>
      <c r="N313">
        <v>0.4</v>
      </c>
      <c r="O313">
        <v>1.4</v>
      </c>
      <c r="P313">
        <v>0.29799999999999999</v>
      </c>
      <c r="Q313">
        <v>1.3</v>
      </c>
      <c r="R313">
        <v>2.9</v>
      </c>
      <c r="S313">
        <v>0.46700000000000003</v>
      </c>
      <c r="T313">
        <v>0.46</v>
      </c>
      <c r="U313">
        <v>0.9</v>
      </c>
      <c r="V313">
        <v>1.3</v>
      </c>
      <c r="W313">
        <v>0.69899999999999995</v>
      </c>
      <c r="X313">
        <v>1</v>
      </c>
      <c r="Y313">
        <v>2</v>
      </c>
      <c r="Z313">
        <v>3</v>
      </c>
      <c r="AA313">
        <v>0.6</v>
      </c>
      <c r="AB313">
        <v>0.5</v>
      </c>
      <c r="AC313">
        <v>0.7</v>
      </c>
      <c r="AD313">
        <v>0.6</v>
      </c>
      <c r="AE313">
        <v>2.2000000000000002</v>
      </c>
      <c r="AF313">
        <v>4.8</v>
      </c>
      <c r="AG313">
        <f>IF(IFERROR(VLOOKUP(C313,'2019'!$C:$AF,3,FALSE),1) = 1, 1, 0)</f>
        <v>0</v>
      </c>
    </row>
    <row r="314" spans="1:33" x14ac:dyDescent="0.2">
      <c r="A314">
        <v>313</v>
      </c>
      <c r="B314" t="s">
        <v>1848</v>
      </c>
      <c r="C314" t="s">
        <v>1849</v>
      </c>
      <c r="D314" t="str">
        <f>_xlfn.CONCAT(C314,"-2018")</f>
        <v>marjabo01-2018</v>
      </c>
      <c r="E314" t="s">
        <v>32</v>
      </c>
      <c r="F314">
        <v>29</v>
      </c>
      <c r="G314" t="s">
        <v>39</v>
      </c>
      <c r="H314">
        <v>39</v>
      </c>
      <c r="I314">
        <v>1</v>
      </c>
      <c r="J314">
        <v>8.6</v>
      </c>
      <c r="K314">
        <v>2</v>
      </c>
      <c r="L314">
        <v>3.8</v>
      </c>
      <c r="M314">
        <v>0.53400000000000003</v>
      </c>
      <c r="N314">
        <v>0</v>
      </c>
      <c r="O314">
        <v>0</v>
      </c>
      <c r="Q314">
        <v>2</v>
      </c>
      <c r="R314">
        <v>3.8</v>
      </c>
      <c r="S314">
        <v>0.53400000000000003</v>
      </c>
      <c r="T314">
        <v>0.53400000000000003</v>
      </c>
      <c r="U314">
        <v>2</v>
      </c>
      <c r="V314">
        <v>2.5</v>
      </c>
      <c r="W314">
        <v>0.79400000000000004</v>
      </c>
      <c r="X314">
        <v>1.2</v>
      </c>
      <c r="Y314">
        <v>2.5</v>
      </c>
      <c r="Z314">
        <v>3.7</v>
      </c>
      <c r="AA314">
        <v>0.6</v>
      </c>
      <c r="AB314">
        <v>0.3</v>
      </c>
      <c r="AC314">
        <v>0.3</v>
      </c>
      <c r="AD314">
        <v>0.9</v>
      </c>
      <c r="AE314">
        <v>1.3</v>
      </c>
      <c r="AF314">
        <v>6</v>
      </c>
      <c r="AG314">
        <f>IF(IFERROR(VLOOKUP(C314,'2019'!$C:$AF,3,FALSE),1) = 1, 1, 0)</f>
        <v>0</v>
      </c>
    </row>
    <row r="315" spans="1:33" x14ac:dyDescent="0.2">
      <c r="A315">
        <v>314</v>
      </c>
      <c r="B315" t="s">
        <v>2233</v>
      </c>
      <c r="C315" t="s">
        <v>2234</v>
      </c>
      <c r="D315" t="str">
        <f>_xlfn.CONCAT(C315,"-2018")</f>
        <v>markkla01-2018</v>
      </c>
      <c r="E315" t="s">
        <v>28</v>
      </c>
      <c r="F315">
        <v>20</v>
      </c>
      <c r="G315" t="s">
        <v>36</v>
      </c>
      <c r="H315">
        <v>68</v>
      </c>
      <c r="I315">
        <v>68</v>
      </c>
      <c r="J315">
        <v>29.7</v>
      </c>
      <c r="K315">
        <v>5.5</v>
      </c>
      <c r="L315">
        <v>12.7</v>
      </c>
      <c r="M315">
        <v>0.434</v>
      </c>
      <c r="N315">
        <v>2.1</v>
      </c>
      <c r="O315">
        <v>5.9</v>
      </c>
      <c r="P315">
        <v>0.36199999999999999</v>
      </c>
      <c r="Q315">
        <v>3.4</v>
      </c>
      <c r="R315">
        <v>6.8</v>
      </c>
      <c r="S315">
        <v>0.497</v>
      </c>
      <c r="T315">
        <v>0.51800000000000002</v>
      </c>
      <c r="U315">
        <v>2.1</v>
      </c>
      <c r="V315">
        <v>2.4</v>
      </c>
      <c r="W315">
        <v>0.84299999999999997</v>
      </c>
      <c r="X315">
        <v>1.2</v>
      </c>
      <c r="Y315">
        <v>6.3</v>
      </c>
      <c r="Z315">
        <v>7.5</v>
      </c>
      <c r="AA315">
        <v>1.2</v>
      </c>
      <c r="AB315">
        <v>0.6</v>
      </c>
      <c r="AC315">
        <v>0.6</v>
      </c>
      <c r="AD315">
        <v>1.2</v>
      </c>
      <c r="AE315">
        <v>1.5</v>
      </c>
      <c r="AF315">
        <v>15.2</v>
      </c>
      <c r="AG315">
        <f>IF(IFERROR(VLOOKUP(C315,'2019'!$C:$AF,3,FALSE),1) = 1, 1, 0)</f>
        <v>0</v>
      </c>
    </row>
    <row r="316" spans="1:33" x14ac:dyDescent="0.2">
      <c r="A316">
        <v>315</v>
      </c>
      <c r="B316" t="s">
        <v>1850</v>
      </c>
      <c r="C316" t="s">
        <v>1851</v>
      </c>
      <c r="D316" t="str">
        <f>_xlfn.CONCAT(C316,"-2018")</f>
        <v>martija01-2018</v>
      </c>
      <c r="E316" t="s">
        <v>28</v>
      </c>
      <c r="F316">
        <v>23</v>
      </c>
      <c r="G316" t="s">
        <v>50</v>
      </c>
      <c r="H316">
        <v>73</v>
      </c>
      <c r="I316">
        <v>36</v>
      </c>
      <c r="J316">
        <v>22.8</v>
      </c>
      <c r="K316">
        <v>3</v>
      </c>
      <c r="L316">
        <v>6.8</v>
      </c>
      <c r="M316">
        <v>0.44600000000000001</v>
      </c>
      <c r="N316">
        <v>0.5</v>
      </c>
      <c r="O316">
        <v>1.3</v>
      </c>
      <c r="P316">
        <v>0.34699999999999998</v>
      </c>
      <c r="Q316">
        <v>2.6</v>
      </c>
      <c r="R316">
        <v>5.5</v>
      </c>
      <c r="S316">
        <v>0.47</v>
      </c>
      <c r="T316">
        <v>0.48</v>
      </c>
      <c r="U316">
        <v>1.2</v>
      </c>
      <c r="V316">
        <v>1.6</v>
      </c>
      <c r="W316">
        <v>0.76700000000000002</v>
      </c>
      <c r="X316">
        <v>1.3</v>
      </c>
      <c r="Y316">
        <v>3</v>
      </c>
      <c r="Z316">
        <v>4.4000000000000004</v>
      </c>
      <c r="AA316">
        <v>1</v>
      </c>
      <c r="AB316">
        <v>0.5</v>
      </c>
      <c r="AC316">
        <v>0.7</v>
      </c>
      <c r="AD316">
        <v>1.2</v>
      </c>
      <c r="AE316">
        <v>2.9</v>
      </c>
      <c r="AF316">
        <v>7.7</v>
      </c>
      <c r="AG316">
        <f>IF(IFERROR(VLOOKUP(C316,'2019'!$C:$AF,3,FALSE),1) = 1, 1, 0)</f>
        <v>0</v>
      </c>
    </row>
    <row r="317" spans="1:33" x14ac:dyDescent="0.2">
      <c r="A317">
        <v>316</v>
      </c>
      <c r="B317" t="s">
        <v>2235</v>
      </c>
      <c r="C317" t="s">
        <v>2236</v>
      </c>
      <c r="D317" t="str">
        <f>_xlfn.CONCAT(C317,"-2018")</f>
        <v>masonfr01-2018</v>
      </c>
      <c r="E317" t="s">
        <v>38</v>
      </c>
      <c r="F317">
        <v>23</v>
      </c>
      <c r="G317" t="s">
        <v>49</v>
      </c>
      <c r="H317">
        <v>52</v>
      </c>
      <c r="I317">
        <v>2</v>
      </c>
      <c r="J317">
        <v>18.899999999999999</v>
      </c>
      <c r="K317">
        <v>2.8</v>
      </c>
      <c r="L317">
        <v>7.3</v>
      </c>
      <c r="M317">
        <v>0.379</v>
      </c>
      <c r="N317">
        <v>0.6</v>
      </c>
      <c r="O317">
        <v>1.7</v>
      </c>
      <c r="P317">
        <v>0.36</v>
      </c>
      <c r="Q317">
        <v>2.2000000000000002</v>
      </c>
      <c r="R317">
        <v>5.7</v>
      </c>
      <c r="S317">
        <v>0.38400000000000001</v>
      </c>
      <c r="T317">
        <v>0.42</v>
      </c>
      <c r="U317">
        <v>1.8</v>
      </c>
      <c r="V317">
        <v>2.2000000000000002</v>
      </c>
      <c r="W317">
        <v>0.81699999999999995</v>
      </c>
      <c r="X317">
        <v>0.6</v>
      </c>
      <c r="Y317">
        <v>1.9</v>
      </c>
      <c r="Z317">
        <v>2.5</v>
      </c>
      <c r="AA317">
        <v>2.8</v>
      </c>
      <c r="AB317">
        <v>0.7</v>
      </c>
      <c r="AC317">
        <v>0.2</v>
      </c>
      <c r="AD317">
        <v>1.3</v>
      </c>
      <c r="AE317">
        <v>1.4</v>
      </c>
      <c r="AF317">
        <v>7.9</v>
      </c>
      <c r="AG317">
        <f>IF(IFERROR(VLOOKUP(C317,'2019'!$C:$AF,3,FALSE),1) = 1, 1, 0)</f>
        <v>0</v>
      </c>
    </row>
    <row r="318" spans="1:33" x14ac:dyDescent="0.2">
      <c r="A318">
        <v>317</v>
      </c>
      <c r="B318" t="s">
        <v>2237</v>
      </c>
      <c r="C318" t="s">
        <v>2238</v>
      </c>
      <c r="D318" t="str">
        <f>_xlfn.CONCAT(C318,"-2018")</f>
        <v>mathima01-2018</v>
      </c>
      <c r="E318" t="s">
        <v>32</v>
      </c>
      <c r="F318">
        <v>25</v>
      </c>
      <c r="G318" t="s">
        <v>1625</v>
      </c>
      <c r="H318">
        <v>4</v>
      </c>
      <c r="I318">
        <v>0</v>
      </c>
      <c r="J318">
        <v>5</v>
      </c>
      <c r="K318">
        <v>1</v>
      </c>
      <c r="L318">
        <v>1.8</v>
      </c>
      <c r="M318">
        <v>0.57099999999999995</v>
      </c>
      <c r="N318">
        <v>0</v>
      </c>
      <c r="O318">
        <v>0</v>
      </c>
      <c r="Q318">
        <v>1</v>
      </c>
      <c r="R318">
        <v>1.8</v>
      </c>
      <c r="S318">
        <v>0.57099999999999995</v>
      </c>
      <c r="T318">
        <v>0.57099999999999995</v>
      </c>
      <c r="U318">
        <v>0</v>
      </c>
      <c r="V318">
        <v>0.3</v>
      </c>
      <c r="W318">
        <v>0</v>
      </c>
      <c r="X318">
        <v>0.8</v>
      </c>
      <c r="Y318">
        <v>1.8</v>
      </c>
      <c r="Z318">
        <v>2.5</v>
      </c>
      <c r="AA318">
        <v>0</v>
      </c>
      <c r="AB318">
        <v>0.3</v>
      </c>
      <c r="AC318">
        <v>0</v>
      </c>
      <c r="AD318">
        <v>0</v>
      </c>
      <c r="AE318">
        <v>1.3</v>
      </c>
      <c r="AF318">
        <v>2</v>
      </c>
      <c r="AG318">
        <f>IF(IFERROR(VLOOKUP(C318,'2019'!$C:$AF,3,FALSE),1) = 1, 1, 0)</f>
        <v>1</v>
      </c>
    </row>
    <row r="319" spans="1:33" x14ac:dyDescent="0.2">
      <c r="A319">
        <v>318</v>
      </c>
      <c r="B319" t="s">
        <v>628</v>
      </c>
      <c r="C319" t="s">
        <v>629</v>
      </c>
      <c r="D319" t="str">
        <f>_xlfn.CONCAT(C319,"-2018")</f>
        <v>matthwe02-2018</v>
      </c>
      <c r="E319" t="s">
        <v>35</v>
      </c>
      <c r="F319">
        <v>31</v>
      </c>
      <c r="G319" t="s">
        <v>54</v>
      </c>
      <c r="H319">
        <v>63</v>
      </c>
      <c r="I319">
        <v>62</v>
      </c>
      <c r="J319">
        <v>33.799999999999997</v>
      </c>
      <c r="K319">
        <v>4.5</v>
      </c>
      <c r="L319">
        <v>11.1</v>
      </c>
      <c r="M319">
        <v>0.40600000000000003</v>
      </c>
      <c r="N319">
        <v>2.4</v>
      </c>
      <c r="O319">
        <v>6.4</v>
      </c>
      <c r="P319">
        <v>0.38100000000000001</v>
      </c>
      <c r="Q319">
        <v>2.1</v>
      </c>
      <c r="R319">
        <v>4.7</v>
      </c>
      <c r="S319">
        <v>0.441</v>
      </c>
      <c r="T319">
        <v>0.51600000000000001</v>
      </c>
      <c r="U319">
        <v>1.3</v>
      </c>
      <c r="V319">
        <v>1.6</v>
      </c>
      <c r="W319">
        <v>0.82199999999999995</v>
      </c>
      <c r="X319">
        <v>0.4</v>
      </c>
      <c r="Y319">
        <v>2.7</v>
      </c>
      <c r="Z319">
        <v>3.1</v>
      </c>
      <c r="AA319">
        <v>2.7</v>
      </c>
      <c r="AB319">
        <v>1.2</v>
      </c>
      <c r="AC319">
        <v>0.3</v>
      </c>
      <c r="AD319">
        <v>1.3</v>
      </c>
      <c r="AE319">
        <v>2.2000000000000002</v>
      </c>
      <c r="AF319">
        <v>12.7</v>
      </c>
      <c r="AG319">
        <f>IF(IFERROR(VLOOKUP(C319,'2019'!$C:$AF,3,FALSE),1) = 1, 1, 0)</f>
        <v>0</v>
      </c>
    </row>
    <row r="320" spans="1:33" x14ac:dyDescent="0.2">
      <c r="A320">
        <v>319</v>
      </c>
      <c r="B320" t="s">
        <v>636</v>
      </c>
      <c r="C320" t="s">
        <v>637</v>
      </c>
      <c r="D320" t="str">
        <f>_xlfn.CONCAT(C320,"-2018")</f>
        <v>mbahalu01-2018</v>
      </c>
      <c r="E320" t="s">
        <v>28</v>
      </c>
      <c r="F320">
        <v>31</v>
      </c>
      <c r="G320" t="s">
        <v>43</v>
      </c>
      <c r="H320">
        <v>61</v>
      </c>
      <c r="I320">
        <v>15</v>
      </c>
      <c r="J320">
        <v>25.6</v>
      </c>
      <c r="K320">
        <v>2.7</v>
      </c>
      <c r="L320">
        <v>5.7</v>
      </c>
      <c r="M320">
        <v>0.48099999999999998</v>
      </c>
      <c r="N320">
        <v>1</v>
      </c>
      <c r="O320">
        <v>2.8</v>
      </c>
      <c r="P320">
        <v>0.36399999999999999</v>
      </c>
      <c r="Q320">
        <v>1.7</v>
      </c>
      <c r="R320">
        <v>2.8</v>
      </c>
      <c r="S320">
        <v>0.59899999999999998</v>
      </c>
      <c r="T320">
        <v>0.57199999999999995</v>
      </c>
      <c r="U320">
        <v>1.1000000000000001</v>
      </c>
      <c r="V320">
        <v>1.6</v>
      </c>
      <c r="W320">
        <v>0.68400000000000005</v>
      </c>
      <c r="X320">
        <v>0.4</v>
      </c>
      <c r="Y320">
        <v>2.7</v>
      </c>
      <c r="Z320">
        <v>3</v>
      </c>
      <c r="AA320">
        <v>0.9</v>
      </c>
      <c r="AB320">
        <v>1.2</v>
      </c>
      <c r="AC320">
        <v>0.4</v>
      </c>
      <c r="AD320">
        <v>1.1000000000000001</v>
      </c>
      <c r="AE320">
        <v>1.6</v>
      </c>
      <c r="AF320">
        <v>7.5</v>
      </c>
      <c r="AG320">
        <f>IF(IFERROR(VLOOKUP(C320,'2019'!$C:$AF,3,FALSE),1) = 1, 1, 0)</f>
        <v>0</v>
      </c>
    </row>
    <row r="321" spans="1:33" x14ac:dyDescent="0.2">
      <c r="A321">
        <v>320</v>
      </c>
      <c r="B321" t="s">
        <v>1708</v>
      </c>
      <c r="C321" t="s">
        <v>1709</v>
      </c>
      <c r="D321" t="str">
        <f>_xlfn.CONCAT(C321,"-2018")</f>
        <v>mcadoja01-2018</v>
      </c>
      <c r="E321" t="s">
        <v>28</v>
      </c>
      <c r="F321">
        <v>25</v>
      </c>
      <c r="G321" t="s">
        <v>61</v>
      </c>
      <c r="H321">
        <v>3</v>
      </c>
      <c r="I321">
        <v>0</v>
      </c>
      <c r="J321">
        <v>6</v>
      </c>
      <c r="K321">
        <v>0.7</v>
      </c>
      <c r="L321">
        <v>2.2999999999999998</v>
      </c>
      <c r="M321">
        <v>0.28599999999999998</v>
      </c>
      <c r="N321">
        <v>0.7</v>
      </c>
      <c r="O321">
        <v>2.2999999999999998</v>
      </c>
      <c r="P321">
        <v>0.28599999999999998</v>
      </c>
      <c r="Q321">
        <v>0</v>
      </c>
      <c r="R321">
        <v>0</v>
      </c>
      <c r="T321">
        <v>0.42899999999999999</v>
      </c>
      <c r="U321">
        <v>0.7</v>
      </c>
      <c r="V321">
        <v>0.7</v>
      </c>
      <c r="W321">
        <v>1</v>
      </c>
      <c r="X321">
        <v>0</v>
      </c>
      <c r="Y321">
        <v>0.7</v>
      </c>
      <c r="Z321">
        <v>0.7</v>
      </c>
      <c r="AA321">
        <v>0</v>
      </c>
      <c r="AB321">
        <v>0</v>
      </c>
      <c r="AC321">
        <v>0.3</v>
      </c>
      <c r="AD321">
        <v>0.3</v>
      </c>
      <c r="AE321">
        <v>0.3</v>
      </c>
      <c r="AF321">
        <v>2.7</v>
      </c>
      <c r="AG321">
        <f>IF(IFERROR(VLOOKUP(C321,'2019'!$C:$AF,3,FALSE),1) = 1, 1, 0)</f>
        <v>1</v>
      </c>
    </row>
    <row r="322" spans="1:33" x14ac:dyDescent="0.2">
      <c r="A322">
        <v>321</v>
      </c>
      <c r="B322" t="s">
        <v>2026</v>
      </c>
      <c r="C322" t="s">
        <v>2027</v>
      </c>
      <c r="D322" t="str">
        <f>_xlfn.CONCAT(C322,"-2018")</f>
        <v>mccawpa01-2018</v>
      </c>
      <c r="E322" t="s">
        <v>30</v>
      </c>
      <c r="F322">
        <v>22</v>
      </c>
      <c r="G322" t="s">
        <v>52</v>
      </c>
      <c r="H322">
        <v>57</v>
      </c>
      <c r="I322">
        <v>10</v>
      </c>
      <c r="J322">
        <v>16.899999999999999</v>
      </c>
      <c r="K322">
        <v>1.6</v>
      </c>
      <c r="L322">
        <v>3.9</v>
      </c>
      <c r="M322">
        <v>0.40899999999999997</v>
      </c>
      <c r="N322">
        <v>0.3</v>
      </c>
      <c r="O322">
        <v>1.4</v>
      </c>
      <c r="P322">
        <v>0.23799999999999999</v>
      </c>
      <c r="Q322">
        <v>1.3</v>
      </c>
      <c r="R322">
        <v>2.5</v>
      </c>
      <c r="S322">
        <v>0.503</v>
      </c>
      <c r="T322">
        <v>0.45100000000000001</v>
      </c>
      <c r="U322">
        <v>0.5</v>
      </c>
      <c r="V322">
        <v>0.6</v>
      </c>
      <c r="W322">
        <v>0.76500000000000001</v>
      </c>
      <c r="X322">
        <v>0.3</v>
      </c>
      <c r="Y322">
        <v>1.2</v>
      </c>
      <c r="Z322">
        <v>1.4</v>
      </c>
      <c r="AA322">
        <v>1.4</v>
      </c>
      <c r="AB322">
        <v>0.8</v>
      </c>
      <c r="AC322">
        <v>0.2</v>
      </c>
      <c r="AD322">
        <v>0.7</v>
      </c>
      <c r="AE322">
        <v>1.2</v>
      </c>
      <c r="AF322">
        <v>4</v>
      </c>
      <c r="AG322">
        <f>IF(IFERROR(VLOOKUP(C322,'2019'!$C:$AF,3,FALSE),1) = 1, 1, 0)</f>
        <v>0</v>
      </c>
    </row>
    <row r="323" spans="1:33" x14ac:dyDescent="0.2">
      <c r="A323">
        <v>322</v>
      </c>
      <c r="B323" t="s">
        <v>1548</v>
      </c>
      <c r="C323" t="s">
        <v>1549</v>
      </c>
      <c r="D323" t="str">
        <f>_xlfn.CONCAT(C323,"-2018")</f>
        <v>mccolcj01-2018</v>
      </c>
      <c r="E323" t="s">
        <v>30</v>
      </c>
      <c r="F323">
        <v>26</v>
      </c>
      <c r="G323" t="s">
        <v>34</v>
      </c>
      <c r="H323">
        <v>81</v>
      </c>
      <c r="I323">
        <v>81</v>
      </c>
      <c r="J323">
        <v>36.1</v>
      </c>
      <c r="K323">
        <v>8.1999999999999993</v>
      </c>
      <c r="L323">
        <v>18.600000000000001</v>
      </c>
      <c r="M323">
        <v>0.443</v>
      </c>
      <c r="N323">
        <v>2.2999999999999998</v>
      </c>
      <c r="O323">
        <v>5.9</v>
      </c>
      <c r="P323">
        <v>0.39700000000000002</v>
      </c>
      <c r="Q323">
        <v>5.9</v>
      </c>
      <c r="R323">
        <v>12.7</v>
      </c>
      <c r="S323">
        <v>0.46500000000000002</v>
      </c>
      <c r="T323">
        <v>0.50600000000000001</v>
      </c>
      <c r="U323">
        <v>2.6</v>
      </c>
      <c r="V323">
        <v>3.1</v>
      </c>
      <c r="W323">
        <v>0.83599999999999997</v>
      </c>
      <c r="X323">
        <v>0.7</v>
      </c>
      <c r="Y323">
        <v>3.3</v>
      </c>
      <c r="Z323">
        <v>4</v>
      </c>
      <c r="AA323">
        <v>3.4</v>
      </c>
      <c r="AB323">
        <v>1</v>
      </c>
      <c r="AC323">
        <v>0.4</v>
      </c>
      <c r="AD323">
        <v>1.9</v>
      </c>
      <c r="AE323">
        <v>2.1</v>
      </c>
      <c r="AF323">
        <v>21.4</v>
      </c>
      <c r="AG323">
        <f>IF(IFERROR(VLOOKUP(C323,'2019'!$C:$AF,3,FALSE),1) = 1, 1, 0)</f>
        <v>0</v>
      </c>
    </row>
    <row r="324" spans="1:33" x14ac:dyDescent="0.2">
      <c r="A324">
        <v>323</v>
      </c>
      <c r="B324" t="s">
        <v>1852</v>
      </c>
      <c r="C324" t="s">
        <v>1853</v>
      </c>
      <c r="D324" t="str">
        <f>_xlfn.CONCAT(C324,"-2018")</f>
        <v>mccontj01-2018</v>
      </c>
      <c r="E324" t="s">
        <v>38</v>
      </c>
      <c r="F324">
        <v>25</v>
      </c>
      <c r="G324" t="s">
        <v>61</v>
      </c>
      <c r="H324">
        <v>76</v>
      </c>
      <c r="I324">
        <v>1</v>
      </c>
      <c r="J324">
        <v>22.4</v>
      </c>
      <c r="K324">
        <v>2.8</v>
      </c>
      <c r="L324">
        <v>5.5</v>
      </c>
      <c r="M324">
        <v>0.499</v>
      </c>
      <c r="N324">
        <v>0.4</v>
      </c>
      <c r="O324">
        <v>0.8</v>
      </c>
      <c r="P324">
        <v>0.435</v>
      </c>
      <c r="Q324">
        <v>2.4</v>
      </c>
      <c r="R324">
        <v>4.7</v>
      </c>
      <c r="S324">
        <v>0.51</v>
      </c>
      <c r="T324">
        <v>0.53100000000000003</v>
      </c>
      <c r="U324">
        <v>0.4</v>
      </c>
      <c r="V324">
        <v>0.5</v>
      </c>
      <c r="W324">
        <v>0.79500000000000004</v>
      </c>
      <c r="X324">
        <v>0.5</v>
      </c>
      <c r="Y324">
        <v>2.5</v>
      </c>
      <c r="Z324">
        <v>3</v>
      </c>
      <c r="AA324">
        <v>4</v>
      </c>
      <c r="AB324">
        <v>1.2</v>
      </c>
      <c r="AC324">
        <v>0.2</v>
      </c>
      <c r="AD324">
        <v>1.5</v>
      </c>
      <c r="AE324">
        <v>1.6</v>
      </c>
      <c r="AF324">
        <v>6.3</v>
      </c>
      <c r="AG324">
        <f>IF(IFERROR(VLOOKUP(C324,'2019'!$C:$AF,3,FALSE),1) = 1, 1, 0)</f>
        <v>0</v>
      </c>
    </row>
    <row r="325" spans="1:33" x14ac:dyDescent="0.2">
      <c r="A325">
        <v>324</v>
      </c>
      <c r="B325" t="s">
        <v>2239</v>
      </c>
      <c r="C325" t="s">
        <v>2240</v>
      </c>
      <c r="D325" t="str">
        <f>_xlfn.CONCAT(C325,"-2018")</f>
        <v>mccreer01-2018</v>
      </c>
      <c r="E325" t="s">
        <v>35</v>
      </c>
      <c r="F325">
        <v>24</v>
      </c>
      <c r="G325" t="s">
        <v>60</v>
      </c>
      <c r="H325">
        <v>4</v>
      </c>
      <c r="I325">
        <v>0</v>
      </c>
      <c r="J325">
        <v>2</v>
      </c>
      <c r="K325">
        <v>0</v>
      </c>
      <c r="L325">
        <v>0.5</v>
      </c>
      <c r="M325">
        <v>0</v>
      </c>
      <c r="N325">
        <v>0</v>
      </c>
      <c r="O325">
        <v>0.3</v>
      </c>
      <c r="P325">
        <v>0</v>
      </c>
      <c r="Q325">
        <v>0</v>
      </c>
      <c r="R325">
        <v>0.3</v>
      </c>
      <c r="S325">
        <v>0</v>
      </c>
      <c r="T325">
        <v>0</v>
      </c>
      <c r="U325">
        <v>0</v>
      </c>
      <c r="V325">
        <v>0</v>
      </c>
      <c r="X325">
        <v>0</v>
      </c>
      <c r="Y325">
        <v>0.3</v>
      </c>
      <c r="Z325">
        <v>0.3</v>
      </c>
      <c r="AA325">
        <v>0</v>
      </c>
      <c r="AB325">
        <v>0.3</v>
      </c>
      <c r="AC325">
        <v>0</v>
      </c>
      <c r="AD325">
        <v>0.3</v>
      </c>
      <c r="AE325">
        <v>0</v>
      </c>
      <c r="AF325">
        <v>0</v>
      </c>
      <c r="AG325">
        <f>IF(IFERROR(VLOOKUP(C325,'2019'!$C:$AF,3,FALSE),1) = 1, 1, 0)</f>
        <v>1</v>
      </c>
    </row>
    <row r="326" spans="1:33" x14ac:dyDescent="0.2">
      <c r="A326">
        <v>325</v>
      </c>
      <c r="B326" t="s">
        <v>1854</v>
      </c>
      <c r="C326" t="s">
        <v>1855</v>
      </c>
      <c r="D326" t="str">
        <f>_xlfn.CONCAT(C326,"-2018")</f>
        <v>mcculch01-2018</v>
      </c>
      <c r="E326" t="s">
        <v>28</v>
      </c>
      <c r="F326">
        <v>22</v>
      </c>
      <c r="G326" t="s">
        <v>46</v>
      </c>
      <c r="H326">
        <v>19</v>
      </c>
      <c r="I326">
        <v>0</v>
      </c>
      <c r="J326">
        <v>4.7</v>
      </c>
      <c r="K326">
        <v>0.9</v>
      </c>
      <c r="L326">
        <v>2.2000000000000002</v>
      </c>
      <c r="M326">
        <v>0.42899999999999999</v>
      </c>
      <c r="N326">
        <v>0.1</v>
      </c>
      <c r="O326">
        <v>0.4</v>
      </c>
      <c r="P326">
        <v>0.125</v>
      </c>
      <c r="Q326">
        <v>0.9</v>
      </c>
      <c r="R326">
        <v>1.8</v>
      </c>
      <c r="S326">
        <v>0.5</v>
      </c>
      <c r="T326">
        <v>0.44</v>
      </c>
      <c r="U326">
        <v>0.5</v>
      </c>
      <c r="V326">
        <v>0.7</v>
      </c>
      <c r="W326">
        <v>0.64300000000000002</v>
      </c>
      <c r="X326">
        <v>0.4</v>
      </c>
      <c r="Y326">
        <v>0.9</v>
      </c>
      <c r="Z326">
        <v>1.3</v>
      </c>
      <c r="AA326">
        <v>0.2</v>
      </c>
      <c r="AB326">
        <v>0</v>
      </c>
      <c r="AC326">
        <v>0.3</v>
      </c>
      <c r="AD326">
        <v>0.1</v>
      </c>
      <c r="AE326">
        <v>0.4</v>
      </c>
      <c r="AF326">
        <v>2.4</v>
      </c>
      <c r="AG326">
        <f>IF(IFERROR(VLOOKUP(C326,'2019'!$C:$AF,3,FALSE),1) = 1, 1, 0)</f>
        <v>1</v>
      </c>
    </row>
    <row r="327" spans="1:33" x14ac:dyDescent="0.2">
      <c r="A327">
        <v>326</v>
      </c>
      <c r="B327" t="s">
        <v>1712</v>
      </c>
      <c r="C327" t="s">
        <v>1713</v>
      </c>
      <c r="D327" t="str">
        <f>_xlfn.CONCAT(C327,"-2018")</f>
        <v>mcderdo01-2018</v>
      </c>
      <c r="E327" t="s">
        <v>35</v>
      </c>
      <c r="F327">
        <v>26</v>
      </c>
      <c r="G327" t="s">
        <v>39</v>
      </c>
      <c r="H327">
        <v>81</v>
      </c>
      <c r="I327">
        <v>4</v>
      </c>
      <c r="J327">
        <v>21.8</v>
      </c>
      <c r="K327">
        <v>2.9</v>
      </c>
      <c r="L327">
        <v>6.3</v>
      </c>
      <c r="M327">
        <v>0.46700000000000003</v>
      </c>
      <c r="N327">
        <v>1.1000000000000001</v>
      </c>
      <c r="O327">
        <v>2.7</v>
      </c>
      <c r="P327">
        <v>0.42599999999999999</v>
      </c>
      <c r="Q327">
        <v>1.8</v>
      </c>
      <c r="R327">
        <v>3.6</v>
      </c>
      <c r="S327">
        <v>0.497</v>
      </c>
      <c r="T327">
        <v>0.55700000000000005</v>
      </c>
      <c r="U327">
        <v>0.8</v>
      </c>
      <c r="V327">
        <v>1</v>
      </c>
      <c r="W327">
        <v>0.79</v>
      </c>
      <c r="X327">
        <v>0.5</v>
      </c>
      <c r="Y327">
        <v>2</v>
      </c>
      <c r="Z327">
        <v>2.5</v>
      </c>
      <c r="AA327">
        <v>1</v>
      </c>
      <c r="AB327">
        <v>0.2</v>
      </c>
      <c r="AC327">
        <v>0.2</v>
      </c>
      <c r="AD327">
        <v>0.7</v>
      </c>
      <c r="AE327">
        <v>1.5</v>
      </c>
      <c r="AF327">
        <v>7.8</v>
      </c>
      <c r="AG327">
        <f>IF(IFERROR(VLOOKUP(C327,'2019'!$C:$AF,3,FALSE),1) = 1, 1, 0)</f>
        <v>0</v>
      </c>
    </row>
    <row r="328" spans="1:33" x14ac:dyDescent="0.2">
      <c r="A328">
        <v>327</v>
      </c>
      <c r="B328" t="s">
        <v>640</v>
      </c>
      <c r="C328" t="s">
        <v>641</v>
      </c>
      <c r="D328" t="str">
        <f>_xlfn.CONCAT(C328,"-2018")</f>
        <v>mcgeeja01-2018</v>
      </c>
      <c r="E328" t="s">
        <v>32</v>
      </c>
      <c r="F328">
        <v>30</v>
      </c>
      <c r="G328" t="s">
        <v>52</v>
      </c>
      <c r="H328">
        <v>65</v>
      </c>
      <c r="I328">
        <v>17</v>
      </c>
      <c r="J328">
        <v>9.5</v>
      </c>
      <c r="K328">
        <v>2.1</v>
      </c>
      <c r="L328">
        <v>3.4</v>
      </c>
      <c r="M328">
        <v>0.621</v>
      </c>
      <c r="N328">
        <v>0</v>
      </c>
      <c r="O328">
        <v>0.1</v>
      </c>
      <c r="P328">
        <v>0</v>
      </c>
      <c r="Q328">
        <v>2.1</v>
      </c>
      <c r="R328">
        <v>3.3</v>
      </c>
      <c r="S328">
        <v>0.63800000000000001</v>
      </c>
      <c r="T328">
        <v>0.621</v>
      </c>
      <c r="U328">
        <v>0.6</v>
      </c>
      <c r="V328">
        <v>0.8</v>
      </c>
      <c r="W328">
        <v>0.73099999999999998</v>
      </c>
      <c r="X328">
        <v>0.9</v>
      </c>
      <c r="Y328">
        <v>1.7</v>
      </c>
      <c r="Z328">
        <v>2.6</v>
      </c>
      <c r="AA328">
        <v>0.5</v>
      </c>
      <c r="AB328">
        <v>0.3</v>
      </c>
      <c r="AC328">
        <v>0.9</v>
      </c>
      <c r="AD328">
        <v>0.4</v>
      </c>
      <c r="AE328">
        <v>1.4</v>
      </c>
      <c r="AF328">
        <v>4.8</v>
      </c>
      <c r="AG328">
        <f>IF(IFERROR(VLOOKUP(C328,'2019'!$C:$AF,3,FALSE),1) = 1, 1, 0)</f>
        <v>0</v>
      </c>
    </row>
    <row r="329" spans="1:33" x14ac:dyDescent="0.2">
      <c r="A329">
        <v>328</v>
      </c>
      <c r="B329" t="s">
        <v>2028</v>
      </c>
      <c r="C329" t="s">
        <v>2029</v>
      </c>
      <c r="D329" t="str">
        <f>_xlfn.CONCAT(C329,"-2018")</f>
        <v>mcgruro01-2018</v>
      </c>
      <c r="E329" t="s">
        <v>30</v>
      </c>
      <c r="F329">
        <v>26</v>
      </c>
      <c r="G329" t="s">
        <v>41</v>
      </c>
      <c r="H329">
        <v>18</v>
      </c>
      <c r="I329">
        <v>2</v>
      </c>
      <c r="J329">
        <v>16.600000000000001</v>
      </c>
      <c r="K329">
        <v>2</v>
      </c>
      <c r="L329">
        <v>4.0999999999999996</v>
      </c>
      <c r="M329">
        <v>0.49299999999999999</v>
      </c>
      <c r="N329">
        <v>0.8</v>
      </c>
      <c r="O329">
        <v>1.9</v>
      </c>
      <c r="P329">
        <v>0.42899999999999999</v>
      </c>
      <c r="Q329">
        <v>1.2</v>
      </c>
      <c r="R329">
        <v>2.1</v>
      </c>
      <c r="S329">
        <v>0.55300000000000005</v>
      </c>
      <c r="T329">
        <v>0.59599999999999997</v>
      </c>
      <c r="U329">
        <v>0.2</v>
      </c>
      <c r="V329">
        <v>0.4</v>
      </c>
      <c r="W329">
        <v>0.5</v>
      </c>
      <c r="X329">
        <v>0.6</v>
      </c>
      <c r="Y329">
        <v>1.2</v>
      </c>
      <c r="Z329">
        <v>1.8</v>
      </c>
      <c r="AA329">
        <v>0.9</v>
      </c>
      <c r="AB329">
        <v>0.4</v>
      </c>
      <c r="AC329">
        <v>0.2</v>
      </c>
      <c r="AD329">
        <v>0.2</v>
      </c>
      <c r="AE329">
        <v>1.2</v>
      </c>
      <c r="AF329">
        <v>5.0999999999999996</v>
      </c>
      <c r="AG329">
        <f>IF(IFERROR(VLOOKUP(C329,'2019'!$C:$AF,3,FALSE),1) = 1, 1, 0)</f>
        <v>0</v>
      </c>
    </row>
    <row r="330" spans="1:33" x14ac:dyDescent="0.2">
      <c r="A330">
        <v>329</v>
      </c>
      <c r="B330" t="s">
        <v>2241</v>
      </c>
      <c r="C330" t="s">
        <v>2242</v>
      </c>
      <c r="D330" t="str">
        <f>_xlfn.CONCAT(C330,"-2018")</f>
        <v>mckintr01-2018</v>
      </c>
      <c r="E330" t="s">
        <v>30</v>
      </c>
      <c r="F330">
        <v>27</v>
      </c>
      <c r="G330" t="s">
        <v>65</v>
      </c>
      <c r="H330">
        <v>1</v>
      </c>
      <c r="I330">
        <v>0</v>
      </c>
      <c r="J330">
        <v>1</v>
      </c>
      <c r="K330">
        <v>0</v>
      </c>
      <c r="L330">
        <v>0</v>
      </c>
      <c r="N330">
        <v>0</v>
      </c>
      <c r="O330">
        <v>0</v>
      </c>
      <c r="Q330">
        <v>0</v>
      </c>
      <c r="R330">
        <v>0</v>
      </c>
      <c r="U330">
        <v>0</v>
      </c>
      <c r="V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f>IF(IFERROR(VLOOKUP(C330,'2019'!$C:$AF,3,FALSE),1) = 1, 1, 0)</f>
        <v>1</v>
      </c>
    </row>
    <row r="331" spans="1:33" x14ac:dyDescent="0.2">
      <c r="A331">
        <v>330</v>
      </c>
      <c r="B331" t="s">
        <v>2243</v>
      </c>
      <c r="C331" t="s">
        <v>2244</v>
      </c>
      <c r="D331" t="str">
        <f>_xlfn.CONCAT(C331,"-2018")</f>
        <v>mckinal01-2018</v>
      </c>
      <c r="E331" t="s">
        <v>35</v>
      </c>
      <c r="F331">
        <v>25</v>
      </c>
      <c r="G331" t="s">
        <v>53</v>
      </c>
      <c r="H331">
        <v>14</v>
      </c>
      <c r="I331">
        <v>0</v>
      </c>
      <c r="J331">
        <v>3.8</v>
      </c>
      <c r="K331">
        <v>0.6</v>
      </c>
      <c r="L331">
        <v>1.1000000000000001</v>
      </c>
      <c r="M331">
        <v>0.53300000000000003</v>
      </c>
      <c r="N331">
        <v>0.2</v>
      </c>
      <c r="O331">
        <v>0.6</v>
      </c>
      <c r="P331">
        <v>0.33300000000000002</v>
      </c>
      <c r="Q331">
        <v>0.4</v>
      </c>
      <c r="R331">
        <v>0.4</v>
      </c>
      <c r="S331">
        <v>0.83299999999999996</v>
      </c>
      <c r="T331">
        <v>0.63300000000000001</v>
      </c>
      <c r="U331">
        <v>0.1</v>
      </c>
      <c r="V331">
        <v>0.2</v>
      </c>
      <c r="W331">
        <v>0.66700000000000004</v>
      </c>
      <c r="X331">
        <v>0.1</v>
      </c>
      <c r="Y331">
        <v>0.4</v>
      </c>
      <c r="Z331">
        <v>0.5</v>
      </c>
      <c r="AA331">
        <v>0.1</v>
      </c>
      <c r="AB331">
        <v>0.1</v>
      </c>
      <c r="AC331">
        <v>0.1</v>
      </c>
      <c r="AD331">
        <v>0.2</v>
      </c>
      <c r="AE331">
        <v>0.6</v>
      </c>
      <c r="AF331">
        <v>1.5</v>
      </c>
      <c r="AG331">
        <f>IF(IFERROR(VLOOKUP(C331,'2019'!$C:$AF,3,FALSE),1) = 1, 1, 0)</f>
        <v>0</v>
      </c>
    </row>
    <row r="332" spans="1:33" x14ac:dyDescent="0.2">
      <c r="A332">
        <v>331</v>
      </c>
      <c r="B332" t="s">
        <v>1550</v>
      </c>
      <c r="C332" t="s">
        <v>1551</v>
      </c>
      <c r="D332" t="str">
        <f>_xlfn.CONCAT(C332,"-2018")</f>
        <v>mclembe01-2018</v>
      </c>
      <c r="E332" t="s">
        <v>30</v>
      </c>
      <c r="F332">
        <v>24</v>
      </c>
      <c r="G332" t="s">
        <v>50</v>
      </c>
      <c r="H332">
        <v>56</v>
      </c>
      <c r="I332">
        <v>17</v>
      </c>
      <c r="J332">
        <v>19.5</v>
      </c>
      <c r="K332">
        <v>2.8</v>
      </c>
      <c r="L332">
        <v>6.7</v>
      </c>
      <c r="M332">
        <v>0.42099999999999999</v>
      </c>
      <c r="N332">
        <v>1</v>
      </c>
      <c r="O332">
        <v>2.8</v>
      </c>
      <c r="P332">
        <v>0.34599999999999997</v>
      </c>
      <c r="Q332">
        <v>1.8</v>
      </c>
      <c r="R332">
        <v>3.8</v>
      </c>
      <c r="S332">
        <v>0.47699999999999998</v>
      </c>
      <c r="T332">
        <v>0.495</v>
      </c>
      <c r="U332">
        <v>0.9</v>
      </c>
      <c r="V332">
        <v>1.1000000000000001</v>
      </c>
      <c r="W332">
        <v>0.82799999999999996</v>
      </c>
      <c r="X332">
        <v>0.6</v>
      </c>
      <c r="Y332">
        <v>1.9</v>
      </c>
      <c r="Z332">
        <v>2.5</v>
      </c>
      <c r="AA332">
        <v>0.9</v>
      </c>
      <c r="AB332">
        <v>0.7</v>
      </c>
      <c r="AC332">
        <v>0.3</v>
      </c>
      <c r="AD332">
        <v>1.1000000000000001</v>
      </c>
      <c r="AE332">
        <v>2.5</v>
      </c>
      <c r="AF332">
        <v>7.5</v>
      </c>
      <c r="AG332">
        <f>IF(IFERROR(VLOOKUP(C332,'2019'!$C:$AF,3,FALSE),1) = 1, 1, 0)</f>
        <v>0</v>
      </c>
    </row>
    <row r="333" spans="1:33" x14ac:dyDescent="0.2">
      <c r="A333">
        <v>332</v>
      </c>
      <c r="B333" t="s">
        <v>646</v>
      </c>
      <c r="C333" t="s">
        <v>647</v>
      </c>
      <c r="D333" t="str">
        <f>_xlfn.CONCAT(C333,"-2018")</f>
        <v>mcrobjo01-2018</v>
      </c>
      <c r="E333" t="s">
        <v>28</v>
      </c>
      <c r="F333">
        <v>30</v>
      </c>
      <c r="G333" t="s">
        <v>54</v>
      </c>
      <c r="H333">
        <v>2</v>
      </c>
      <c r="I333">
        <v>0</v>
      </c>
      <c r="J333">
        <v>3</v>
      </c>
      <c r="K333">
        <v>0</v>
      </c>
      <c r="L333">
        <v>0.5</v>
      </c>
      <c r="M333">
        <v>0</v>
      </c>
      <c r="N333">
        <v>0</v>
      </c>
      <c r="O333">
        <v>0.5</v>
      </c>
      <c r="P333">
        <v>0</v>
      </c>
      <c r="Q333">
        <v>0</v>
      </c>
      <c r="R333">
        <v>0</v>
      </c>
      <c r="T333">
        <v>0</v>
      </c>
      <c r="U333">
        <v>0</v>
      </c>
      <c r="V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0</v>
      </c>
      <c r="AG333">
        <f>IF(IFERROR(VLOOKUP(C333,'2019'!$C:$AF,3,FALSE),1) = 1, 1, 0)</f>
        <v>1</v>
      </c>
    </row>
    <row r="334" spans="1:33" x14ac:dyDescent="0.2">
      <c r="A334">
        <v>333</v>
      </c>
      <c r="B334" t="s">
        <v>648</v>
      </c>
      <c r="C334" t="s">
        <v>649</v>
      </c>
      <c r="D334" t="str">
        <f>_xlfn.CONCAT(C334,"-2018")</f>
        <v>meeksjo01-2018</v>
      </c>
      <c r="E334" t="s">
        <v>30</v>
      </c>
      <c r="F334">
        <v>30</v>
      </c>
      <c r="G334" t="s">
        <v>46</v>
      </c>
      <c r="H334">
        <v>77</v>
      </c>
      <c r="I334">
        <v>0</v>
      </c>
      <c r="J334">
        <v>14.5</v>
      </c>
      <c r="K334">
        <v>2</v>
      </c>
      <c r="L334">
        <v>5.0999999999999996</v>
      </c>
      <c r="M334">
        <v>0.39900000000000002</v>
      </c>
      <c r="N334">
        <v>0.9</v>
      </c>
      <c r="O334">
        <v>2.7</v>
      </c>
      <c r="P334">
        <v>0.34300000000000003</v>
      </c>
      <c r="Q334">
        <v>1.1000000000000001</v>
      </c>
      <c r="R334">
        <v>2.4</v>
      </c>
      <c r="S334">
        <v>0.46400000000000002</v>
      </c>
      <c r="T334">
        <v>0.49099999999999999</v>
      </c>
      <c r="U334">
        <v>1.3</v>
      </c>
      <c r="V334">
        <v>1.5</v>
      </c>
      <c r="W334">
        <v>0.86299999999999999</v>
      </c>
      <c r="X334">
        <v>0.2</v>
      </c>
      <c r="Y334">
        <v>1.4</v>
      </c>
      <c r="Z334">
        <v>1.6</v>
      </c>
      <c r="AA334">
        <v>0.9</v>
      </c>
      <c r="AB334">
        <v>0.4</v>
      </c>
      <c r="AC334">
        <v>0.1</v>
      </c>
      <c r="AD334">
        <v>0.5</v>
      </c>
      <c r="AE334">
        <v>0.7</v>
      </c>
      <c r="AF334">
        <v>6.3</v>
      </c>
      <c r="AG334">
        <f>IF(IFERROR(VLOOKUP(C334,'2019'!$C:$AF,3,FALSE),1) = 1, 1, 0)</f>
        <v>0</v>
      </c>
    </row>
    <row r="335" spans="1:33" x14ac:dyDescent="0.2">
      <c r="A335">
        <v>334</v>
      </c>
      <c r="B335" t="s">
        <v>1858</v>
      </c>
      <c r="C335" t="s">
        <v>1859</v>
      </c>
      <c r="D335" t="str">
        <f>_xlfn.CONCAT(C335,"-2018")</f>
        <v>mejrisa01-2018</v>
      </c>
      <c r="E335" t="s">
        <v>32</v>
      </c>
      <c r="F335">
        <v>31</v>
      </c>
      <c r="G335" t="s">
        <v>54</v>
      </c>
      <c r="H335">
        <v>61</v>
      </c>
      <c r="I335">
        <v>1</v>
      </c>
      <c r="J335">
        <v>12</v>
      </c>
      <c r="K335">
        <v>1.4</v>
      </c>
      <c r="L335">
        <v>2.2000000000000002</v>
      </c>
      <c r="M335">
        <v>0.64200000000000002</v>
      </c>
      <c r="N335">
        <v>0</v>
      </c>
      <c r="O335">
        <v>0</v>
      </c>
      <c r="P335">
        <v>0</v>
      </c>
      <c r="Q335">
        <v>1.4</v>
      </c>
      <c r="R335">
        <v>2.2000000000000002</v>
      </c>
      <c r="S335">
        <v>0.65700000000000003</v>
      </c>
      <c r="T335">
        <v>0.64200000000000002</v>
      </c>
      <c r="U335">
        <v>0.6</v>
      </c>
      <c r="V335">
        <v>1.1000000000000001</v>
      </c>
      <c r="W335">
        <v>0.57599999999999996</v>
      </c>
      <c r="X335">
        <v>1.4</v>
      </c>
      <c r="Y335">
        <v>2.6</v>
      </c>
      <c r="Z335">
        <v>4</v>
      </c>
      <c r="AA335">
        <v>0.6</v>
      </c>
      <c r="AB335">
        <v>0.4</v>
      </c>
      <c r="AC335">
        <v>1.1000000000000001</v>
      </c>
      <c r="AD335">
        <v>0.6</v>
      </c>
      <c r="AE335">
        <v>2</v>
      </c>
      <c r="AF335">
        <v>3.5</v>
      </c>
      <c r="AG335">
        <f>IF(IFERROR(VLOOKUP(C335,'2019'!$C:$AF,3,FALSE),1) = 1, 1, 0)</f>
        <v>0</v>
      </c>
    </row>
    <row r="336" spans="1:33" x14ac:dyDescent="0.2">
      <c r="A336">
        <v>335</v>
      </c>
      <c r="B336" t="s">
        <v>1860</v>
      </c>
      <c r="C336" t="s">
        <v>1861</v>
      </c>
      <c r="D336" t="str">
        <f>_xlfn.CONCAT(C336,"-2018")</f>
        <v>mickejo01-2018</v>
      </c>
      <c r="E336" t="s">
        <v>28</v>
      </c>
      <c r="F336">
        <v>23</v>
      </c>
      <c r="G336" t="s">
        <v>41</v>
      </c>
      <c r="H336">
        <v>23</v>
      </c>
      <c r="I336">
        <v>3</v>
      </c>
      <c r="J336">
        <v>12.3</v>
      </c>
      <c r="K336">
        <v>1.7</v>
      </c>
      <c r="L336">
        <v>3.6</v>
      </c>
      <c r="M336">
        <v>0.47599999999999998</v>
      </c>
      <c r="N336">
        <v>0.1</v>
      </c>
      <c r="O336">
        <v>0.7</v>
      </c>
      <c r="P336">
        <v>0.125</v>
      </c>
      <c r="Q336">
        <v>1.6</v>
      </c>
      <c r="R336">
        <v>2.9</v>
      </c>
      <c r="S336">
        <v>0.56100000000000005</v>
      </c>
      <c r="T336">
        <v>0.48799999999999999</v>
      </c>
      <c r="U336">
        <v>0.6</v>
      </c>
      <c r="V336">
        <v>0.8</v>
      </c>
      <c r="W336">
        <v>0.68400000000000005</v>
      </c>
      <c r="X336">
        <v>0.8</v>
      </c>
      <c r="Y336">
        <v>2.7</v>
      </c>
      <c r="Z336">
        <v>3.5</v>
      </c>
      <c r="AA336">
        <v>0.4</v>
      </c>
      <c r="AB336">
        <v>0.3</v>
      </c>
      <c r="AC336">
        <v>0.4</v>
      </c>
      <c r="AD336">
        <v>0.8</v>
      </c>
      <c r="AE336">
        <v>1.6</v>
      </c>
      <c r="AF336">
        <v>4</v>
      </c>
      <c r="AG336">
        <f>IF(IFERROR(VLOOKUP(C336,'2019'!$C:$AF,3,FALSE),1) = 1, 1, 0)</f>
        <v>1</v>
      </c>
    </row>
    <row r="337" spans="1:33" x14ac:dyDescent="0.2">
      <c r="A337">
        <v>336</v>
      </c>
      <c r="B337" t="s">
        <v>1386</v>
      </c>
      <c r="C337" t="s">
        <v>1387</v>
      </c>
      <c r="D337" t="str">
        <f>_xlfn.CONCAT(C337,"-2018")</f>
        <v>middlkh01-2018</v>
      </c>
      <c r="E337" t="s">
        <v>35</v>
      </c>
      <c r="F337">
        <v>26</v>
      </c>
      <c r="G337" t="s">
        <v>56</v>
      </c>
      <c r="H337">
        <v>82</v>
      </c>
      <c r="I337">
        <v>82</v>
      </c>
      <c r="J337">
        <v>36.4</v>
      </c>
      <c r="K337">
        <v>7.2</v>
      </c>
      <c r="L337">
        <v>15.5</v>
      </c>
      <c r="M337">
        <v>0.46600000000000003</v>
      </c>
      <c r="N337">
        <v>1.8</v>
      </c>
      <c r="O337">
        <v>5</v>
      </c>
      <c r="P337">
        <v>0.35899999999999999</v>
      </c>
      <c r="Q337">
        <v>5.5</v>
      </c>
      <c r="R337">
        <v>10.5</v>
      </c>
      <c r="S337">
        <v>0.51700000000000002</v>
      </c>
      <c r="T337">
        <v>0.52400000000000002</v>
      </c>
      <c r="U337">
        <v>3.9</v>
      </c>
      <c r="V337">
        <v>4.4000000000000004</v>
      </c>
      <c r="W337">
        <v>0.88400000000000001</v>
      </c>
      <c r="X337">
        <v>0.5</v>
      </c>
      <c r="Y337">
        <v>4.7</v>
      </c>
      <c r="Z337">
        <v>5.2</v>
      </c>
      <c r="AA337">
        <v>4</v>
      </c>
      <c r="AB337">
        <v>1.5</v>
      </c>
      <c r="AC337">
        <v>0.3</v>
      </c>
      <c r="AD337">
        <v>2.2999999999999998</v>
      </c>
      <c r="AE337">
        <v>3.3</v>
      </c>
      <c r="AF337">
        <v>20.100000000000001</v>
      </c>
      <c r="AG337">
        <f>IF(IFERROR(VLOOKUP(C337,'2019'!$C:$AF,3,FALSE),1) = 1, 1, 0)</f>
        <v>0</v>
      </c>
    </row>
    <row r="338" spans="1:33" x14ac:dyDescent="0.2">
      <c r="A338">
        <v>337</v>
      </c>
      <c r="B338" t="s">
        <v>652</v>
      </c>
      <c r="C338" t="s">
        <v>653</v>
      </c>
      <c r="D338" t="str">
        <f>_xlfn.CONCAT(C338,"-2018")</f>
        <v>milescj01-2018</v>
      </c>
      <c r="E338" t="s">
        <v>35</v>
      </c>
      <c r="F338">
        <v>30</v>
      </c>
      <c r="G338" t="s">
        <v>53</v>
      </c>
      <c r="H338">
        <v>70</v>
      </c>
      <c r="I338">
        <v>3</v>
      </c>
      <c r="J338">
        <v>19.100000000000001</v>
      </c>
      <c r="K338">
        <v>3.2</v>
      </c>
      <c r="L338">
        <v>8.6</v>
      </c>
      <c r="M338">
        <v>0.379</v>
      </c>
      <c r="N338">
        <v>2.2999999999999998</v>
      </c>
      <c r="O338">
        <v>6.5</v>
      </c>
      <c r="P338">
        <v>0.36099999999999999</v>
      </c>
      <c r="Q338">
        <v>0.9</v>
      </c>
      <c r="R338">
        <v>2.1</v>
      </c>
      <c r="S338">
        <v>0.434</v>
      </c>
      <c r="T338">
        <v>0.51600000000000001</v>
      </c>
      <c r="U338">
        <v>1.2</v>
      </c>
      <c r="V338">
        <v>1.4</v>
      </c>
      <c r="W338">
        <v>0.83499999999999996</v>
      </c>
      <c r="X338">
        <v>0.3</v>
      </c>
      <c r="Y338">
        <v>1.9</v>
      </c>
      <c r="Z338">
        <v>2.2000000000000002</v>
      </c>
      <c r="AA338">
        <v>0.8</v>
      </c>
      <c r="AB338">
        <v>0.5</v>
      </c>
      <c r="AC338">
        <v>0.3</v>
      </c>
      <c r="AD338">
        <v>0.6</v>
      </c>
      <c r="AE338">
        <v>1.9</v>
      </c>
      <c r="AF338">
        <v>10</v>
      </c>
      <c r="AG338">
        <f>IF(IFERROR(VLOOKUP(C338,'2019'!$C:$AF,3,FALSE),1) = 1, 1, 0)</f>
        <v>0</v>
      </c>
    </row>
    <row r="339" spans="1:33" x14ac:dyDescent="0.2">
      <c r="A339">
        <v>338</v>
      </c>
      <c r="B339" t="s">
        <v>1388</v>
      </c>
      <c r="C339" t="s">
        <v>1389</v>
      </c>
      <c r="D339" t="str">
        <f>_xlfn.CONCAT(C339,"-2018")</f>
        <v>milleda01-2018</v>
      </c>
      <c r="E339" t="s">
        <v>35</v>
      </c>
      <c r="F339">
        <v>27</v>
      </c>
      <c r="G339" t="s">
        <v>1459</v>
      </c>
      <c r="H339">
        <v>82</v>
      </c>
      <c r="I339">
        <v>3</v>
      </c>
      <c r="J339">
        <v>23.7</v>
      </c>
      <c r="K339">
        <v>2.6</v>
      </c>
      <c r="L339">
        <v>5.9</v>
      </c>
      <c r="M339">
        <v>0.44400000000000001</v>
      </c>
      <c r="N339">
        <v>1.8</v>
      </c>
      <c r="O339">
        <v>4.4000000000000004</v>
      </c>
      <c r="P339">
        <v>0.41099999999999998</v>
      </c>
      <c r="Q339">
        <v>0.8</v>
      </c>
      <c r="R339">
        <v>1.6</v>
      </c>
      <c r="S339">
        <v>0.53500000000000003</v>
      </c>
      <c r="T339">
        <v>0.59399999999999997</v>
      </c>
      <c r="U339">
        <v>0.7</v>
      </c>
      <c r="V339">
        <v>0.8</v>
      </c>
      <c r="W339">
        <v>0.86599999999999999</v>
      </c>
      <c r="X339">
        <v>0.2</v>
      </c>
      <c r="Y339">
        <v>1.8</v>
      </c>
      <c r="Z339">
        <v>2</v>
      </c>
      <c r="AA339">
        <v>1.4</v>
      </c>
      <c r="AB339">
        <v>0.3</v>
      </c>
      <c r="AC339">
        <v>0.2</v>
      </c>
      <c r="AD339">
        <v>0.7</v>
      </c>
      <c r="AE339">
        <v>2</v>
      </c>
      <c r="AF339">
        <v>7.8</v>
      </c>
      <c r="AG339">
        <f>IF(IFERROR(VLOOKUP(C339,'2019'!$C:$AF,3,FALSE),1) = 1, 1, 0)</f>
        <v>0</v>
      </c>
    </row>
    <row r="340" spans="1:33" x14ac:dyDescent="0.2">
      <c r="A340">
        <v>339</v>
      </c>
      <c r="B340" t="s">
        <v>2245</v>
      </c>
      <c r="C340" t="s">
        <v>2246</v>
      </c>
      <c r="D340" t="str">
        <f>_xlfn.CONCAT(C340,"-2018")</f>
        <v>millema01-2018</v>
      </c>
      <c r="E340" t="s">
        <v>35</v>
      </c>
      <c r="F340">
        <v>24</v>
      </c>
      <c r="G340" t="s">
        <v>53</v>
      </c>
      <c r="H340">
        <v>15</v>
      </c>
      <c r="I340">
        <v>4</v>
      </c>
      <c r="J340">
        <v>8.4</v>
      </c>
      <c r="K340">
        <v>0.9</v>
      </c>
      <c r="L340">
        <v>1.9</v>
      </c>
      <c r="M340">
        <v>0.46400000000000002</v>
      </c>
      <c r="N340">
        <v>0.5</v>
      </c>
      <c r="O340">
        <v>1.4</v>
      </c>
      <c r="P340">
        <v>0.38100000000000001</v>
      </c>
      <c r="Q340">
        <v>0.3</v>
      </c>
      <c r="R340">
        <v>0.5</v>
      </c>
      <c r="S340">
        <v>0.71399999999999997</v>
      </c>
      <c r="T340">
        <v>0.60699999999999998</v>
      </c>
      <c r="U340">
        <v>0.3</v>
      </c>
      <c r="V340">
        <v>0.3</v>
      </c>
      <c r="W340">
        <v>1</v>
      </c>
      <c r="X340">
        <v>0.3</v>
      </c>
      <c r="Y340">
        <v>0.7</v>
      </c>
      <c r="Z340">
        <v>1</v>
      </c>
      <c r="AA340">
        <v>0.2</v>
      </c>
      <c r="AB340">
        <v>0.1</v>
      </c>
      <c r="AC340">
        <v>0.1</v>
      </c>
      <c r="AD340">
        <v>0.3</v>
      </c>
      <c r="AE340">
        <v>0.7</v>
      </c>
      <c r="AF340">
        <v>2.5</v>
      </c>
      <c r="AG340">
        <f>IF(IFERROR(VLOOKUP(C340,'2019'!$C:$AF,3,FALSE),1) = 1, 1, 0)</f>
        <v>0</v>
      </c>
    </row>
    <row r="341" spans="1:33" x14ac:dyDescent="0.2">
      <c r="A341">
        <v>340</v>
      </c>
      <c r="B341" t="s">
        <v>662</v>
      </c>
      <c r="C341" t="s">
        <v>663</v>
      </c>
      <c r="D341" t="str">
        <f>_xlfn.CONCAT(C341,"-2018")</f>
        <v>millspa02-2018</v>
      </c>
      <c r="E341" t="s">
        <v>38</v>
      </c>
      <c r="F341">
        <v>29</v>
      </c>
      <c r="G341" t="s">
        <v>58</v>
      </c>
      <c r="H341">
        <v>82</v>
      </c>
      <c r="I341">
        <v>36</v>
      </c>
      <c r="J341">
        <v>25.7</v>
      </c>
      <c r="K341">
        <v>3.4</v>
      </c>
      <c r="L341">
        <v>8.3000000000000007</v>
      </c>
      <c r="M341">
        <v>0.41099999999999998</v>
      </c>
      <c r="N341">
        <v>1.9</v>
      </c>
      <c r="O341">
        <v>5</v>
      </c>
      <c r="P341">
        <v>0.372</v>
      </c>
      <c r="Q341">
        <v>1.5</v>
      </c>
      <c r="R341">
        <v>3.3</v>
      </c>
      <c r="S341">
        <v>0.47</v>
      </c>
      <c r="T341">
        <v>0.52300000000000002</v>
      </c>
      <c r="U341">
        <v>1.3</v>
      </c>
      <c r="V341">
        <v>1.4</v>
      </c>
      <c r="W341">
        <v>0.89</v>
      </c>
      <c r="X341">
        <v>0.3</v>
      </c>
      <c r="Y341">
        <v>1.6</v>
      </c>
      <c r="Z341">
        <v>1.9</v>
      </c>
      <c r="AA341">
        <v>2.8</v>
      </c>
      <c r="AB341">
        <v>0.7</v>
      </c>
      <c r="AC341">
        <v>0.1</v>
      </c>
      <c r="AD341">
        <v>1.3</v>
      </c>
      <c r="AE341">
        <v>1.6</v>
      </c>
      <c r="AF341">
        <v>10</v>
      </c>
      <c r="AG341">
        <f>IF(IFERROR(VLOOKUP(C341,'2019'!$C:$AF,3,FALSE),1) = 1, 1, 0)</f>
        <v>0</v>
      </c>
    </row>
    <row r="342" spans="1:33" x14ac:dyDescent="0.2">
      <c r="A342">
        <v>341</v>
      </c>
      <c r="B342" t="s">
        <v>664</v>
      </c>
      <c r="C342" t="s">
        <v>665</v>
      </c>
      <c r="D342" t="str">
        <f>_xlfn.CONCAT(C342,"-2018")</f>
        <v>millspa01-2018</v>
      </c>
      <c r="E342" t="s">
        <v>28</v>
      </c>
      <c r="F342">
        <v>32</v>
      </c>
      <c r="G342" t="s">
        <v>31</v>
      </c>
      <c r="H342">
        <v>38</v>
      </c>
      <c r="I342">
        <v>37</v>
      </c>
      <c r="J342">
        <v>30.1</v>
      </c>
      <c r="K342">
        <v>5.3</v>
      </c>
      <c r="L342">
        <v>11.4</v>
      </c>
      <c r="M342">
        <v>0.46400000000000002</v>
      </c>
      <c r="N342">
        <v>1</v>
      </c>
      <c r="O342">
        <v>3</v>
      </c>
      <c r="P342">
        <v>0.34499999999999997</v>
      </c>
      <c r="Q342">
        <v>4.3</v>
      </c>
      <c r="R342">
        <v>8.5</v>
      </c>
      <c r="S342">
        <v>0.50600000000000001</v>
      </c>
      <c r="T342">
        <v>0.50900000000000001</v>
      </c>
      <c r="U342">
        <v>2.9</v>
      </c>
      <c r="V342">
        <v>4.2</v>
      </c>
      <c r="W342">
        <v>0.69599999999999995</v>
      </c>
      <c r="X342">
        <v>1.7</v>
      </c>
      <c r="Y342">
        <v>4.7</v>
      </c>
      <c r="Z342">
        <v>6.4</v>
      </c>
      <c r="AA342">
        <v>2.8</v>
      </c>
      <c r="AB342">
        <v>1</v>
      </c>
      <c r="AC342">
        <v>1.2</v>
      </c>
      <c r="AD342">
        <v>1.9</v>
      </c>
      <c r="AE342">
        <v>2.6</v>
      </c>
      <c r="AF342">
        <v>14.6</v>
      </c>
      <c r="AG342">
        <f>IF(IFERROR(VLOOKUP(C342,'2019'!$C:$AF,3,FALSE),1) = 1, 1, 0)</f>
        <v>0</v>
      </c>
    </row>
    <row r="343" spans="1:33" x14ac:dyDescent="0.2">
      <c r="A343">
        <v>342</v>
      </c>
      <c r="B343" t="s">
        <v>1720</v>
      </c>
      <c r="C343" t="s">
        <v>1721</v>
      </c>
      <c r="D343" t="str">
        <f>_xlfn.CONCAT(C343,"-2018")</f>
        <v>mirotni01-2018</v>
      </c>
      <c r="E343" t="s">
        <v>28</v>
      </c>
      <c r="F343">
        <v>26</v>
      </c>
      <c r="G343" t="s">
        <v>39</v>
      </c>
      <c r="H343">
        <v>55</v>
      </c>
      <c r="I343">
        <v>14</v>
      </c>
      <c r="J343">
        <v>27.2</v>
      </c>
      <c r="K343">
        <v>5.6</v>
      </c>
      <c r="L343">
        <v>12.4</v>
      </c>
      <c r="M343">
        <v>0.44700000000000001</v>
      </c>
      <c r="N343">
        <v>2.5</v>
      </c>
      <c r="O343">
        <v>6.5</v>
      </c>
      <c r="P343">
        <v>0.377</v>
      </c>
      <c r="Q343">
        <v>3.1</v>
      </c>
      <c r="R343">
        <v>5.9</v>
      </c>
      <c r="S343">
        <v>0.52500000000000002</v>
      </c>
      <c r="T343">
        <v>0.54600000000000004</v>
      </c>
      <c r="U343">
        <v>2</v>
      </c>
      <c r="V343">
        <v>2.5</v>
      </c>
      <c r="W343">
        <v>0.81799999999999995</v>
      </c>
      <c r="X343">
        <v>1.1000000000000001</v>
      </c>
      <c r="Y343">
        <v>6.3</v>
      </c>
      <c r="Z343">
        <v>7.4</v>
      </c>
      <c r="AA343">
        <v>1.5</v>
      </c>
      <c r="AB343">
        <v>0.8</v>
      </c>
      <c r="AC343">
        <v>0.7</v>
      </c>
      <c r="AD343">
        <v>1.1000000000000001</v>
      </c>
      <c r="AE343">
        <v>2</v>
      </c>
      <c r="AF343">
        <v>15.6</v>
      </c>
      <c r="AG343">
        <f>IF(IFERROR(VLOOKUP(C343,'2019'!$C:$AF,3,FALSE),1) = 1, 1, 0)</f>
        <v>0</v>
      </c>
    </row>
    <row r="344" spans="1:33" x14ac:dyDescent="0.2">
      <c r="A344">
        <v>343</v>
      </c>
      <c r="B344" t="s">
        <v>2247</v>
      </c>
      <c r="C344" t="s">
        <v>2248</v>
      </c>
      <c r="D344" t="str">
        <f>_xlfn.CONCAT(C344,"-2018")</f>
        <v>mitchdo01-2018</v>
      </c>
      <c r="E344" t="s">
        <v>30</v>
      </c>
      <c r="F344">
        <v>21</v>
      </c>
      <c r="G344" t="s">
        <v>60</v>
      </c>
      <c r="H344">
        <v>79</v>
      </c>
      <c r="I344">
        <v>71</v>
      </c>
      <c r="J344">
        <v>33.4</v>
      </c>
      <c r="K344">
        <v>7.5</v>
      </c>
      <c r="L344">
        <v>17.2</v>
      </c>
      <c r="M344">
        <v>0.437</v>
      </c>
      <c r="N344">
        <v>2.4</v>
      </c>
      <c r="O344">
        <v>7</v>
      </c>
      <c r="P344">
        <v>0.34</v>
      </c>
      <c r="Q344">
        <v>5.2</v>
      </c>
      <c r="R344">
        <v>10.3</v>
      </c>
      <c r="S344">
        <v>0.502</v>
      </c>
      <c r="T344">
        <v>0.50600000000000001</v>
      </c>
      <c r="U344">
        <v>3</v>
      </c>
      <c r="V344">
        <v>3.8</v>
      </c>
      <c r="W344">
        <v>0.80500000000000005</v>
      </c>
      <c r="X344">
        <v>0.7</v>
      </c>
      <c r="Y344">
        <v>3.1</v>
      </c>
      <c r="Z344">
        <v>3.7</v>
      </c>
      <c r="AA344">
        <v>3.7</v>
      </c>
      <c r="AB344">
        <v>1.5</v>
      </c>
      <c r="AC344">
        <v>0.3</v>
      </c>
      <c r="AD344">
        <v>2.7</v>
      </c>
      <c r="AE344">
        <v>2.7</v>
      </c>
      <c r="AF344">
        <v>20.5</v>
      </c>
      <c r="AG344">
        <f>IF(IFERROR(VLOOKUP(C344,'2019'!$C:$AF,3,FALSE),1) = 1, 1, 0)</f>
        <v>0</v>
      </c>
    </row>
    <row r="345" spans="1:33" x14ac:dyDescent="0.2">
      <c r="A345">
        <v>344</v>
      </c>
      <c r="B345" t="s">
        <v>2249</v>
      </c>
      <c r="C345" t="s">
        <v>2250</v>
      </c>
      <c r="D345" t="str">
        <f>_xlfn.CONCAT(C345,"-2018")</f>
        <v>mitrona01-2018</v>
      </c>
      <c r="E345" t="s">
        <v>30</v>
      </c>
      <c r="F345">
        <v>24</v>
      </c>
      <c r="G345" t="s">
        <v>60</v>
      </c>
      <c r="H345">
        <v>1</v>
      </c>
      <c r="I345">
        <v>0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0</v>
      </c>
      <c r="R345">
        <v>0</v>
      </c>
      <c r="T345">
        <v>1.5</v>
      </c>
      <c r="U345">
        <v>0</v>
      </c>
      <c r="V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3</v>
      </c>
      <c r="AG345">
        <f>IF(IFERROR(VLOOKUP(C345,'2019'!$C:$AF,3,FALSE),1) = 1, 1, 0)</f>
        <v>0</v>
      </c>
    </row>
    <row r="346" spans="1:33" x14ac:dyDescent="0.2">
      <c r="A346">
        <v>345</v>
      </c>
      <c r="B346" t="s">
        <v>2251</v>
      </c>
      <c r="C346" t="s">
        <v>2252</v>
      </c>
      <c r="D346" t="str">
        <f>_xlfn.CONCAT(C346,"-2018")</f>
        <v>monkma01-2018</v>
      </c>
      <c r="E346" t="s">
        <v>30</v>
      </c>
      <c r="F346">
        <v>19</v>
      </c>
      <c r="G346" t="s">
        <v>1625</v>
      </c>
      <c r="H346">
        <v>63</v>
      </c>
      <c r="I346">
        <v>0</v>
      </c>
      <c r="J346">
        <v>13.6</v>
      </c>
      <c r="K346">
        <v>2.4</v>
      </c>
      <c r="L346">
        <v>6.7</v>
      </c>
      <c r="M346">
        <v>0.36</v>
      </c>
      <c r="N346">
        <v>1.3</v>
      </c>
      <c r="O346">
        <v>3.9</v>
      </c>
      <c r="P346">
        <v>0.34200000000000003</v>
      </c>
      <c r="Q346">
        <v>1.1000000000000001</v>
      </c>
      <c r="R346">
        <v>2.9</v>
      </c>
      <c r="S346">
        <v>0.38500000000000001</v>
      </c>
      <c r="T346">
        <v>0.45800000000000002</v>
      </c>
      <c r="U346">
        <v>0.5</v>
      </c>
      <c r="V346">
        <v>0.6</v>
      </c>
      <c r="W346">
        <v>0.84199999999999997</v>
      </c>
      <c r="X346">
        <v>0.1</v>
      </c>
      <c r="Y346">
        <v>0.9</v>
      </c>
      <c r="Z346">
        <v>1</v>
      </c>
      <c r="AA346">
        <v>1.4</v>
      </c>
      <c r="AB346">
        <v>0.3</v>
      </c>
      <c r="AC346">
        <v>0.1</v>
      </c>
      <c r="AD346">
        <v>0.8</v>
      </c>
      <c r="AE346">
        <v>1</v>
      </c>
      <c r="AF346">
        <v>6.7</v>
      </c>
      <c r="AG346">
        <f>IF(IFERROR(VLOOKUP(C346,'2019'!$C:$AF,3,FALSE),1) = 1, 1, 0)</f>
        <v>0</v>
      </c>
    </row>
    <row r="347" spans="1:33" x14ac:dyDescent="0.2">
      <c r="A347">
        <v>346</v>
      </c>
      <c r="B347" t="s">
        <v>670</v>
      </c>
      <c r="C347" t="s">
        <v>671</v>
      </c>
      <c r="D347" t="str">
        <f>_xlfn.CONCAT(C347,"-2018")</f>
        <v>monrogr01-2018</v>
      </c>
      <c r="E347" t="s">
        <v>32</v>
      </c>
      <c r="F347">
        <v>27</v>
      </c>
      <c r="G347" t="s">
        <v>39</v>
      </c>
      <c r="H347">
        <v>51</v>
      </c>
      <c r="I347">
        <v>14</v>
      </c>
      <c r="J347">
        <v>20.399999999999999</v>
      </c>
      <c r="K347">
        <v>4.3</v>
      </c>
      <c r="L347">
        <v>7.6</v>
      </c>
      <c r="M347">
        <v>0.56499999999999995</v>
      </c>
      <c r="N347">
        <v>0</v>
      </c>
      <c r="O347">
        <v>0</v>
      </c>
      <c r="Q347">
        <v>4.3</v>
      </c>
      <c r="R347">
        <v>7.6</v>
      </c>
      <c r="S347">
        <v>0.56499999999999995</v>
      </c>
      <c r="T347">
        <v>0.56499999999999995</v>
      </c>
      <c r="U347">
        <v>1.7</v>
      </c>
      <c r="V347">
        <v>2.2999999999999998</v>
      </c>
      <c r="W347">
        <v>0.73899999999999999</v>
      </c>
      <c r="X347">
        <v>2.1</v>
      </c>
      <c r="Y347">
        <v>4.7</v>
      </c>
      <c r="Z347">
        <v>6.9</v>
      </c>
      <c r="AA347">
        <v>2.2000000000000002</v>
      </c>
      <c r="AB347">
        <v>0.9</v>
      </c>
      <c r="AC347">
        <v>0.5</v>
      </c>
      <c r="AD347">
        <v>1.8</v>
      </c>
      <c r="AE347">
        <v>1.9</v>
      </c>
      <c r="AF347">
        <v>10.3</v>
      </c>
      <c r="AG347">
        <f>IF(IFERROR(VLOOKUP(C347,'2019'!$C:$AF,3,FALSE),1) = 1, 1, 0)</f>
        <v>0</v>
      </c>
    </row>
    <row r="348" spans="1:33" x14ac:dyDescent="0.2">
      <c r="A348">
        <v>347</v>
      </c>
      <c r="B348" t="s">
        <v>1862</v>
      </c>
      <c r="C348" t="s">
        <v>1863</v>
      </c>
      <c r="D348" t="str">
        <f>_xlfn.CONCAT(C348,"-2018")</f>
        <v>montelu01-2018</v>
      </c>
      <c r="E348" t="s">
        <v>30</v>
      </c>
      <c r="F348">
        <v>24</v>
      </c>
      <c r="G348" t="s">
        <v>51</v>
      </c>
      <c r="H348">
        <v>2</v>
      </c>
      <c r="I348">
        <v>0</v>
      </c>
      <c r="J348">
        <v>4</v>
      </c>
      <c r="K348">
        <v>0</v>
      </c>
      <c r="L348">
        <v>0.5</v>
      </c>
      <c r="M348">
        <v>0</v>
      </c>
      <c r="N348">
        <v>0</v>
      </c>
      <c r="O348">
        <v>0</v>
      </c>
      <c r="Q348">
        <v>0</v>
      </c>
      <c r="R348">
        <v>0.5</v>
      </c>
      <c r="S348">
        <v>0</v>
      </c>
      <c r="T348">
        <v>0</v>
      </c>
      <c r="U348">
        <v>0</v>
      </c>
      <c r="V348">
        <v>0</v>
      </c>
      <c r="X348">
        <v>0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f>IF(IFERROR(VLOOKUP(C348,'2019'!$C:$AF,3,FALSE),1) = 1, 1, 0)</f>
        <v>1</v>
      </c>
    </row>
    <row r="349" spans="1:33" x14ac:dyDescent="0.2">
      <c r="A349">
        <v>348</v>
      </c>
      <c r="B349" t="s">
        <v>2253</v>
      </c>
      <c r="C349" t="s">
        <v>2254</v>
      </c>
      <c r="D349" t="str">
        <f>_xlfn.CONCAT(C349,"-2018")</f>
        <v>moorebe01-2018</v>
      </c>
      <c r="E349" t="s">
        <v>28</v>
      </c>
      <c r="F349">
        <v>22</v>
      </c>
      <c r="G349" t="s">
        <v>65</v>
      </c>
      <c r="H349">
        <v>2</v>
      </c>
      <c r="I349">
        <v>0</v>
      </c>
      <c r="J349">
        <v>4.5</v>
      </c>
      <c r="K349">
        <v>0</v>
      </c>
      <c r="L349">
        <v>0</v>
      </c>
      <c r="N349">
        <v>0</v>
      </c>
      <c r="O349">
        <v>0</v>
      </c>
      <c r="Q349">
        <v>0</v>
      </c>
      <c r="R349">
        <v>0</v>
      </c>
      <c r="U349">
        <v>0</v>
      </c>
      <c r="V349">
        <v>0</v>
      </c>
      <c r="X349">
        <v>0</v>
      </c>
      <c r="Y349">
        <v>0.5</v>
      </c>
      <c r="Z349">
        <v>0.5</v>
      </c>
      <c r="AA349">
        <v>0.5</v>
      </c>
      <c r="AB349">
        <v>0</v>
      </c>
      <c r="AC349">
        <v>0</v>
      </c>
      <c r="AD349">
        <v>0</v>
      </c>
      <c r="AE349">
        <v>2</v>
      </c>
      <c r="AF349">
        <v>0</v>
      </c>
      <c r="AG349">
        <f>IF(IFERROR(VLOOKUP(C349,'2019'!$C:$AF,3,FALSE),1) = 1, 1, 0)</f>
        <v>1</v>
      </c>
    </row>
    <row r="350" spans="1:33" x14ac:dyDescent="0.2">
      <c r="A350">
        <v>349</v>
      </c>
      <c r="B350" t="s">
        <v>1222</v>
      </c>
      <c r="C350" t="s">
        <v>1223</v>
      </c>
      <c r="D350" t="str">
        <f>_xlfn.CONCAT(C350,"-2018")</f>
        <v>mooreet01-2018</v>
      </c>
      <c r="E350" t="s">
        <v>30</v>
      </c>
      <c r="F350">
        <v>28</v>
      </c>
      <c r="G350" t="s">
        <v>1459</v>
      </c>
      <c r="H350">
        <v>82</v>
      </c>
      <c r="I350">
        <v>80</v>
      </c>
      <c r="J350">
        <v>31.5</v>
      </c>
      <c r="K350">
        <v>5.2</v>
      </c>
      <c r="L350">
        <v>10.1</v>
      </c>
      <c r="M350">
        <v>0.50800000000000001</v>
      </c>
      <c r="N350">
        <v>1.6</v>
      </c>
      <c r="O350">
        <v>3.7</v>
      </c>
      <c r="P350">
        <v>0.42499999999999999</v>
      </c>
      <c r="Q350">
        <v>3.6</v>
      </c>
      <c r="R350">
        <v>6.5</v>
      </c>
      <c r="S350">
        <v>0.55600000000000005</v>
      </c>
      <c r="T350">
        <v>0.58499999999999996</v>
      </c>
      <c r="U350">
        <v>0.6</v>
      </c>
      <c r="V350">
        <v>0.8</v>
      </c>
      <c r="W350">
        <v>0.70599999999999996</v>
      </c>
      <c r="X350">
        <v>0.7</v>
      </c>
      <c r="Y350">
        <v>2.2000000000000002</v>
      </c>
      <c r="Z350">
        <v>2.9</v>
      </c>
      <c r="AA350">
        <v>2.2999999999999998</v>
      </c>
      <c r="AB350">
        <v>1</v>
      </c>
      <c r="AC350">
        <v>0.1</v>
      </c>
      <c r="AD350">
        <v>1.2</v>
      </c>
      <c r="AE350">
        <v>2.2000000000000002</v>
      </c>
      <c r="AF350">
        <v>12.5</v>
      </c>
      <c r="AG350">
        <f>IF(IFERROR(VLOOKUP(C350,'2019'!$C:$AF,3,FALSE),1) = 1, 1, 0)</f>
        <v>0</v>
      </c>
    </row>
    <row r="351" spans="1:33" x14ac:dyDescent="0.2">
      <c r="A351">
        <v>350</v>
      </c>
      <c r="B351" t="s">
        <v>1722</v>
      </c>
      <c r="C351" t="s">
        <v>1723</v>
      </c>
      <c r="D351" t="str">
        <f>_xlfn.CONCAT(C351,"-2018")</f>
        <v>moreler01-2018</v>
      </c>
      <c r="E351" t="s">
        <v>28</v>
      </c>
      <c r="F351">
        <v>26</v>
      </c>
      <c r="G351" t="s">
        <v>51</v>
      </c>
      <c r="H351">
        <v>67</v>
      </c>
      <c r="I351">
        <v>3</v>
      </c>
      <c r="J351">
        <v>12</v>
      </c>
      <c r="K351">
        <v>1</v>
      </c>
      <c r="L351">
        <v>1.8</v>
      </c>
      <c r="M351">
        <v>0.54100000000000004</v>
      </c>
      <c r="N351">
        <v>0</v>
      </c>
      <c r="O351">
        <v>0</v>
      </c>
      <c r="Q351">
        <v>1</v>
      </c>
      <c r="R351">
        <v>1.8</v>
      </c>
      <c r="S351">
        <v>0.54100000000000004</v>
      </c>
      <c r="T351">
        <v>0.54100000000000004</v>
      </c>
      <c r="U351">
        <v>0.2</v>
      </c>
      <c r="V351">
        <v>0.4</v>
      </c>
      <c r="W351">
        <v>0.379</v>
      </c>
      <c r="X351">
        <v>1.2</v>
      </c>
      <c r="Y351">
        <v>2.9</v>
      </c>
      <c r="Z351">
        <v>4.0999999999999996</v>
      </c>
      <c r="AA351">
        <v>1.2</v>
      </c>
      <c r="AB351">
        <v>0.5</v>
      </c>
      <c r="AC351">
        <v>0.8</v>
      </c>
      <c r="AD351">
        <v>0.6</v>
      </c>
      <c r="AE351">
        <v>1.7</v>
      </c>
      <c r="AF351">
        <v>2.1</v>
      </c>
      <c r="AG351">
        <f>IF(IFERROR(VLOOKUP(C351,'2019'!$C:$AF,3,FALSE),1) = 1, 1, 0)</f>
        <v>0</v>
      </c>
    </row>
    <row r="352" spans="1:33" x14ac:dyDescent="0.2">
      <c r="A352">
        <v>351</v>
      </c>
      <c r="B352" t="s">
        <v>2255</v>
      </c>
      <c r="C352" t="s">
        <v>2256</v>
      </c>
      <c r="D352" t="str">
        <f>_xlfn.CONCAT(C352,"-2018")</f>
        <v>morrija01-2018</v>
      </c>
      <c r="E352" t="s">
        <v>30</v>
      </c>
      <c r="F352">
        <v>22</v>
      </c>
      <c r="G352" t="s">
        <v>57</v>
      </c>
      <c r="H352">
        <v>6</v>
      </c>
      <c r="I352">
        <v>0</v>
      </c>
      <c r="J352">
        <v>16.3</v>
      </c>
      <c r="K352">
        <v>2.2000000000000002</v>
      </c>
      <c r="L352">
        <v>5.3</v>
      </c>
      <c r="M352">
        <v>0.40600000000000003</v>
      </c>
      <c r="N352">
        <v>0.3</v>
      </c>
      <c r="O352">
        <v>1.7</v>
      </c>
      <c r="P352">
        <v>0.2</v>
      </c>
      <c r="Q352">
        <v>1.8</v>
      </c>
      <c r="R352">
        <v>3.7</v>
      </c>
      <c r="S352">
        <v>0.5</v>
      </c>
      <c r="T352">
        <v>0.438</v>
      </c>
      <c r="U352">
        <v>0</v>
      </c>
      <c r="V352">
        <v>0</v>
      </c>
      <c r="X352">
        <v>0.3</v>
      </c>
      <c r="Y352">
        <v>2.2999999999999998</v>
      </c>
      <c r="Z352">
        <v>2.7</v>
      </c>
      <c r="AA352">
        <v>1.2</v>
      </c>
      <c r="AB352">
        <v>0.3</v>
      </c>
      <c r="AC352">
        <v>0.2</v>
      </c>
      <c r="AD352">
        <v>1</v>
      </c>
      <c r="AE352">
        <v>0.3</v>
      </c>
      <c r="AF352">
        <v>4.7</v>
      </c>
      <c r="AG352">
        <f>IF(IFERROR(VLOOKUP(C352,'2019'!$C:$AF,3,FALSE),1) = 1, 1, 0)</f>
        <v>0</v>
      </c>
    </row>
    <row r="353" spans="1:33" x14ac:dyDescent="0.2">
      <c r="A353">
        <v>352</v>
      </c>
      <c r="B353" t="s">
        <v>1226</v>
      </c>
      <c r="C353" t="s">
        <v>1227</v>
      </c>
      <c r="D353" t="str">
        <f>_xlfn.CONCAT(C353,"-2018")</f>
        <v>morrima03-2018</v>
      </c>
      <c r="E353" t="s">
        <v>28</v>
      </c>
      <c r="F353">
        <v>28</v>
      </c>
      <c r="G353" t="s">
        <v>37</v>
      </c>
      <c r="H353">
        <v>54</v>
      </c>
      <c r="I353">
        <v>21</v>
      </c>
      <c r="J353">
        <v>26.8</v>
      </c>
      <c r="K353">
        <v>4.9000000000000004</v>
      </c>
      <c r="L353">
        <v>11.3</v>
      </c>
      <c r="M353">
        <v>0.42899999999999999</v>
      </c>
      <c r="N353">
        <v>1.6</v>
      </c>
      <c r="O353">
        <v>4.3</v>
      </c>
      <c r="P353">
        <v>0.36799999999999999</v>
      </c>
      <c r="Q353">
        <v>3.3</v>
      </c>
      <c r="R353">
        <v>7</v>
      </c>
      <c r="S353">
        <v>0.46700000000000003</v>
      </c>
      <c r="T353">
        <v>0.499</v>
      </c>
      <c r="U353">
        <v>2.2999999999999998</v>
      </c>
      <c r="V353">
        <v>2.9</v>
      </c>
      <c r="W353">
        <v>0.80500000000000005</v>
      </c>
      <c r="X353">
        <v>0.8</v>
      </c>
      <c r="Y353">
        <v>4.5999999999999996</v>
      </c>
      <c r="Z353">
        <v>5.4</v>
      </c>
      <c r="AA353">
        <v>1.3</v>
      </c>
      <c r="AB353">
        <v>0.6</v>
      </c>
      <c r="AC353">
        <v>0.2</v>
      </c>
      <c r="AD353">
        <v>1.2</v>
      </c>
      <c r="AE353">
        <v>1.9</v>
      </c>
      <c r="AF353">
        <v>13.6</v>
      </c>
      <c r="AG353">
        <f>IF(IFERROR(VLOOKUP(C353,'2019'!$C:$AF,3,FALSE),1) = 1, 1, 0)</f>
        <v>0</v>
      </c>
    </row>
    <row r="354" spans="1:33" x14ac:dyDescent="0.2">
      <c r="A354">
        <v>353</v>
      </c>
      <c r="B354" t="s">
        <v>1228</v>
      </c>
      <c r="C354" t="s">
        <v>1229</v>
      </c>
      <c r="D354" t="str">
        <f>_xlfn.CONCAT(C354,"-2018")</f>
        <v>morrima02-2018</v>
      </c>
      <c r="E354" t="s">
        <v>28</v>
      </c>
      <c r="F354">
        <v>28</v>
      </c>
      <c r="G354" t="s">
        <v>46</v>
      </c>
      <c r="H354">
        <v>73</v>
      </c>
      <c r="I354">
        <v>73</v>
      </c>
      <c r="J354">
        <v>27</v>
      </c>
      <c r="K354">
        <v>4.5</v>
      </c>
      <c r="L354">
        <v>9.4</v>
      </c>
      <c r="M354">
        <v>0.48</v>
      </c>
      <c r="N354">
        <v>1</v>
      </c>
      <c r="O354">
        <v>2.8</v>
      </c>
      <c r="P354">
        <v>0.36699999999999999</v>
      </c>
      <c r="Q354">
        <v>3.5</v>
      </c>
      <c r="R354">
        <v>6.6</v>
      </c>
      <c r="S354">
        <v>0.52900000000000003</v>
      </c>
      <c r="T354">
        <v>0.53600000000000003</v>
      </c>
      <c r="U354">
        <v>1.4</v>
      </c>
      <c r="V354">
        <v>1.8</v>
      </c>
      <c r="W354">
        <v>0.82</v>
      </c>
      <c r="X354">
        <v>1</v>
      </c>
      <c r="Y354">
        <v>4.5999999999999996</v>
      </c>
      <c r="Z354">
        <v>5.6</v>
      </c>
      <c r="AA354">
        <v>1.9</v>
      </c>
      <c r="AB354">
        <v>0.8</v>
      </c>
      <c r="AC354">
        <v>0.5</v>
      </c>
      <c r="AD354">
        <v>1.7</v>
      </c>
      <c r="AE354">
        <v>3</v>
      </c>
      <c r="AF354">
        <v>11.5</v>
      </c>
      <c r="AG354">
        <f>IF(IFERROR(VLOOKUP(C354,'2019'!$C:$AF,3,FALSE),1) = 1, 1, 0)</f>
        <v>0</v>
      </c>
    </row>
    <row r="355" spans="1:33" x14ac:dyDescent="0.2">
      <c r="A355">
        <v>354</v>
      </c>
      <c r="B355" t="s">
        <v>2257</v>
      </c>
      <c r="C355" t="s">
        <v>2258</v>
      </c>
      <c r="D355" t="str">
        <f>_xlfn.CONCAT(C355,"-2018")</f>
        <v>morrimo01-2018</v>
      </c>
      <c r="E355" t="s">
        <v>38</v>
      </c>
      <c r="F355">
        <v>22</v>
      </c>
      <c r="G355" t="s">
        <v>31</v>
      </c>
      <c r="H355">
        <v>3</v>
      </c>
      <c r="I355">
        <v>0</v>
      </c>
      <c r="J355">
        <v>8.3000000000000007</v>
      </c>
      <c r="K355">
        <v>1.3</v>
      </c>
      <c r="L355">
        <v>2</v>
      </c>
      <c r="M355">
        <v>0.66700000000000004</v>
      </c>
      <c r="N355">
        <v>0</v>
      </c>
      <c r="O355">
        <v>0.3</v>
      </c>
      <c r="P355">
        <v>0</v>
      </c>
      <c r="Q355">
        <v>1.3</v>
      </c>
      <c r="R355">
        <v>1.7</v>
      </c>
      <c r="S355">
        <v>0.8</v>
      </c>
      <c r="T355">
        <v>0.66700000000000004</v>
      </c>
      <c r="U355">
        <v>0.7</v>
      </c>
      <c r="V355">
        <v>0.7</v>
      </c>
      <c r="W355">
        <v>1</v>
      </c>
      <c r="X355">
        <v>0</v>
      </c>
      <c r="Y355">
        <v>0.7</v>
      </c>
      <c r="Z355">
        <v>0.7</v>
      </c>
      <c r="AA355">
        <v>2.2999999999999998</v>
      </c>
      <c r="AB355">
        <v>1</v>
      </c>
      <c r="AC355">
        <v>0</v>
      </c>
      <c r="AD355">
        <v>0.3</v>
      </c>
      <c r="AE355">
        <v>0.3</v>
      </c>
      <c r="AF355">
        <v>3.3</v>
      </c>
      <c r="AG355">
        <f>IF(IFERROR(VLOOKUP(C355,'2019'!$C:$AF,3,FALSE),1) = 1, 1, 0)</f>
        <v>0</v>
      </c>
    </row>
    <row r="356" spans="1:33" x14ac:dyDescent="0.2">
      <c r="A356">
        <v>355</v>
      </c>
      <c r="B356" t="s">
        <v>2259</v>
      </c>
      <c r="C356" t="s">
        <v>2260</v>
      </c>
      <c r="D356" t="str">
        <f>_xlfn.CONCAT(C356,"-2018")</f>
        <v>motlejo01-2018</v>
      </c>
      <c r="E356" t="s">
        <v>28</v>
      </c>
      <c r="F356">
        <v>22</v>
      </c>
      <c r="G356" t="s">
        <v>54</v>
      </c>
      <c r="H356">
        <v>11</v>
      </c>
      <c r="I356">
        <v>4</v>
      </c>
      <c r="J356">
        <v>16</v>
      </c>
      <c r="K356">
        <v>3.6</v>
      </c>
      <c r="L356">
        <v>6.8</v>
      </c>
      <c r="M356">
        <v>0.53300000000000003</v>
      </c>
      <c r="N356">
        <v>0.1</v>
      </c>
      <c r="O356">
        <v>0.5</v>
      </c>
      <c r="P356">
        <v>0.16700000000000001</v>
      </c>
      <c r="Q356">
        <v>3.5</v>
      </c>
      <c r="R356">
        <v>6.3</v>
      </c>
      <c r="S356">
        <v>0.56499999999999995</v>
      </c>
      <c r="T356">
        <v>0.54</v>
      </c>
      <c r="U356">
        <v>1.4</v>
      </c>
      <c r="V356">
        <v>2.5</v>
      </c>
      <c r="W356">
        <v>0.53600000000000003</v>
      </c>
      <c r="X356">
        <v>1.3</v>
      </c>
      <c r="Y356">
        <v>3.2</v>
      </c>
      <c r="Z356">
        <v>4.5</v>
      </c>
      <c r="AA356">
        <v>0.6</v>
      </c>
      <c r="AB356">
        <v>0.3</v>
      </c>
      <c r="AC356">
        <v>0.2</v>
      </c>
      <c r="AD356">
        <v>0.8</v>
      </c>
      <c r="AE356">
        <v>1.6</v>
      </c>
      <c r="AF356">
        <v>8.6999999999999993</v>
      </c>
      <c r="AG356">
        <f>IF(IFERROR(VLOOKUP(C356,'2019'!$C:$AF,3,FALSE),1) = 1, 1, 0)</f>
        <v>0</v>
      </c>
    </row>
    <row r="357" spans="1:33" x14ac:dyDescent="0.2">
      <c r="A357">
        <v>356</v>
      </c>
      <c r="B357" t="s">
        <v>676</v>
      </c>
      <c r="C357" t="s">
        <v>677</v>
      </c>
      <c r="D357" t="str">
        <f>_xlfn.CONCAT(C357,"-2018")</f>
        <v>mozgoti01-2018</v>
      </c>
      <c r="E357" t="s">
        <v>32</v>
      </c>
      <c r="F357">
        <v>31</v>
      </c>
      <c r="G357" t="s">
        <v>1312</v>
      </c>
      <c r="H357">
        <v>31</v>
      </c>
      <c r="I357">
        <v>13</v>
      </c>
      <c r="J357">
        <v>11.6</v>
      </c>
      <c r="K357">
        <v>1.7</v>
      </c>
      <c r="L357">
        <v>3</v>
      </c>
      <c r="M357">
        <v>0.55900000000000005</v>
      </c>
      <c r="N357">
        <v>0.1</v>
      </c>
      <c r="O357">
        <v>0.6</v>
      </c>
      <c r="P357">
        <v>0.222</v>
      </c>
      <c r="Q357">
        <v>1.5</v>
      </c>
      <c r="R357">
        <v>2.4</v>
      </c>
      <c r="S357">
        <v>0.64</v>
      </c>
      <c r="T357">
        <v>0.58099999999999996</v>
      </c>
      <c r="U357">
        <v>0.7</v>
      </c>
      <c r="V357">
        <v>1</v>
      </c>
      <c r="W357">
        <v>0.76700000000000002</v>
      </c>
      <c r="X357">
        <v>1</v>
      </c>
      <c r="Y357">
        <v>2.1</v>
      </c>
      <c r="Z357">
        <v>3.2</v>
      </c>
      <c r="AA357">
        <v>0.4</v>
      </c>
      <c r="AB357">
        <v>0.2</v>
      </c>
      <c r="AC357">
        <v>0.4</v>
      </c>
      <c r="AD357">
        <v>1.1000000000000001</v>
      </c>
      <c r="AE357">
        <v>1.3</v>
      </c>
      <c r="AF357">
        <v>4.2</v>
      </c>
      <c r="AG357">
        <f>IF(IFERROR(VLOOKUP(C357,'2019'!$C:$AF,3,FALSE),1) = 1, 1, 0)</f>
        <v>1</v>
      </c>
    </row>
    <row r="358" spans="1:33" x14ac:dyDescent="0.2">
      <c r="A358">
        <v>357</v>
      </c>
      <c r="B358" t="s">
        <v>1864</v>
      </c>
      <c r="C358" t="s">
        <v>1865</v>
      </c>
      <c r="D358" t="str">
        <f>_xlfn.CONCAT(C358,"-2018")</f>
        <v>mudiaem01-2018</v>
      </c>
      <c r="E358" t="s">
        <v>38</v>
      </c>
      <c r="F358">
        <v>21</v>
      </c>
      <c r="G358" t="s">
        <v>39</v>
      </c>
      <c r="H358">
        <v>64</v>
      </c>
      <c r="I358">
        <v>14</v>
      </c>
      <c r="J358">
        <v>19.5</v>
      </c>
      <c r="K358">
        <v>3.2</v>
      </c>
      <c r="L358">
        <v>8.1999999999999993</v>
      </c>
      <c r="M358">
        <v>0.38800000000000001</v>
      </c>
      <c r="N358">
        <v>0.7</v>
      </c>
      <c r="O358">
        <v>2.2999999999999998</v>
      </c>
      <c r="P358">
        <v>0.318</v>
      </c>
      <c r="Q358">
        <v>2.5</v>
      </c>
      <c r="R358">
        <v>5.9</v>
      </c>
      <c r="S358">
        <v>0.41499999999999998</v>
      </c>
      <c r="T358">
        <v>0.433</v>
      </c>
      <c r="U358">
        <v>1.5</v>
      </c>
      <c r="V358">
        <v>2</v>
      </c>
      <c r="W358">
        <v>0.76</v>
      </c>
      <c r="X358">
        <v>0.4</v>
      </c>
      <c r="Y358">
        <v>2</v>
      </c>
      <c r="Z358">
        <v>2.4</v>
      </c>
      <c r="AA358">
        <v>3.2</v>
      </c>
      <c r="AB358">
        <v>0.6</v>
      </c>
      <c r="AC358">
        <v>0.2</v>
      </c>
      <c r="AD358">
        <v>1.8</v>
      </c>
      <c r="AE358">
        <v>1.3</v>
      </c>
      <c r="AF358">
        <v>8.6</v>
      </c>
      <c r="AG358">
        <f>IF(IFERROR(VLOOKUP(C358,'2019'!$C:$AF,3,FALSE),1) = 1, 1, 0)</f>
        <v>0</v>
      </c>
    </row>
    <row r="359" spans="1:33" x14ac:dyDescent="0.2">
      <c r="A359">
        <v>358</v>
      </c>
      <c r="B359" t="s">
        <v>1557</v>
      </c>
      <c r="C359" t="s">
        <v>1558</v>
      </c>
      <c r="D359" t="str">
        <f>_xlfn.CONCAT(C359,"-2018")</f>
        <v>muhamsh01-2018</v>
      </c>
      <c r="E359" t="s">
        <v>64</v>
      </c>
      <c r="F359">
        <v>25</v>
      </c>
      <c r="G359" t="s">
        <v>39</v>
      </c>
      <c r="H359">
        <v>43</v>
      </c>
      <c r="I359">
        <v>2</v>
      </c>
      <c r="J359">
        <v>9.6999999999999993</v>
      </c>
      <c r="K359">
        <v>2</v>
      </c>
      <c r="L359">
        <v>4.4000000000000004</v>
      </c>
      <c r="M359">
        <v>0.44700000000000001</v>
      </c>
      <c r="N359">
        <v>0.2</v>
      </c>
      <c r="O359">
        <v>0.6</v>
      </c>
      <c r="P359">
        <v>0.25900000000000001</v>
      </c>
      <c r="Q359">
        <v>1.8</v>
      </c>
      <c r="R359">
        <v>3.7</v>
      </c>
      <c r="S359">
        <v>0.47799999999999998</v>
      </c>
      <c r="T359">
        <v>0.46500000000000002</v>
      </c>
      <c r="U359">
        <v>0.9</v>
      </c>
      <c r="V359">
        <v>1.2</v>
      </c>
      <c r="W359">
        <v>0.78</v>
      </c>
      <c r="X359">
        <v>0.5</v>
      </c>
      <c r="Y359">
        <v>1.2</v>
      </c>
      <c r="Z359">
        <v>1.8</v>
      </c>
      <c r="AA359">
        <v>0.3</v>
      </c>
      <c r="AB359">
        <v>0.2</v>
      </c>
      <c r="AC359">
        <v>0.1</v>
      </c>
      <c r="AD359">
        <v>0.1</v>
      </c>
      <c r="AE359">
        <v>0.7</v>
      </c>
      <c r="AF359">
        <v>5</v>
      </c>
      <c r="AG359">
        <f>IF(IFERROR(VLOOKUP(C359,'2019'!$C:$AF,3,FALSE),1) = 1, 1, 0)</f>
        <v>1</v>
      </c>
    </row>
    <row r="360" spans="1:33" x14ac:dyDescent="0.2">
      <c r="A360">
        <v>359</v>
      </c>
      <c r="B360" t="s">
        <v>1866</v>
      </c>
      <c r="C360" t="s">
        <v>1867</v>
      </c>
      <c r="D360" t="str">
        <f>_xlfn.CONCAT(C360,"-2018")</f>
        <v>munfoxa02-2018</v>
      </c>
      <c r="E360" t="s">
        <v>30</v>
      </c>
      <c r="F360">
        <v>25</v>
      </c>
      <c r="G360" t="s">
        <v>56</v>
      </c>
      <c r="H360">
        <v>6</v>
      </c>
      <c r="I360">
        <v>0</v>
      </c>
      <c r="J360">
        <v>3.5</v>
      </c>
      <c r="K360">
        <v>0.2</v>
      </c>
      <c r="L360">
        <v>1</v>
      </c>
      <c r="M360">
        <v>0.16700000000000001</v>
      </c>
      <c r="N360">
        <v>0</v>
      </c>
      <c r="O360">
        <v>0.3</v>
      </c>
      <c r="P360">
        <v>0</v>
      </c>
      <c r="Q360">
        <v>0.2</v>
      </c>
      <c r="R360">
        <v>0.7</v>
      </c>
      <c r="S360">
        <v>0.25</v>
      </c>
      <c r="T360">
        <v>0.16700000000000001</v>
      </c>
      <c r="U360">
        <v>0.2</v>
      </c>
      <c r="V360">
        <v>0.3</v>
      </c>
      <c r="W360">
        <v>0.5</v>
      </c>
      <c r="X360">
        <v>0.2</v>
      </c>
      <c r="Y360">
        <v>0</v>
      </c>
      <c r="Z360">
        <v>0.2</v>
      </c>
      <c r="AA360">
        <v>0.7</v>
      </c>
      <c r="AB360">
        <v>0.2</v>
      </c>
      <c r="AC360">
        <v>0</v>
      </c>
      <c r="AD360">
        <v>0.3</v>
      </c>
      <c r="AE360">
        <v>0.7</v>
      </c>
      <c r="AF360">
        <v>0.5</v>
      </c>
      <c r="AG360">
        <f>IF(IFERROR(VLOOKUP(C360,'2019'!$C:$AF,3,FALSE),1) = 1, 1, 0)</f>
        <v>1</v>
      </c>
    </row>
    <row r="361" spans="1:33" x14ac:dyDescent="0.2">
      <c r="A361">
        <v>360</v>
      </c>
      <c r="B361" t="s">
        <v>2030</v>
      </c>
      <c r="C361" t="s">
        <v>2031</v>
      </c>
      <c r="D361" t="str">
        <f>_xlfn.CONCAT(C361,"-2018")</f>
        <v>murrade01-2018</v>
      </c>
      <c r="E361" t="s">
        <v>38</v>
      </c>
      <c r="F361">
        <v>21</v>
      </c>
      <c r="G361" t="s">
        <v>58</v>
      </c>
      <c r="H361">
        <v>81</v>
      </c>
      <c r="I361">
        <v>48</v>
      </c>
      <c r="J361">
        <v>21.5</v>
      </c>
      <c r="K361">
        <v>3.3</v>
      </c>
      <c r="L361">
        <v>7.5</v>
      </c>
      <c r="M361">
        <v>0.443</v>
      </c>
      <c r="N361">
        <v>0.1</v>
      </c>
      <c r="O361">
        <v>0.4</v>
      </c>
      <c r="P361">
        <v>0.26500000000000001</v>
      </c>
      <c r="Q361">
        <v>3.2</v>
      </c>
      <c r="R361">
        <v>7.1</v>
      </c>
      <c r="S361">
        <v>0.45400000000000001</v>
      </c>
      <c r="T361">
        <v>0.45100000000000001</v>
      </c>
      <c r="U361">
        <v>1.3</v>
      </c>
      <c r="V361">
        <v>1.8</v>
      </c>
      <c r="W361">
        <v>0.70899999999999996</v>
      </c>
      <c r="X361">
        <v>1.4</v>
      </c>
      <c r="Y361">
        <v>4.3</v>
      </c>
      <c r="Z361">
        <v>5.7</v>
      </c>
      <c r="AA361">
        <v>2.9</v>
      </c>
      <c r="AB361">
        <v>1.2</v>
      </c>
      <c r="AC361">
        <v>0.4</v>
      </c>
      <c r="AD361">
        <v>1.7</v>
      </c>
      <c r="AE361">
        <v>1.9</v>
      </c>
      <c r="AF361">
        <v>8.1</v>
      </c>
      <c r="AG361">
        <f>IF(IFERROR(VLOOKUP(C361,'2019'!$C:$AF,3,FALSE),1) = 1, 1, 0)</f>
        <v>1</v>
      </c>
    </row>
    <row r="362" spans="1:33" x14ac:dyDescent="0.2">
      <c r="A362">
        <v>361</v>
      </c>
      <c r="B362" t="s">
        <v>2032</v>
      </c>
      <c r="C362" t="s">
        <v>2033</v>
      </c>
      <c r="D362" t="str">
        <f>_xlfn.CONCAT(C362,"-2018")</f>
        <v>murraja01-2018</v>
      </c>
      <c r="E362" t="s">
        <v>38</v>
      </c>
      <c r="F362">
        <v>20</v>
      </c>
      <c r="G362" t="s">
        <v>31</v>
      </c>
      <c r="H362">
        <v>81</v>
      </c>
      <c r="I362">
        <v>80</v>
      </c>
      <c r="J362">
        <v>31.7</v>
      </c>
      <c r="K362">
        <v>5.9</v>
      </c>
      <c r="L362">
        <v>13.1</v>
      </c>
      <c r="M362">
        <v>0.45100000000000001</v>
      </c>
      <c r="N362">
        <v>2</v>
      </c>
      <c r="O362">
        <v>5.4</v>
      </c>
      <c r="P362">
        <v>0.378</v>
      </c>
      <c r="Q362">
        <v>3.9</v>
      </c>
      <c r="R362">
        <v>7.7</v>
      </c>
      <c r="S362">
        <v>0.502</v>
      </c>
      <c r="T362">
        <v>0.52900000000000003</v>
      </c>
      <c r="U362">
        <v>2.8</v>
      </c>
      <c r="V362">
        <v>3.1</v>
      </c>
      <c r="W362">
        <v>0.90500000000000003</v>
      </c>
      <c r="X362">
        <v>1</v>
      </c>
      <c r="Y362">
        <v>2.7</v>
      </c>
      <c r="Z362">
        <v>3.7</v>
      </c>
      <c r="AA362">
        <v>3.4</v>
      </c>
      <c r="AB362">
        <v>1</v>
      </c>
      <c r="AC362">
        <v>0.3</v>
      </c>
      <c r="AD362">
        <v>2.1</v>
      </c>
      <c r="AE362">
        <v>2.1</v>
      </c>
      <c r="AF362">
        <v>16.7</v>
      </c>
      <c r="AG362">
        <f>IF(IFERROR(VLOOKUP(C362,'2019'!$C:$AF,3,FALSE),1) = 1, 1, 0)</f>
        <v>0</v>
      </c>
    </row>
    <row r="363" spans="1:33" x14ac:dyDescent="0.2">
      <c r="A363">
        <v>362</v>
      </c>
      <c r="B363" t="s">
        <v>1563</v>
      </c>
      <c r="C363" t="s">
        <v>1564</v>
      </c>
      <c r="D363" t="str">
        <f>_xlfn.CONCAT(C363,"-2018")</f>
        <v>muscami01-2018</v>
      </c>
      <c r="E363" t="s">
        <v>32</v>
      </c>
      <c r="F363">
        <v>26</v>
      </c>
      <c r="G363" t="s">
        <v>57</v>
      </c>
      <c r="H363">
        <v>53</v>
      </c>
      <c r="I363">
        <v>7</v>
      </c>
      <c r="J363">
        <v>20</v>
      </c>
      <c r="K363">
        <v>2.7</v>
      </c>
      <c r="L363">
        <v>5.9</v>
      </c>
      <c r="M363">
        <v>0.45800000000000002</v>
      </c>
      <c r="N363">
        <v>1.2</v>
      </c>
      <c r="O363">
        <v>3.2</v>
      </c>
      <c r="P363">
        <v>0.371</v>
      </c>
      <c r="Q363">
        <v>1.5</v>
      </c>
      <c r="R363">
        <v>2.7</v>
      </c>
      <c r="S363">
        <v>0.55900000000000005</v>
      </c>
      <c r="T363">
        <v>0.55800000000000005</v>
      </c>
      <c r="U363">
        <v>1.1000000000000001</v>
      </c>
      <c r="V363">
        <v>1.2</v>
      </c>
      <c r="W363">
        <v>0.91900000000000004</v>
      </c>
      <c r="X363">
        <v>1.1000000000000001</v>
      </c>
      <c r="Y363">
        <v>3.3</v>
      </c>
      <c r="Z363">
        <v>4.3</v>
      </c>
      <c r="AA363">
        <v>1</v>
      </c>
      <c r="AB363">
        <v>0.6</v>
      </c>
      <c r="AC363">
        <v>0.5</v>
      </c>
      <c r="AD363">
        <v>0.8</v>
      </c>
      <c r="AE363">
        <v>1.5</v>
      </c>
      <c r="AF363">
        <v>7.6</v>
      </c>
      <c r="AG363">
        <f>IF(IFERROR(VLOOKUP(C363,'2019'!$C:$AF,3,FALSE),1) = 1, 1, 0)</f>
        <v>0</v>
      </c>
    </row>
    <row r="364" spans="1:33" x14ac:dyDescent="0.2">
      <c r="A364">
        <v>363</v>
      </c>
      <c r="B364" t="s">
        <v>2261</v>
      </c>
      <c r="C364" t="s">
        <v>2262</v>
      </c>
      <c r="D364" t="str">
        <f>_xlfn.CONCAT(C364,"-2018")</f>
        <v>naderab01-2018</v>
      </c>
      <c r="E364" t="s">
        <v>35</v>
      </c>
      <c r="F364">
        <v>24</v>
      </c>
      <c r="G364" t="s">
        <v>37</v>
      </c>
      <c r="H364">
        <v>48</v>
      </c>
      <c r="I364">
        <v>1</v>
      </c>
      <c r="J364">
        <v>10.9</v>
      </c>
      <c r="K364">
        <v>1</v>
      </c>
      <c r="L364">
        <v>3.1</v>
      </c>
      <c r="M364">
        <v>0.33600000000000002</v>
      </c>
      <c r="N364">
        <v>0.5</v>
      </c>
      <c r="O364">
        <v>1.4</v>
      </c>
      <c r="P364">
        <v>0.35399999999999998</v>
      </c>
      <c r="Q364">
        <v>0.6</v>
      </c>
      <c r="R364">
        <v>1.8</v>
      </c>
      <c r="S364">
        <v>0.32100000000000001</v>
      </c>
      <c r="T364">
        <v>0.41299999999999998</v>
      </c>
      <c r="U364">
        <v>0.5</v>
      </c>
      <c r="V364">
        <v>0.8</v>
      </c>
      <c r="W364">
        <v>0.59</v>
      </c>
      <c r="X364">
        <v>0.3</v>
      </c>
      <c r="Y364">
        <v>1.2</v>
      </c>
      <c r="Z364">
        <v>1.5</v>
      </c>
      <c r="AA364">
        <v>0.5</v>
      </c>
      <c r="AB364">
        <v>0.3</v>
      </c>
      <c r="AC364">
        <v>0.2</v>
      </c>
      <c r="AD364">
        <v>0.7</v>
      </c>
      <c r="AE364">
        <v>0.9</v>
      </c>
      <c r="AF364">
        <v>3</v>
      </c>
      <c r="AG364">
        <f>IF(IFERROR(VLOOKUP(C364,'2019'!$C:$AF,3,FALSE),1) = 1, 1, 0)</f>
        <v>0</v>
      </c>
    </row>
    <row r="365" spans="1:33" x14ac:dyDescent="0.2">
      <c r="A365">
        <v>364</v>
      </c>
      <c r="B365" t="s">
        <v>1868</v>
      </c>
      <c r="C365" t="s">
        <v>1869</v>
      </c>
      <c r="D365" t="str">
        <f>_xlfn.CONCAT(C365,"-2018")</f>
        <v>nancela02-2018</v>
      </c>
      <c r="E365" t="s">
        <v>32</v>
      </c>
      <c r="F365">
        <v>25</v>
      </c>
      <c r="G365" t="s">
        <v>39</v>
      </c>
      <c r="H365">
        <v>66</v>
      </c>
      <c r="I365">
        <v>27</v>
      </c>
      <c r="J365">
        <v>21.5</v>
      </c>
      <c r="K365">
        <v>3.6</v>
      </c>
      <c r="L365">
        <v>6.3</v>
      </c>
      <c r="M365">
        <v>0.58099999999999996</v>
      </c>
      <c r="N365">
        <v>0</v>
      </c>
      <c r="O365">
        <v>0.2</v>
      </c>
      <c r="P365">
        <v>0.16700000000000001</v>
      </c>
      <c r="Q365">
        <v>3.6</v>
      </c>
      <c r="R365">
        <v>6.1</v>
      </c>
      <c r="S365">
        <v>0.59399999999999997</v>
      </c>
      <c r="T365">
        <v>0.58399999999999996</v>
      </c>
      <c r="U365">
        <v>1.4</v>
      </c>
      <c r="V365">
        <v>2.1</v>
      </c>
      <c r="W365">
        <v>0.66400000000000003</v>
      </c>
      <c r="X365">
        <v>2.4</v>
      </c>
      <c r="Y365">
        <v>4.4000000000000004</v>
      </c>
      <c r="Z365">
        <v>6.8</v>
      </c>
      <c r="AA365">
        <v>1.2</v>
      </c>
      <c r="AB365">
        <v>1.3</v>
      </c>
      <c r="AC365">
        <v>0.6</v>
      </c>
      <c r="AD365">
        <v>0.8</v>
      </c>
      <c r="AE365">
        <v>2.6</v>
      </c>
      <c r="AF365">
        <v>8.6999999999999993</v>
      </c>
      <c r="AG365">
        <f>IF(IFERROR(VLOOKUP(C365,'2019'!$C:$AF,3,FALSE),1) = 1, 1, 0)</f>
        <v>0</v>
      </c>
    </row>
    <row r="366" spans="1:33" x14ac:dyDescent="0.2">
      <c r="A366">
        <v>365</v>
      </c>
      <c r="B366" t="s">
        <v>1724</v>
      </c>
      <c r="C366" t="s">
        <v>1725</v>
      </c>
      <c r="D366" t="str">
        <f>_xlfn.CONCAT(C366,"-2018")</f>
        <v>napiesh01-2018</v>
      </c>
      <c r="E366" t="s">
        <v>38</v>
      </c>
      <c r="F366">
        <v>26</v>
      </c>
      <c r="G366" t="s">
        <v>34</v>
      </c>
      <c r="H366">
        <v>74</v>
      </c>
      <c r="I366">
        <v>10</v>
      </c>
      <c r="J366">
        <v>20.7</v>
      </c>
      <c r="K366">
        <v>3</v>
      </c>
      <c r="L366">
        <v>7.2</v>
      </c>
      <c r="M366">
        <v>0.42</v>
      </c>
      <c r="N366">
        <v>1.1000000000000001</v>
      </c>
      <c r="O366">
        <v>2.9</v>
      </c>
      <c r="P366">
        <v>0.376</v>
      </c>
      <c r="Q366">
        <v>1.9</v>
      </c>
      <c r="R366">
        <v>4.2</v>
      </c>
      <c r="S366">
        <v>0.45</v>
      </c>
      <c r="T366">
        <v>0.497</v>
      </c>
      <c r="U366">
        <v>1.6</v>
      </c>
      <c r="V366">
        <v>1.9</v>
      </c>
      <c r="W366">
        <v>0.84099999999999997</v>
      </c>
      <c r="X366">
        <v>0.4</v>
      </c>
      <c r="Y366">
        <v>1.9</v>
      </c>
      <c r="Z366">
        <v>2.2999999999999998</v>
      </c>
      <c r="AA366">
        <v>2</v>
      </c>
      <c r="AB366">
        <v>1.1000000000000001</v>
      </c>
      <c r="AC366">
        <v>0.2</v>
      </c>
      <c r="AD366">
        <v>1.2</v>
      </c>
      <c r="AE366">
        <v>1.1000000000000001</v>
      </c>
      <c r="AF366">
        <v>8.6999999999999993</v>
      </c>
      <c r="AG366">
        <f>IF(IFERROR(VLOOKUP(C366,'2019'!$C:$AF,3,FALSE),1) = 1, 1, 0)</f>
        <v>0</v>
      </c>
    </row>
    <row r="367" spans="1:33" x14ac:dyDescent="0.2">
      <c r="A367">
        <v>366</v>
      </c>
      <c r="B367" t="s">
        <v>690</v>
      </c>
      <c r="C367" t="s">
        <v>691</v>
      </c>
      <c r="D367" t="str">
        <f>_xlfn.CONCAT(C367,"-2018")</f>
        <v>nelsoja01-2018</v>
      </c>
      <c r="E367" t="s">
        <v>38</v>
      </c>
      <c r="F367">
        <v>35</v>
      </c>
      <c r="G367" t="s">
        <v>39</v>
      </c>
      <c r="H367">
        <v>50</v>
      </c>
      <c r="I367">
        <v>0</v>
      </c>
      <c r="J367">
        <v>20.3</v>
      </c>
      <c r="K367">
        <v>1.9</v>
      </c>
      <c r="L367">
        <v>4.9000000000000004</v>
      </c>
      <c r="M367">
        <v>0.38900000000000001</v>
      </c>
      <c r="N367">
        <v>0.8</v>
      </c>
      <c r="O367">
        <v>2.5</v>
      </c>
      <c r="P367">
        <v>0.33100000000000002</v>
      </c>
      <c r="Q367">
        <v>1.1000000000000001</v>
      </c>
      <c r="R367">
        <v>2.4</v>
      </c>
      <c r="S367">
        <v>0.45</v>
      </c>
      <c r="T367">
        <v>0.47299999999999998</v>
      </c>
      <c r="U367">
        <v>0.3</v>
      </c>
      <c r="V367">
        <v>0.4</v>
      </c>
      <c r="W367">
        <v>0.8</v>
      </c>
      <c r="X367">
        <v>0.3</v>
      </c>
      <c r="Y367">
        <v>1.8</v>
      </c>
      <c r="Z367">
        <v>2.1</v>
      </c>
      <c r="AA367">
        <v>3.6</v>
      </c>
      <c r="AB367">
        <v>0.5</v>
      </c>
      <c r="AC367">
        <v>0.1</v>
      </c>
      <c r="AD367">
        <v>1.3</v>
      </c>
      <c r="AE367">
        <v>1.6</v>
      </c>
      <c r="AF367">
        <v>4.9000000000000004</v>
      </c>
      <c r="AG367">
        <f>IF(IFERROR(VLOOKUP(C367,'2019'!$C:$AF,3,FALSE),1) = 1, 1, 0)</f>
        <v>1</v>
      </c>
    </row>
    <row r="368" spans="1:33" x14ac:dyDescent="0.2">
      <c r="A368">
        <v>367</v>
      </c>
      <c r="B368" t="s">
        <v>1870</v>
      </c>
      <c r="C368" t="s">
        <v>1871</v>
      </c>
      <c r="D368" t="str">
        <f>_xlfn.CONCAT(C368,"-2018")</f>
        <v>netora01-2018</v>
      </c>
      <c r="E368" t="s">
        <v>38</v>
      </c>
      <c r="F368">
        <v>25</v>
      </c>
      <c r="G368" t="s">
        <v>60</v>
      </c>
      <c r="H368">
        <v>41</v>
      </c>
      <c r="I368">
        <v>0</v>
      </c>
      <c r="J368">
        <v>12.1</v>
      </c>
      <c r="K368">
        <v>1.7</v>
      </c>
      <c r="L368">
        <v>3.7</v>
      </c>
      <c r="M368">
        <v>0.45700000000000002</v>
      </c>
      <c r="N368">
        <v>0.5</v>
      </c>
      <c r="O368">
        <v>1.1000000000000001</v>
      </c>
      <c r="P368">
        <v>0.40400000000000003</v>
      </c>
      <c r="Q368">
        <v>1.2</v>
      </c>
      <c r="R368">
        <v>2.5</v>
      </c>
      <c r="S368">
        <v>0.48099999999999998</v>
      </c>
      <c r="T368">
        <v>0.52</v>
      </c>
      <c r="U368">
        <v>0.6</v>
      </c>
      <c r="V368">
        <v>0.9</v>
      </c>
      <c r="W368">
        <v>0.74299999999999999</v>
      </c>
      <c r="X368">
        <v>0.2</v>
      </c>
      <c r="Y368">
        <v>1</v>
      </c>
      <c r="Z368">
        <v>1.2</v>
      </c>
      <c r="AA368">
        <v>1.8</v>
      </c>
      <c r="AB368">
        <v>0.3</v>
      </c>
      <c r="AC368">
        <v>0.1</v>
      </c>
      <c r="AD368">
        <v>0.9</v>
      </c>
      <c r="AE368">
        <v>0.9</v>
      </c>
      <c r="AF368">
        <v>4.5</v>
      </c>
      <c r="AG368">
        <f>IF(IFERROR(VLOOKUP(C368,'2019'!$C:$AF,3,FALSE),1) = 1, 1, 0)</f>
        <v>0</v>
      </c>
    </row>
    <row r="369" spans="1:33" x14ac:dyDescent="0.2">
      <c r="A369">
        <v>368</v>
      </c>
      <c r="B369" t="s">
        <v>2036</v>
      </c>
      <c r="C369" t="s">
        <v>2037</v>
      </c>
      <c r="D369" t="str">
        <f>_xlfn.CONCAT(C369,"-2018")</f>
        <v>niangge01-2018</v>
      </c>
      <c r="E369" t="s">
        <v>28</v>
      </c>
      <c r="F369">
        <v>24</v>
      </c>
      <c r="G369" t="s">
        <v>60</v>
      </c>
      <c r="H369">
        <v>9</v>
      </c>
      <c r="I369">
        <v>0</v>
      </c>
      <c r="J369">
        <v>3.6</v>
      </c>
      <c r="K369">
        <v>0.4</v>
      </c>
      <c r="L369">
        <v>1.2</v>
      </c>
      <c r="M369">
        <v>0.36399999999999999</v>
      </c>
      <c r="N369">
        <v>0</v>
      </c>
      <c r="O369">
        <v>0.4</v>
      </c>
      <c r="P369">
        <v>0</v>
      </c>
      <c r="Q369">
        <v>0.4</v>
      </c>
      <c r="R369">
        <v>0.8</v>
      </c>
      <c r="S369">
        <v>0.57099999999999995</v>
      </c>
      <c r="T369">
        <v>0.36399999999999999</v>
      </c>
      <c r="U369">
        <v>0.1</v>
      </c>
      <c r="V369">
        <v>0.2</v>
      </c>
      <c r="W369">
        <v>0.5</v>
      </c>
      <c r="X369">
        <v>0.3</v>
      </c>
      <c r="Y369">
        <v>0.7</v>
      </c>
      <c r="Z369">
        <v>1</v>
      </c>
      <c r="AA369">
        <v>0.3</v>
      </c>
      <c r="AB369">
        <v>0.2</v>
      </c>
      <c r="AC369">
        <v>0</v>
      </c>
      <c r="AD369">
        <v>0.3</v>
      </c>
      <c r="AE369">
        <v>0.1</v>
      </c>
      <c r="AF369">
        <v>1</v>
      </c>
      <c r="AG369">
        <f>IF(IFERROR(VLOOKUP(C369,'2019'!$C:$AF,3,FALSE),1) = 1, 1, 0)</f>
        <v>0</v>
      </c>
    </row>
    <row r="370" spans="1:33" x14ac:dyDescent="0.2">
      <c r="A370">
        <v>369</v>
      </c>
      <c r="B370" t="s">
        <v>692</v>
      </c>
      <c r="C370" t="s">
        <v>693</v>
      </c>
      <c r="D370" t="str">
        <f>_xlfn.CONCAT(C370,"-2018")</f>
        <v>noahjo01-2018</v>
      </c>
      <c r="E370" t="s">
        <v>32</v>
      </c>
      <c r="F370">
        <v>32</v>
      </c>
      <c r="G370" t="s">
        <v>55</v>
      </c>
      <c r="H370">
        <v>7</v>
      </c>
      <c r="I370">
        <v>0</v>
      </c>
      <c r="J370">
        <v>5.7</v>
      </c>
      <c r="K370">
        <v>0.7</v>
      </c>
      <c r="L370">
        <v>1.4</v>
      </c>
      <c r="M370">
        <v>0.5</v>
      </c>
      <c r="N370">
        <v>0</v>
      </c>
      <c r="O370">
        <v>0</v>
      </c>
      <c r="Q370">
        <v>0.7</v>
      </c>
      <c r="R370">
        <v>1.4</v>
      </c>
      <c r="S370">
        <v>0.5</v>
      </c>
      <c r="T370">
        <v>0.5</v>
      </c>
      <c r="U370">
        <v>0.3</v>
      </c>
      <c r="V370">
        <v>0.6</v>
      </c>
      <c r="W370">
        <v>0.5</v>
      </c>
      <c r="X370">
        <v>0.9</v>
      </c>
      <c r="Y370">
        <v>1.1000000000000001</v>
      </c>
      <c r="Z370">
        <v>2</v>
      </c>
      <c r="AA370">
        <v>0.6</v>
      </c>
      <c r="AB370">
        <v>0.3</v>
      </c>
      <c r="AC370">
        <v>0.3</v>
      </c>
      <c r="AD370">
        <v>0.6</v>
      </c>
      <c r="AE370">
        <v>0.7</v>
      </c>
      <c r="AF370">
        <v>1.7</v>
      </c>
      <c r="AG370">
        <f>IF(IFERROR(VLOOKUP(C370,'2019'!$C:$AF,3,FALSE),1) = 1, 1, 0)</f>
        <v>0</v>
      </c>
    </row>
    <row r="371" spans="1:33" x14ac:dyDescent="0.2">
      <c r="A371">
        <v>370</v>
      </c>
      <c r="B371" t="s">
        <v>1726</v>
      </c>
      <c r="C371" t="s">
        <v>1727</v>
      </c>
      <c r="D371" t="str">
        <f>_xlfn.CONCAT(C371,"-2018")</f>
        <v>noelne01-2018</v>
      </c>
      <c r="E371" t="s">
        <v>32</v>
      </c>
      <c r="F371">
        <v>23</v>
      </c>
      <c r="G371" t="s">
        <v>54</v>
      </c>
      <c r="H371">
        <v>30</v>
      </c>
      <c r="I371">
        <v>6</v>
      </c>
      <c r="J371">
        <v>15.7</v>
      </c>
      <c r="K371">
        <v>1.8</v>
      </c>
      <c r="L371">
        <v>3.5</v>
      </c>
      <c r="M371">
        <v>0.52400000000000002</v>
      </c>
      <c r="N371">
        <v>0</v>
      </c>
      <c r="O371">
        <v>0</v>
      </c>
      <c r="P371">
        <v>0</v>
      </c>
      <c r="Q371">
        <v>1.8</v>
      </c>
      <c r="R371">
        <v>3.5</v>
      </c>
      <c r="S371">
        <v>0.52900000000000003</v>
      </c>
      <c r="T371">
        <v>0.52400000000000002</v>
      </c>
      <c r="U371">
        <v>0.7</v>
      </c>
      <c r="V371">
        <v>0.9</v>
      </c>
      <c r="W371">
        <v>0.75</v>
      </c>
      <c r="X371">
        <v>1.6</v>
      </c>
      <c r="Y371">
        <v>4</v>
      </c>
      <c r="Z371">
        <v>5.6</v>
      </c>
      <c r="AA371">
        <v>0.7</v>
      </c>
      <c r="AB371">
        <v>1</v>
      </c>
      <c r="AC371">
        <v>0.7</v>
      </c>
      <c r="AD371">
        <v>0.9</v>
      </c>
      <c r="AE371">
        <v>2</v>
      </c>
      <c r="AF371">
        <v>4.4000000000000004</v>
      </c>
      <c r="AG371">
        <f>IF(IFERROR(VLOOKUP(C371,'2019'!$C:$AF,3,FALSE),1) = 1, 1, 0)</f>
        <v>0</v>
      </c>
    </row>
    <row r="372" spans="1:33" x14ac:dyDescent="0.2">
      <c r="A372">
        <v>371</v>
      </c>
      <c r="B372" t="s">
        <v>1728</v>
      </c>
      <c r="C372" t="s">
        <v>1729</v>
      </c>
      <c r="D372" t="str">
        <f>_xlfn.CONCAT(C372,"-2018")</f>
        <v>noguelu01-2018</v>
      </c>
      <c r="E372" t="s">
        <v>32</v>
      </c>
      <c r="F372">
        <v>25</v>
      </c>
      <c r="G372" t="s">
        <v>53</v>
      </c>
      <c r="H372">
        <v>49</v>
      </c>
      <c r="I372">
        <v>3</v>
      </c>
      <c r="J372">
        <v>8.5</v>
      </c>
      <c r="K372">
        <v>1</v>
      </c>
      <c r="L372">
        <v>1.6</v>
      </c>
      <c r="M372">
        <v>0.61299999999999999</v>
      </c>
      <c r="N372">
        <v>0.1</v>
      </c>
      <c r="O372">
        <v>0.4</v>
      </c>
      <c r="P372">
        <v>0.26300000000000001</v>
      </c>
      <c r="Q372">
        <v>0.9</v>
      </c>
      <c r="R372">
        <v>1.2</v>
      </c>
      <c r="S372">
        <v>0.72099999999999997</v>
      </c>
      <c r="T372">
        <v>0.64400000000000002</v>
      </c>
      <c r="U372">
        <v>0.4</v>
      </c>
      <c r="V372">
        <v>0.6</v>
      </c>
      <c r="W372">
        <v>0.67900000000000005</v>
      </c>
      <c r="X372">
        <v>0.4</v>
      </c>
      <c r="Y372">
        <v>1.4</v>
      </c>
      <c r="Z372">
        <v>1.8</v>
      </c>
      <c r="AA372">
        <v>0.4</v>
      </c>
      <c r="AB372">
        <v>0.5</v>
      </c>
      <c r="AC372">
        <v>0.9</v>
      </c>
      <c r="AD372">
        <v>0.3</v>
      </c>
      <c r="AE372">
        <v>1</v>
      </c>
      <c r="AF372">
        <v>2.5</v>
      </c>
      <c r="AG372">
        <f>IF(IFERROR(VLOOKUP(C372,'2019'!$C:$AF,3,FALSE),1) = 1, 1, 0)</f>
        <v>1</v>
      </c>
    </row>
    <row r="373" spans="1:33" x14ac:dyDescent="0.2">
      <c r="A373">
        <v>372</v>
      </c>
      <c r="B373" t="s">
        <v>698</v>
      </c>
      <c r="C373" t="s">
        <v>699</v>
      </c>
      <c r="D373" t="str">
        <f>_xlfn.CONCAT(C373,"-2018")</f>
        <v>nowitdi01-2018</v>
      </c>
      <c r="E373" t="s">
        <v>32</v>
      </c>
      <c r="F373">
        <v>39</v>
      </c>
      <c r="G373" t="s">
        <v>54</v>
      </c>
      <c r="H373">
        <v>77</v>
      </c>
      <c r="I373">
        <v>77</v>
      </c>
      <c r="J373">
        <v>24.7</v>
      </c>
      <c r="K373">
        <v>4.5</v>
      </c>
      <c r="L373">
        <v>9.8000000000000007</v>
      </c>
      <c r="M373">
        <v>0.45600000000000002</v>
      </c>
      <c r="N373">
        <v>1.8</v>
      </c>
      <c r="O373">
        <v>4.4000000000000004</v>
      </c>
      <c r="P373">
        <v>0.40899999999999997</v>
      </c>
      <c r="Q373">
        <v>2.7</v>
      </c>
      <c r="R373">
        <v>5.5</v>
      </c>
      <c r="S373">
        <v>0.49399999999999999</v>
      </c>
      <c r="T373">
        <v>0.54700000000000004</v>
      </c>
      <c r="U373">
        <v>1.3</v>
      </c>
      <c r="V373">
        <v>1.4</v>
      </c>
      <c r="W373">
        <v>0.89800000000000002</v>
      </c>
      <c r="X373">
        <v>0.3</v>
      </c>
      <c r="Y373">
        <v>5.4</v>
      </c>
      <c r="Z373">
        <v>5.7</v>
      </c>
      <c r="AA373">
        <v>1.6</v>
      </c>
      <c r="AB373">
        <v>0.6</v>
      </c>
      <c r="AC373">
        <v>0.6</v>
      </c>
      <c r="AD373">
        <v>0.7</v>
      </c>
      <c r="AE373">
        <v>1.9</v>
      </c>
      <c r="AF373">
        <v>12</v>
      </c>
      <c r="AG373">
        <f>IF(IFERROR(VLOOKUP(C373,'2019'!$C:$AF,3,FALSE),1) = 1, 1, 0)</f>
        <v>0</v>
      </c>
    </row>
    <row r="374" spans="1:33" x14ac:dyDescent="0.2">
      <c r="A374">
        <v>373</v>
      </c>
      <c r="B374" t="s">
        <v>2263</v>
      </c>
      <c r="C374" t="s">
        <v>2264</v>
      </c>
      <c r="D374" t="str">
        <f>_xlfn.CONCAT(C374,"-2018")</f>
        <v>ntilila01-2018</v>
      </c>
      <c r="E374" t="s">
        <v>38</v>
      </c>
      <c r="F374">
        <v>19</v>
      </c>
      <c r="G374" t="s">
        <v>55</v>
      </c>
      <c r="H374">
        <v>78</v>
      </c>
      <c r="I374">
        <v>9</v>
      </c>
      <c r="J374">
        <v>21.9</v>
      </c>
      <c r="K374">
        <v>2.2999999999999998</v>
      </c>
      <c r="L374">
        <v>6.4</v>
      </c>
      <c r="M374">
        <v>0.36399999999999999</v>
      </c>
      <c r="N374">
        <v>0.6</v>
      </c>
      <c r="O374">
        <v>2</v>
      </c>
      <c r="P374">
        <v>0.318</v>
      </c>
      <c r="Q374">
        <v>1.7</v>
      </c>
      <c r="R374">
        <v>4.4000000000000004</v>
      </c>
      <c r="S374">
        <v>0.38500000000000001</v>
      </c>
      <c r="T374">
        <v>0.41399999999999998</v>
      </c>
      <c r="U374">
        <v>0.6</v>
      </c>
      <c r="V374">
        <v>0.9</v>
      </c>
      <c r="W374">
        <v>0.72099999999999997</v>
      </c>
      <c r="X374">
        <v>0.5</v>
      </c>
      <c r="Y374">
        <v>1.8</v>
      </c>
      <c r="Z374">
        <v>2.2999999999999998</v>
      </c>
      <c r="AA374">
        <v>3.2</v>
      </c>
      <c r="AB374">
        <v>0.8</v>
      </c>
      <c r="AC374">
        <v>0.2</v>
      </c>
      <c r="AD374">
        <v>1.7</v>
      </c>
      <c r="AE374">
        <v>2.2999999999999998</v>
      </c>
      <c r="AF374">
        <v>5.9</v>
      </c>
      <c r="AG374">
        <f>IF(IFERROR(VLOOKUP(C374,'2019'!$C:$AF,3,FALSE),1) = 1, 1, 0)</f>
        <v>0</v>
      </c>
    </row>
    <row r="375" spans="1:33" x14ac:dyDescent="0.2">
      <c r="A375">
        <v>374</v>
      </c>
      <c r="B375" t="s">
        <v>1730</v>
      </c>
      <c r="C375" t="s">
        <v>1731</v>
      </c>
      <c r="D375" t="str">
        <f>_xlfn.CONCAT(C375,"-2018")</f>
        <v>nurkiju01-2018</v>
      </c>
      <c r="E375" t="s">
        <v>32</v>
      </c>
      <c r="F375">
        <v>23</v>
      </c>
      <c r="G375" t="s">
        <v>34</v>
      </c>
      <c r="H375">
        <v>79</v>
      </c>
      <c r="I375">
        <v>79</v>
      </c>
      <c r="J375">
        <v>26.4</v>
      </c>
      <c r="K375">
        <v>6.1</v>
      </c>
      <c r="L375">
        <v>12</v>
      </c>
      <c r="M375">
        <v>0.505</v>
      </c>
      <c r="N375">
        <v>0</v>
      </c>
      <c r="O375">
        <v>0.1</v>
      </c>
      <c r="P375">
        <v>0</v>
      </c>
      <c r="Q375">
        <v>6.1</v>
      </c>
      <c r="R375">
        <v>11.9</v>
      </c>
      <c r="S375">
        <v>0.50800000000000001</v>
      </c>
      <c r="T375">
        <v>0.505</v>
      </c>
      <c r="U375">
        <v>2.2000000000000002</v>
      </c>
      <c r="V375">
        <v>3.5</v>
      </c>
      <c r="W375">
        <v>0.63</v>
      </c>
      <c r="X375">
        <v>2.4</v>
      </c>
      <c r="Y375">
        <v>6.6</v>
      </c>
      <c r="Z375">
        <v>9</v>
      </c>
      <c r="AA375">
        <v>1.8</v>
      </c>
      <c r="AB375">
        <v>0.8</v>
      </c>
      <c r="AC375">
        <v>1.4</v>
      </c>
      <c r="AD375">
        <v>2.2999999999999998</v>
      </c>
      <c r="AE375">
        <v>3.1</v>
      </c>
      <c r="AF375">
        <v>14.3</v>
      </c>
      <c r="AG375">
        <f>IF(IFERROR(VLOOKUP(C375,'2019'!$C:$AF,3,FALSE),1) = 1, 1, 0)</f>
        <v>0</v>
      </c>
    </row>
    <row r="376" spans="1:33" x14ac:dyDescent="0.2">
      <c r="A376">
        <v>375</v>
      </c>
      <c r="B376" t="s">
        <v>2038</v>
      </c>
      <c r="C376" t="s">
        <v>2039</v>
      </c>
      <c r="D376" t="str">
        <f>_xlfn.CONCAT(C376,"-2018")</f>
        <v>nwabada01-2018</v>
      </c>
      <c r="E376" t="s">
        <v>30</v>
      </c>
      <c r="F376">
        <v>25</v>
      </c>
      <c r="G376" t="s">
        <v>36</v>
      </c>
      <c r="H376">
        <v>70</v>
      </c>
      <c r="I376">
        <v>21</v>
      </c>
      <c r="J376">
        <v>23.5</v>
      </c>
      <c r="K376">
        <v>2.9</v>
      </c>
      <c r="L376">
        <v>6</v>
      </c>
      <c r="M376">
        <v>0.47799999999999998</v>
      </c>
      <c r="N376">
        <v>0.3</v>
      </c>
      <c r="O376">
        <v>0.7</v>
      </c>
      <c r="P376">
        <v>0.34599999999999997</v>
      </c>
      <c r="Q376">
        <v>2.6</v>
      </c>
      <c r="R376">
        <v>5.3</v>
      </c>
      <c r="S376">
        <v>0.496</v>
      </c>
      <c r="T376">
        <v>0.499</v>
      </c>
      <c r="U376">
        <v>1.9</v>
      </c>
      <c r="V376">
        <v>2.9</v>
      </c>
      <c r="W376">
        <v>0.65500000000000003</v>
      </c>
      <c r="X376">
        <v>1.3</v>
      </c>
      <c r="Y376">
        <v>3.4</v>
      </c>
      <c r="Z376">
        <v>4.7</v>
      </c>
      <c r="AA376">
        <v>1.5</v>
      </c>
      <c r="AB376">
        <v>0.8</v>
      </c>
      <c r="AC376">
        <v>0.4</v>
      </c>
      <c r="AD376">
        <v>1.1000000000000001</v>
      </c>
      <c r="AE376">
        <v>2.2999999999999998</v>
      </c>
      <c r="AF376">
        <v>7.9</v>
      </c>
      <c r="AG376">
        <f>IF(IFERROR(VLOOKUP(C376,'2019'!$C:$AF,3,FALSE),1) = 1, 1, 0)</f>
        <v>0</v>
      </c>
    </row>
    <row r="377" spans="1:33" x14ac:dyDescent="0.2">
      <c r="A377">
        <v>376</v>
      </c>
      <c r="B377" t="s">
        <v>1732</v>
      </c>
      <c r="C377" t="s">
        <v>1733</v>
      </c>
      <c r="D377" t="str">
        <f>_xlfn.CONCAT(C377,"-2018")</f>
        <v>obryajo01-2018</v>
      </c>
      <c r="E377" t="s">
        <v>28</v>
      </c>
      <c r="F377">
        <v>24</v>
      </c>
      <c r="G377" t="s">
        <v>1625</v>
      </c>
      <c r="H377">
        <v>36</v>
      </c>
      <c r="I377">
        <v>0</v>
      </c>
      <c r="J377">
        <v>10.5</v>
      </c>
      <c r="K377">
        <v>1.9</v>
      </c>
      <c r="L377">
        <v>4.8</v>
      </c>
      <c r="M377">
        <v>0.39800000000000002</v>
      </c>
      <c r="N377">
        <v>0.4</v>
      </c>
      <c r="O377">
        <v>1.2</v>
      </c>
      <c r="P377">
        <v>0.32600000000000001</v>
      </c>
      <c r="Q377">
        <v>1.5</v>
      </c>
      <c r="R377">
        <v>3.6</v>
      </c>
      <c r="S377">
        <v>0.42199999999999999</v>
      </c>
      <c r="T377">
        <v>0.439</v>
      </c>
      <c r="U377">
        <v>0.6</v>
      </c>
      <c r="V377">
        <v>0.7</v>
      </c>
      <c r="W377">
        <v>0.84</v>
      </c>
      <c r="X377">
        <v>0.8</v>
      </c>
      <c r="Y377">
        <v>1.8</v>
      </c>
      <c r="Z377">
        <v>2.6</v>
      </c>
      <c r="AA377">
        <v>0.4</v>
      </c>
      <c r="AB377">
        <v>0.3</v>
      </c>
      <c r="AC377">
        <v>0.2</v>
      </c>
      <c r="AD377">
        <v>0.4</v>
      </c>
      <c r="AE377">
        <v>1.3</v>
      </c>
      <c r="AF377">
        <v>4.8</v>
      </c>
      <c r="AG377">
        <f>IF(IFERROR(VLOOKUP(C377,'2019'!$C:$AF,3,FALSE),1) = 1, 1, 0)</f>
        <v>1</v>
      </c>
    </row>
    <row r="378" spans="1:33" x14ac:dyDescent="0.2">
      <c r="A378">
        <v>377</v>
      </c>
      <c r="B378" t="s">
        <v>2265</v>
      </c>
      <c r="C378" t="s">
        <v>2266</v>
      </c>
      <c r="D378" t="str">
        <f>_xlfn.CONCAT(C378,"-2018")</f>
        <v>onealro01-2018</v>
      </c>
      <c r="E378" t="s">
        <v>35</v>
      </c>
      <c r="F378">
        <v>24</v>
      </c>
      <c r="G378" t="s">
        <v>60</v>
      </c>
      <c r="H378">
        <v>69</v>
      </c>
      <c r="I378">
        <v>4</v>
      </c>
      <c r="J378">
        <v>16.7</v>
      </c>
      <c r="K378">
        <v>1.7</v>
      </c>
      <c r="L378">
        <v>4.0999999999999996</v>
      </c>
      <c r="M378">
        <v>0.42299999999999999</v>
      </c>
      <c r="N378">
        <v>0.6</v>
      </c>
      <c r="O378">
        <v>1.7</v>
      </c>
      <c r="P378">
        <v>0.35599999999999998</v>
      </c>
      <c r="Q378">
        <v>1.1000000000000001</v>
      </c>
      <c r="R378">
        <v>2.4</v>
      </c>
      <c r="S378">
        <v>0.47</v>
      </c>
      <c r="T378">
        <v>0.496</v>
      </c>
      <c r="U378">
        <v>0.9</v>
      </c>
      <c r="V378">
        <v>1.1000000000000001</v>
      </c>
      <c r="W378">
        <v>0.80300000000000005</v>
      </c>
      <c r="X378">
        <v>0.4</v>
      </c>
      <c r="Y378">
        <v>3.1</v>
      </c>
      <c r="Z378">
        <v>3.4</v>
      </c>
      <c r="AA378">
        <v>1.4</v>
      </c>
      <c r="AB378">
        <v>0.5</v>
      </c>
      <c r="AC378">
        <v>0.2</v>
      </c>
      <c r="AD378">
        <v>0.8</v>
      </c>
      <c r="AE378">
        <v>1.5</v>
      </c>
      <c r="AF378">
        <v>5</v>
      </c>
      <c r="AG378">
        <f>IF(IFERROR(VLOOKUP(C378,'2019'!$C:$AF,3,FALSE),1) = 1, 1, 0)</f>
        <v>0</v>
      </c>
    </row>
    <row r="379" spans="1:33" x14ac:dyDescent="0.2">
      <c r="A379">
        <v>378</v>
      </c>
      <c r="B379" t="s">
        <v>1400</v>
      </c>
      <c r="C379" t="s">
        <v>1401</v>
      </c>
      <c r="D379" t="str">
        <f>_xlfn.CONCAT(C379,"-2018")</f>
        <v>oquinky01-2018</v>
      </c>
      <c r="E379" t="s">
        <v>32</v>
      </c>
      <c r="F379">
        <v>27</v>
      </c>
      <c r="G379" t="s">
        <v>55</v>
      </c>
      <c r="H379">
        <v>77</v>
      </c>
      <c r="I379">
        <v>10</v>
      </c>
      <c r="J379">
        <v>18</v>
      </c>
      <c r="K379">
        <v>2.9</v>
      </c>
      <c r="L379">
        <v>5</v>
      </c>
      <c r="M379">
        <v>0.58299999999999996</v>
      </c>
      <c r="N379">
        <v>0.1</v>
      </c>
      <c r="O379">
        <v>0.2</v>
      </c>
      <c r="P379">
        <v>0.23499999999999999</v>
      </c>
      <c r="Q379">
        <v>2.9</v>
      </c>
      <c r="R379">
        <v>4.8</v>
      </c>
      <c r="S379">
        <v>0.59899999999999998</v>
      </c>
      <c r="T379">
        <v>0.58899999999999997</v>
      </c>
      <c r="U379">
        <v>1.3</v>
      </c>
      <c r="V379">
        <v>1.6</v>
      </c>
      <c r="W379">
        <v>0.77200000000000002</v>
      </c>
      <c r="X379">
        <v>1.6</v>
      </c>
      <c r="Y379">
        <v>4.5</v>
      </c>
      <c r="Z379">
        <v>6.1</v>
      </c>
      <c r="AA379">
        <v>2.1</v>
      </c>
      <c r="AB379">
        <v>0.5</v>
      </c>
      <c r="AC379">
        <v>1.3</v>
      </c>
      <c r="AD379">
        <v>1.3</v>
      </c>
      <c r="AE379">
        <v>2.5</v>
      </c>
      <c r="AF379">
        <v>7.1</v>
      </c>
      <c r="AG379">
        <f>IF(IFERROR(VLOOKUP(C379,'2019'!$C:$AF,3,FALSE),1) = 1, 1, 0)</f>
        <v>0</v>
      </c>
    </row>
    <row r="380" spans="1:33" x14ac:dyDescent="0.2">
      <c r="A380">
        <v>379</v>
      </c>
      <c r="B380" t="s">
        <v>2267</v>
      </c>
      <c r="C380" t="s">
        <v>2268</v>
      </c>
      <c r="D380" t="str">
        <f>_xlfn.CONCAT(C380,"-2018")</f>
        <v>ojelese01-2018</v>
      </c>
      <c r="E380" t="s">
        <v>28</v>
      </c>
      <c r="F380">
        <v>23</v>
      </c>
      <c r="G380" t="s">
        <v>37</v>
      </c>
      <c r="H380">
        <v>73</v>
      </c>
      <c r="I380">
        <v>0</v>
      </c>
      <c r="J380">
        <v>15.8</v>
      </c>
      <c r="K380">
        <v>0.9</v>
      </c>
      <c r="L380">
        <v>2.6</v>
      </c>
      <c r="M380">
        <v>0.34599999999999997</v>
      </c>
      <c r="N380">
        <v>0.5</v>
      </c>
      <c r="O380">
        <v>1.7</v>
      </c>
      <c r="P380">
        <v>0.32</v>
      </c>
      <c r="Q380">
        <v>0.3</v>
      </c>
      <c r="R380">
        <v>0.9</v>
      </c>
      <c r="S380">
        <v>0.39700000000000002</v>
      </c>
      <c r="T380">
        <v>0.45200000000000001</v>
      </c>
      <c r="U380">
        <v>0.3</v>
      </c>
      <c r="V380">
        <v>0.6</v>
      </c>
      <c r="W380">
        <v>0.61</v>
      </c>
      <c r="X380">
        <v>0.5</v>
      </c>
      <c r="Y380">
        <v>1.7</v>
      </c>
      <c r="Z380">
        <v>2.2000000000000002</v>
      </c>
      <c r="AA380">
        <v>0.3</v>
      </c>
      <c r="AB380">
        <v>0.3</v>
      </c>
      <c r="AC380">
        <v>0.1</v>
      </c>
      <c r="AD380">
        <v>0.3</v>
      </c>
      <c r="AE380">
        <v>1.2</v>
      </c>
      <c r="AF380">
        <v>2.7</v>
      </c>
      <c r="AG380">
        <f>IF(IFERROR(VLOOKUP(C380,'2019'!$C:$AF,3,FALSE),1) = 1, 1, 0)</f>
        <v>0</v>
      </c>
    </row>
    <row r="381" spans="1:33" x14ac:dyDescent="0.2">
      <c r="A381">
        <v>380</v>
      </c>
      <c r="B381" t="s">
        <v>708</v>
      </c>
      <c r="C381" t="s">
        <v>709</v>
      </c>
      <c r="D381" t="str">
        <f>_xlfn.CONCAT(C381,"-2018")</f>
        <v>okafoem01-2018</v>
      </c>
      <c r="E381" t="s">
        <v>32</v>
      </c>
      <c r="F381">
        <v>35</v>
      </c>
      <c r="G381" t="s">
        <v>1459</v>
      </c>
      <c r="H381">
        <v>26</v>
      </c>
      <c r="I381">
        <v>19</v>
      </c>
      <c r="J381">
        <v>13.6</v>
      </c>
      <c r="K381">
        <v>1.8</v>
      </c>
      <c r="L381">
        <v>3.7</v>
      </c>
      <c r="M381">
        <v>0.505</v>
      </c>
      <c r="N381">
        <v>0</v>
      </c>
      <c r="O381">
        <v>0</v>
      </c>
      <c r="Q381">
        <v>1.8</v>
      </c>
      <c r="R381">
        <v>3.7</v>
      </c>
      <c r="S381">
        <v>0.505</v>
      </c>
      <c r="T381">
        <v>0.505</v>
      </c>
      <c r="U381">
        <v>0.7</v>
      </c>
      <c r="V381">
        <v>0.8</v>
      </c>
      <c r="W381">
        <v>0.81799999999999995</v>
      </c>
      <c r="X381">
        <v>1.8</v>
      </c>
      <c r="Y381">
        <v>2.8</v>
      </c>
      <c r="Z381">
        <v>4.5999999999999996</v>
      </c>
      <c r="AA381">
        <v>0.3</v>
      </c>
      <c r="AB381">
        <v>0.3</v>
      </c>
      <c r="AC381">
        <v>1</v>
      </c>
      <c r="AD381">
        <v>0.5</v>
      </c>
      <c r="AE381">
        <v>1.2</v>
      </c>
      <c r="AF381">
        <v>4.4000000000000004</v>
      </c>
      <c r="AG381">
        <f>IF(IFERROR(VLOOKUP(C381,'2019'!$C:$AF,3,FALSE),1) = 1, 1, 0)</f>
        <v>1</v>
      </c>
    </row>
    <row r="382" spans="1:33" x14ac:dyDescent="0.2">
      <c r="A382">
        <v>381</v>
      </c>
      <c r="B382" t="s">
        <v>1874</v>
      </c>
      <c r="C382" t="s">
        <v>1875</v>
      </c>
      <c r="D382" t="str">
        <f>_xlfn.CONCAT(C382,"-2018")</f>
        <v>okafoja01-2018</v>
      </c>
      <c r="E382" t="s">
        <v>32</v>
      </c>
      <c r="F382">
        <v>22</v>
      </c>
      <c r="G382" t="s">
        <v>39</v>
      </c>
      <c r="H382">
        <v>28</v>
      </c>
      <c r="I382">
        <v>0</v>
      </c>
      <c r="J382">
        <v>12.6</v>
      </c>
      <c r="K382">
        <v>2.8</v>
      </c>
      <c r="L382">
        <v>4.9000000000000004</v>
      </c>
      <c r="M382">
        <v>0.55800000000000005</v>
      </c>
      <c r="N382">
        <v>0</v>
      </c>
      <c r="O382">
        <v>0.1</v>
      </c>
      <c r="P382">
        <v>0.25</v>
      </c>
      <c r="Q382">
        <v>2.7</v>
      </c>
      <c r="R382">
        <v>4.8</v>
      </c>
      <c r="S382">
        <v>0.56699999999999995</v>
      </c>
      <c r="T382">
        <v>0.56200000000000006</v>
      </c>
      <c r="U382">
        <v>0.8</v>
      </c>
      <c r="V382">
        <v>1</v>
      </c>
      <c r="W382">
        <v>0.72399999999999998</v>
      </c>
      <c r="X382">
        <v>0.8</v>
      </c>
      <c r="Y382">
        <v>2.2999999999999998</v>
      </c>
      <c r="Z382">
        <v>3</v>
      </c>
      <c r="AA382">
        <v>0.4</v>
      </c>
      <c r="AB382">
        <v>0.1</v>
      </c>
      <c r="AC382">
        <v>0.6</v>
      </c>
      <c r="AD382">
        <v>0.8</v>
      </c>
      <c r="AE382">
        <v>1.8</v>
      </c>
      <c r="AF382">
        <v>6.3</v>
      </c>
      <c r="AG382">
        <f>IF(IFERROR(VLOOKUP(C382,'2019'!$C:$AF,3,FALSE),1) = 1, 1, 0)</f>
        <v>0</v>
      </c>
    </row>
    <row r="383" spans="1:33" x14ac:dyDescent="0.2">
      <c r="A383">
        <v>382</v>
      </c>
      <c r="B383" t="s">
        <v>1569</v>
      </c>
      <c r="C383" t="s">
        <v>1570</v>
      </c>
      <c r="D383" t="str">
        <f>_xlfn.CONCAT(C383,"-2018")</f>
        <v>oladivi01-2018</v>
      </c>
      <c r="E383" t="s">
        <v>30</v>
      </c>
      <c r="F383">
        <v>25</v>
      </c>
      <c r="G383" t="s">
        <v>65</v>
      </c>
      <c r="H383">
        <v>75</v>
      </c>
      <c r="I383">
        <v>75</v>
      </c>
      <c r="J383">
        <v>34</v>
      </c>
      <c r="K383">
        <v>8.5</v>
      </c>
      <c r="L383">
        <v>17.899999999999999</v>
      </c>
      <c r="M383">
        <v>0.47699999999999998</v>
      </c>
      <c r="N383">
        <v>2.1</v>
      </c>
      <c r="O383">
        <v>5.8</v>
      </c>
      <c r="P383">
        <v>0.371</v>
      </c>
      <c r="Q383">
        <v>6.4</v>
      </c>
      <c r="R383">
        <v>12.1</v>
      </c>
      <c r="S383">
        <v>0.52800000000000002</v>
      </c>
      <c r="T383">
        <v>0.53700000000000003</v>
      </c>
      <c r="U383">
        <v>3.9</v>
      </c>
      <c r="V383">
        <v>4.9000000000000004</v>
      </c>
      <c r="W383">
        <v>0.79900000000000004</v>
      </c>
      <c r="X383">
        <v>0.6</v>
      </c>
      <c r="Y383">
        <v>4.5999999999999996</v>
      </c>
      <c r="Z383">
        <v>5.2</v>
      </c>
      <c r="AA383">
        <v>4.3</v>
      </c>
      <c r="AB383">
        <v>2.4</v>
      </c>
      <c r="AC383">
        <v>0.8</v>
      </c>
      <c r="AD383">
        <v>2.9</v>
      </c>
      <c r="AE383">
        <v>2.2999999999999998</v>
      </c>
      <c r="AF383">
        <v>23.1</v>
      </c>
      <c r="AG383">
        <f>IF(IFERROR(VLOOKUP(C383,'2019'!$C:$AF,3,FALSE),1) = 1, 1, 0)</f>
        <v>0</v>
      </c>
    </row>
    <row r="384" spans="1:33" x14ac:dyDescent="0.2">
      <c r="A384">
        <v>383</v>
      </c>
      <c r="B384" t="s">
        <v>1571</v>
      </c>
      <c r="C384" t="s">
        <v>1572</v>
      </c>
      <c r="D384" t="str">
        <f>_xlfn.CONCAT(C384,"-2018")</f>
        <v>olynyke01-2018</v>
      </c>
      <c r="E384" t="s">
        <v>28</v>
      </c>
      <c r="F384">
        <v>26</v>
      </c>
      <c r="G384" t="s">
        <v>41</v>
      </c>
      <c r="H384">
        <v>76</v>
      </c>
      <c r="I384">
        <v>22</v>
      </c>
      <c r="J384">
        <v>23.4</v>
      </c>
      <c r="K384">
        <v>4.2</v>
      </c>
      <c r="L384">
        <v>8.4</v>
      </c>
      <c r="M384">
        <v>0.497</v>
      </c>
      <c r="N384">
        <v>1.4</v>
      </c>
      <c r="O384">
        <v>3.7</v>
      </c>
      <c r="P384">
        <v>0.379</v>
      </c>
      <c r="Q384">
        <v>2.8</v>
      </c>
      <c r="R384">
        <v>4.7</v>
      </c>
      <c r="S384">
        <v>0.59</v>
      </c>
      <c r="T384">
        <v>0.57999999999999996</v>
      </c>
      <c r="U384">
        <v>1.8</v>
      </c>
      <c r="V384">
        <v>2.2999999999999998</v>
      </c>
      <c r="W384">
        <v>0.77</v>
      </c>
      <c r="X384">
        <v>1.2</v>
      </c>
      <c r="Y384">
        <v>4.5</v>
      </c>
      <c r="Z384">
        <v>5.7</v>
      </c>
      <c r="AA384">
        <v>2.7</v>
      </c>
      <c r="AB384">
        <v>0.8</v>
      </c>
      <c r="AC384">
        <v>0.5</v>
      </c>
      <c r="AD384">
        <v>1.9</v>
      </c>
      <c r="AE384">
        <v>2.9</v>
      </c>
      <c r="AF384">
        <v>11.5</v>
      </c>
      <c r="AG384">
        <f>IF(IFERROR(VLOOKUP(C384,'2019'!$C:$AF,3,FALSE),1) = 1, 1, 0)</f>
        <v>0</v>
      </c>
    </row>
    <row r="385" spans="1:33" x14ac:dyDescent="0.2">
      <c r="A385">
        <v>384</v>
      </c>
      <c r="B385" t="s">
        <v>2042</v>
      </c>
      <c r="C385" t="s">
        <v>2043</v>
      </c>
      <c r="D385" t="str">
        <f>_xlfn.CONCAT(C385,"-2018")</f>
        <v>onuakch01-2018</v>
      </c>
      <c r="E385" t="s">
        <v>32</v>
      </c>
      <c r="F385">
        <v>21</v>
      </c>
      <c r="G385" t="s">
        <v>43</v>
      </c>
      <c r="H385">
        <v>1</v>
      </c>
      <c r="I385">
        <v>0</v>
      </c>
      <c r="J385">
        <v>22</v>
      </c>
      <c r="K385">
        <v>2</v>
      </c>
      <c r="L385">
        <v>5</v>
      </c>
      <c r="M385">
        <v>0.4</v>
      </c>
      <c r="N385">
        <v>0</v>
      </c>
      <c r="O385">
        <v>0</v>
      </c>
      <c r="Q385">
        <v>2</v>
      </c>
      <c r="R385">
        <v>5</v>
      </c>
      <c r="S385">
        <v>0.4</v>
      </c>
      <c r="T385">
        <v>0.4</v>
      </c>
      <c r="U385">
        <v>0</v>
      </c>
      <c r="V385">
        <v>0</v>
      </c>
      <c r="X385">
        <v>1</v>
      </c>
      <c r="Y385">
        <v>3</v>
      </c>
      <c r="Z385">
        <v>4</v>
      </c>
      <c r="AA385">
        <v>1</v>
      </c>
      <c r="AB385">
        <v>0</v>
      </c>
      <c r="AC385">
        <v>0</v>
      </c>
      <c r="AD385">
        <v>3</v>
      </c>
      <c r="AE385">
        <v>4</v>
      </c>
      <c r="AF385">
        <v>4</v>
      </c>
      <c r="AG385">
        <f>IF(IFERROR(VLOOKUP(C385,'2019'!$C:$AF,3,FALSE),1) = 1, 1, 0)</f>
        <v>1</v>
      </c>
    </row>
    <row r="386" spans="1:33" x14ac:dyDescent="0.2">
      <c r="A386">
        <v>385</v>
      </c>
      <c r="B386" t="s">
        <v>2269</v>
      </c>
      <c r="C386" t="s">
        <v>2270</v>
      </c>
      <c r="D386" t="str">
        <f>_xlfn.CONCAT(C386,"-2018")</f>
        <v>osmande01-2018</v>
      </c>
      <c r="E386" t="s">
        <v>35</v>
      </c>
      <c r="F386">
        <v>22</v>
      </c>
      <c r="G386" t="s">
        <v>66</v>
      </c>
      <c r="H386">
        <v>61</v>
      </c>
      <c r="I386">
        <v>12</v>
      </c>
      <c r="J386">
        <v>11</v>
      </c>
      <c r="K386">
        <v>1.5</v>
      </c>
      <c r="L386">
        <v>3</v>
      </c>
      <c r="M386">
        <v>0.48399999999999999</v>
      </c>
      <c r="N386">
        <v>0.5</v>
      </c>
      <c r="O386">
        <v>1.4</v>
      </c>
      <c r="P386">
        <v>0.36799999999999999</v>
      </c>
      <c r="Q386">
        <v>1</v>
      </c>
      <c r="R386">
        <v>1.6</v>
      </c>
      <c r="S386">
        <v>0.58599999999999997</v>
      </c>
      <c r="T386">
        <v>0.56999999999999995</v>
      </c>
      <c r="U386">
        <v>0.4</v>
      </c>
      <c r="V386">
        <v>0.8</v>
      </c>
      <c r="W386">
        <v>0.56499999999999995</v>
      </c>
      <c r="X386">
        <v>0.3</v>
      </c>
      <c r="Y386">
        <v>1.7</v>
      </c>
      <c r="Z386">
        <v>2</v>
      </c>
      <c r="AA386">
        <v>0.7</v>
      </c>
      <c r="AB386">
        <v>0.4</v>
      </c>
      <c r="AC386">
        <v>0</v>
      </c>
      <c r="AD386">
        <v>0.5</v>
      </c>
      <c r="AE386">
        <v>1.3</v>
      </c>
      <c r="AF386">
        <v>3.9</v>
      </c>
      <c r="AG386">
        <f>IF(IFERROR(VLOOKUP(C386,'2019'!$C:$AF,3,FALSE),1) = 1, 1, 0)</f>
        <v>0</v>
      </c>
    </row>
    <row r="387" spans="1:33" x14ac:dyDescent="0.2">
      <c r="A387">
        <v>386</v>
      </c>
      <c r="B387" t="s">
        <v>1876</v>
      </c>
      <c r="C387" t="s">
        <v>1877</v>
      </c>
      <c r="D387" t="str">
        <f>_xlfn.CONCAT(C387,"-2018")</f>
        <v>oubreke01-2018</v>
      </c>
      <c r="E387" t="s">
        <v>35</v>
      </c>
      <c r="F387">
        <v>22</v>
      </c>
      <c r="G387" t="s">
        <v>46</v>
      </c>
      <c r="H387">
        <v>81</v>
      </c>
      <c r="I387">
        <v>11</v>
      </c>
      <c r="J387">
        <v>27.5</v>
      </c>
      <c r="K387">
        <v>3.9</v>
      </c>
      <c r="L387">
        <v>9.8000000000000007</v>
      </c>
      <c r="M387">
        <v>0.40300000000000002</v>
      </c>
      <c r="N387">
        <v>1.6</v>
      </c>
      <c r="O387">
        <v>4.5999999999999996</v>
      </c>
      <c r="P387">
        <v>0.34100000000000003</v>
      </c>
      <c r="Q387">
        <v>2.4</v>
      </c>
      <c r="R387">
        <v>5.2</v>
      </c>
      <c r="S387">
        <v>0.45600000000000002</v>
      </c>
      <c r="T387">
        <v>0.48199999999999998</v>
      </c>
      <c r="U387">
        <v>2.4</v>
      </c>
      <c r="V387">
        <v>2.9</v>
      </c>
      <c r="W387">
        <v>0.82</v>
      </c>
      <c r="X387">
        <v>0.7</v>
      </c>
      <c r="Y387">
        <v>3.8</v>
      </c>
      <c r="Z387">
        <v>4.5</v>
      </c>
      <c r="AA387">
        <v>1.2</v>
      </c>
      <c r="AB387">
        <v>1</v>
      </c>
      <c r="AC387">
        <v>0.4</v>
      </c>
      <c r="AD387">
        <v>1.1000000000000001</v>
      </c>
      <c r="AE387">
        <v>2.9</v>
      </c>
      <c r="AF387">
        <v>11.8</v>
      </c>
      <c r="AG387">
        <f>IF(IFERROR(VLOOKUP(C387,'2019'!$C:$AF,3,FALSE),1) = 1, 1, 0)</f>
        <v>0</v>
      </c>
    </row>
    <row r="388" spans="1:33" x14ac:dyDescent="0.2">
      <c r="A388">
        <v>387</v>
      </c>
      <c r="B388" t="s">
        <v>716</v>
      </c>
      <c r="C388" t="s">
        <v>717</v>
      </c>
      <c r="D388" t="str">
        <f>_xlfn.CONCAT(C388,"-2018")</f>
        <v>pachuza01-2018</v>
      </c>
      <c r="E388" t="s">
        <v>32</v>
      </c>
      <c r="F388">
        <v>33</v>
      </c>
      <c r="G388" t="s">
        <v>52</v>
      </c>
      <c r="H388">
        <v>69</v>
      </c>
      <c r="I388">
        <v>57</v>
      </c>
      <c r="J388">
        <v>14.1</v>
      </c>
      <c r="K388">
        <v>2.2000000000000002</v>
      </c>
      <c r="L388">
        <v>3.8</v>
      </c>
      <c r="M388">
        <v>0.56399999999999995</v>
      </c>
      <c r="N388">
        <v>0</v>
      </c>
      <c r="O388">
        <v>0</v>
      </c>
      <c r="P388">
        <v>0</v>
      </c>
      <c r="Q388">
        <v>2.2000000000000002</v>
      </c>
      <c r="R388">
        <v>3.8</v>
      </c>
      <c r="S388">
        <v>0.56699999999999995</v>
      </c>
      <c r="T388">
        <v>0.56399999999999995</v>
      </c>
      <c r="U388">
        <v>1.1000000000000001</v>
      </c>
      <c r="V388">
        <v>1.3</v>
      </c>
      <c r="W388">
        <v>0.80600000000000005</v>
      </c>
      <c r="X388">
        <v>1.3</v>
      </c>
      <c r="Y388">
        <v>3.4</v>
      </c>
      <c r="Z388">
        <v>4.7</v>
      </c>
      <c r="AA388">
        <v>1.6</v>
      </c>
      <c r="AB388">
        <v>0.6</v>
      </c>
      <c r="AC388">
        <v>0.2</v>
      </c>
      <c r="AD388">
        <v>1</v>
      </c>
      <c r="AE388">
        <v>1.8</v>
      </c>
      <c r="AF388">
        <v>5.4</v>
      </c>
      <c r="AG388">
        <f>IF(IFERROR(VLOOKUP(C388,'2019'!$C:$AF,3,FALSE),1) = 1, 1, 0)</f>
        <v>0</v>
      </c>
    </row>
    <row r="389" spans="1:33" x14ac:dyDescent="0.2">
      <c r="A389">
        <v>388</v>
      </c>
      <c r="B389" t="s">
        <v>2271</v>
      </c>
      <c r="C389" t="s">
        <v>2272</v>
      </c>
      <c r="D389" t="str">
        <f>_xlfn.CONCAT(C389,"-2018")</f>
        <v>paigema01-2018</v>
      </c>
      <c r="E389" t="s">
        <v>38</v>
      </c>
      <c r="F389">
        <v>24</v>
      </c>
      <c r="G389" t="s">
        <v>1625</v>
      </c>
      <c r="H389">
        <v>5</v>
      </c>
      <c r="I389">
        <v>0</v>
      </c>
      <c r="J389">
        <v>5.6</v>
      </c>
      <c r="K389">
        <v>0.8</v>
      </c>
      <c r="L389">
        <v>2.8</v>
      </c>
      <c r="M389">
        <v>0.28599999999999998</v>
      </c>
      <c r="N389">
        <v>0.4</v>
      </c>
      <c r="O389">
        <v>1.6</v>
      </c>
      <c r="P389">
        <v>0.25</v>
      </c>
      <c r="Q389">
        <v>0.4</v>
      </c>
      <c r="R389">
        <v>1.2</v>
      </c>
      <c r="S389">
        <v>0.33300000000000002</v>
      </c>
      <c r="T389">
        <v>0.35699999999999998</v>
      </c>
      <c r="U389">
        <v>0.4</v>
      </c>
      <c r="V389">
        <v>0.4</v>
      </c>
      <c r="W389">
        <v>1</v>
      </c>
      <c r="X389">
        <v>0</v>
      </c>
      <c r="Y389">
        <v>0.8</v>
      </c>
      <c r="Z389">
        <v>0.8</v>
      </c>
      <c r="AA389">
        <v>0.6</v>
      </c>
      <c r="AB389">
        <v>0</v>
      </c>
      <c r="AC389">
        <v>0</v>
      </c>
      <c r="AD389">
        <v>0</v>
      </c>
      <c r="AE389">
        <v>0</v>
      </c>
      <c r="AF389">
        <v>2.4</v>
      </c>
      <c r="AG389">
        <f>IF(IFERROR(VLOOKUP(C389,'2019'!$C:$AF,3,FALSE),1) = 1, 1, 0)</f>
        <v>1</v>
      </c>
    </row>
    <row r="390" spans="1:33" x14ac:dyDescent="0.2">
      <c r="A390">
        <v>389</v>
      </c>
      <c r="B390" t="s">
        <v>2044</v>
      </c>
      <c r="C390" t="s">
        <v>2045</v>
      </c>
      <c r="D390" t="str">
        <f>_xlfn.CONCAT(C390,"-2018")</f>
        <v>papagge01-2018</v>
      </c>
      <c r="E390" t="s">
        <v>32</v>
      </c>
      <c r="F390">
        <v>20</v>
      </c>
      <c r="G390" t="s">
        <v>39</v>
      </c>
      <c r="H390">
        <v>17</v>
      </c>
      <c r="I390">
        <v>0</v>
      </c>
      <c r="J390">
        <v>7.2</v>
      </c>
      <c r="K390">
        <v>1.1000000000000001</v>
      </c>
      <c r="L390">
        <v>2.5</v>
      </c>
      <c r="M390">
        <v>0.42899999999999999</v>
      </c>
      <c r="N390">
        <v>0</v>
      </c>
      <c r="O390">
        <v>0</v>
      </c>
      <c r="Q390">
        <v>1.1000000000000001</v>
      </c>
      <c r="R390">
        <v>2.5</v>
      </c>
      <c r="S390">
        <v>0.42899999999999999</v>
      </c>
      <c r="T390">
        <v>0.42899999999999999</v>
      </c>
      <c r="U390">
        <v>0</v>
      </c>
      <c r="V390">
        <v>0</v>
      </c>
      <c r="X390">
        <v>0.8</v>
      </c>
      <c r="Y390">
        <v>1.4</v>
      </c>
      <c r="Z390">
        <v>2.2000000000000002</v>
      </c>
      <c r="AA390">
        <v>0.5</v>
      </c>
      <c r="AB390">
        <v>0.2</v>
      </c>
      <c r="AC390">
        <v>0.4</v>
      </c>
      <c r="AD390">
        <v>0.5</v>
      </c>
      <c r="AE390">
        <v>0.7</v>
      </c>
      <c r="AF390">
        <v>2.1</v>
      </c>
      <c r="AG390">
        <f>IF(IFERROR(VLOOKUP(C390,'2019'!$C:$AF,3,FALSE),1) = 1, 1, 0)</f>
        <v>1</v>
      </c>
    </row>
    <row r="391" spans="1:33" x14ac:dyDescent="0.2">
      <c r="A391">
        <v>390</v>
      </c>
      <c r="B391" t="s">
        <v>1736</v>
      </c>
      <c r="C391" t="s">
        <v>1737</v>
      </c>
      <c r="D391" t="str">
        <f>_xlfn.CONCAT(C391,"-2018")</f>
        <v>parkeja01-2018</v>
      </c>
      <c r="E391" t="s">
        <v>28</v>
      </c>
      <c r="F391">
        <v>22</v>
      </c>
      <c r="G391" t="s">
        <v>56</v>
      </c>
      <c r="H391">
        <v>31</v>
      </c>
      <c r="I391">
        <v>3</v>
      </c>
      <c r="J391">
        <v>24</v>
      </c>
      <c r="K391">
        <v>5.2</v>
      </c>
      <c r="L391">
        <v>10.7</v>
      </c>
      <c r="M391">
        <v>0.48199999999999998</v>
      </c>
      <c r="N391">
        <v>1</v>
      </c>
      <c r="O391">
        <v>2.6</v>
      </c>
      <c r="P391">
        <v>0.38300000000000001</v>
      </c>
      <c r="Q391">
        <v>4.2</v>
      </c>
      <c r="R391">
        <v>8.1</v>
      </c>
      <c r="S391">
        <v>0.51400000000000001</v>
      </c>
      <c r="T391">
        <v>0.52900000000000003</v>
      </c>
      <c r="U391">
        <v>1.3</v>
      </c>
      <c r="V391">
        <v>1.7</v>
      </c>
      <c r="W391">
        <v>0.74099999999999999</v>
      </c>
      <c r="X391">
        <v>1.4</v>
      </c>
      <c r="Y391">
        <v>3.5</v>
      </c>
      <c r="Z391">
        <v>4.9000000000000004</v>
      </c>
      <c r="AA391">
        <v>1.9</v>
      </c>
      <c r="AB391">
        <v>0.8</v>
      </c>
      <c r="AC391">
        <v>0.3</v>
      </c>
      <c r="AD391">
        <v>1.5</v>
      </c>
      <c r="AE391">
        <v>1.6</v>
      </c>
      <c r="AF391">
        <v>12.6</v>
      </c>
      <c r="AG391">
        <f>IF(IFERROR(VLOOKUP(C391,'2019'!$C:$AF,3,FALSE),1) = 1, 1, 0)</f>
        <v>0</v>
      </c>
    </row>
    <row r="392" spans="1:33" x14ac:dyDescent="0.2">
      <c r="A392">
        <v>391</v>
      </c>
      <c r="B392" t="s">
        <v>720</v>
      </c>
      <c r="C392" t="s">
        <v>721</v>
      </c>
      <c r="D392" t="str">
        <f>_xlfn.CONCAT(C392,"-2018")</f>
        <v>parketo01-2018</v>
      </c>
      <c r="E392" t="s">
        <v>38</v>
      </c>
      <c r="F392">
        <v>35</v>
      </c>
      <c r="G392" t="s">
        <v>58</v>
      </c>
      <c r="H392">
        <v>55</v>
      </c>
      <c r="I392">
        <v>21</v>
      </c>
      <c r="J392">
        <v>19.5</v>
      </c>
      <c r="K392">
        <v>3.2</v>
      </c>
      <c r="L392">
        <v>7.1</v>
      </c>
      <c r="M392">
        <v>0.45900000000000002</v>
      </c>
      <c r="N392">
        <v>0.2</v>
      </c>
      <c r="O392">
        <v>0.7</v>
      </c>
      <c r="P392">
        <v>0.27</v>
      </c>
      <c r="Q392">
        <v>3.1</v>
      </c>
      <c r="R392">
        <v>6.4</v>
      </c>
      <c r="S392">
        <v>0.47899999999999998</v>
      </c>
      <c r="T392">
        <v>0.47199999999999998</v>
      </c>
      <c r="U392">
        <v>1</v>
      </c>
      <c r="V392">
        <v>1.4</v>
      </c>
      <c r="W392">
        <v>0.70499999999999996</v>
      </c>
      <c r="X392">
        <v>0.1</v>
      </c>
      <c r="Y392">
        <v>1.6</v>
      </c>
      <c r="Z392">
        <v>1.7</v>
      </c>
      <c r="AA392">
        <v>3.5</v>
      </c>
      <c r="AB392">
        <v>0.5</v>
      </c>
      <c r="AC392">
        <v>0</v>
      </c>
      <c r="AD392">
        <v>1.2</v>
      </c>
      <c r="AE392">
        <v>0.9</v>
      </c>
      <c r="AF392">
        <v>7.7</v>
      </c>
      <c r="AG392">
        <f>IF(IFERROR(VLOOKUP(C392,'2019'!$C:$AF,3,FALSE),1) = 1, 1, 0)</f>
        <v>0</v>
      </c>
    </row>
    <row r="393" spans="1:33" x14ac:dyDescent="0.2">
      <c r="A393">
        <v>392</v>
      </c>
      <c r="B393" t="s">
        <v>1234</v>
      </c>
      <c r="C393" t="s">
        <v>1235</v>
      </c>
      <c r="D393" t="str">
        <f>_xlfn.CONCAT(C393,"-2018")</f>
        <v>parsoch01-2018</v>
      </c>
      <c r="E393" t="s">
        <v>35</v>
      </c>
      <c r="F393">
        <v>29</v>
      </c>
      <c r="G393" t="s">
        <v>50</v>
      </c>
      <c r="H393">
        <v>36</v>
      </c>
      <c r="I393">
        <v>8</v>
      </c>
      <c r="J393">
        <v>19.2</v>
      </c>
      <c r="K393">
        <v>3</v>
      </c>
      <c r="L393">
        <v>6.5</v>
      </c>
      <c r="M393">
        <v>0.46200000000000002</v>
      </c>
      <c r="N393">
        <v>1.4</v>
      </c>
      <c r="O393">
        <v>3.4</v>
      </c>
      <c r="P393">
        <v>0.42099999999999999</v>
      </c>
      <c r="Q393">
        <v>1.6</v>
      </c>
      <c r="R393">
        <v>3.1</v>
      </c>
      <c r="S393">
        <v>0.504</v>
      </c>
      <c r="T393">
        <v>0.57099999999999995</v>
      </c>
      <c r="U393">
        <v>0.5</v>
      </c>
      <c r="V393">
        <v>0.8</v>
      </c>
      <c r="W393">
        <v>0.63</v>
      </c>
      <c r="X393">
        <v>0.4</v>
      </c>
      <c r="Y393">
        <v>2.1</v>
      </c>
      <c r="Z393">
        <v>2.5</v>
      </c>
      <c r="AA393">
        <v>1.9</v>
      </c>
      <c r="AB393">
        <v>0.5</v>
      </c>
      <c r="AC393">
        <v>0.3</v>
      </c>
      <c r="AD393">
        <v>1</v>
      </c>
      <c r="AE393">
        <v>1.5</v>
      </c>
      <c r="AF393">
        <v>7.9</v>
      </c>
      <c r="AG393">
        <f>IF(IFERROR(VLOOKUP(C393,'2019'!$C:$AF,3,FALSE),1) = 1, 1, 0)</f>
        <v>0</v>
      </c>
    </row>
    <row r="394" spans="1:33" x14ac:dyDescent="0.2">
      <c r="A394">
        <v>393</v>
      </c>
      <c r="B394" t="s">
        <v>722</v>
      </c>
      <c r="C394" t="s">
        <v>723</v>
      </c>
      <c r="D394" t="str">
        <f>_xlfn.CONCAT(C394,"-2018")</f>
        <v>pattepa01-2018</v>
      </c>
      <c r="E394" t="s">
        <v>28</v>
      </c>
      <c r="F394">
        <v>28</v>
      </c>
      <c r="G394" t="s">
        <v>44</v>
      </c>
      <c r="H394">
        <v>82</v>
      </c>
      <c r="I394">
        <v>3</v>
      </c>
      <c r="J394">
        <v>15.5</v>
      </c>
      <c r="K394">
        <v>1.3</v>
      </c>
      <c r="L394">
        <v>3.2</v>
      </c>
      <c r="M394">
        <v>0.39800000000000002</v>
      </c>
      <c r="N394">
        <v>0.8</v>
      </c>
      <c r="O394">
        <v>2.1</v>
      </c>
      <c r="P394">
        <v>0.38600000000000001</v>
      </c>
      <c r="Q394">
        <v>0.5</v>
      </c>
      <c r="R394">
        <v>1.2</v>
      </c>
      <c r="S394">
        <v>0.42099999999999999</v>
      </c>
      <c r="T394">
        <v>0.52300000000000002</v>
      </c>
      <c r="U394">
        <v>0.5</v>
      </c>
      <c r="V394">
        <v>0.6</v>
      </c>
      <c r="W394">
        <v>0.87</v>
      </c>
      <c r="X394">
        <v>0.4</v>
      </c>
      <c r="Y394">
        <v>2</v>
      </c>
      <c r="Z394">
        <v>2.4</v>
      </c>
      <c r="AA394">
        <v>0.7</v>
      </c>
      <c r="AB394">
        <v>0.6</v>
      </c>
      <c r="AC394">
        <v>0.3</v>
      </c>
      <c r="AD394">
        <v>0.4</v>
      </c>
      <c r="AE394">
        <v>1.1000000000000001</v>
      </c>
      <c r="AF394">
        <v>3.9</v>
      </c>
      <c r="AG394">
        <f>IF(IFERROR(VLOOKUP(C394,'2019'!$C:$AF,3,FALSE),1) = 1, 1, 0)</f>
        <v>0</v>
      </c>
    </row>
    <row r="395" spans="1:33" x14ac:dyDescent="0.2">
      <c r="A395">
        <v>394</v>
      </c>
      <c r="B395" t="s">
        <v>2273</v>
      </c>
      <c r="C395" t="s">
        <v>2274</v>
      </c>
      <c r="D395" t="str">
        <f>_xlfn.CONCAT(C395,"-2018")</f>
        <v>pattoju01-2018</v>
      </c>
      <c r="E395" t="s">
        <v>32</v>
      </c>
      <c r="F395">
        <v>20</v>
      </c>
      <c r="G395" t="s">
        <v>62</v>
      </c>
      <c r="H395">
        <v>1</v>
      </c>
      <c r="I395">
        <v>0</v>
      </c>
      <c r="J395">
        <v>4</v>
      </c>
      <c r="K395">
        <v>1</v>
      </c>
      <c r="L395">
        <v>2</v>
      </c>
      <c r="M395">
        <v>0.5</v>
      </c>
      <c r="N395">
        <v>0</v>
      </c>
      <c r="O395">
        <v>0</v>
      </c>
      <c r="Q395">
        <v>1</v>
      </c>
      <c r="R395">
        <v>2</v>
      </c>
      <c r="S395">
        <v>0.5</v>
      </c>
      <c r="T395">
        <v>0.5</v>
      </c>
      <c r="U395">
        <v>0</v>
      </c>
      <c r="V395">
        <v>0</v>
      </c>
      <c r="X395">
        <v>0</v>
      </c>
      <c r="Y395">
        <v>0</v>
      </c>
      <c r="Z395">
        <v>0</v>
      </c>
      <c r="AA395">
        <v>0</v>
      </c>
      <c r="AB395">
        <v>1</v>
      </c>
      <c r="AC395">
        <v>0</v>
      </c>
      <c r="AD395">
        <v>0</v>
      </c>
      <c r="AE395">
        <v>1</v>
      </c>
      <c r="AF395">
        <v>2</v>
      </c>
      <c r="AG395">
        <f>IF(IFERROR(VLOOKUP(C395,'2019'!$C:$AF,3,FALSE),1) = 1, 1, 0)</f>
        <v>0</v>
      </c>
    </row>
    <row r="396" spans="1:33" x14ac:dyDescent="0.2">
      <c r="A396">
        <v>395</v>
      </c>
      <c r="B396" t="s">
        <v>2275</v>
      </c>
      <c r="C396" t="s">
        <v>2276</v>
      </c>
      <c r="D396" t="str">
        <f>_xlfn.CONCAT(C396,"-2018")</f>
        <v>paulbr01-2018</v>
      </c>
      <c r="E396" t="s">
        <v>30</v>
      </c>
      <c r="F396">
        <v>26</v>
      </c>
      <c r="G396" t="s">
        <v>58</v>
      </c>
      <c r="H396">
        <v>64</v>
      </c>
      <c r="I396">
        <v>2</v>
      </c>
      <c r="J396">
        <v>9</v>
      </c>
      <c r="K396">
        <v>0.9</v>
      </c>
      <c r="L396">
        <v>2</v>
      </c>
      <c r="M396">
        <v>0.433</v>
      </c>
      <c r="N396">
        <v>0.2</v>
      </c>
      <c r="O396">
        <v>0.8</v>
      </c>
      <c r="P396">
        <v>0.27800000000000002</v>
      </c>
      <c r="Q396">
        <v>0.6</v>
      </c>
      <c r="R396">
        <v>1.1000000000000001</v>
      </c>
      <c r="S396">
        <v>0.54800000000000004</v>
      </c>
      <c r="T396">
        <v>0.49199999999999999</v>
      </c>
      <c r="U396">
        <v>0.3</v>
      </c>
      <c r="V396">
        <v>0.7</v>
      </c>
      <c r="W396">
        <v>0.51200000000000001</v>
      </c>
      <c r="X396">
        <v>0.1</v>
      </c>
      <c r="Y396">
        <v>1</v>
      </c>
      <c r="Z396">
        <v>1.1000000000000001</v>
      </c>
      <c r="AA396">
        <v>0.6</v>
      </c>
      <c r="AB396">
        <v>0.4</v>
      </c>
      <c r="AC396">
        <v>0.1</v>
      </c>
      <c r="AD396">
        <v>0.5</v>
      </c>
      <c r="AE396">
        <v>0.9</v>
      </c>
      <c r="AF396">
        <v>2.2999999999999998</v>
      </c>
      <c r="AG396">
        <f>IF(IFERROR(VLOOKUP(C396,'2019'!$C:$AF,3,FALSE),1) = 1, 1, 0)</f>
        <v>1</v>
      </c>
    </row>
    <row r="397" spans="1:33" x14ac:dyDescent="0.2">
      <c r="A397">
        <v>396</v>
      </c>
      <c r="B397" t="s">
        <v>724</v>
      </c>
      <c r="C397" t="s">
        <v>725</v>
      </c>
      <c r="D397" t="str">
        <f>_xlfn.CONCAT(C397,"-2018")</f>
        <v>paulch01-2018</v>
      </c>
      <c r="E397" t="s">
        <v>38</v>
      </c>
      <c r="F397">
        <v>32</v>
      </c>
      <c r="G397" t="s">
        <v>43</v>
      </c>
      <c r="H397">
        <v>58</v>
      </c>
      <c r="I397">
        <v>58</v>
      </c>
      <c r="J397">
        <v>31.8</v>
      </c>
      <c r="K397">
        <v>6.3</v>
      </c>
      <c r="L397">
        <v>13.8</v>
      </c>
      <c r="M397">
        <v>0.46</v>
      </c>
      <c r="N397">
        <v>2.5</v>
      </c>
      <c r="O397">
        <v>6.5</v>
      </c>
      <c r="P397">
        <v>0.38</v>
      </c>
      <c r="Q397">
        <v>3.8</v>
      </c>
      <c r="R397">
        <v>7.2</v>
      </c>
      <c r="S397">
        <v>0.53200000000000003</v>
      </c>
      <c r="T397">
        <v>0.55000000000000004</v>
      </c>
      <c r="U397">
        <v>3.5</v>
      </c>
      <c r="V397">
        <v>3.8</v>
      </c>
      <c r="W397">
        <v>0.91900000000000004</v>
      </c>
      <c r="X397">
        <v>0.6</v>
      </c>
      <c r="Y397">
        <v>4.8</v>
      </c>
      <c r="Z397">
        <v>5.4</v>
      </c>
      <c r="AA397">
        <v>7.9</v>
      </c>
      <c r="AB397">
        <v>1.7</v>
      </c>
      <c r="AC397">
        <v>0.2</v>
      </c>
      <c r="AD397">
        <v>2.2000000000000002</v>
      </c>
      <c r="AE397">
        <v>2.4</v>
      </c>
      <c r="AF397">
        <v>18.600000000000001</v>
      </c>
      <c r="AG397">
        <f>IF(IFERROR(VLOOKUP(C397,'2019'!$C:$AF,3,FALSE),1) = 1, 1, 0)</f>
        <v>0</v>
      </c>
    </row>
    <row r="398" spans="1:33" x14ac:dyDescent="0.2">
      <c r="A398">
        <v>397</v>
      </c>
      <c r="B398" t="s">
        <v>1738</v>
      </c>
      <c r="C398" t="s">
        <v>1739</v>
      </c>
      <c r="D398" t="str">
        <f>_xlfn.CONCAT(C398,"-2018")</f>
        <v>paynead01-2018</v>
      </c>
      <c r="E398" t="s">
        <v>28</v>
      </c>
      <c r="F398">
        <v>26</v>
      </c>
      <c r="G398" t="s">
        <v>45</v>
      </c>
      <c r="H398">
        <v>5</v>
      </c>
      <c r="I398">
        <v>0</v>
      </c>
      <c r="J398">
        <v>8.6</v>
      </c>
      <c r="K398">
        <v>1.4</v>
      </c>
      <c r="L398">
        <v>2</v>
      </c>
      <c r="M398">
        <v>0.7</v>
      </c>
      <c r="N398">
        <v>0.4</v>
      </c>
      <c r="O398">
        <v>0.6</v>
      </c>
      <c r="P398">
        <v>0.66700000000000004</v>
      </c>
      <c r="Q398">
        <v>1</v>
      </c>
      <c r="R398">
        <v>1.4</v>
      </c>
      <c r="S398">
        <v>0.71399999999999997</v>
      </c>
      <c r="T398">
        <v>0.8</v>
      </c>
      <c r="U398">
        <v>1</v>
      </c>
      <c r="V398">
        <v>1.2</v>
      </c>
      <c r="W398">
        <v>0.83299999999999996</v>
      </c>
      <c r="X398">
        <v>0.4</v>
      </c>
      <c r="Y398">
        <v>1.4</v>
      </c>
      <c r="Z398">
        <v>1.8</v>
      </c>
      <c r="AA398">
        <v>0</v>
      </c>
      <c r="AB398">
        <v>0.4</v>
      </c>
      <c r="AC398">
        <v>0</v>
      </c>
      <c r="AD398">
        <v>0.4</v>
      </c>
      <c r="AE398">
        <v>1.2</v>
      </c>
      <c r="AF398">
        <v>4.2</v>
      </c>
      <c r="AG398">
        <f>IF(IFERROR(VLOOKUP(C398,'2019'!$C:$AF,3,FALSE),1) = 1, 1, 0)</f>
        <v>1</v>
      </c>
    </row>
    <row r="399" spans="1:33" x14ac:dyDescent="0.2">
      <c r="A399">
        <v>398</v>
      </c>
      <c r="B399" t="s">
        <v>1880</v>
      </c>
      <c r="C399" t="s">
        <v>1881</v>
      </c>
      <c r="D399" t="str">
        <f>_xlfn.CONCAT(C399,"-2018")</f>
        <v>payneca01-2018</v>
      </c>
      <c r="E399" t="s">
        <v>38</v>
      </c>
      <c r="F399">
        <v>23</v>
      </c>
      <c r="G399" t="s">
        <v>36</v>
      </c>
      <c r="H399">
        <v>25</v>
      </c>
      <c r="I399">
        <v>14</v>
      </c>
      <c r="J399">
        <v>23.3</v>
      </c>
      <c r="K399">
        <v>3.5</v>
      </c>
      <c r="L399">
        <v>8.6</v>
      </c>
      <c r="M399">
        <v>0.40500000000000003</v>
      </c>
      <c r="N399">
        <v>1.4</v>
      </c>
      <c r="O399">
        <v>3.6</v>
      </c>
      <c r="P399">
        <v>0.38500000000000001</v>
      </c>
      <c r="Q399">
        <v>2.1</v>
      </c>
      <c r="R399">
        <v>5</v>
      </c>
      <c r="S399">
        <v>0.41899999999999998</v>
      </c>
      <c r="T399">
        <v>0.48599999999999999</v>
      </c>
      <c r="U399">
        <v>0.5</v>
      </c>
      <c r="V399">
        <v>0.6</v>
      </c>
      <c r="W399">
        <v>0.75</v>
      </c>
      <c r="X399">
        <v>0.7</v>
      </c>
      <c r="Y399">
        <v>2</v>
      </c>
      <c r="Z399">
        <v>2.8</v>
      </c>
      <c r="AA399">
        <v>4.5</v>
      </c>
      <c r="AB399">
        <v>1</v>
      </c>
      <c r="AC399">
        <v>0.4</v>
      </c>
      <c r="AD399">
        <v>1.4</v>
      </c>
      <c r="AE399">
        <v>1.8</v>
      </c>
      <c r="AF399">
        <v>8.8000000000000007</v>
      </c>
      <c r="AG399">
        <f>IF(IFERROR(VLOOKUP(C399,'2019'!$C:$AF,3,FALSE),1) = 1, 1, 0)</f>
        <v>0</v>
      </c>
    </row>
    <row r="400" spans="1:33" x14ac:dyDescent="0.2">
      <c r="A400">
        <v>399</v>
      </c>
      <c r="B400" t="s">
        <v>1740</v>
      </c>
      <c r="C400" t="s">
        <v>1741</v>
      </c>
      <c r="D400" t="str">
        <f>_xlfn.CONCAT(C400,"-2018")</f>
        <v>paytoel01-2018</v>
      </c>
      <c r="E400" t="s">
        <v>38</v>
      </c>
      <c r="F400">
        <v>23</v>
      </c>
      <c r="G400" t="s">
        <v>39</v>
      </c>
      <c r="H400">
        <v>63</v>
      </c>
      <c r="I400">
        <v>63</v>
      </c>
      <c r="J400">
        <v>28.7</v>
      </c>
      <c r="K400">
        <v>5.2</v>
      </c>
      <c r="L400">
        <v>10.6</v>
      </c>
      <c r="M400">
        <v>0.49299999999999999</v>
      </c>
      <c r="N400">
        <v>0.5</v>
      </c>
      <c r="O400">
        <v>1.5</v>
      </c>
      <c r="P400">
        <v>0.32600000000000001</v>
      </c>
      <c r="Q400">
        <v>4.7</v>
      </c>
      <c r="R400">
        <v>9.1</v>
      </c>
      <c r="S400">
        <v>0.52</v>
      </c>
      <c r="T400">
        <v>0.51600000000000001</v>
      </c>
      <c r="U400">
        <v>1.7</v>
      </c>
      <c r="V400">
        <v>2.7</v>
      </c>
      <c r="W400">
        <v>0.64900000000000002</v>
      </c>
      <c r="X400">
        <v>1</v>
      </c>
      <c r="Y400">
        <v>3.3</v>
      </c>
      <c r="Z400">
        <v>4.3</v>
      </c>
      <c r="AA400">
        <v>6.2</v>
      </c>
      <c r="AB400">
        <v>1.3</v>
      </c>
      <c r="AC400">
        <v>0.3</v>
      </c>
      <c r="AD400">
        <v>2.7</v>
      </c>
      <c r="AE400">
        <v>2.2999999999999998</v>
      </c>
      <c r="AF400">
        <v>12.7</v>
      </c>
      <c r="AG400">
        <f>IF(IFERROR(VLOOKUP(C400,'2019'!$C:$AF,3,FALSE),1) = 1, 1, 0)</f>
        <v>0</v>
      </c>
    </row>
    <row r="401" spans="1:33" x14ac:dyDescent="0.2">
      <c r="A401">
        <v>400</v>
      </c>
      <c r="B401" t="s">
        <v>2046</v>
      </c>
      <c r="C401" t="s">
        <v>2047</v>
      </c>
      <c r="D401" t="str">
        <f>_xlfn.CONCAT(C401,"-2018")</f>
        <v>paytoga02-2018</v>
      </c>
      <c r="E401" t="s">
        <v>38</v>
      </c>
      <c r="F401">
        <v>25</v>
      </c>
      <c r="G401" t="s">
        <v>39</v>
      </c>
      <c r="H401">
        <v>23</v>
      </c>
      <c r="I401">
        <v>6</v>
      </c>
      <c r="J401">
        <v>9.6</v>
      </c>
      <c r="K401">
        <v>1.3</v>
      </c>
      <c r="L401">
        <v>3.2</v>
      </c>
      <c r="M401">
        <v>0.40500000000000003</v>
      </c>
      <c r="N401">
        <v>0.3</v>
      </c>
      <c r="O401">
        <v>1.1000000000000001</v>
      </c>
      <c r="P401">
        <v>0.24</v>
      </c>
      <c r="Q401">
        <v>1</v>
      </c>
      <c r="R401">
        <v>2.1</v>
      </c>
      <c r="S401">
        <v>0.49</v>
      </c>
      <c r="T401">
        <v>0.44600000000000001</v>
      </c>
      <c r="U401">
        <v>0.1</v>
      </c>
      <c r="V401">
        <v>0.4</v>
      </c>
      <c r="W401">
        <v>0.33300000000000002</v>
      </c>
      <c r="X401">
        <v>0.6</v>
      </c>
      <c r="Y401">
        <v>1.3</v>
      </c>
      <c r="Z401">
        <v>1.9</v>
      </c>
      <c r="AA401">
        <v>0.9</v>
      </c>
      <c r="AB401">
        <v>0.3</v>
      </c>
      <c r="AC401">
        <v>0.1</v>
      </c>
      <c r="AD401">
        <v>0.3</v>
      </c>
      <c r="AE401">
        <v>1.3</v>
      </c>
      <c r="AF401">
        <v>3</v>
      </c>
      <c r="AG401">
        <f>IF(IFERROR(VLOOKUP(C401,'2019'!$C:$AF,3,FALSE),1) = 1, 1, 0)</f>
        <v>0</v>
      </c>
    </row>
    <row r="402" spans="1:33" x14ac:dyDescent="0.2">
      <c r="A402">
        <v>401</v>
      </c>
      <c r="B402" t="s">
        <v>730</v>
      </c>
      <c r="C402" t="s">
        <v>731</v>
      </c>
      <c r="D402" t="str">
        <f>_xlfn.CONCAT(C402,"-2018")</f>
        <v>perkike01-2018</v>
      </c>
      <c r="E402" t="s">
        <v>32</v>
      </c>
      <c r="F402">
        <v>33</v>
      </c>
      <c r="G402" t="s">
        <v>66</v>
      </c>
      <c r="H402">
        <v>1</v>
      </c>
      <c r="I402">
        <v>0</v>
      </c>
      <c r="J402">
        <v>15</v>
      </c>
      <c r="K402">
        <v>1</v>
      </c>
      <c r="L402">
        <v>2</v>
      </c>
      <c r="M402">
        <v>0.5</v>
      </c>
      <c r="N402">
        <v>0</v>
      </c>
      <c r="O402">
        <v>0</v>
      </c>
      <c r="Q402">
        <v>1</v>
      </c>
      <c r="R402">
        <v>2</v>
      </c>
      <c r="S402">
        <v>0.5</v>
      </c>
      <c r="T402">
        <v>0.5</v>
      </c>
      <c r="U402">
        <v>1</v>
      </c>
      <c r="V402">
        <v>2</v>
      </c>
      <c r="W402">
        <v>0.5</v>
      </c>
      <c r="X402">
        <v>0</v>
      </c>
      <c r="Y402">
        <v>1</v>
      </c>
      <c r="Z402">
        <v>1</v>
      </c>
      <c r="AA402">
        <v>2</v>
      </c>
      <c r="AB402">
        <v>1</v>
      </c>
      <c r="AC402">
        <v>0</v>
      </c>
      <c r="AD402">
        <v>1</v>
      </c>
      <c r="AE402">
        <v>1</v>
      </c>
      <c r="AF402">
        <v>3</v>
      </c>
      <c r="AG402">
        <f>IF(IFERROR(VLOOKUP(C402,'2019'!$C:$AF,3,FALSE),1) = 1, 1, 0)</f>
        <v>1</v>
      </c>
    </row>
    <row r="403" spans="1:33" x14ac:dyDescent="0.2">
      <c r="A403">
        <v>402</v>
      </c>
      <c r="B403" t="s">
        <v>2277</v>
      </c>
      <c r="C403" t="s">
        <v>2278</v>
      </c>
      <c r="D403" t="str">
        <f>_xlfn.CONCAT(C403,"-2018")</f>
        <v>perralo01-2018</v>
      </c>
      <c r="E403" t="s">
        <v>38</v>
      </c>
      <c r="F403">
        <v>23</v>
      </c>
      <c r="G403" t="s">
        <v>66</v>
      </c>
      <c r="H403">
        <v>14</v>
      </c>
      <c r="I403">
        <v>0</v>
      </c>
      <c r="J403">
        <v>4.7</v>
      </c>
      <c r="K403">
        <v>0.1</v>
      </c>
      <c r="L403">
        <v>0.9</v>
      </c>
      <c r="M403">
        <v>0.154</v>
      </c>
      <c r="N403">
        <v>0</v>
      </c>
      <c r="O403">
        <v>0.2</v>
      </c>
      <c r="P403">
        <v>0</v>
      </c>
      <c r="Q403">
        <v>0.1</v>
      </c>
      <c r="R403">
        <v>0.7</v>
      </c>
      <c r="S403">
        <v>0.2</v>
      </c>
      <c r="T403">
        <v>0.154</v>
      </c>
      <c r="U403">
        <v>0.2</v>
      </c>
      <c r="V403">
        <v>0.4</v>
      </c>
      <c r="W403">
        <v>0.6</v>
      </c>
      <c r="X403">
        <v>0.1</v>
      </c>
      <c r="Y403">
        <v>0.2</v>
      </c>
      <c r="Z403">
        <v>0.3</v>
      </c>
      <c r="AA403">
        <v>0.4</v>
      </c>
      <c r="AB403">
        <v>0.1</v>
      </c>
      <c r="AC403">
        <v>0.1</v>
      </c>
      <c r="AD403">
        <v>0.1</v>
      </c>
      <c r="AE403">
        <v>0.4</v>
      </c>
      <c r="AF403">
        <v>0.5</v>
      </c>
      <c r="AG403">
        <f>IF(IFERROR(VLOOKUP(C403,'2019'!$C:$AF,3,FALSE),1) = 1, 1, 0)</f>
        <v>1</v>
      </c>
    </row>
    <row r="404" spans="1:33" x14ac:dyDescent="0.2">
      <c r="A404">
        <v>403</v>
      </c>
      <c r="B404" t="s">
        <v>2279</v>
      </c>
      <c r="C404" t="s">
        <v>2280</v>
      </c>
      <c r="D404" t="str">
        <f>_xlfn.CONCAT(C404,"-2018")</f>
        <v>peteral01-2018</v>
      </c>
      <c r="E404" t="s">
        <v>28</v>
      </c>
      <c r="F404">
        <v>22</v>
      </c>
      <c r="G404" t="s">
        <v>42</v>
      </c>
      <c r="H404">
        <v>20</v>
      </c>
      <c r="I404">
        <v>0</v>
      </c>
      <c r="J404">
        <v>11.3</v>
      </c>
      <c r="K404">
        <v>1.4</v>
      </c>
      <c r="L404">
        <v>3.7</v>
      </c>
      <c r="M404">
        <v>0.378</v>
      </c>
      <c r="N404">
        <v>0.9</v>
      </c>
      <c r="O404">
        <v>2.9</v>
      </c>
      <c r="P404">
        <v>0.31</v>
      </c>
      <c r="Q404">
        <v>0.5</v>
      </c>
      <c r="R404">
        <v>0.8</v>
      </c>
      <c r="S404">
        <v>0.625</v>
      </c>
      <c r="T404">
        <v>0.5</v>
      </c>
      <c r="U404">
        <v>0.4</v>
      </c>
      <c r="V404">
        <v>0.5</v>
      </c>
      <c r="W404">
        <v>0.8</v>
      </c>
      <c r="X404">
        <v>0.4</v>
      </c>
      <c r="Y404">
        <v>1.5</v>
      </c>
      <c r="Z404">
        <v>1.9</v>
      </c>
      <c r="AA404">
        <v>0.6</v>
      </c>
      <c r="AB404">
        <v>0.1</v>
      </c>
      <c r="AC404">
        <v>0.1</v>
      </c>
      <c r="AD404">
        <v>0.2</v>
      </c>
      <c r="AE404">
        <v>0.7</v>
      </c>
      <c r="AF404">
        <v>4.0999999999999996</v>
      </c>
      <c r="AG404">
        <f>IF(IFERROR(VLOOKUP(C404,'2019'!$C:$AF,3,FALSE),1) = 1, 1, 0)</f>
        <v>1</v>
      </c>
    </row>
    <row r="405" spans="1:33" x14ac:dyDescent="0.2">
      <c r="A405">
        <v>404</v>
      </c>
      <c r="B405" t="s">
        <v>2048</v>
      </c>
      <c r="C405" t="s">
        <v>2049</v>
      </c>
      <c r="D405" t="str">
        <f>_xlfn.CONCAT(C405,"-2018")</f>
        <v>plumlma02-2018</v>
      </c>
      <c r="E405" t="s">
        <v>32</v>
      </c>
      <c r="F405">
        <v>25</v>
      </c>
      <c r="G405" t="s">
        <v>56</v>
      </c>
      <c r="H405">
        <v>8</v>
      </c>
      <c r="I405">
        <v>0</v>
      </c>
      <c r="J405">
        <v>6.5</v>
      </c>
      <c r="K405">
        <v>0.1</v>
      </c>
      <c r="L405">
        <v>0.4</v>
      </c>
      <c r="M405">
        <v>0.33300000000000002</v>
      </c>
      <c r="N405">
        <v>0</v>
      </c>
      <c r="O405">
        <v>0</v>
      </c>
      <c r="Q405">
        <v>0.1</v>
      </c>
      <c r="R405">
        <v>0.4</v>
      </c>
      <c r="S405">
        <v>0.33300000000000002</v>
      </c>
      <c r="T405">
        <v>0.33300000000000002</v>
      </c>
      <c r="U405">
        <v>1.5</v>
      </c>
      <c r="V405">
        <v>2</v>
      </c>
      <c r="W405">
        <v>0.75</v>
      </c>
      <c r="X405">
        <v>0.5</v>
      </c>
      <c r="Y405">
        <v>1.6</v>
      </c>
      <c r="Z405">
        <v>2.1</v>
      </c>
      <c r="AA405">
        <v>0.3</v>
      </c>
      <c r="AB405">
        <v>0</v>
      </c>
      <c r="AC405">
        <v>0.1</v>
      </c>
      <c r="AD405">
        <v>0.4</v>
      </c>
      <c r="AE405">
        <v>1.3</v>
      </c>
      <c r="AF405">
        <v>1.8</v>
      </c>
      <c r="AG405">
        <f>IF(IFERROR(VLOOKUP(C405,'2019'!$C:$AF,3,FALSE),1) = 1, 1, 0)</f>
        <v>1</v>
      </c>
    </row>
    <row r="406" spans="1:33" x14ac:dyDescent="0.2">
      <c r="A406">
        <v>405</v>
      </c>
      <c r="B406" t="s">
        <v>1575</v>
      </c>
      <c r="C406" t="s">
        <v>1576</v>
      </c>
      <c r="D406" t="str">
        <f>_xlfn.CONCAT(C406,"-2018")</f>
        <v>plumlma01-2018</v>
      </c>
      <c r="E406" t="s">
        <v>32</v>
      </c>
      <c r="F406">
        <v>27</v>
      </c>
      <c r="G406" t="s">
        <v>31</v>
      </c>
      <c r="H406">
        <v>74</v>
      </c>
      <c r="I406">
        <v>26</v>
      </c>
      <c r="J406">
        <v>19.399999999999999</v>
      </c>
      <c r="K406">
        <v>3</v>
      </c>
      <c r="L406">
        <v>5</v>
      </c>
      <c r="M406">
        <v>0.60099999999999998</v>
      </c>
      <c r="N406">
        <v>0</v>
      </c>
      <c r="O406">
        <v>0</v>
      </c>
      <c r="P406">
        <v>0</v>
      </c>
      <c r="Q406">
        <v>3</v>
      </c>
      <c r="R406">
        <v>5</v>
      </c>
      <c r="S406">
        <v>0.60199999999999998</v>
      </c>
      <c r="T406">
        <v>0.60099999999999998</v>
      </c>
      <c r="U406">
        <v>1.1000000000000001</v>
      </c>
      <c r="V406">
        <v>2.4</v>
      </c>
      <c r="W406">
        <v>0.45800000000000002</v>
      </c>
      <c r="X406">
        <v>1.8</v>
      </c>
      <c r="Y406">
        <v>3.6</v>
      </c>
      <c r="Z406">
        <v>5.4</v>
      </c>
      <c r="AA406">
        <v>1.9</v>
      </c>
      <c r="AB406">
        <v>0.7</v>
      </c>
      <c r="AC406">
        <v>1.1000000000000001</v>
      </c>
      <c r="AD406">
        <v>1.4</v>
      </c>
      <c r="AE406">
        <v>2.5</v>
      </c>
      <c r="AF406">
        <v>7.1</v>
      </c>
      <c r="AG406">
        <f>IF(IFERROR(VLOOKUP(C406,'2019'!$C:$AF,3,FALSE),1) = 1, 1, 0)</f>
        <v>0</v>
      </c>
    </row>
    <row r="407" spans="1:33" x14ac:dyDescent="0.2">
      <c r="A407">
        <v>406</v>
      </c>
      <c r="B407" t="s">
        <v>1404</v>
      </c>
      <c r="C407" t="s">
        <v>1405</v>
      </c>
      <c r="D407" t="str">
        <f>_xlfn.CONCAT(C407,"-2018")</f>
        <v>plumlmi01-2018</v>
      </c>
      <c r="E407" t="s">
        <v>32</v>
      </c>
      <c r="F407">
        <v>29</v>
      </c>
      <c r="G407" t="s">
        <v>57</v>
      </c>
      <c r="H407">
        <v>55</v>
      </c>
      <c r="I407">
        <v>35</v>
      </c>
      <c r="J407">
        <v>16.7</v>
      </c>
      <c r="K407">
        <v>1.9</v>
      </c>
      <c r="L407">
        <v>3.3</v>
      </c>
      <c r="M407">
        <v>0.58299999999999996</v>
      </c>
      <c r="N407">
        <v>0</v>
      </c>
      <c r="O407">
        <v>0</v>
      </c>
      <c r="Q407">
        <v>1.9</v>
      </c>
      <c r="R407">
        <v>3.3</v>
      </c>
      <c r="S407">
        <v>0.58299999999999996</v>
      </c>
      <c r="T407">
        <v>0.58299999999999996</v>
      </c>
      <c r="U407">
        <v>0.5</v>
      </c>
      <c r="V407">
        <v>1.1000000000000001</v>
      </c>
      <c r="W407">
        <v>0.45</v>
      </c>
      <c r="X407">
        <v>1.4</v>
      </c>
      <c r="Y407">
        <v>2.7</v>
      </c>
      <c r="Z407">
        <v>4.0999999999999996</v>
      </c>
      <c r="AA407">
        <v>0.8</v>
      </c>
      <c r="AB407">
        <v>0.3</v>
      </c>
      <c r="AC407">
        <v>0.5</v>
      </c>
      <c r="AD407">
        <v>1.1000000000000001</v>
      </c>
      <c r="AE407">
        <v>1.4</v>
      </c>
      <c r="AF407">
        <v>4.3</v>
      </c>
      <c r="AG407">
        <f>IF(IFERROR(VLOOKUP(C407,'2019'!$C:$AF,3,FALSE),1) = 1, 1, 0)</f>
        <v>0</v>
      </c>
    </row>
    <row r="408" spans="1:33" x14ac:dyDescent="0.2">
      <c r="A408">
        <v>407</v>
      </c>
      <c r="B408" t="s">
        <v>2050</v>
      </c>
      <c r="C408" t="s">
        <v>2051</v>
      </c>
      <c r="D408" t="str">
        <f>_xlfn.CONCAT(C408,"-2018")</f>
        <v>poeltja01-2018</v>
      </c>
      <c r="E408" t="s">
        <v>32</v>
      </c>
      <c r="F408">
        <v>22</v>
      </c>
      <c r="G408" t="s">
        <v>53</v>
      </c>
      <c r="H408">
        <v>82</v>
      </c>
      <c r="I408">
        <v>0</v>
      </c>
      <c r="J408">
        <v>18.600000000000001</v>
      </c>
      <c r="K408">
        <v>3.1</v>
      </c>
      <c r="L408">
        <v>4.7</v>
      </c>
      <c r="M408">
        <v>0.65900000000000003</v>
      </c>
      <c r="N408">
        <v>0</v>
      </c>
      <c r="O408">
        <v>0</v>
      </c>
      <c r="P408">
        <v>0.5</v>
      </c>
      <c r="Q408">
        <v>3.1</v>
      </c>
      <c r="R408">
        <v>4.7</v>
      </c>
      <c r="S408">
        <v>0.66</v>
      </c>
      <c r="T408">
        <v>0.66</v>
      </c>
      <c r="U408">
        <v>0.7</v>
      </c>
      <c r="V408">
        <v>1.2</v>
      </c>
      <c r="W408">
        <v>0.59399999999999997</v>
      </c>
      <c r="X408">
        <v>2</v>
      </c>
      <c r="Y408">
        <v>2.8</v>
      </c>
      <c r="Z408">
        <v>4.8</v>
      </c>
      <c r="AA408">
        <v>0.7</v>
      </c>
      <c r="AB408">
        <v>0.5</v>
      </c>
      <c r="AC408">
        <v>1.2</v>
      </c>
      <c r="AD408">
        <v>1</v>
      </c>
      <c r="AE408">
        <v>2.6</v>
      </c>
      <c r="AF408">
        <v>6.9</v>
      </c>
      <c r="AG408">
        <f>IF(IFERROR(VLOOKUP(C408,'2019'!$C:$AF,3,FALSE),1) = 1, 1, 0)</f>
        <v>0</v>
      </c>
    </row>
    <row r="409" spans="1:33" x14ac:dyDescent="0.2">
      <c r="A409">
        <v>408</v>
      </c>
      <c r="B409" t="s">
        <v>742</v>
      </c>
      <c r="C409" t="s">
        <v>743</v>
      </c>
      <c r="D409" t="str">
        <f>_xlfn.CONCAT(C409,"-2018")</f>
        <v>pondequ01-2018</v>
      </c>
      <c r="E409" t="s">
        <v>35</v>
      </c>
      <c r="F409">
        <v>29</v>
      </c>
      <c r="G409" t="s">
        <v>36</v>
      </c>
      <c r="H409">
        <v>23</v>
      </c>
      <c r="I409">
        <v>1</v>
      </c>
      <c r="J409">
        <v>8.5</v>
      </c>
      <c r="K409">
        <v>0.6</v>
      </c>
      <c r="L409">
        <v>2.1</v>
      </c>
      <c r="M409">
        <v>0.28599999999999998</v>
      </c>
      <c r="N409">
        <v>0.1</v>
      </c>
      <c r="O409">
        <v>1</v>
      </c>
      <c r="P409">
        <v>0.13600000000000001</v>
      </c>
      <c r="Q409">
        <v>0.5</v>
      </c>
      <c r="R409">
        <v>1.2</v>
      </c>
      <c r="S409">
        <v>0.40699999999999997</v>
      </c>
      <c r="T409">
        <v>0.316</v>
      </c>
      <c r="U409">
        <v>0.6</v>
      </c>
      <c r="V409">
        <v>0.7</v>
      </c>
      <c r="W409">
        <v>0.82399999999999995</v>
      </c>
      <c r="X409">
        <v>0.3</v>
      </c>
      <c r="Y409">
        <v>0.8</v>
      </c>
      <c r="Z409">
        <v>1.2</v>
      </c>
      <c r="AA409">
        <v>0.4</v>
      </c>
      <c r="AB409">
        <v>0.3</v>
      </c>
      <c r="AC409">
        <v>0.1</v>
      </c>
      <c r="AD409">
        <v>0.5</v>
      </c>
      <c r="AE409">
        <v>1</v>
      </c>
      <c r="AF409">
        <v>2</v>
      </c>
      <c r="AG409">
        <f>IF(IFERROR(VLOOKUP(C409,'2019'!$C:$AF,3,FALSE),1) = 1, 1, 0)</f>
        <v>0</v>
      </c>
    </row>
    <row r="410" spans="1:33" x14ac:dyDescent="0.2">
      <c r="A410">
        <v>409</v>
      </c>
      <c r="B410" t="s">
        <v>1577</v>
      </c>
      <c r="C410" t="s">
        <v>1578</v>
      </c>
      <c r="D410" t="str">
        <f>_xlfn.CONCAT(C410,"-2018")</f>
        <v>porteot01-2018</v>
      </c>
      <c r="E410" t="s">
        <v>35</v>
      </c>
      <c r="F410">
        <v>24</v>
      </c>
      <c r="G410" t="s">
        <v>46</v>
      </c>
      <c r="H410">
        <v>77</v>
      </c>
      <c r="I410">
        <v>77</v>
      </c>
      <c r="J410">
        <v>31.6</v>
      </c>
      <c r="K410">
        <v>5.8</v>
      </c>
      <c r="L410">
        <v>11.5</v>
      </c>
      <c r="M410">
        <v>0.503</v>
      </c>
      <c r="N410">
        <v>1.8</v>
      </c>
      <c r="O410">
        <v>4.0999999999999996</v>
      </c>
      <c r="P410">
        <v>0.441</v>
      </c>
      <c r="Q410">
        <v>4</v>
      </c>
      <c r="R410">
        <v>7.4</v>
      </c>
      <c r="S410">
        <v>0.53700000000000003</v>
      </c>
      <c r="T410">
        <v>0.58099999999999996</v>
      </c>
      <c r="U410">
        <v>1.4</v>
      </c>
      <c r="V410">
        <v>1.7</v>
      </c>
      <c r="W410">
        <v>0.82799999999999996</v>
      </c>
      <c r="X410">
        <v>1.3</v>
      </c>
      <c r="Y410">
        <v>5.0999999999999996</v>
      </c>
      <c r="Z410">
        <v>6.4</v>
      </c>
      <c r="AA410">
        <v>2</v>
      </c>
      <c r="AB410">
        <v>1.5</v>
      </c>
      <c r="AC410">
        <v>0.5</v>
      </c>
      <c r="AD410">
        <v>1</v>
      </c>
      <c r="AE410">
        <v>2</v>
      </c>
      <c r="AF410">
        <v>14.7</v>
      </c>
      <c r="AG410">
        <f>IF(IFERROR(VLOOKUP(C410,'2019'!$C:$AF,3,FALSE),1) = 1, 1, 0)</f>
        <v>0</v>
      </c>
    </row>
    <row r="411" spans="1:33" x14ac:dyDescent="0.2">
      <c r="A411">
        <v>410</v>
      </c>
      <c r="B411" t="s">
        <v>1884</v>
      </c>
      <c r="C411" t="s">
        <v>1885</v>
      </c>
      <c r="D411" t="str">
        <f>_xlfn.CONCAT(C411,"-2018")</f>
        <v>portibo01-2018</v>
      </c>
      <c r="E411" t="s">
        <v>28</v>
      </c>
      <c r="F411">
        <v>22</v>
      </c>
      <c r="G411" t="s">
        <v>36</v>
      </c>
      <c r="H411">
        <v>73</v>
      </c>
      <c r="I411">
        <v>4</v>
      </c>
      <c r="J411">
        <v>22.5</v>
      </c>
      <c r="K411">
        <v>5.2</v>
      </c>
      <c r="L411">
        <v>11.1</v>
      </c>
      <c r="M411">
        <v>0.47099999999999997</v>
      </c>
      <c r="N411">
        <v>1.1000000000000001</v>
      </c>
      <c r="O411">
        <v>3.1</v>
      </c>
      <c r="P411">
        <v>0.35899999999999999</v>
      </c>
      <c r="Q411">
        <v>4.0999999999999996</v>
      </c>
      <c r="R411">
        <v>8.1</v>
      </c>
      <c r="S411">
        <v>0.51400000000000001</v>
      </c>
      <c r="T411">
        <v>0.52</v>
      </c>
      <c r="U411">
        <v>1.6</v>
      </c>
      <c r="V411">
        <v>2.1</v>
      </c>
      <c r="W411">
        <v>0.76900000000000002</v>
      </c>
      <c r="X411">
        <v>2.2000000000000002</v>
      </c>
      <c r="Y411">
        <v>4.5999999999999996</v>
      </c>
      <c r="Z411">
        <v>6.8</v>
      </c>
      <c r="AA411">
        <v>1.7</v>
      </c>
      <c r="AB411">
        <v>0.7</v>
      </c>
      <c r="AC411">
        <v>0.3</v>
      </c>
      <c r="AD411">
        <v>1.4</v>
      </c>
      <c r="AE411">
        <v>1.8</v>
      </c>
      <c r="AF411">
        <v>13.2</v>
      </c>
      <c r="AG411">
        <f>IF(IFERROR(VLOOKUP(C411,'2019'!$C:$AF,3,FALSE),1) = 1, 1, 0)</f>
        <v>0</v>
      </c>
    </row>
    <row r="412" spans="1:33" x14ac:dyDescent="0.2">
      <c r="A412">
        <v>411</v>
      </c>
      <c r="B412" t="s">
        <v>1886</v>
      </c>
      <c r="C412" t="s">
        <v>1887</v>
      </c>
      <c r="D412" t="str">
        <f>_xlfn.CONCAT(C412,"-2018")</f>
        <v>porzikr01-2018</v>
      </c>
      <c r="E412" t="s">
        <v>28</v>
      </c>
      <c r="F412">
        <v>22</v>
      </c>
      <c r="G412" t="s">
        <v>55</v>
      </c>
      <c r="H412">
        <v>48</v>
      </c>
      <c r="I412">
        <v>48</v>
      </c>
      <c r="J412">
        <v>32.4</v>
      </c>
      <c r="K412">
        <v>8.1</v>
      </c>
      <c r="L412">
        <v>18.5</v>
      </c>
      <c r="M412">
        <v>0.439</v>
      </c>
      <c r="N412">
        <v>1.9</v>
      </c>
      <c r="O412">
        <v>4.8</v>
      </c>
      <c r="P412">
        <v>0.39500000000000002</v>
      </c>
      <c r="Q412">
        <v>6.3</v>
      </c>
      <c r="R412">
        <v>13.8</v>
      </c>
      <c r="S412">
        <v>0.45400000000000001</v>
      </c>
      <c r="T412">
        <v>0.48899999999999999</v>
      </c>
      <c r="U412">
        <v>4.5</v>
      </c>
      <c r="V412">
        <v>5.7</v>
      </c>
      <c r="W412">
        <v>0.79300000000000004</v>
      </c>
      <c r="X412">
        <v>1.3</v>
      </c>
      <c r="Y412">
        <v>5.3</v>
      </c>
      <c r="Z412">
        <v>6.6</v>
      </c>
      <c r="AA412">
        <v>1.2</v>
      </c>
      <c r="AB412">
        <v>0.8</v>
      </c>
      <c r="AC412">
        <v>2.4</v>
      </c>
      <c r="AD412">
        <v>1.9</v>
      </c>
      <c r="AE412">
        <v>2.9</v>
      </c>
      <c r="AF412">
        <v>22.7</v>
      </c>
      <c r="AG412">
        <f>IF(IFERROR(VLOOKUP(C412,'2019'!$C:$AF,3,FALSE),1) = 1, 1, 0)</f>
        <v>1</v>
      </c>
    </row>
    <row r="413" spans="1:33" x14ac:dyDescent="0.2">
      <c r="A413">
        <v>412</v>
      </c>
      <c r="B413" t="s">
        <v>1742</v>
      </c>
      <c r="C413" t="s">
        <v>1743</v>
      </c>
      <c r="D413" t="str">
        <f>_xlfn.CONCAT(C413,"-2018")</f>
        <v>poweldw01-2018</v>
      </c>
      <c r="E413" t="s">
        <v>32</v>
      </c>
      <c r="F413">
        <v>26</v>
      </c>
      <c r="G413" t="s">
        <v>54</v>
      </c>
      <c r="H413">
        <v>79</v>
      </c>
      <c r="I413">
        <v>25</v>
      </c>
      <c r="J413">
        <v>21.2</v>
      </c>
      <c r="K413">
        <v>3.2</v>
      </c>
      <c r="L413">
        <v>5.4</v>
      </c>
      <c r="M413">
        <v>0.59299999999999997</v>
      </c>
      <c r="N413">
        <v>0.4</v>
      </c>
      <c r="O413">
        <v>1.1000000000000001</v>
      </c>
      <c r="P413">
        <v>0.33300000000000002</v>
      </c>
      <c r="Q413">
        <v>2.9</v>
      </c>
      <c r="R413">
        <v>4.4000000000000004</v>
      </c>
      <c r="S413">
        <v>0.65600000000000003</v>
      </c>
      <c r="T413">
        <v>0.626</v>
      </c>
      <c r="U413">
        <v>1.7</v>
      </c>
      <c r="V413">
        <v>2.2999999999999998</v>
      </c>
      <c r="W413">
        <v>0.71899999999999997</v>
      </c>
      <c r="X413">
        <v>1.7</v>
      </c>
      <c r="Y413">
        <v>3.9</v>
      </c>
      <c r="Z413">
        <v>5.6</v>
      </c>
      <c r="AA413">
        <v>1.2</v>
      </c>
      <c r="AB413">
        <v>0.8</v>
      </c>
      <c r="AC413">
        <v>0.4</v>
      </c>
      <c r="AD413">
        <v>0.7</v>
      </c>
      <c r="AE413">
        <v>2.4</v>
      </c>
      <c r="AF413">
        <v>8.5</v>
      </c>
      <c r="AG413">
        <f>IF(IFERROR(VLOOKUP(C413,'2019'!$C:$AF,3,FALSE),1) = 1, 1, 0)</f>
        <v>0</v>
      </c>
    </row>
    <row r="414" spans="1:33" x14ac:dyDescent="0.2">
      <c r="A414">
        <v>413</v>
      </c>
      <c r="B414" t="s">
        <v>1888</v>
      </c>
      <c r="C414" t="s">
        <v>1889</v>
      </c>
      <c r="D414" t="str">
        <f>_xlfn.CONCAT(C414,"-2018")</f>
        <v>powelno01-2018</v>
      </c>
      <c r="E414" t="s">
        <v>30</v>
      </c>
      <c r="F414">
        <v>24</v>
      </c>
      <c r="G414" t="s">
        <v>53</v>
      </c>
      <c r="H414">
        <v>70</v>
      </c>
      <c r="I414">
        <v>18</v>
      </c>
      <c r="J414">
        <v>15.2</v>
      </c>
      <c r="K414">
        <v>2.1</v>
      </c>
      <c r="L414">
        <v>5.3</v>
      </c>
      <c r="M414">
        <v>0.40100000000000002</v>
      </c>
      <c r="N414">
        <v>0.8</v>
      </c>
      <c r="O414">
        <v>2.7</v>
      </c>
      <c r="P414">
        <v>0.28499999999999998</v>
      </c>
      <c r="Q414">
        <v>1.4</v>
      </c>
      <c r="R414">
        <v>2.7</v>
      </c>
      <c r="S414">
        <v>0.51600000000000001</v>
      </c>
      <c r="T414">
        <v>0.47199999999999998</v>
      </c>
      <c r="U414">
        <v>0.5</v>
      </c>
      <c r="V414">
        <v>0.6</v>
      </c>
      <c r="W414">
        <v>0.82099999999999995</v>
      </c>
      <c r="X414">
        <v>0.2</v>
      </c>
      <c r="Y414">
        <v>1.5</v>
      </c>
      <c r="Z414">
        <v>1.7</v>
      </c>
      <c r="AA414">
        <v>1.3</v>
      </c>
      <c r="AB414">
        <v>0.5</v>
      </c>
      <c r="AC414">
        <v>0.2</v>
      </c>
      <c r="AD414">
        <v>0.9</v>
      </c>
      <c r="AE414">
        <v>1.6</v>
      </c>
      <c r="AF414">
        <v>5.5</v>
      </c>
      <c r="AG414">
        <f>IF(IFERROR(VLOOKUP(C414,'2019'!$C:$AF,3,FALSE),1) = 1, 1, 0)</f>
        <v>0</v>
      </c>
    </row>
    <row r="415" spans="1:33" x14ac:dyDescent="0.2">
      <c r="A415">
        <v>414</v>
      </c>
      <c r="B415" t="s">
        <v>2052</v>
      </c>
      <c r="C415" t="s">
        <v>2053</v>
      </c>
      <c r="D415" t="str">
        <f>_xlfn.CONCAT(C415,"-2018")</f>
        <v>poythal01-2018</v>
      </c>
      <c r="E415" t="s">
        <v>28</v>
      </c>
      <c r="F415">
        <v>24</v>
      </c>
      <c r="G415" t="s">
        <v>65</v>
      </c>
      <c r="H415">
        <v>25</v>
      </c>
      <c r="I415">
        <v>0</v>
      </c>
      <c r="J415">
        <v>4.2</v>
      </c>
      <c r="K415">
        <v>0.4</v>
      </c>
      <c r="L415">
        <v>1</v>
      </c>
      <c r="M415">
        <v>0.42299999999999999</v>
      </c>
      <c r="N415">
        <v>0.2</v>
      </c>
      <c r="O415">
        <v>0.4</v>
      </c>
      <c r="P415">
        <v>0.36399999999999999</v>
      </c>
      <c r="Q415">
        <v>0.3</v>
      </c>
      <c r="R415">
        <v>0.6</v>
      </c>
      <c r="S415">
        <v>0.46700000000000003</v>
      </c>
      <c r="T415">
        <v>0.5</v>
      </c>
      <c r="U415">
        <v>0</v>
      </c>
      <c r="V415">
        <v>0</v>
      </c>
      <c r="X415">
        <v>0.3</v>
      </c>
      <c r="Y415">
        <v>0.4</v>
      </c>
      <c r="Z415">
        <v>0.7</v>
      </c>
      <c r="AA415">
        <v>0.1</v>
      </c>
      <c r="AB415">
        <v>0.1</v>
      </c>
      <c r="AC415">
        <v>0</v>
      </c>
      <c r="AD415">
        <v>0.1</v>
      </c>
      <c r="AE415">
        <v>0.6</v>
      </c>
      <c r="AF415">
        <v>1</v>
      </c>
      <c r="AG415">
        <f>IF(IFERROR(VLOOKUP(C415,'2019'!$C:$AF,3,FALSE),1) = 1, 1, 0)</f>
        <v>0</v>
      </c>
    </row>
    <row r="416" spans="1:33" x14ac:dyDescent="0.2">
      <c r="A416">
        <v>415</v>
      </c>
      <c r="B416" t="s">
        <v>2281</v>
      </c>
      <c r="C416" t="s">
        <v>2282</v>
      </c>
      <c r="D416" t="str">
        <f>_xlfn.CONCAT(C416,"-2018")</f>
        <v>pulleja01-2018</v>
      </c>
      <c r="E416" t="s">
        <v>38</v>
      </c>
      <c r="F416">
        <v>28</v>
      </c>
      <c r="G416" t="s">
        <v>61</v>
      </c>
      <c r="H416">
        <v>3</v>
      </c>
      <c r="I416">
        <v>0</v>
      </c>
      <c r="J416">
        <v>2</v>
      </c>
      <c r="K416">
        <v>0.3</v>
      </c>
      <c r="L416">
        <v>0.7</v>
      </c>
      <c r="M416">
        <v>0.5</v>
      </c>
      <c r="N416">
        <v>0</v>
      </c>
      <c r="O416">
        <v>0.3</v>
      </c>
      <c r="P416">
        <v>0</v>
      </c>
      <c r="Q416">
        <v>0.3</v>
      </c>
      <c r="R416">
        <v>0.3</v>
      </c>
      <c r="S416">
        <v>1</v>
      </c>
      <c r="T416">
        <v>0.5</v>
      </c>
      <c r="U416">
        <v>0</v>
      </c>
      <c r="V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0.3</v>
      </c>
      <c r="AE416">
        <v>0</v>
      </c>
      <c r="AF416">
        <v>0.7</v>
      </c>
      <c r="AG416">
        <f>IF(IFERROR(VLOOKUP(C416,'2019'!$C:$AF,3,FALSE),1) = 1, 1, 0)</f>
        <v>1</v>
      </c>
    </row>
    <row r="417" spans="1:33" x14ac:dyDescent="0.2">
      <c r="A417">
        <v>416</v>
      </c>
      <c r="B417" t="s">
        <v>2283</v>
      </c>
      <c r="C417" t="s">
        <v>2284</v>
      </c>
      <c r="D417" t="str">
        <f>_xlfn.CONCAT(C417,"-2018")</f>
        <v>purviro01-2018</v>
      </c>
      <c r="E417" t="s">
        <v>30</v>
      </c>
      <c r="F417">
        <v>23</v>
      </c>
      <c r="G417" t="s">
        <v>45</v>
      </c>
      <c r="H417">
        <v>16</v>
      </c>
      <c r="I417">
        <v>2</v>
      </c>
      <c r="J417">
        <v>18.100000000000001</v>
      </c>
      <c r="K417">
        <v>2.2000000000000002</v>
      </c>
      <c r="L417">
        <v>6.7</v>
      </c>
      <c r="M417">
        <v>0.32700000000000001</v>
      </c>
      <c r="N417">
        <v>0.8</v>
      </c>
      <c r="O417">
        <v>3.3</v>
      </c>
      <c r="P417">
        <v>0.25</v>
      </c>
      <c r="Q417">
        <v>1.4</v>
      </c>
      <c r="R417">
        <v>3.4</v>
      </c>
      <c r="S417">
        <v>0.4</v>
      </c>
      <c r="T417">
        <v>0.38800000000000001</v>
      </c>
      <c r="U417">
        <v>0.8</v>
      </c>
      <c r="V417">
        <v>0.9</v>
      </c>
      <c r="W417">
        <v>0.86699999999999999</v>
      </c>
      <c r="X417">
        <v>0.1</v>
      </c>
      <c r="Y417">
        <v>1.6</v>
      </c>
      <c r="Z417">
        <v>1.7</v>
      </c>
      <c r="AA417">
        <v>1.1000000000000001</v>
      </c>
      <c r="AB417">
        <v>0.2</v>
      </c>
      <c r="AC417">
        <v>0.2</v>
      </c>
      <c r="AD417">
        <v>0.6</v>
      </c>
      <c r="AE417">
        <v>1.6</v>
      </c>
      <c r="AF417">
        <v>6</v>
      </c>
      <c r="AG417">
        <f>IF(IFERROR(VLOOKUP(C417,'2019'!$C:$AF,3,FALSE),1) = 1, 1, 0)</f>
        <v>1</v>
      </c>
    </row>
    <row r="418" spans="1:33" x14ac:dyDescent="0.2">
      <c r="A418">
        <v>417</v>
      </c>
      <c r="B418" t="s">
        <v>2285</v>
      </c>
      <c r="C418" t="s">
        <v>2286</v>
      </c>
      <c r="D418" t="str">
        <f>_xlfn.CONCAT(C418,"-2018")</f>
        <v>qizh01-2018</v>
      </c>
      <c r="E418" t="s">
        <v>32</v>
      </c>
      <c r="F418">
        <v>22</v>
      </c>
      <c r="G418" t="s">
        <v>43</v>
      </c>
      <c r="H418">
        <v>18</v>
      </c>
      <c r="I418">
        <v>0</v>
      </c>
      <c r="J418">
        <v>6.9</v>
      </c>
      <c r="K418">
        <v>0.3</v>
      </c>
      <c r="L418">
        <v>1.8</v>
      </c>
      <c r="M418">
        <v>0.188</v>
      </c>
      <c r="N418">
        <v>0.1</v>
      </c>
      <c r="O418">
        <v>1.1000000000000001</v>
      </c>
      <c r="P418">
        <v>0.105</v>
      </c>
      <c r="Q418">
        <v>0.2</v>
      </c>
      <c r="R418">
        <v>0.7</v>
      </c>
      <c r="S418">
        <v>0.308</v>
      </c>
      <c r="T418">
        <v>0.219</v>
      </c>
      <c r="U418">
        <v>0.4</v>
      </c>
      <c r="V418">
        <v>0.7</v>
      </c>
      <c r="W418">
        <v>0.66700000000000004</v>
      </c>
      <c r="X418">
        <v>0.3</v>
      </c>
      <c r="Y418">
        <v>0.9</v>
      </c>
      <c r="Z418">
        <v>1.2</v>
      </c>
      <c r="AA418">
        <v>0.1</v>
      </c>
      <c r="AB418">
        <v>0.1</v>
      </c>
      <c r="AC418">
        <v>0.8</v>
      </c>
      <c r="AD418">
        <v>0.6</v>
      </c>
      <c r="AE418">
        <v>0.8</v>
      </c>
      <c r="AF418">
        <v>1.2</v>
      </c>
      <c r="AG418">
        <f>IF(IFERROR(VLOOKUP(C418,'2019'!$C:$AF,3,FALSE),1) = 1, 1, 0)</f>
        <v>0</v>
      </c>
    </row>
    <row r="419" spans="1:33" x14ac:dyDescent="0.2">
      <c r="A419">
        <v>418</v>
      </c>
      <c r="B419" t="s">
        <v>2054</v>
      </c>
      <c r="C419" t="s">
        <v>2055</v>
      </c>
      <c r="D419" t="str">
        <f>_xlfn.CONCAT(C419,"-2018")</f>
        <v>quartti01-2018</v>
      </c>
      <c r="E419" t="s">
        <v>30</v>
      </c>
      <c r="F419">
        <v>23</v>
      </c>
      <c r="G419" t="s">
        <v>43</v>
      </c>
      <c r="H419">
        <v>3</v>
      </c>
      <c r="I419">
        <v>0</v>
      </c>
      <c r="J419">
        <v>4.3</v>
      </c>
      <c r="K419">
        <v>0.3</v>
      </c>
      <c r="L419">
        <v>1</v>
      </c>
      <c r="M419">
        <v>0.33300000000000002</v>
      </c>
      <c r="N419">
        <v>0</v>
      </c>
      <c r="O419">
        <v>0.7</v>
      </c>
      <c r="P419">
        <v>0</v>
      </c>
      <c r="Q419">
        <v>0.3</v>
      </c>
      <c r="R419">
        <v>0.3</v>
      </c>
      <c r="S419">
        <v>1</v>
      </c>
      <c r="T419">
        <v>0.33300000000000002</v>
      </c>
      <c r="U419">
        <v>0.7</v>
      </c>
      <c r="V419">
        <v>0.7</v>
      </c>
      <c r="W419">
        <v>1</v>
      </c>
      <c r="X419">
        <v>0</v>
      </c>
      <c r="Y419">
        <v>1</v>
      </c>
      <c r="Z419">
        <v>1</v>
      </c>
      <c r="AA419">
        <v>0.3</v>
      </c>
      <c r="AB419">
        <v>0</v>
      </c>
      <c r="AC419">
        <v>0</v>
      </c>
      <c r="AD419">
        <v>0.7</v>
      </c>
      <c r="AE419">
        <v>0.3</v>
      </c>
      <c r="AF419">
        <v>1.3</v>
      </c>
      <c r="AG419">
        <f>IF(IFERROR(VLOOKUP(C419,'2019'!$C:$AF,3,FALSE),1) = 1, 1, 0)</f>
        <v>1</v>
      </c>
    </row>
    <row r="420" spans="1:33" x14ac:dyDescent="0.2">
      <c r="A420">
        <v>419</v>
      </c>
      <c r="B420" t="s">
        <v>2287</v>
      </c>
      <c r="C420" t="s">
        <v>2288</v>
      </c>
      <c r="D420" t="str">
        <f>_xlfn.CONCAT(C420,"-2018")</f>
        <v>rabbiv01-2018</v>
      </c>
      <c r="E420" t="s">
        <v>28</v>
      </c>
      <c r="F420">
        <v>20</v>
      </c>
      <c r="G420" t="s">
        <v>50</v>
      </c>
      <c r="H420">
        <v>36</v>
      </c>
      <c r="I420">
        <v>5</v>
      </c>
      <c r="J420">
        <v>14.3</v>
      </c>
      <c r="K420">
        <v>2.4</v>
      </c>
      <c r="L420">
        <v>4.2</v>
      </c>
      <c r="M420">
        <v>0.56599999999999995</v>
      </c>
      <c r="N420">
        <v>0</v>
      </c>
      <c r="O420">
        <v>0</v>
      </c>
      <c r="Q420">
        <v>2.4</v>
      </c>
      <c r="R420">
        <v>4.2</v>
      </c>
      <c r="S420">
        <v>0.56599999999999995</v>
      </c>
      <c r="T420">
        <v>0.56599999999999995</v>
      </c>
      <c r="U420">
        <v>0.8</v>
      </c>
      <c r="V420">
        <v>1</v>
      </c>
      <c r="W420">
        <v>0.80600000000000005</v>
      </c>
      <c r="X420">
        <v>1.5</v>
      </c>
      <c r="Y420">
        <v>2.9</v>
      </c>
      <c r="Z420">
        <v>4.4000000000000004</v>
      </c>
      <c r="AA420">
        <v>0.9</v>
      </c>
      <c r="AB420">
        <v>0.3</v>
      </c>
      <c r="AC420">
        <v>0.4</v>
      </c>
      <c r="AD420">
        <v>1</v>
      </c>
      <c r="AE420">
        <v>1.5</v>
      </c>
      <c r="AF420">
        <v>5.6</v>
      </c>
      <c r="AG420">
        <f>IF(IFERROR(VLOOKUP(C420,'2019'!$C:$AF,3,FALSE),1) = 1, 1, 0)</f>
        <v>0</v>
      </c>
    </row>
    <row r="421" spans="1:33" x14ac:dyDescent="0.2">
      <c r="A421">
        <v>420</v>
      </c>
      <c r="B421" t="s">
        <v>1744</v>
      </c>
      <c r="C421" t="s">
        <v>1745</v>
      </c>
      <c r="D421" t="str">
        <f>_xlfn.CONCAT(C421,"-2018")</f>
        <v>randlju01-2018</v>
      </c>
      <c r="E421" t="s">
        <v>32</v>
      </c>
      <c r="F421">
        <v>23</v>
      </c>
      <c r="G421" t="s">
        <v>63</v>
      </c>
      <c r="H421">
        <v>82</v>
      </c>
      <c r="I421">
        <v>49</v>
      </c>
      <c r="J421">
        <v>26.7</v>
      </c>
      <c r="K421">
        <v>6.1</v>
      </c>
      <c r="L421">
        <v>11</v>
      </c>
      <c r="M421">
        <v>0.55800000000000005</v>
      </c>
      <c r="N421">
        <v>0.1</v>
      </c>
      <c r="O421">
        <v>0.5</v>
      </c>
      <c r="P421">
        <v>0.222</v>
      </c>
      <c r="Q421">
        <v>6</v>
      </c>
      <c r="R421">
        <v>10.5</v>
      </c>
      <c r="S421">
        <v>0.57499999999999996</v>
      </c>
      <c r="T421">
        <v>0.56299999999999994</v>
      </c>
      <c r="U421">
        <v>3.7</v>
      </c>
      <c r="V421">
        <v>5.2</v>
      </c>
      <c r="W421">
        <v>0.71799999999999997</v>
      </c>
      <c r="X421">
        <v>2.2000000000000002</v>
      </c>
      <c r="Y421">
        <v>5.8</v>
      </c>
      <c r="Z421">
        <v>8</v>
      </c>
      <c r="AA421">
        <v>2.6</v>
      </c>
      <c r="AB421">
        <v>0.5</v>
      </c>
      <c r="AC421">
        <v>0.5</v>
      </c>
      <c r="AD421">
        <v>2.6</v>
      </c>
      <c r="AE421">
        <v>3.3</v>
      </c>
      <c r="AF421">
        <v>16.100000000000001</v>
      </c>
      <c r="AG421">
        <f>IF(IFERROR(VLOOKUP(C421,'2019'!$C:$AF,3,FALSE),1) = 1, 1, 0)</f>
        <v>0</v>
      </c>
    </row>
    <row r="422" spans="1:33" x14ac:dyDescent="0.2">
      <c r="A422">
        <v>421</v>
      </c>
      <c r="B422" t="s">
        <v>764</v>
      </c>
      <c r="C422" t="s">
        <v>765</v>
      </c>
      <c r="D422" t="str">
        <f>_xlfn.CONCAT(C422,"-2018")</f>
        <v>randoza01-2018</v>
      </c>
      <c r="E422" t="s">
        <v>28</v>
      </c>
      <c r="F422">
        <v>36</v>
      </c>
      <c r="G422" t="s">
        <v>49</v>
      </c>
      <c r="H422">
        <v>59</v>
      </c>
      <c r="I422">
        <v>57</v>
      </c>
      <c r="J422">
        <v>25.6</v>
      </c>
      <c r="K422">
        <v>6.1</v>
      </c>
      <c r="L422">
        <v>12.9</v>
      </c>
      <c r="M422">
        <v>0.47299999999999998</v>
      </c>
      <c r="N422">
        <v>0.9</v>
      </c>
      <c r="O422">
        <v>2.5</v>
      </c>
      <c r="P422">
        <v>0.34699999999999998</v>
      </c>
      <c r="Q422">
        <v>5.3</v>
      </c>
      <c r="R422">
        <v>10.4</v>
      </c>
      <c r="S422">
        <v>0.503</v>
      </c>
      <c r="T422">
        <v>0.50700000000000001</v>
      </c>
      <c r="U422">
        <v>1.4</v>
      </c>
      <c r="V422">
        <v>1.8</v>
      </c>
      <c r="W422">
        <v>0.78500000000000003</v>
      </c>
      <c r="X422">
        <v>1.6</v>
      </c>
      <c r="Y422">
        <v>5.0999999999999996</v>
      </c>
      <c r="Z422">
        <v>6.7</v>
      </c>
      <c r="AA422">
        <v>2.2000000000000002</v>
      </c>
      <c r="AB422">
        <v>0.7</v>
      </c>
      <c r="AC422">
        <v>0.2</v>
      </c>
      <c r="AD422">
        <v>2</v>
      </c>
      <c r="AE422">
        <v>2</v>
      </c>
      <c r="AF422">
        <v>14.5</v>
      </c>
      <c r="AG422">
        <f>IF(IFERROR(VLOOKUP(C422,'2019'!$C:$AF,3,FALSE),1) = 1, 1, 0)</f>
        <v>1</v>
      </c>
    </row>
    <row r="423" spans="1:33" x14ac:dyDescent="0.2">
      <c r="A423">
        <v>422</v>
      </c>
      <c r="B423" t="s">
        <v>2289</v>
      </c>
      <c r="C423" t="s">
        <v>2290</v>
      </c>
      <c r="D423" t="str">
        <f>_xlfn.CONCAT(C423,"-2018")</f>
        <v>rathaxa01-2018</v>
      </c>
      <c r="E423" t="s">
        <v>30</v>
      </c>
      <c r="F423">
        <v>23</v>
      </c>
      <c r="G423" t="s">
        <v>50</v>
      </c>
      <c r="H423">
        <v>5</v>
      </c>
      <c r="I423">
        <v>0</v>
      </c>
      <c r="J423">
        <v>23.6</v>
      </c>
      <c r="K423">
        <v>2.4</v>
      </c>
      <c r="L423">
        <v>8.4</v>
      </c>
      <c r="M423">
        <v>0.28599999999999998</v>
      </c>
      <c r="N423">
        <v>0.2</v>
      </c>
      <c r="O423">
        <v>2.8</v>
      </c>
      <c r="P423">
        <v>7.0999999999999994E-2</v>
      </c>
      <c r="Q423">
        <v>2.2000000000000002</v>
      </c>
      <c r="R423">
        <v>5.6</v>
      </c>
      <c r="S423">
        <v>0.39300000000000002</v>
      </c>
      <c r="T423">
        <v>0.29799999999999999</v>
      </c>
      <c r="U423">
        <v>0.8</v>
      </c>
      <c r="V423">
        <v>1.8</v>
      </c>
      <c r="W423">
        <v>0.44400000000000001</v>
      </c>
      <c r="X423">
        <v>0</v>
      </c>
      <c r="Y423">
        <v>1</v>
      </c>
      <c r="Z423">
        <v>1</v>
      </c>
      <c r="AA423">
        <v>3.6</v>
      </c>
      <c r="AB423">
        <v>1.2</v>
      </c>
      <c r="AC423">
        <v>0.6</v>
      </c>
      <c r="AD423">
        <v>2.2000000000000002</v>
      </c>
      <c r="AE423">
        <v>3.6</v>
      </c>
      <c r="AF423">
        <v>5.8</v>
      </c>
      <c r="AG423">
        <f>IF(IFERROR(VLOOKUP(C423,'2019'!$C:$AF,3,FALSE),1) = 1, 1, 0)</f>
        <v>1</v>
      </c>
    </row>
    <row r="424" spans="1:33" x14ac:dyDescent="0.2">
      <c r="A424">
        <v>423</v>
      </c>
      <c r="B424" t="s">
        <v>772</v>
      </c>
      <c r="C424" t="s">
        <v>773</v>
      </c>
      <c r="D424" t="str">
        <f>_xlfn.CONCAT(C424,"-2018")</f>
        <v>redicjj01-2018</v>
      </c>
      <c r="E424" t="s">
        <v>30</v>
      </c>
      <c r="F424">
        <v>33</v>
      </c>
      <c r="G424" t="s">
        <v>61</v>
      </c>
      <c r="H424">
        <v>70</v>
      </c>
      <c r="I424">
        <v>70</v>
      </c>
      <c r="J424">
        <v>30.2</v>
      </c>
      <c r="K424">
        <v>5.8</v>
      </c>
      <c r="L424">
        <v>12.6</v>
      </c>
      <c r="M424">
        <v>0.46</v>
      </c>
      <c r="N424">
        <v>2.8</v>
      </c>
      <c r="O424">
        <v>6.6</v>
      </c>
      <c r="P424">
        <v>0.42</v>
      </c>
      <c r="Q424">
        <v>3</v>
      </c>
      <c r="R424">
        <v>6</v>
      </c>
      <c r="S424">
        <v>0.504</v>
      </c>
      <c r="T424">
        <v>0.56899999999999995</v>
      </c>
      <c r="U424">
        <v>2.8</v>
      </c>
      <c r="V424">
        <v>3.1</v>
      </c>
      <c r="W424">
        <v>0.90400000000000003</v>
      </c>
      <c r="X424">
        <v>0.1</v>
      </c>
      <c r="Y424">
        <v>2.4</v>
      </c>
      <c r="Z424">
        <v>2.5</v>
      </c>
      <c r="AA424">
        <v>3</v>
      </c>
      <c r="AB424">
        <v>0.5</v>
      </c>
      <c r="AC424">
        <v>0.1</v>
      </c>
      <c r="AD424">
        <v>1.5</v>
      </c>
      <c r="AE424">
        <v>1.8</v>
      </c>
      <c r="AF424">
        <v>17.100000000000001</v>
      </c>
      <c r="AG424">
        <f>IF(IFERROR(VLOOKUP(C424,'2019'!$C:$AF,3,FALSE),1) = 1, 1, 0)</f>
        <v>0</v>
      </c>
    </row>
    <row r="425" spans="1:33" x14ac:dyDescent="0.2">
      <c r="A425">
        <v>424</v>
      </c>
      <c r="B425" t="s">
        <v>2291</v>
      </c>
      <c r="C425" t="s">
        <v>2292</v>
      </c>
      <c r="D425" t="str">
        <f>_xlfn.CONCAT(C425,"-2018")</f>
        <v>reedda01-2018</v>
      </c>
      <c r="E425" t="s">
        <v>30</v>
      </c>
      <c r="F425">
        <v>22</v>
      </c>
      <c r="G425" t="s">
        <v>42</v>
      </c>
      <c r="H425">
        <v>21</v>
      </c>
      <c r="I425">
        <v>1</v>
      </c>
      <c r="J425">
        <v>11.5</v>
      </c>
      <c r="K425">
        <v>1</v>
      </c>
      <c r="L425">
        <v>3.6</v>
      </c>
      <c r="M425">
        <v>0.28899999999999998</v>
      </c>
      <c r="N425">
        <v>0.5</v>
      </c>
      <c r="O425">
        <v>1.8</v>
      </c>
      <c r="P425">
        <v>0.28899999999999998</v>
      </c>
      <c r="Q425">
        <v>0.5</v>
      </c>
      <c r="R425">
        <v>1.8</v>
      </c>
      <c r="S425">
        <v>0.28899999999999998</v>
      </c>
      <c r="T425">
        <v>0.36199999999999999</v>
      </c>
      <c r="U425">
        <v>0.4</v>
      </c>
      <c r="V425">
        <v>0.6</v>
      </c>
      <c r="W425">
        <v>0.66700000000000004</v>
      </c>
      <c r="X425">
        <v>0.1</v>
      </c>
      <c r="Y425">
        <v>1.8</v>
      </c>
      <c r="Z425">
        <v>1.9</v>
      </c>
      <c r="AA425">
        <v>0.6</v>
      </c>
      <c r="AB425">
        <v>0.5</v>
      </c>
      <c r="AC425">
        <v>0.1</v>
      </c>
      <c r="AD425">
        <v>0.5</v>
      </c>
      <c r="AE425">
        <v>0.8</v>
      </c>
      <c r="AF425">
        <v>3</v>
      </c>
      <c r="AG425">
        <f>IF(IFERROR(VLOOKUP(C425,'2019'!$C:$AF,3,FALSE),1) = 1, 1, 0)</f>
        <v>0</v>
      </c>
    </row>
    <row r="426" spans="1:33" x14ac:dyDescent="0.2">
      <c r="A426">
        <v>425</v>
      </c>
      <c r="B426" t="s">
        <v>1890</v>
      </c>
      <c r="C426" t="s">
        <v>1891</v>
      </c>
      <c r="D426" t="str">
        <f>_xlfn.CONCAT(C426,"-2018")</f>
        <v>reedwi02-2018</v>
      </c>
      <c r="E426" t="s">
        <v>32</v>
      </c>
      <c r="F426">
        <v>27</v>
      </c>
      <c r="G426" t="s">
        <v>39</v>
      </c>
      <c r="H426">
        <v>42</v>
      </c>
      <c r="I426">
        <v>5</v>
      </c>
      <c r="J426">
        <v>10.199999999999999</v>
      </c>
      <c r="K426">
        <v>1.9</v>
      </c>
      <c r="L426">
        <v>2.9</v>
      </c>
      <c r="M426">
        <v>0.66900000000000004</v>
      </c>
      <c r="N426">
        <v>0</v>
      </c>
      <c r="O426">
        <v>0</v>
      </c>
      <c r="P426">
        <v>0.5</v>
      </c>
      <c r="Q426">
        <v>1.9</v>
      </c>
      <c r="R426">
        <v>2.8</v>
      </c>
      <c r="S426">
        <v>0.67200000000000004</v>
      </c>
      <c r="T426">
        <v>0.67400000000000004</v>
      </c>
      <c r="U426">
        <v>0.8</v>
      </c>
      <c r="V426">
        <v>1.3</v>
      </c>
      <c r="W426">
        <v>0.58199999999999996</v>
      </c>
      <c r="X426">
        <v>0.8</v>
      </c>
      <c r="Y426">
        <v>2</v>
      </c>
      <c r="Z426">
        <v>2.9</v>
      </c>
      <c r="AA426">
        <v>0.2</v>
      </c>
      <c r="AB426">
        <v>0.2</v>
      </c>
      <c r="AC426">
        <v>0.5</v>
      </c>
      <c r="AD426">
        <v>0.5</v>
      </c>
      <c r="AE426">
        <v>1.3</v>
      </c>
      <c r="AF426">
        <v>4.5999999999999996</v>
      </c>
      <c r="AG426">
        <f>IF(IFERROR(VLOOKUP(C426,'2019'!$C:$AF,3,FALSE),1) = 1, 1, 0)</f>
        <v>1</v>
      </c>
    </row>
    <row r="427" spans="1:33" x14ac:dyDescent="0.2">
      <c r="A427">
        <v>426</v>
      </c>
      <c r="B427" t="s">
        <v>1892</v>
      </c>
      <c r="C427" t="s">
        <v>1893</v>
      </c>
      <c r="D427" t="str">
        <f>_xlfn.CONCAT(C427,"-2018")</f>
        <v>richajo01-2018</v>
      </c>
      <c r="E427" t="s">
        <v>35</v>
      </c>
      <c r="F427">
        <v>24</v>
      </c>
      <c r="G427" t="s">
        <v>41</v>
      </c>
      <c r="H427">
        <v>81</v>
      </c>
      <c r="I427">
        <v>81</v>
      </c>
      <c r="J427">
        <v>33.200000000000003</v>
      </c>
      <c r="K427">
        <v>4.9000000000000004</v>
      </c>
      <c r="L427">
        <v>10.9</v>
      </c>
      <c r="M427">
        <v>0.45100000000000001</v>
      </c>
      <c r="N427">
        <v>1.6</v>
      </c>
      <c r="O427">
        <v>4.0999999999999996</v>
      </c>
      <c r="P427">
        <v>0.378</v>
      </c>
      <c r="Q427">
        <v>3.4</v>
      </c>
      <c r="R427">
        <v>6.8</v>
      </c>
      <c r="S427">
        <v>0.495</v>
      </c>
      <c r="T427">
        <v>0.52300000000000002</v>
      </c>
      <c r="U427">
        <v>1.5</v>
      </c>
      <c r="V427">
        <v>1.8</v>
      </c>
      <c r="W427">
        <v>0.84499999999999997</v>
      </c>
      <c r="X427">
        <v>0.9</v>
      </c>
      <c r="Y427">
        <v>2.7</v>
      </c>
      <c r="Z427">
        <v>3.5</v>
      </c>
      <c r="AA427">
        <v>2.9</v>
      </c>
      <c r="AB427">
        <v>1.5</v>
      </c>
      <c r="AC427">
        <v>0.9</v>
      </c>
      <c r="AD427">
        <v>1.7</v>
      </c>
      <c r="AE427">
        <v>2.5</v>
      </c>
      <c r="AF427">
        <v>12.9</v>
      </c>
      <c r="AG427">
        <f>IF(IFERROR(VLOOKUP(C427,'2019'!$C:$AF,3,FALSE),1) = 1, 1, 0)</f>
        <v>0</v>
      </c>
    </row>
    <row r="428" spans="1:33" x14ac:dyDescent="0.2">
      <c r="A428">
        <v>427</v>
      </c>
      <c r="B428" t="s">
        <v>2058</v>
      </c>
      <c r="C428" t="s">
        <v>2059</v>
      </c>
      <c r="D428" t="str">
        <f>_xlfn.CONCAT(C428,"-2018")</f>
        <v>richama01-2018</v>
      </c>
      <c r="E428" t="s">
        <v>30</v>
      </c>
      <c r="F428">
        <v>22</v>
      </c>
      <c r="G428" t="s">
        <v>39</v>
      </c>
      <c r="H428">
        <v>26</v>
      </c>
      <c r="I428">
        <v>4</v>
      </c>
      <c r="J428">
        <v>12.5</v>
      </c>
      <c r="K428">
        <v>1.2</v>
      </c>
      <c r="L428">
        <v>3.5</v>
      </c>
      <c r="M428">
        <v>0.33300000000000002</v>
      </c>
      <c r="N428">
        <v>0.5</v>
      </c>
      <c r="O428">
        <v>1.5</v>
      </c>
      <c r="P428">
        <v>0.3</v>
      </c>
      <c r="Q428">
        <v>0.7</v>
      </c>
      <c r="R428">
        <v>1.9</v>
      </c>
      <c r="S428">
        <v>0.36</v>
      </c>
      <c r="T428">
        <v>0.4</v>
      </c>
      <c r="U428">
        <v>0.7</v>
      </c>
      <c r="V428">
        <v>0.8</v>
      </c>
      <c r="W428">
        <v>0.77300000000000002</v>
      </c>
      <c r="X428">
        <v>0.2</v>
      </c>
      <c r="Y428">
        <v>1.1000000000000001</v>
      </c>
      <c r="Z428">
        <v>1.3</v>
      </c>
      <c r="AA428">
        <v>0.5</v>
      </c>
      <c r="AB428">
        <v>0.4</v>
      </c>
      <c r="AC428">
        <v>0</v>
      </c>
      <c r="AD428">
        <v>0.4</v>
      </c>
      <c r="AE428">
        <v>1</v>
      </c>
      <c r="AF428">
        <v>3.4</v>
      </c>
      <c r="AG428">
        <f>IF(IFERROR(VLOOKUP(C428,'2019'!$C:$AF,3,FALSE),1) = 1, 1, 0)</f>
        <v>0</v>
      </c>
    </row>
    <row r="429" spans="1:33" x14ac:dyDescent="0.2">
      <c r="A429">
        <v>428</v>
      </c>
      <c r="B429" t="s">
        <v>1408</v>
      </c>
      <c r="C429" t="s">
        <v>1409</v>
      </c>
      <c r="D429" t="str">
        <f>_xlfn.CONCAT(C429,"-2018")</f>
        <v>riverau01-2018</v>
      </c>
      <c r="E429" t="s">
        <v>30</v>
      </c>
      <c r="F429">
        <v>25</v>
      </c>
      <c r="G429" t="s">
        <v>59</v>
      </c>
      <c r="H429">
        <v>61</v>
      </c>
      <c r="I429">
        <v>59</v>
      </c>
      <c r="J429">
        <v>33.700000000000003</v>
      </c>
      <c r="K429">
        <v>5.6</v>
      </c>
      <c r="L429">
        <v>13.2</v>
      </c>
      <c r="M429">
        <v>0.42399999999999999</v>
      </c>
      <c r="N429">
        <v>2.2000000000000002</v>
      </c>
      <c r="O429">
        <v>5.9</v>
      </c>
      <c r="P429">
        <v>0.378</v>
      </c>
      <c r="Q429">
        <v>3.4</v>
      </c>
      <c r="R429">
        <v>7.3</v>
      </c>
      <c r="S429">
        <v>0.46100000000000002</v>
      </c>
      <c r="T429">
        <v>0.50800000000000001</v>
      </c>
      <c r="U429">
        <v>1.7</v>
      </c>
      <c r="V429">
        <v>2.6</v>
      </c>
      <c r="W429">
        <v>0.64200000000000002</v>
      </c>
      <c r="X429">
        <v>0.4</v>
      </c>
      <c r="Y429">
        <v>1.9</v>
      </c>
      <c r="Z429">
        <v>2.4</v>
      </c>
      <c r="AA429">
        <v>4</v>
      </c>
      <c r="AB429">
        <v>1.2</v>
      </c>
      <c r="AC429">
        <v>0.3</v>
      </c>
      <c r="AD429">
        <v>1.8</v>
      </c>
      <c r="AE429">
        <v>2.5</v>
      </c>
      <c r="AF429">
        <v>15.1</v>
      </c>
      <c r="AG429">
        <f>IF(IFERROR(VLOOKUP(C429,'2019'!$C:$AF,3,FALSE),1) = 1, 1, 0)</f>
        <v>0</v>
      </c>
    </row>
    <row r="430" spans="1:33" x14ac:dyDescent="0.2">
      <c r="A430">
        <v>429</v>
      </c>
      <c r="B430" t="s">
        <v>1585</v>
      </c>
      <c r="C430" t="s">
        <v>1586</v>
      </c>
      <c r="D430" t="str">
        <f>_xlfn.CONCAT(C430,"-2018")</f>
        <v>roberan03-2018</v>
      </c>
      <c r="E430" t="s">
        <v>30</v>
      </c>
      <c r="F430">
        <v>26</v>
      </c>
      <c r="G430" t="s">
        <v>44</v>
      </c>
      <c r="H430">
        <v>39</v>
      </c>
      <c r="I430">
        <v>39</v>
      </c>
      <c r="J430">
        <v>26.6</v>
      </c>
      <c r="K430">
        <v>2.2000000000000002</v>
      </c>
      <c r="L430">
        <v>4.2</v>
      </c>
      <c r="M430">
        <v>0.53700000000000003</v>
      </c>
      <c r="N430">
        <v>0.2</v>
      </c>
      <c r="O430">
        <v>0.9</v>
      </c>
      <c r="P430">
        <v>0.222</v>
      </c>
      <c r="Q430">
        <v>2</v>
      </c>
      <c r="R430">
        <v>3.2</v>
      </c>
      <c r="S430">
        <v>0.627</v>
      </c>
      <c r="T430">
        <v>0.56200000000000006</v>
      </c>
      <c r="U430">
        <v>0.3</v>
      </c>
      <c r="V430">
        <v>1</v>
      </c>
      <c r="W430">
        <v>0.316</v>
      </c>
      <c r="X430">
        <v>1.9</v>
      </c>
      <c r="Y430">
        <v>2.8</v>
      </c>
      <c r="Z430">
        <v>4.7</v>
      </c>
      <c r="AA430">
        <v>1.2</v>
      </c>
      <c r="AB430">
        <v>1.2</v>
      </c>
      <c r="AC430">
        <v>0.9</v>
      </c>
      <c r="AD430">
        <v>0.8</v>
      </c>
      <c r="AE430">
        <v>2.2999999999999998</v>
      </c>
      <c r="AF430">
        <v>5</v>
      </c>
      <c r="AG430">
        <f>IF(IFERROR(VLOOKUP(C430,'2019'!$C:$AF,3,FALSE),1) = 1, 1, 0)</f>
        <v>1</v>
      </c>
    </row>
    <row r="431" spans="1:33" x14ac:dyDescent="0.2">
      <c r="A431">
        <v>430</v>
      </c>
      <c r="B431" t="s">
        <v>2293</v>
      </c>
      <c r="C431" t="s">
        <v>2294</v>
      </c>
      <c r="D431" t="str">
        <f>_xlfn.CONCAT(C431,"-2018")</f>
        <v>robinde01-2018</v>
      </c>
      <c r="E431" t="s">
        <v>35</v>
      </c>
      <c r="F431">
        <v>22</v>
      </c>
      <c r="G431" t="s">
        <v>46</v>
      </c>
      <c r="H431">
        <v>1</v>
      </c>
      <c r="I431">
        <v>0</v>
      </c>
      <c r="J431">
        <v>13</v>
      </c>
      <c r="K431">
        <v>1</v>
      </c>
      <c r="L431">
        <v>3</v>
      </c>
      <c r="M431">
        <v>0.33300000000000002</v>
      </c>
      <c r="N431">
        <v>0</v>
      </c>
      <c r="O431">
        <v>0</v>
      </c>
      <c r="Q431">
        <v>1</v>
      </c>
      <c r="R431">
        <v>3</v>
      </c>
      <c r="S431">
        <v>0.33300000000000002</v>
      </c>
      <c r="T431">
        <v>0.33300000000000002</v>
      </c>
      <c r="U431">
        <v>0</v>
      </c>
      <c r="V431">
        <v>0</v>
      </c>
      <c r="X431">
        <v>2</v>
      </c>
      <c r="Y431">
        <v>3</v>
      </c>
      <c r="Z431">
        <v>5</v>
      </c>
      <c r="AA431">
        <v>0</v>
      </c>
      <c r="AB431">
        <v>1</v>
      </c>
      <c r="AC431">
        <v>0</v>
      </c>
      <c r="AD431">
        <v>0</v>
      </c>
      <c r="AE431">
        <v>2</v>
      </c>
      <c r="AF431">
        <v>2</v>
      </c>
      <c r="AG431">
        <f>IF(IFERROR(VLOOKUP(C431,'2019'!$C:$AF,3,FALSE),1) = 1, 1, 0)</f>
        <v>0</v>
      </c>
    </row>
    <row r="432" spans="1:33" x14ac:dyDescent="0.2">
      <c r="A432">
        <v>431</v>
      </c>
      <c r="B432" t="s">
        <v>1746</v>
      </c>
      <c r="C432" t="s">
        <v>1747</v>
      </c>
      <c r="D432" t="str">
        <f>_xlfn.CONCAT(C432,"-2018")</f>
        <v>robingl02-2018</v>
      </c>
      <c r="E432" t="s">
        <v>35</v>
      </c>
      <c r="F432">
        <v>24</v>
      </c>
      <c r="G432" t="s">
        <v>65</v>
      </c>
      <c r="H432">
        <v>23</v>
      </c>
      <c r="I432">
        <v>1</v>
      </c>
      <c r="J432">
        <v>14.7</v>
      </c>
      <c r="K432">
        <v>1.6</v>
      </c>
      <c r="L432">
        <v>3.7</v>
      </c>
      <c r="M432">
        <v>0.42399999999999999</v>
      </c>
      <c r="N432">
        <v>0.6</v>
      </c>
      <c r="O432">
        <v>1.5</v>
      </c>
      <c r="P432">
        <v>0.41199999999999998</v>
      </c>
      <c r="Q432">
        <v>1</v>
      </c>
      <c r="R432">
        <v>2.2000000000000002</v>
      </c>
      <c r="S432">
        <v>0.43099999999999999</v>
      </c>
      <c r="T432">
        <v>0.50600000000000001</v>
      </c>
      <c r="U432">
        <v>0.4</v>
      </c>
      <c r="V432">
        <v>0.5</v>
      </c>
      <c r="W432">
        <v>0.81799999999999995</v>
      </c>
      <c r="X432">
        <v>0.5</v>
      </c>
      <c r="Y432">
        <v>1.1000000000000001</v>
      </c>
      <c r="Z432">
        <v>1.6</v>
      </c>
      <c r="AA432">
        <v>0.7</v>
      </c>
      <c r="AB432">
        <v>0.6</v>
      </c>
      <c r="AC432">
        <v>0</v>
      </c>
      <c r="AD432">
        <v>0.2</v>
      </c>
      <c r="AE432">
        <v>0.6</v>
      </c>
      <c r="AF432">
        <v>4.0999999999999996</v>
      </c>
      <c r="AG432">
        <f>IF(IFERROR(VLOOKUP(C432,'2019'!$C:$AF,3,FALSE),1) = 1, 1, 0)</f>
        <v>0</v>
      </c>
    </row>
    <row r="433" spans="1:33" x14ac:dyDescent="0.2">
      <c r="A433">
        <v>432</v>
      </c>
      <c r="B433" t="s">
        <v>782</v>
      </c>
      <c r="C433" t="s">
        <v>783</v>
      </c>
      <c r="D433" t="str">
        <f>_xlfn.CONCAT(C433,"-2018")</f>
        <v>rondora01-2018</v>
      </c>
      <c r="E433" t="s">
        <v>38</v>
      </c>
      <c r="F433">
        <v>31</v>
      </c>
      <c r="G433" t="s">
        <v>1459</v>
      </c>
      <c r="H433">
        <v>65</v>
      </c>
      <c r="I433">
        <v>63</v>
      </c>
      <c r="J433">
        <v>26.2</v>
      </c>
      <c r="K433">
        <v>3.6</v>
      </c>
      <c r="L433">
        <v>7.6</v>
      </c>
      <c r="M433">
        <v>0.46800000000000003</v>
      </c>
      <c r="N433">
        <v>0.8</v>
      </c>
      <c r="O433">
        <v>2.2999999999999998</v>
      </c>
      <c r="P433">
        <v>0.33300000000000002</v>
      </c>
      <c r="Q433">
        <v>2.8</v>
      </c>
      <c r="R433">
        <v>5.3</v>
      </c>
      <c r="S433">
        <v>0.52600000000000002</v>
      </c>
      <c r="T433">
        <v>0.51800000000000002</v>
      </c>
      <c r="U433">
        <v>0.4</v>
      </c>
      <c r="V433">
        <v>0.7</v>
      </c>
      <c r="W433">
        <v>0.54300000000000004</v>
      </c>
      <c r="X433">
        <v>0.5</v>
      </c>
      <c r="Y433">
        <v>3.6</v>
      </c>
      <c r="Z433">
        <v>4</v>
      </c>
      <c r="AA433">
        <v>8.1999999999999993</v>
      </c>
      <c r="AB433">
        <v>1.1000000000000001</v>
      </c>
      <c r="AC433">
        <v>0.2</v>
      </c>
      <c r="AD433">
        <v>2.2999999999999998</v>
      </c>
      <c r="AE433">
        <v>1.8</v>
      </c>
      <c r="AF433">
        <v>8.3000000000000007</v>
      </c>
      <c r="AG433">
        <f>IF(IFERROR(VLOOKUP(C433,'2019'!$C:$AF,3,FALSE),1) = 1, 1, 0)</f>
        <v>0</v>
      </c>
    </row>
    <row r="434" spans="1:33" x14ac:dyDescent="0.2">
      <c r="A434">
        <v>433</v>
      </c>
      <c r="B434" t="s">
        <v>784</v>
      </c>
      <c r="C434" t="s">
        <v>785</v>
      </c>
      <c r="D434" t="str">
        <f>_xlfn.CONCAT(C434,"-2018")</f>
        <v>rosede01-2018</v>
      </c>
      <c r="E434" t="s">
        <v>38</v>
      </c>
      <c r="F434">
        <v>29</v>
      </c>
      <c r="G434" t="s">
        <v>39</v>
      </c>
      <c r="H434">
        <v>25</v>
      </c>
      <c r="I434">
        <v>7</v>
      </c>
      <c r="J434">
        <v>16.8</v>
      </c>
      <c r="K434">
        <v>3.2</v>
      </c>
      <c r="L434">
        <v>7.4</v>
      </c>
      <c r="M434">
        <v>0.435</v>
      </c>
      <c r="N434">
        <v>0.3</v>
      </c>
      <c r="O434">
        <v>1.2</v>
      </c>
      <c r="P434">
        <v>0.23300000000000001</v>
      </c>
      <c r="Q434">
        <v>3</v>
      </c>
      <c r="R434">
        <v>6.2</v>
      </c>
      <c r="S434">
        <v>0.47399999999999998</v>
      </c>
      <c r="T434">
        <v>0.45400000000000001</v>
      </c>
      <c r="U434">
        <v>1.6</v>
      </c>
      <c r="V434">
        <v>1.8</v>
      </c>
      <c r="W434">
        <v>0.87</v>
      </c>
      <c r="X434">
        <v>0.5</v>
      </c>
      <c r="Y434">
        <v>0.9</v>
      </c>
      <c r="Z434">
        <v>1.4</v>
      </c>
      <c r="AA434">
        <v>1.5</v>
      </c>
      <c r="AB434">
        <v>0.3</v>
      </c>
      <c r="AC434">
        <v>0.2</v>
      </c>
      <c r="AD434">
        <v>1.4</v>
      </c>
      <c r="AE434">
        <v>0.6</v>
      </c>
      <c r="AF434">
        <v>8.4</v>
      </c>
      <c r="AG434">
        <f>IF(IFERROR(VLOOKUP(C434,'2019'!$C:$AF,3,FALSE),1) = 1, 1, 0)</f>
        <v>0</v>
      </c>
    </row>
    <row r="435" spans="1:33" x14ac:dyDescent="0.2">
      <c r="A435">
        <v>434</v>
      </c>
      <c r="B435" t="s">
        <v>1414</v>
      </c>
      <c r="C435" t="s">
        <v>1415</v>
      </c>
      <c r="D435" t="str">
        <f>_xlfn.CONCAT(C435,"-2018")</f>
        <v>rosste01-2018</v>
      </c>
      <c r="E435" t="s">
        <v>30</v>
      </c>
      <c r="F435">
        <v>26</v>
      </c>
      <c r="G435" t="s">
        <v>45</v>
      </c>
      <c r="H435">
        <v>24</v>
      </c>
      <c r="I435">
        <v>20</v>
      </c>
      <c r="J435">
        <v>25</v>
      </c>
      <c r="K435">
        <v>3.2</v>
      </c>
      <c r="L435">
        <v>8</v>
      </c>
      <c r="M435">
        <v>0.39800000000000002</v>
      </c>
      <c r="N435">
        <v>1.3</v>
      </c>
      <c r="O435">
        <v>3.9</v>
      </c>
      <c r="P435">
        <v>0.32300000000000001</v>
      </c>
      <c r="Q435">
        <v>1.9</v>
      </c>
      <c r="R435">
        <v>4.0999999999999996</v>
      </c>
      <c r="S435">
        <v>0.46899999999999997</v>
      </c>
      <c r="T435">
        <v>0.47599999999999998</v>
      </c>
      <c r="U435">
        <v>1.1000000000000001</v>
      </c>
      <c r="V435">
        <v>1.5</v>
      </c>
      <c r="W435">
        <v>0.75</v>
      </c>
      <c r="X435">
        <v>0.4</v>
      </c>
      <c r="Y435">
        <v>2.6</v>
      </c>
      <c r="Z435">
        <v>3</v>
      </c>
      <c r="AA435">
        <v>1.6</v>
      </c>
      <c r="AB435">
        <v>1.1000000000000001</v>
      </c>
      <c r="AC435">
        <v>0.5</v>
      </c>
      <c r="AD435">
        <v>1.2</v>
      </c>
      <c r="AE435">
        <v>1.9</v>
      </c>
      <c r="AF435">
        <v>8.6999999999999993</v>
      </c>
      <c r="AG435">
        <f>IF(IFERROR(VLOOKUP(C435,'2019'!$C:$AF,3,FALSE),1) = 1, 1, 0)</f>
        <v>0</v>
      </c>
    </row>
    <row r="436" spans="1:33" x14ac:dyDescent="0.2">
      <c r="A436">
        <v>435</v>
      </c>
      <c r="B436" t="s">
        <v>1894</v>
      </c>
      <c r="C436" t="s">
        <v>1895</v>
      </c>
      <c r="D436" t="str">
        <f>_xlfn.CONCAT(C436,"-2018")</f>
        <v>roziete01-2018</v>
      </c>
      <c r="E436" t="s">
        <v>38</v>
      </c>
      <c r="F436">
        <v>23</v>
      </c>
      <c r="G436" t="s">
        <v>37</v>
      </c>
      <c r="H436">
        <v>80</v>
      </c>
      <c r="I436">
        <v>16</v>
      </c>
      <c r="J436">
        <v>25.9</v>
      </c>
      <c r="K436">
        <v>4</v>
      </c>
      <c r="L436">
        <v>10</v>
      </c>
      <c r="M436">
        <v>0.39500000000000002</v>
      </c>
      <c r="N436">
        <v>1.9</v>
      </c>
      <c r="O436">
        <v>5</v>
      </c>
      <c r="P436">
        <v>0.38100000000000001</v>
      </c>
      <c r="Q436">
        <v>2</v>
      </c>
      <c r="R436">
        <v>5</v>
      </c>
      <c r="S436">
        <v>0.41</v>
      </c>
      <c r="T436">
        <v>0.49099999999999999</v>
      </c>
      <c r="U436">
        <v>1.4</v>
      </c>
      <c r="V436">
        <v>1.9</v>
      </c>
      <c r="W436">
        <v>0.77200000000000002</v>
      </c>
      <c r="X436">
        <v>0.8</v>
      </c>
      <c r="Y436">
        <v>3.9</v>
      </c>
      <c r="Z436">
        <v>4.7</v>
      </c>
      <c r="AA436">
        <v>2.9</v>
      </c>
      <c r="AB436">
        <v>1</v>
      </c>
      <c r="AC436">
        <v>0.2</v>
      </c>
      <c r="AD436">
        <v>1</v>
      </c>
      <c r="AE436">
        <v>1.5</v>
      </c>
      <c r="AF436">
        <v>11.3</v>
      </c>
      <c r="AG436">
        <f>IF(IFERROR(VLOOKUP(C436,'2019'!$C:$AF,3,FALSE),1) = 1, 1, 0)</f>
        <v>0</v>
      </c>
    </row>
    <row r="437" spans="1:33" x14ac:dyDescent="0.2">
      <c r="A437">
        <v>436</v>
      </c>
      <c r="B437" t="s">
        <v>1238</v>
      </c>
      <c r="C437" t="s">
        <v>1239</v>
      </c>
      <c r="D437" t="str">
        <f>_xlfn.CONCAT(C437,"-2018")</f>
        <v>rubiori01-2018</v>
      </c>
      <c r="E437" t="s">
        <v>38</v>
      </c>
      <c r="F437">
        <v>27</v>
      </c>
      <c r="G437" t="s">
        <v>60</v>
      </c>
      <c r="H437">
        <v>77</v>
      </c>
      <c r="I437">
        <v>77</v>
      </c>
      <c r="J437">
        <v>29.3</v>
      </c>
      <c r="K437">
        <v>4.5</v>
      </c>
      <c r="L437">
        <v>10.7</v>
      </c>
      <c r="M437">
        <v>0.41799999999999998</v>
      </c>
      <c r="N437">
        <v>1.2</v>
      </c>
      <c r="O437">
        <v>3.5</v>
      </c>
      <c r="P437">
        <v>0.35199999999999998</v>
      </c>
      <c r="Q437">
        <v>3.2</v>
      </c>
      <c r="R437">
        <v>7.2</v>
      </c>
      <c r="S437">
        <v>0.45100000000000001</v>
      </c>
      <c r="T437">
        <v>0.47599999999999998</v>
      </c>
      <c r="U437">
        <v>2.9</v>
      </c>
      <c r="V437">
        <v>3.3</v>
      </c>
      <c r="W437">
        <v>0.86599999999999999</v>
      </c>
      <c r="X437">
        <v>0.6</v>
      </c>
      <c r="Y437">
        <v>4</v>
      </c>
      <c r="Z437">
        <v>4.5999999999999996</v>
      </c>
      <c r="AA437">
        <v>5.3</v>
      </c>
      <c r="AB437">
        <v>1.6</v>
      </c>
      <c r="AC437">
        <v>0.1</v>
      </c>
      <c r="AD437">
        <v>2.7</v>
      </c>
      <c r="AE437">
        <v>2.7</v>
      </c>
      <c r="AF437">
        <v>13.1</v>
      </c>
      <c r="AG437">
        <f>IF(IFERROR(VLOOKUP(C437,'2019'!$C:$AF,3,FALSE),1) = 1, 1, 0)</f>
        <v>0</v>
      </c>
    </row>
    <row r="438" spans="1:33" x14ac:dyDescent="0.2">
      <c r="A438">
        <v>437</v>
      </c>
      <c r="B438" t="s">
        <v>1896</v>
      </c>
      <c r="C438" t="s">
        <v>1897</v>
      </c>
      <c r="D438" t="str">
        <f>_xlfn.CONCAT(C438,"-2018")</f>
        <v>russeda01-2018</v>
      </c>
      <c r="E438" t="s">
        <v>38</v>
      </c>
      <c r="F438">
        <v>21</v>
      </c>
      <c r="G438" t="s">
        <v>1312</v>
      </c>
      <c r="H438">
        <v>48</v>
      </c>
      <c r="I438">
        <v>35</v>
      </c>
      <c r="J438">
        <v>25.7</v>
      </c>
      <c r="K438">
        <v>5.8</v>
      </c>
      <c r="L438">
        <v>14</v>
      </c>
      <c r="M438">
        <v>0.41399999999999998</v>
      </c>
      <c r="N438">
        <v>1.9</v>
      </c>
      <c r="O438">
        <v>5.8</v>
      </c>
      <c r="P438">
        <v>0.32400000000000001</v>
      </c>
      <c r="Q438">
        <v>3.9</v>
      </c>
      <c r="R438">
        <v>8.1999999999999993</v>
      </c>
      <c r="S438">
        <v>0.47699999999999998</v>
      </c>
      <c r="T438">
        <v>0.48099999999999998</v>
      </c>
      <c r="U438">
        <v>2</v>
      </c>
      <c r="V438">
        <v>2.7</v>
      </c>
      <c r="W438">
        <v>0.74</v>
      </c>
      <c r="X438">
        <v>0.6</v>
      </c>
      <c r="Y438">
        <v>3.3</v>
      </c>
      <c r="Z438">
        <v>3.9</v>
      </c>
      <c r="AA438">
        <v>5.2</v>
      </c>
      <c r="AB438">
        <v>0.8</v>
      </c>
      <c r="AC438">
        <v>0.4</v>
      </c>
      <c r="AD438">
        <v>3.1</v>
      </c>
      <c r="AE438">
        <v>1.9</v>
      </c>
      <c r="AF438">
        <v>15.5</v>
      </c>
      <c r="AG438">
        <f>IF(IFERROR(VLOOKUP(C438,'2019'!$C:$AF,3,FALSE),1) = 1, 1, 0)</f>
        <v>0</v>
      </c>
    </row>
    <row r="439" spans="1:33" x14ac:dyDescent="0.2">
      <c r="A439">
        <v>438</v>
      </c>
      <c r="B439" t="s">
        <v>2060</v>
      </c>
      <c r="C439" t="s">
        <v>2061</v>
      </c>
      <c r="D439" t="str">
        <f>_xlfn.CONCAT(C439,"-2018")</f>
        <v>sabondo01-2018</v>
      </c>
      <c r="E439" t="s">
        <v>32</v>
      </c>
      <c r="F439">
        <v>21</v>
      </c>
      <c r="G439" t="s">
        <v>65</v>
      </c>
      <c r="H439">
        <v>74</v>
      </c>
      <c r="I439">
        <v>19</v>
      </c>
      <c r="J439">
        <v>24.5</v>
      </c>
      <c r="K439">
        <v>4.5999999999999996</v>
      </c>
      <c r="L439">
        <v>8.9</v>
      </c>
      <c r="M439">
        <v>0.51400000000000001</v>
      </c>
      <c r="N439">
        <v>0.2</v>
      </c>
      <c r="O439">
        <v>0.5</v>
      </c>
      <c r="P439">
        <v>0.35099999999999998</v>
      </c>
      <c r="Q439">
        <v>4.4000000000000004</v>
      </c>
      <c r="R439">
        <v>8.4</v>
      </c>
      <c r="S439">
        <v>0.52400000000000002</v>
      </c>
      <c r="T439">
        <v>0.52400000000000002</v>
      </c>
      <c r="U439">
        <v>2.2999999999999998</v>
      </c>
      <c r="V439">
        <v>3</v>
      </c>
      <c r="W439">
        <v>0.75</v>
      </c>
      <c r="X439">
        <v>2.2000000000000002</v>
      </c>
      <c r="Y439">
        <v>5.5</v>
      </c>
      <c r="Z439">
        <v>7.7</v>
      </c>
      <c r="AA439">
        <v>2</v>
      </c>
      <c r="AB439">
        <v>0.5</v>
      </c>
      <c r="AC439">
        <v>0.4</v>
      </c>
      <c r="AD439">
        <v>1.9</v>
      </c>
      <c r="AE439">
        <v>3</v>
      </c>
      <c r="AF439">
        <v>11.6</v>
      </c>
      <c r="AG439">
        <f>IF(IFERROR(VLOOKUP(C439,'2019'!$C:$AF,3,FALSE),1) = 1, 1, 0)</f>
        <v>0</v>
      </c>
    </row>
    <row r="440" spans="1:33" x14ac:dyDescent="0.2">
      <c r="A440">
        <v>439</v>
      </c>
      <c r="B440" t="s">
        <v>1750</v>
      </c>
      <c r="C440" t="s">
        <v>1751</v>
      </c>
      <c r="D440" t="str">
        <f>_xlfn.CONCAT(C440,"-2018")</f>
        <v>sampsja02-2018</v>
      </c>
      <c r="E440" t="s">
        <v>35</v>
      </c>
      <c r="F440">
        <v>24</v>
      </c>
      <c r="G440" t="s">
        <v>49</v>
      </c>
      <c r="H440">
        <v>22</v>
      </c>
      <c r="I440">
        <v>6</v>
      </c>
      <c r="J440">
        <v>15.6</v>
      </c>
      <c r="K440">
        <v>2</v>
      </c>
      <c r="L440">
        <v>3.7</v>
      </c>
      <c r="M440">
        <v>0.54300000000000004</v>
      </c>
      <c r="N440">
        <v>0.2</v>
      </c>
      <c r="O440">
        <v>0.5</v>
      </c>
      <c r="P440">
        <v>0.5</v>
      </c>
      <c r="Q440">
        <v>1.8</v>
      </c>
      <c r="R440">
        <v>3.2</v>
      </c>
      <c r="S440">
        <v>0.54900000000000004</v>
      </c>
      <c r="T440">
        <v>0.57399999999999995</v>
      </c>
      <c r="U440">
        <v>0.5</v>
      </c>
      <c r="V440">
        <v>0.7</v>
      </c>
      <c r="W440">
        <v>0.625</v>
      </c>
      <c r="X440">
        <v>1</v>
      </c>
      <c r="Y440">
        <v>2.6</v>
      </c>
      <c r="Z440">
        <v>3.5</v>
      </c>
      <c r="AA440">
        <v>0.4</v>
      </c>
      <c r="AB440">
        <v>0.4</v>
      </c>
      <c r="AC440">
        <v>1</v>
      </c>
      <c r="AD440">
        <v>0.4</v>
      </c>
      <c r="AE440">
        <v>2.2000000000000002</v>
      </c>
      <c r="AF440">
        <v>4.7</v>
      </c>
      <c r="AG440">
        <f>IF(IFERROR(VLOOKUP(C440,'2019'!$C:$AF,3,FALSE),1) = 1, 1, 0)</f>
        <v>0</v>
      </c>
    </row>
    <row r="441" spans="1:33" x14ac:dyDescent="0.2">
      <c r="A441">
        <v>440</v>
      </c>
      <c r="B441" t="s">
        <v>2062</v>
      </c>
      <c r="C441" t="s">
        <v>2063</v>
      </c>
      <c r="D441" t="str">
        <f>_xlfn.CONCAT(C441,"-2018")</f>
        <v>saricda01-2018</v>
      </c>
      <c r="E441" t="s">
        <v>28</v>
      </c>
      <c r="F441">
        <v>23</v>
      </c>
      <c r="G441" t="s">
        <v>61</v>
      </c>
      <c r="H441">
        <v>78</v>
      </c>
      <c r="I441">
        <v>73</v>
      </c>
      <c r="J441">
        <v>29.6</v>
      </c>
      <c r="K441">
        <v>5.2</v>
      </c>
      <c r="L441">
        <v>11.4</v>
      </c>
      <c r="M441">
        <v>0.45300000000000001</v>
      </c>
      <c r="N441">
        <v>2</v>
      </c>
      <c r="O441">
        <v>5.0999999999999996</v>
      </c>
      <c r="P441">
        <v>0.39300000000000002</v>
      </c>
      <c r="Q441">
        <v>3.2</v>
      </c>
      <c r="R441">
        <v>6.3</v>
      </c>
      <c r="S441">
        <v>0.501</v>
      </c>
      <c r="T441">
        <v>0.54100000000000004</v>
      </c>
      <c r="U441">
        <v>2.2999999999999998</v>
      </c>
      <c r="V441">
        <v>2.7</v>
      </c>
      <c r="W441">
        <v>0.86</v>
      </c>
      <c r="X441">
        <v>2</v>
      </c>
      <c r="Y441">
        <v>4.7</v>
      </c>
      <c r="Z441">
        <v>6.7</v>
      </c>
      <c r="AA441">
        <v>2.6</v>
      </c>
      <c r="AB441">
        <v>0.7</v>
      </c>
      <c r="AC441">
        <v>0.3</v>
      </c>
      <c r="AD441">
        <v>1.9</v>
      </c>
      <c r="AE441">
        <v>2.1</v>
      </c>
      <c r="AF441">
        <v>14.6</v>
      </c>
      <c r="AG441">
        <f>IF(IFERROR(VLOOKUP(C441,'2019'!$C:$AF,3,FALSE),1) = 1, 1, 0)</f>
        <v>0</v>
      </c>
    </row>
    <row r="442" spans="1:33" x14ac:dyDescent="0.2">
      <c r="A442">
        <v>441</v>
      </c>
      <c r="B442" t="s">
        <v>2064</v>
      </c>
      <c r="C442" t="s">
        <v>2065</v>
      </c>
      <c r="D442" t="str">
        <f>_xlfn.CONCAT(C442,"-2018")</f>
        <v>satorto01-2018</v>
      </c>
      <c r="E442" t="s">
        <v>30</v>
      </c>
      <c r="F442">
        <v>26</v>
      </c>
      <c r="G442" t="s">
        <v>46</v>
      </c>
      <c r="H442">
        <v>73</v>
      </c>
      <c r="I442">
        <v>30</v>
      </c>
      <c r="J442">
        <v>22.5</v>
      </c>
      <c r="K442">
        <v>2.8</v>
      </c>
      <c r="L442">
        <v>5.3</v>
      </c>
      <c r="M442">
        <v>0.52300000000000002</v>
      </c>
      <c r="N442">
        <v>0.6</v>
      </c>
      <c r="O442">
        <v>1.4</v>
      </c>
      <c r="P442">
        <v>0.46500000000000002</v>
      </c>
      <c r="Q442">
        <v>2.1</v>
      </c>
      <c r="R442">
        <v>3.9</v>
      </c>
      <c r="S442">
        <v>0.54400000000000004</v>
      </c>
      <c r="T442">
        <v>0.58499999999999996</v>
      </c>
      <c r="U442">
        <v>1</v>
      </c>
      <c r="V442">
        <v>1.3</v>
      </c>
      <c r="W442">
        <v>0.78100000000000003</v>
      </c>
      <c r="X442">
        <v>1</v>
      </c>
      <c r="Y442">
        <v>2.2000000000000002</v>
      </c>
      <c r="Z442">
        <v>3.2</v>
      </c>
      <c r="AA442">
        <v>3.9</v>
      </c>
      <c r="AB442">
        <v>0.7</v>
      </c>
      <c r="AC442">
        <v>0.2</v>
      </c>
      <c r="AD442">
        <v>1.1000000000000001</v>
      </c>
      <c r="AE442">
        <v>1.8</v>
      </c>
      <c r="AF442">
        <v>7.2</v>
      </c>
      <c r="AG442">
        <f>IF(IFERROR(VLOOKUP(C442,'2019'!$C:$AF,3,FALSE),1) = 1, 1, 0)</f>
        <v>0</v>
      </c>
    </row>
    <row r="443" spans="1:33" x14ac:dyDescent="0.2">
      <c r="A443">
        <v>442</v>
      </c>
      <c r="B443" t="s">
        <v>1587</v>
      </c>
      <c r="C443" t="s">
        <v>1588</v>
      </c>
      <c r="D443" t="str">
        <f>_xlfn.CONCAT(C443,"-2018")</f>
        <v>schrode01-2018</v>
      </c>
      <c r="E443" t="s">
        <v>38</v>
      </c>
      <c r="F443">
        <v>24</v>
      </c>
      <c r="G443" t="s">
        <v>57</v>
      </c>
      <c r="H443">
        <v>67</v>
      </c>
      <c r="I443">
        <v>67</v>
      </c>
      <c r="J443">
        <v>31</v>
      </c>
      <c r="K443">
        <v>7.5</v>
      </c>
      <c r="L443">
        <v>17.100000000000001</v>
      </c>
      <c r="M443">
        <v>0.436</v>
      </c>
      <c r="N443">
        <v>1.1000000000000001</v>
      </c>
      <c r="O443">
        <v>3.9</v>
      </c>
      <c r="P443">
        <v>0.28999999999999998</v>
      </c>
      <c r="Q443">
        <v>6.3</v>
      </c>
      <c r="R443">
        <v>13.2</v>
      </c>
      <c r="S443">
        <v>0.48</v>
      </c>
      <c r="T443">
        <v>0.46899999999999997</v>
      </c>
      <c r="U443">
        <v>3.4</v>
      </c>
      <c r="V443">
        <v>4</v>
      </c>
      <c r="W443">
        <v>0.84899999999999998</v>
      </c>
      <c r="X443">
        <v>0.7</v>
      </c>
      <c r="Y443">
        <v>2.4</v>
      </c>
      <c r="Z443">
        <v>3.1</v>
      </c>
      <c r="AA443">
        <v>6.2</v>
      </c>
      <c r="AB443">
        <v>1.1000000000000001</v>
      </c>
      <c r="AC443">
        <v>0.1</v>
      </c>
      <c r="AD443">
        <v>2.7</v>
      </c>
      <c r="AE443">
        <v>2.2000000000000002</v>
      </c>
      <c r="AF443">
        <v>19.399999999999999</v>
      </c>
      <c r="AG443">
        <f>IF(IFERROR(VLOOKUP(C443,'2019'!$C:$AF,3,FALSE),1) = 1, 1, 0)</f>
        <v>0</v>
      </c>
    </row>
    <row r="444" spans="1:33" x14ac:dyDescent="0.2">
      <c r="A444">
        <v>443</v>
      </c>
      <c r="B444" t="s">
        <v>1418</v>
      </c>
      <c r="C444" t="s">
        <v>1419</v>
      </c>
      <c r="D444" t="str">
        <f>_xlfn.CONCAT(C444,"-2018")</f>
        <v>scottmi01-2018</v>
      </c>
      <c r="E444" t="s">
        <v>28</v>
      </c>
      <c r="F444">
        <v>29</v>
      </c>
      <c r="G444" t="s">
        <v>46</v>
      </c>
      <c r="H444">
        <v>76</v>
      </c>
      <c r="I444">
        <v>1</v>
      </c>
      <c r="J444">
        <v>18.5</v>
      </c>
      <c r="K444">
        <v>3.6</v>
      </c>
      <c r="L444">
        <v>6.9</v>
      </c>
      <c r="M444">
        <v>0.52700000000000002</v>
      </c>
      <c r="N444">
        <v>0.9</v>
      </c>
      <c r="O444">
        <v>2.1</v>
      </c>
      <c r="P444">
        <v>0.40500000000000003</v>
      </c>
      <c r="Q444">
        <v>2.8</v>
      </c>
      <c r="R444">
        <v>4.8</v>
      </c>
      <c r="S444">
        <v>0.58199999999999996</v>
      </c>
      <c r="T444">
        <v>0.59</v>
      </c>
      <c r="U444">
        <v>0.7</v>
      </c>
      <c r="V444">
        <v>1</v>
      </c>
      <c r="W444">
        <v>0.65800000000000003</v>
      </c>
      <c r="X444">
        <v>0.7</v>
      </c>
      <c r="Y444">
        <v>2.6</v>
      </c>
      <c r="Z444">
        <v>3.3</v>
      </c>
      <c r="AA444">
        <v>1.1000000000000001</v>
      </c>
      <c r="AB444">
        <v>0.3</v>
      </c>
      <c r="AC444">
        <v>0.1</v>
      </c>
      <c r="AD444">
        <v>1</v>
      </c>
      <c r="AE444">
        <v>1.9</v>
      </c>
      <c r="AF444">
        <v>8.8000000000000007</v>
      </c>
      <c r="AG444">
        <f>IF(IFERROR(VLOOKUP(C444,'2019'!$C:$AF,3,FALSE),1) = 1, 1, 0)</f>
        <v>0</v>
      </c>
    </row>
    <row r="445" spans="1:33" x14ac:dyDescent="0.2">
      <c r="A445">
        <v>444</v>
      </c>
      <c r="B445" t="s">
        <v>802</v>
      </c>
      <c r="C445" t="s">
        <v>803</v>
      </c>
      <c r="D445" t="str">
        <f>_xlfn.CONCAT(C445,"-2018")</f>
        <v>sefolth01-2018</v>
      </c>
      <c r="E445" t="s">
        <v>35</v>
      </c>
      <c r="F445">
        <v>33</v>
      </c>
      <c r="G445" t="s">
        <v>60</v>
      </c>
      <c r="H445">
        <v>38</v>
      </c>
      <c r="I445">
        <v>6</v>
      </c>
      <c r="J445">
        <v>21.2</v>
      </c>
      <c r="K445">
        <v>3.1</v>
      </c>
      <c r="L445">
        <v>6.3</v>
      </c>
      <c r="M445">
        <v>0.49199999999999999</v>
      </c>
      <c r="N445">
        <v>0.8</v>
      </c>
      <c r="O445">
        <v>2.2000000000000002</v>
      </c>
      <c r="P445">
        <v>0.38100000000000001</v>
      </c>
      <c r="Q445">
        <v>2.2999999999999998</v>
      </c>
      <c r="R445">
        <v>4.0999999999999996</v>
      </c>
      <c r="S445">
        <v>0.55100000000000005</v>
      </c>
      <c r="T445">
        <v>0.55800000000000005</v>
      </c>
      <c r="U445">
        <v>1.2</v>
      </c>
      <c r="V445">
        <v>1.4</v>
      </c>
      <c r="W445">
        <v>0.81499999999999995</v>
      </c>
      <c r="X445">
        <v>0.8</v>
      </c>
      <c r="Y445">
        <v>3.5</v>
      </c>
      <c r="Z445">
        <v>4.2</v>
      </c>
      <c r="AA445">
        <v>0.9</v>
      </c>
      <c r="AB445">
        <v>1.4</v>
      </c>
      <c r="AC445">
        <v>0.3</v>
      </c>
      <c r="AD445">
        <v>0.8</v>
      </c>
      <c r="AE445">
        <v>1.6</v>
      </c>
      <c r="AF445">
        <v>8.1999999999999993</v>
      </c>
      <c r="AG445">
        <f>IF(IFERROR(VLOOKUP(C445,'2019'!$C:$AF,3,FALSE),1) = 1, 1, 0)</f>
        <v>0</v>
      </c>
    </row>
    <row r="446" spans="1:33" x14ac:dyDescent="0.2">
      <c r="A446">
        <v>445</v>
      </c>
      <c r="B446" t="s">
        <v>2066</v>
      </c>
      <c r="C446" t="s">
        <v>2067</v>
      </c>
      <c r="D446" t="str">
        <f>_xlfn.CONCAT(C446,"-2018")</f>
        <v>seldewa01-2018</v>
      </c>
      <c r="E446" t="s">
        <v>30</v>
      </c>
      <c r="F446">
        <v>23</v>
      </c>
      <c r="G446" t="s">
        <v>50</v>
      </c>
      <c r="H446">
        <v>35</v>
      </c>
      <c r="I446">
        <v>9</v>
      </c>
      <c r="J446">
        <v>19.8</v>
      </c>
      <c r="K446">
        <v>3.3</v>
      </c>
      <c r="L446">
        <v>7.7</v>
      </c>
      <c r="M446">
        <v>0.43099999999999999</v>
      </c>
      <c r="N446">
        <v>1.4</v>
      </c>
      <c r="O446">
        <v>3.5</v>
      </c>
      <c r="P446">
        <v>0.40200000000000002</v>
      </c>
      <c r="Q446">
        <v>1.9</v>
      </c>
      <c r="R446">
        <v>4.2</v>
      </c>
      <c r="S446">
        <v>0.45600000000000002</v>
      </c>
      <c r="T446">
        <v>0.52200000000000002</v>
      </c>
      <c r="U446">
        <v>1.3</v>
      </c>
      <c r="V446">
        <v>1.7</v>
      </c>
      <c r="W446">
        <v>0.746</v>
      </c>
      <c r="X446">
        <v>0.5</v>
      </c>
      <c r="Y446">
        <v>1.1000000000000001</v>
      </c>
      <c r="Z446">
        <v>1.6</v>
      </c>
      <c r="AA446">
        <v>1.9</v>
      </c>
      <c r="AB446">
        <v>0.5</v>
      </c>
      <c r="AC446">
        <v>0.1</v>
      </c>
      <c r="AD446">
        <v>1.5</v>
      </c>
      <c r="AE446">
        <v>1.7</v>
      </c>
      <c r="AF446">
        <v>9.3000000000000007</v>
      </c>
      <c r="AG446">
        <f>IF(IFERROR(VLOOKUP(C446,'2019'!$C:$AF,3,FALSE),1) = 1, 1, 0)</f>
        <v>0</v>
      </c>
    </row>
    <row r="447" spans="1:33" x14ac:dyDescent="0.2">
      <c r="A447">
        <v>446</v>
      </c>
      <c r="B447" t="s">
        <v>806</v>
      </c>
      <c r="C447" t="s">
        <v>807</v>
      </c>
      <c r="D447" t="str">
        <f>_xlfn.CONCAT(C447,"-2018")</f>
        <v>sessira01-2018</v>
      </c>
      <c r="E447" t="s">
        <v>38</v>
      </c>
      <c r="F447">
        <v>31</v>
      </c>
      <c r="G447" t="s">
        <v>39</v>
      </c>
      <c r="H447">
        <v>28</v>
      </c>
      <c r="I447">
        <v>3</v>
      </c>
      <c r="J447">
        <v>14</v>
      </c>
      <c r="K447">
        <v>1.5</v>
      </c>
      <c r="L447">
        <v>4.2</v>
      </c>
      <c r="M447">
        <v>0.35899999999999999</v>
      </c>
      <c r="N447">
        <v>0.3</v>
      </c>
      <c r="O447">
        <v>0.9</v>
      </c>
      <c r="P447">
        <v>0.308</v>
      </c>
      <c r="Q447">
        <v>1.2</v>
      </c>
      <c r="R447">
        <v>3.3</v>
      </c>
      <c r="S447">
        <v>0.374</v>
      </c>
      <c r="T447">
        <v>0.39300000000000002</v>
      </c>
      <c r="U447">
        <v>1.6</v>
      </c>
      <c r="V447">
        <v>2</v>
      </c>
      <c r="W447">
        <v>0.77200000000000002</v>
      </c>
      <c r="X447">
        <v>0.2</v>
      </c>
      <c r="Y447">
        <v>1.1000000000000001</v>
      </c>
      <c r="Z447">
        <v>1.4</v>
      </c>
      <c r="AA447">
        <v>2.8</v>
      </c>
      <c r="AB447">
        <v>0.5</v>
      </c>
      <c r="AC447">
        <v>0.1</v>
      </c>
      <c r="AD447">
        <v>1.1000000000000001</v>
      </c>
      <c r="AE447">
        <v>1</v>
      </c>
      <c r="AF447">
        <v>4.9000000000000004</v>
      </c>
      <c r="AG447">
        <f>IF(IFERROR(VLOOKUP(C447,'2019'!$C:$AF,3,FALSE),1) = 1, 1, 0)</f>
        <v>1</v>
      </c>
    </row>
    <row r="448" spans="1:33" x14ac:dyDescent="0.2">
      <c r="A448">
        <v>447</v>
      </c>
      <c r="B448" t="s">
        <v>1244</v>
      </c>
      <c r="C448" t="s">
        <v>1245</v>
      </c>
      <c r="D448" t="str">
        <f>_xlfn.CONCAT(C448,"-2018")</f>
        <v>shumpim01-2018</v>
      </c>
      <c r="E448" t="s">
        <v>30</v>
      </c>
      <c r="F448">
        <v>27</v>
      </c>
      <c r="G448" t="s">
        <v>66</v>
      </c>
      <c r="H448">
        <v>14</v>
      </c>
      <c r="I448">
        <v>6</v>
      </c>
      <c r="J448">
        <v>19.7</v>
      </c>
      <c r="K448">
        <v>1.6</v>
      </c>
      <c r="L448">
        <v>4.0999999999999996</v>
      </c>
      <c r="M448">
        <v>0.379</v>
      </c>
      <c r="N448">
        <v>0.5</v>
      </c>
      <c r="O448">
        <v>1.9</v>
      </c>
      <c r="P448">
        <v>0.26900000000000002</v>
      </c>
      <c r="Q448">
        <v>1.1000000000000001</v>
      </c>
      <c r="R448">
        <v>2.2999999999999998</v>
      </c>
      <c r="S448">
        <v>0.46899999999999997</v>
      </c>
      <c r="T448">
        <v>0.44</v>
      </c>
      <c r="U448">
        <v>0.8</v>
      </c>
      <c r="V448">
        <v>1.1000000000000001</v>
      </c>
      <c r="W448">
        <v>0.73299999999999998</v>
      </c>
      <c r="X448">
        <v>0.5</v>
      </c>
      <c r="Y448">
        <v>2.4</v>
      </c>
      <c r="Z448">
        <v>2.9</v>
      </c>
      <c r="AA448">
        <v>1.2</v>
      </c>
      <c r="AB448">
        <v>0.6</v>
      </c>
      <c r="AC448">
        <v>0.3</v>
      </c>
      <c r="AD448">
        <v>1.1000000000000001</v>
      </c>
      <c r="AE448">
        <v>1.6</v>
      </c>
      <c r="AF448">
        <v>4.4000000000000004</v>
      </c>
      <c r="AG448">
        <f>IF(IFERROR(VLOOKUP(C448,'2019'!$C:$AF,3,FALSE),1) = 1, 1, 0)</f>
        <v>0</v>
      </c>
    </row>
    <row r="449" spans="1:33" x14ac:dyDescent="0.2">
      <c r="A449">
        <v>448</v>
      </c>
      <c r="B449" t="s">
        <v>2068</v>
      </c>
      <c r="C449" t="s">
        <v>2069</v>
      </c>
      <c r="D449" t="str">
        <f>_xlfn.CONCAT(C449,"-2018")</f>
        <v>siakapa01-2018</v>
      </c>
      <c r="E449" t="s">
        <v>28</v>
      </c>
      <c r="F449">
        <v>23</v>
      </c>
      <c r="G449" t="s">
        <v>53</v>
      </c>
      <c r="H449">
        <v>81</v>
      </c>
      <c r="I449">
        <v>5</v>
      </c>
      <c r="J449">
        <v>20.7</v>
      </c>
      <c r="K449">
        <v>3.1</v>
      </c>
      <c r="L449">
        <v>6.1</v>
      </c>
      <c r="M449">
        <v>0.50800000000000001</v>
      </c>
      <c r="N449">
        <v>0.4</v>
      </c>
      <c r="O449">
        <v>1.6</v>
      </c>
      <c r="P449">
        <v>0.22</v>
      </c>
      <c r="Q449">
        <v>2.8</v>
      </c>
      <c r="R449">
        <v>4.5</v>
      </c>
      <c r="S449">
        <v>0.61199999999999999</v>
      </c>
      <c r="T449">
        <v>0.53700000000000003</v>
      </c>
      <c r="U449">
        <v>0.7</v>
      </c>
      <c r="V449">
        <v>1.1000000000000001</v>
      </c>
      <c r="W449">
        <v>0.621</v>
      </c>
      <c r="X449">
        <v>1</v>
      </c>
      <c r="Y449">
        <v>3.5</v>
      </c>
      <c r="Z449">
        <v>4.5</v>
      </c>
      <c r="AA449">
        <v>2</v>
      </c>
      <c r="AB449">
        <v>0.8</v>
      </c>
      <c r="AC449">
        <v>0.5</v>
      </c>
      <c r="AD449">
        <v>0.8</v>
      </c>
      <c r="AE449">
        <v>2</v>
      </c>
      <c r="AF449">
        <v>7.3</v>
      </c>
      <c r="AG449">
        <f>IF(IFERROR(VLOOKUP(C449,'2019'!$C:$AF,3,FALSE),1) = 1, 1, 0)</f>
        <v>0</v>
      </c>
    </row>
    <row r="450" spans="1:33" x14ac:dyDescent="0.2">
      <c r="A450">
        <v>449</v>
      </c>
      <c r="B450" t="s">
        <v>1246</v>
      </c>
      <c r="C450" t="s">
        <v>1247</v>
      </c>
      <c r="D450" t="str">
        <f>_xlfn.CONCAT(C450,"-2018")</f>
        <v>silasxa01-2018</v>
      </c>
      <c r="E450" t="s">
        <v>30</v>
      </c>
      <c r="F450">
        <v>30</v>
      </c>
      <c r="G450" t="s">
        <v>37</v>
      </c>
      <c r="H450">
        <v>2</v>
      </c>
      <c r="I450">
        <v>0</v>
      </c>
      <c r="J450">
        <v>3.5</v>
      </c>
      <c r="K450">
        <v>0</v>
      </c>
      <c r="L450">
        <v>1.5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0.5</v>
      </c>
      <c r="S450">
        <v>0</v>
      </c>
      <c r="T450">
        <v>0</v>
      </c>
      <c r="U450">
        <v>0</v>
      </c>
      <c r="V450">
        <v>0</v>
      </c>
      <c r="X450">
        <v>0.5</v>
      </c>
      <c r="Y450">
        <v>0.5</v>
      </c>
      <c r="Z450">
        <v>1</v>
      </c>
      <c r="AA450">
        <v>0</v>
      </c>
      <c r="AB450">
        <v>0.5</v>
      </c>
      <c r="AC450">
        <v>0</v>
      </c>
      <c r="AD450">
        <v>0</v>
      </c>
      <c r="AE450">
        <v>0.5</v>
      </c>
      <c r="AF450">
        <v>0</v>
      </c>
      <c r="AG450">
        <f>IF(IFERROR(VLOOKUP(C450,'2019'!$C:$AF,3,FALSE),1) = 1, 1, 0)</f>
        <v>1</v>
      </c>
    </row>
    <row r="451" spans="1:33" x14ac:dyDescent="0.2">
      <c r="A451">
        <v>450</v>
      </c>
      <c r="B451" t="s">
        <v>2295</v>
      </c>
      <c r="C451" t="s">
        <v>2296</v>
      </c>
      <c r="D451" t="str">
        <f>_xlfn.CONCAT(C451,"-2018")</f>
        <v>simmobe01-2018</v>
      </c>
      <c r="E451" t="s">
        <v>38</v>
      </c>
      <c r="F451">
        <v>21</v>
      </c>
      <c r="G451" t="s">
        <v>61</v>
      </c>
      <c r="H451">
        <v>81</v>
      </c>
      <c r="I451">
        <v>81</v>
      </c>
      <c r="J451">
        <v>33.700000000000003</v>
      </c>
      <c r="K451">
        <v>6.7</v>
      </c>
      <c r="L451">
        <v>12.3</v>
      </c>
      <c r="M451">
        <v>0.54500000000000004</v>
      </c>
      <c r="N451">
        <v>0</v>
      </c>
      <c r="O451">
        <v>0.1</v>
      </c>
      <c r="P451">
        <v>0</v>
      </c>
      <c r="Q451">
        <v>6.7</v>
      </c>
      <c r="R451">
        <v>12.2</v>
      </c>
      <c r="S451">
        <v>0.55100000000000005</v>
      </c>
      <c r="T451">
        <v>0.54500000000000004</v>
      </c>
      <c r="U451">
        <v>2.4</v>
      </c>
      <c r="V451">
        <v>4.2</v>
      </c>
      <c r="W451">
        <v>0.56000000000000005</v>
      </c>
      <c r="X451">
        <v>1.8</v>
      </c>
      <c r="Y451">
        <v>6.3</v>
      </c>
      <c r="Z451">
        <v>8.1</v>
      </c>
      <c r="AA451">
        <v>8.1999999999999993</v>
      </c>
      <c r="AB451">
        <v>1.7</v>
      </c>
      <c r="AC451">
        <v>0.9</v>
      </c>
      <c r="AD451">
        <v>3.4</v>
      </c>
      <c r="AE451">
        <v>2.6</v>
      </c>
      <c r="AF451">
        <v>15.8</v>
      </c>
      <c r="AG451">
        <f>IF(IFERROR(VLOOKUP(C451,'2019'!$C:$AF,3,FALSE),1) = 1, 1, 0)</f>
        <v>0</v>
      </c>
    </row>
    <row r="452" spans="1:33" x14ac:dyDescent="0.2">
      <c r="A452">
        <v>451</v>
      </c>
      <c r="B452" t="s">
        <v>1898</v>
      </c>
      <c r="C452" t="s">
        <v>1899</v>
      </c>
      <c r="D452" t="str">
        <f>_xlfn.CONCAT(C452,"-2018")</f>
        <v>simmojo02-2018</v>
      </c>
      <c r="E452" t="s">
        <v>30</v>
      </c>
      <c r="F452">
        <v>28</v>
      </c>
      <c r="G452" t="s">
        <v>45</v>
      </c>
      <c r="H452">
        <v>69</v>
      </c>
      <c r="I452">
        <v>50</v>
      </c>
      <c r="J452">
        <v>29.4</v>
      </c>
      <c r="K452">
        <v>5.0999999999999996</v>
      </c>
      <c r="L452">
        <v>11</v>
      </c>
      <c r="M452">
        <v>0.46500000000000002</v>
      </c>
      <c r="N452">
        <v>1</v>
      </c>
      <c r="O452">
        <v>3</v>
      </c>
      <c r="P452">
        <v>0.33800000000000002</v>
      </c>
      <c r="Q452">
        <v>4.0999999999999996</v>
      </c>
      <c r="R452">
        <v>8.1</v>
      </c>
      <c r="S452">
        <v>0.51200000000000001</v>
      </c>
      <c r="T452">
        <v>0.51100000000000001</v>
      </c>
      <c r="U452">
        <v>2.7</v>
      </c>
      <c r="V452">
        <v>3.5</v>
      </c>
      <c r="W452">
        <v>0.76800000000000002</v>
      </c>
      <c r="X452">
        <v>0.9</v>
      </c>
      <c r="Y452">
        <v>2.6</v>
      </c>
      <c r="Z452">
        <v>3.5</v>
      </c>
      <c r="AA452">
        <v>2.5</v>
      </c>
      <c r="AB452">
        <v>0.8</v>
      </c>
      <c r="AC452">
        <v>0.2</v>
      </c>
      <c r="AD452">
        <v>2.1</v>
      </c>
      <c r="AE452">
        <v>2.5</v>
      </c>
      <c r="AF452">
        <v>13.9</v>
      </c>
      <c r="AG452">
        <f>IF(IFERROR(VLOOKUP(C452,'2019'!$C:$AF,3,FALSE),1) = 1, 1, 0)</f>
        <v>0</v>
      </c>
    </row>
    <row r="453" spans="1:33" x14ac:dyDescent="0.2">
      <c r="A453">
        <v>452</v>
      </c>
      <c r="B453" t="s">
        <v>2297</v>
      </c>
      <c r="C453" t="s">
        <v>2298</v>
      </c>
      <c r="D453" t="str">
        <f>_xlfn.CONCAT(C453,"-2018")</f>
        <v>simmoko01-2018</v>
      </c>
      <c r="E453" t="s">
        <v>38</v>
      </c>
      <c r="F453">
        <v>20</v>
      </c>
      <c r="G453" t="s">
        <v>50</v>
      </c>
      <c r="H453">
        <v>32</v>
      </c>
      <c r="I453">
        <v>12</v>
      </c>
      <c r="J453">
        <v>20.100000000000001</v>
      </c>
      <c r="K453">
        <v>2.5</v>
      </c>
      <c r="L453">
        <v>5.9</v>
      </c>
      <c r="M453">
        <v>0.42299999999999999</v>
      </c>
      <c r="N453">
        <v>0.3</v>
      </c>
      <c r="O453">
        <v>1.2</v>
      </c>
      <c r="P453">
        <v>0.28199999999999997</v>
      </c>
      <c r="Q453">
        <v>2.2000000000000002</v>
      </c>
      <c r="R453">
        <v>4.7</v>
      </c>
      <c r="S453">
        <v>0.46</v>
      </c>
      <c r="T453">
        <v>0.45200000000000001</v>
      </c>
      <c r="U453">
        <v>0.8</v>
      </c>
      <c r="V453">
        <v>0.8</v>
      </c>
      <c r="W453">
        <v>1</v>
      </c>
      <c r="X453">
        <v>0.4</v>
      </c>
      <c r="Y453">
        <v>1.1000000000000001</v>
      </c>
      <c r="Z453">
        <v>1.6</v>
      </c>
      <c r="AA453">
        <v>2.1</v>
      </c>
      <c r="AB453">
        <v>0.6</v>
      </c>
      <c r="AC453">
        <v>0.2</v>
      </c>
      <c r="AD453">
        <v>1.4</v>
      </c>
      <c r="AE453">
        <v>1.9</v>
      </c>
      <c r="AF453">
        <v>6.1</v>
      </c>
      <c r="AG453">
        <f>IF(IFERROR(VLOOKUP(C453,'2019'!$C:$AF,3,FALSE),1) = 1, 1, 0)</f>
        <v>0</v>
      </c>
    </row>
    <row r="454" spans="1:33" x14ac:dyDescent="0.2">
      <c r="A454">
        <v>453</v>
      </c>
      <c r="B454" t="s">
        <v>1426</v>
      </c>
      <c r="C454" t="s">
        <v>1427</v>
      </c>
      <c r="D454" t="str">
        <f>_xlfn.CONCAT(C454,"-2018")</f>
        <v>singlky01-2018</v>
      </c>
      <c r="E454" t="s">
        <v>35</v>
      </c>
      <c r="F454">
        <v>29</v>
      </c>
      <c r="G454" t="s">
        <v>44</v>
      </c>
      <c r="H454">
        <v>12</v>
      </c>
      <c r="I454">
        <v>0</v>
      </c>
      <c r="J454">
        <v>4.9000000000000004</v>
      </c>
      <c r="K454">
        <v>0.6</v>
      </c>
      <c r="L454">
        <v>1.8</v>
      </c>
      <c r="M454">
        <v>0.33300000000000002</v>
      </c>
      <c r="N454">
        <v>0.2</v>
      </c>
      <c r="O454">
        <v>0.4</v>
      </c>
      <c r="P454">
        <v>0.4</v>
      </c>
      <c r="Q454">
        <v>0.4</v>
      </c>
      <c r="R454">
        <v>1.3</v>
      </c>
      <c r="S454">
        <v>0.313</v>
      </c>
      <c r="T454">
        <v>0.38100000000000001</v>
      </c>
      <c r="U454">
        <v>0.6</v>
      </c>
      <c r="V454">
        <v>1.1000000000000001</v>
      </c>
      <c r="W454">
        <v>0.53800000000000003</v>
      </c>
      <c r="X454">
        <v>0.1</v>
      </c>
      <c r="Y454">
        <v>0.8</v>
      </c>
      <c r="Z454">
        <v>0.8</v>
      </c>
      <c r="AA454">
        <v>0.2</v>
      </c>
      <c r="AB454">
        <v>0.1</v>
      </c>
      <c r="AC454">
        <v>0</v>
      </c>
      <c r="AD454">
        <v>0.3</v>
      </c>
      <c r="AE454">
        <v>0.3</v>
      </c>
      <c r="AF454">
        <v>1.9</v>
      </c>
      <c r="AG454">
        <f>IF(IFERROR(VLOOKUP(C454,'2019'!$C:$AF,3,FALSE),1) = 1, 1, 0)</f>
        <v>1</v>
      </c>
    </row>
    <row r="455" spans="1:33" x14ac:dyDescent="0.2">
      <c r="A455">
        <v>454</v>
      </c>
      <c r="B455" t="s">
        <v>1752</v>
      </c>
      <c r="C455" t="s">
        <v>1753</v>
      </c>
      <c r="D455" t="str">
        <f>_xlfn.CONCAT(C455,"-2018")</f>
        <v>smartma01-2018</v>
      </c>
      <c r="E455" t="s">
        <v>30</v>
      </c>
      <c r="F455">
        <v>23</v>
      </c>
      <c r="G455" t="s">
        <v>37</v>
      </c>
      <c r="H455">
        <v>54</v>
      </c>
      <c r="I455">
        <v>11</v>
      </c>
      <c r="J455">
        <v>29.9</v>
      </c>
      <c r="K455">
        <v>3.5</v>
      </c>
      <c r="L455">
        <v>9.5</v>
      </c>
      <c r="M455">
        <v>0.36699999999999999</v>
      </c>
      <c r="N455">
        <v>1.4</v>
      </c>
      <c r="O455">
        <v>4.5999999999999996</v>
      </c>
      <c r="P455">
        <v>0.30099999999999999</v>
      </c>
      <c r="Q455">
        <v>2.1</v>
      </c>
      <c r="R455">
        <v>4.9000000000000004</v>
      </c>
      <c r="S455">
        <v>0.42899999999999999</v>
      </c>
      <c r="T455">
        <v>0.44</v>
      </c>
      <c r="U455">
        <v>1.8</v>
      </c>
      <c r="V455">
        <v>2.5</v>
      </c>
      <c r="W455">
        <v>0.72899999999999998</v>
      </c>
      <c r="X455">
        <v>0.8</v>
      </c>
      <c r="Y455">
        <v>2.7</v>
      </c>
      <c r="Z455">
        <v>3.5</v>
      </c>
      <c r="AA455">
        <v>4.8</v>
      </c>
      <c r="AB455">
        <v>1.3</v>
      </c>
      <c r="AC455">
        <v>0.4</v>
      </c>
      <c r="AD455">
        <v>2.4</v>
      </c>
      <c r="AE455">
        <v>2.5</v>
      </c>
      <c r="AF455">
        <v>10.199999999999999</v>
      </c>
      <c r="AG455">
        <f>IF(IFERROR(VLOOKUP(C455,'2019'!$C:$AF,3,FALSE),1) = 1, 1, 0)</f>
        <v>0</v>
      </c>
    </row>
    <row r="456" spans="1:33" x14ac:dyDescent="0.2">
      <c r="A456">
        <v>455</v>
      </c>
      <c r="B456" t="s">
        <v>2299</v>
      </c>
      <c r="C456" t="s">
        <v>2300</v>
      </c>
      <c r="D456" t="str">
        <f>_xlfn.CONCAT(C456,"-2018")</f>
        <v>smithde03-2018</v>
      </c>
      <c r="E456" t="s">
        <v>38</v>
      </c>
      <c r="F456">
        <v>20</v>
      </c>
      <c r="G456" t="s">
        <v>54</v>
      </c>
      <c r="H456">
        <v>69</v>
      </c>
      <c r="I456">
        <v>69</v>
      </c>
      <c r="J456">
        <v>29.7</v>
      </c>
      <c r="K456">
        <v>5.9</v>
      </c>
      <c r="L456">
        <v>14.8</v>
      </c>
      <c r="M456">
        <v>0.39500000000000002</v>
      </c>
      <c r="N456">
        <v>1.5</v>
      </c>
      <c r="O456">
        <v>4.9000000000000004</v>
      </c>
      <c r="P456">
        <v>0.313</v>
      </c>
      <c r="Q456">
        <v>4.3</v>
      </c>
      <c r="R456">
        <v>9.9</v>
      </c>
      <c r="S456">
        <v>0.435</v>
      </c>
      <c r="T456">
        <v>0.44600000000000001</v>
      </c>
      <c r="U456">
        <v>1.9</v>
      </c>
      <c r="V456">
        <v>2.8</v>
      </c>
      <c r="W456">
        <v>0.69399999999999995</v>
      </c>
      <c r="X456">
        <v>0.7</v>
      </c>
      <c r="Y456">
        <v>3</v>
      </c>
      <c r="Z456">
        <v>3.8</v>
      </c>
      <c r="AA456">
        <v>5.2</v>
      </c>
      <c r="AB456">
        <v>1</v>
      </c>
      <c r="AC456">
        <v>0.3</v>
      </c>
      <c r="AD456">
        <v>2.8</v>
      </c>
      <c r="AE456">
        <v>2.2000000000000002</v>
      </c>
      <c r="AF456">
        <v>15.2</v>
      </c>
      <c r="AG456">
        <f>IF(IFERROR(VLOOKUP(C456,'2019'!$C:$AF,3,FALSE),1) = 1, 1, 0)</f>
        <v>0</v>
      </c>
    </row>
    <row r="457" spans="1:33" x14ac:dyDescent="0.2">
      <c r="A457">
        <v>456</v>
      </c>
      <c r="B457" t="s">
        <v>818</v>
      </c>
      <c r="C457" t="s">
        <v>819</v>
      </c>
      <c r="D457" t="str">
        <f>_xlfn.CONCAT(C457,"-2018")</f>
        <v>smithis01-2018</v>
      </c>
      <c r="E457" t="s">
        <v>38</v>
      </c>
      <c r="F457">
        <v>29</v>
      </c>
      <c r="G457" t="s">
        <v>51</v>
      </c>
      <c r="H457">
        <v>82</v>
      </c>
      <c r="I457">
        <v>35</v>
      </c>
      <c r="J457">
        <v>24.9</v>
      </c>
      <c r="K457">
        <v>4.7</v>
      </c>
      <c r="L457">
        <v>9.8000000000000007</v>
      </c>
      <c r="M457">
        <v>0.48599999999999999</v>
      </c>
      <c r="N457">
        <v>0.4</v>
      </c>
      <c r="O457">
        <v>1.2</v>
      </c>
      <c r="P457">
        <v>0.34699999999999998</v>
      </c>
      <c r="Q457">
        <v>4.3</v>
      </c>
      <c r="R457">
        <v>8.5</v>
      </c>
      <c r="S457">
        <v>0.50600000000000001</v>
      </c>
      <c r="T457">
        <v>0.50700000000000001</v>
      </c>
      <c r="U457">
        <v>1</v>
      </c>
      <c r="V457">
        <v>1.4</v>
      </c>
      <c r="W457">
        <v>0.69799999999999995</v>
      </c>
      <c r="X457">
        <v>0.3</v>
      </c>
      <c r="Y457">
        <v>2.4</v>
      </c>
      <c r="Z457">
        <v>2.7</v>
      </c>
      <c r="AA457">
        <v>4.4000000000000004</v>
      </c>
      <c r="AB457">
        <v>0.8</v>
      </c>
      <c r="AC457">
        <v>0.2</v>
      </c>
      <c r="AD457">
        <v>1.3</v>
      </c>
      <c r="AE457">
        <v>1.7</v>
      </c>
      <c r="AF457">
        <v>10.9</v>
      </c>
      <c r="AG457">
        <f>IF(IFERROR(VLOOKUP(C457,'2019'!$C:$AF,3,FALSE),1) = 1, 1, 0)</f>
        <v>0</v>
      </c>
    </row>
    <row r="458" spans="1:33" x14ac:dyDescent="0.2">
      <c r="A458">
        <v>457</v>
      </c>
      <c r="B458" t="s">
        <v>820</v>
      </c>
      <c r="C458" t="s">
        <v>821</v>
      </c>
      <c r="D458" t="str">
        <f>_xlfn.CONCAT(C458,"-2018")</f>
        <v>smithjr01-2018</v>
      </c>
      <c r="E458" t="s">
        <v>30</v>
      </c>
      <c r="F458">
        <v>32</v>
      </c>
      <c r="G458" t="s">
        <v>66</v>
      </c>
      <c r="H458">
        <v>80</v>
      </c>
      <c r="I458">
        <v>61</v>
      </c>
      <c r="J458">
        <v>28.1</v>
      </c>
      <c r="K458">
        <v>3</v>
      </c>
      <c r="L458">
        <v>7.4</v>
      </c>
      <c r="M458">
        <v>0.40300000000000002</v>
      </c>
      <c r="N458">
        <v>1.8</v>
      </c>
      <c r="O458">
        <v>4.8</v>
      </c>
      <c r="P458">
        <v>0.375</v>
      </c>
      <c r="Q458">
        <v>1.2</v>
      </c>
      <c r="R458">
        <v>2.7</v>
      </c>
      <c r="S458">
        <v>0.45300000000000001</v>
      </c>
      <c r="T458">
        <v>0.52400000000000002</v>
      </c>
      <c r="U458">
        <v>0.5</v>
      </c>
      <c r="V458">
        <v>0.7</v>
      </c>
      <c r="W458">
        <v>0.69599999999999995</v>
      </c>
      <c r="X458">
        <v>0.4</v>
      </c>
      <c r="Y458">
        <v>2.6</v>
      </c>
      <c r="Z458">
        <v>2.9</v>
      </c>
      <c r="AA458">
        <v>1.8</v>
      </c>
      <c r="AB458">
        <v>0.9</v>
      </c>
      <c r="AC458">
        <v>0.1</v>
      </c>
      <c r="AD458">
        <v>1</v>
      </c>
      <c r="AE458">
        <v>2</v>
      </c>
      <c r="AF458">
        <v>8.3000000000000007</v>
      </c>
      <c r="AG458">
        <f>IF(IFERROR(VLOOKUP(C458,'2019'!$C:$AF,3,FALSE),1) = 1, 1, 0)</f>
        <v>0</v>
      </c>
    </row>
    <row r="459" spans="1:33" x14ac:dyDescent="0.2">
      <c r="A459">
        <v>458</v>
      </c>
      <c r="B459" t="s">
        <v>822</v>
      </c>
      <c r="C459" t="s">
        <v>823</v>
      </c>
      <c r="D459" t="str">
        <f>_xlfn.CONCAT(C459,"-2018")</f>
        <v>smithja02-2018</v>
      </c>
      <c r="E459" t="s">
        <v>32</v>
      </c>
      <c r="F459">
        <v>31</v>
      </c>
      <c r="G459" t="s">
        <v>46</v>
      </c>
      <c r="H459">
        <v>33</v>
      </c>
      <c r="I459">
        <v>2</v>
      </c>
      <c r="J459">
        <v>8.6</v>
      </c>
      <c r="K459">
        <v>1.4</v>
      </c>
      <c r="L459">
        <v>3.5</v>
      </c>
      <c r="M459">
        <v>0.39100000000000001</v>
      </c>
      <c r="N459">
        <v>0.1</v>
      </c>
      <c r="O459">
        <v>1</v>
      </c>
      <c r="P459">
        <v>0.125</v>
      </c>
      <c r="Q459">
        <v>1.2</v>
      </c>
      <c r="R459">
        <v>2.5</v>
      </c>
      <c r="S459">
        <v>0.49399999999999999</v>
      </c>
      <c r="T459">
        <v>0.40899999999999997</v>
      </c>
      <c r="U459">
        <v>0.6</v>
      </c>
      <c r="V459">
        <v>0.6</v>
      </c>
      <c r="W459">
        <v>0.90500000000000003</v>
      </c>
      <c r="X459">
        <v>0.5</v>
      </c>
      <c r="Y459">
        <v>1.1000000000000001</v>
      </c>
      <c r="Z459">
        <v>1.6</v>
      </c>
      <c r="AA459">
        <v>0.4</v>
      </c>
      <c r="AB459">
        <v>0.1</v>
      </c>
      <c r="AC459">
        <v>0.4</v>
      </c>
      <c r="AD459">
        <v>0.5</v>
      </c>
      <c r="AE459">
        <v>1.3</v>
      </c>
      <c r="AF459">
        <v>3.4</v>
      </c>
      <c r="AG459">
        <f>IF(IFERROR(VLOOKUP(C459,'2019'!$C:$AF,3,FALSE),1) = 1, 1, 0)</f>
        <v>0</v>
      </c>
    </row>
    <row r="460" spans="1:33" x14ac:dyDescent="0.2">
      <c r="A460">
        <v>459</v>
      </c>
      <c r="B460" t="s">
        <v>826</v>
      </c>
      <c r="C460" t="s">
        <v>827</v>
      </c>
      <c r="D460" t="str">
        <f>_xlfn.CONCAT(C460,"-2018")</f>
        <v>smithjo03-2018</v>
      </c>
      <c r="E460" t="s">
        <v>28</v>
      </c>
      <c r="F460">
        <v>32</v>
      </c>
      <c r="G460" t="s">
        <v>1459</v>
      </c>
      <c r="H460">
        <v>3</v>
      </c>
      <c r="I460">
        <v>0</v>
      </c>
      <c r="J460">
        <v>4</v>
      </c>
      <c r="K460">
        <v>0.3</v>
      </c>
      <c r="L460">
        <v>1.3</v>
      </c>
      <c r="M460">
        <v>0.25</v>
      </c>
      <c r="N460">
        <v>0</v>
      </c>
      <c r="O460">
        <v>0</v>
      </c>
      <c r="Q460">
        <v>0.3</v>
      </c>
      <c r="R460">
        <v>1.3</v>
      </c>
      <c r="S460">
        <v>0.25</v>
      </c>
      <c r="T460">
        <v>0.25</v>
      </c>
      <c r="U460">
        <v>0</v>
      </c>
      <c r="V460">
        <v>0</v>
      </c>
      <c r="X460">
        <v>1</v>
      </c>
      <c r="Y460">
        <v>0.3</v>
      </c>
      <c r="Z460">
        <v>1.3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0.7</v>
      </c>
      <c r="AG460">
        <f>IF(IFERROR(VLOOKUP(C460,'2019'!$C:$AF,3,FALSE),1) = 1, 1, 0)</f>
        <v>1</v>
      </c>
    </row>
    <row r="461" spans="1:33" x14ac:dyDescent="0.2">
      <c r="A461">
        <v>460</v>
      </c>
      <c r="B461" t="s">
        <v>1593</v>
      </c>
      <c r="C461" t="s">
        <v>1594</v>
      </c>
      <c r="D461" t="str">
        <f>_xlfn.CONCAT(C461,"-2018")</f>
        <v>snellto01-2018</v>
      </c>
      <c r="E461" t="s">
        <v>30</v>
      </c>
      <c r="F461">
        <v>26</v>
      </c>
      <c r="G461" t="s">
        <v>56</v>
      </c>
      <c r="H461">
        <v>75</v>
      </c>
      <c r="I461">
        <v>59</v>
      </c>
      <c r="J461">
        <v>27.4</v>
      </c>
      <c r="K461">
        <v>2.5</v>
      </c>
      <c r="L461">
        <v>5.7</v>
      </c>
      <c r="M461">
        <v>0.435</v>
      </c>
      <c r="N461">
        <v>1.4</v>
      </c>
      <c r="O461">
        <v>3.6</v>
      </c>
      <c r="P461">
        <v>0.40300000000000002</v>
      </c>
      <c r="Q461">
        <v>1</v>
      </c>
      <c r="R461">
        <v>2.1</v>
      </c>
      <c r="S461">
        <v>0.49</v>
      </c>
      <c r="T461">
        <v>0.56200000000000006</v>
      </c>
      <c r="U461">
        <v>0.5</v>
      </c>
      <c r="V461">
        <v>0.6</v>
      </c>
      <c r="W461">
        <v>0.79200000000000004</v>
      </c>
      <c r="X461">
        <v>0.1</v>
      </c>
      <c r="Y461">
        <v>1.8</v>
      </c>
      <c r="Z461">
        <v>1.9</v>
      </c>
      <c r="AA461">
        <v>1.3</v>
      </c>
      <c r="AB461">
        <v>0.6</v>
      </c>
      <c r="AC461">
        <v>0.4</v>
      </c>
      <c r="AD461">
        <v>0.5</v>
      </c>
      <c r="AE461">
        <v>1.5</v>
      </c>
      <c r="AF461">
        <v>6.9</v>
      </c>
      <c r="AG461">
        <f>IF(IFERROR(VLOOKUP(C461,'2019'!$C:$AF,3,FALSE),1) = 1, 1, 0)</f>
        <v>0</v>
      </c>
    </row>
    <row r="462" spans="1:33" x14ac:dyDescent="0.2">
      <c r="A462">
        <v>461</v>
      </c>
      <c r="B462" t="s">
        <v>830</v>
      </c>
      <c r="C462" t="s">
        <v>831</v>
      </c>
      <c r="D462" t="str">
        <f>_xlfn.CONCAT(C462,"-2018")</f>
        <v>speigma01-2018</v>
      </c>
      <c r="E462" t="s">
        <v>32</v>
      </c>
      <c r="F462">
        <v>30</v>
      </c>
      <c r="G462" t="s">
        <v>45</v>
      </c>
      <c r="H462">
        <v>52</v>
      </c>
      <c r="I462">
        <v>3</v>
      </c>
      <c r="J462">
        <v>13</v>
      </c>
      <c r="K462">
        <v>2.7</v>
      </c>
      <c r="L462">
        <v>6.7</v>
      </c>
      <c r="M462">
        <v>0.39500000000000002</v>
      </c>
      <c r="N462">
        <v>1.7</v>
      </c>
      <c r="O462">
        <v>4.5</v>
      </c>
      <c r="P462">
        <v>0.36899999999999999</v>
      </c>
      <c r="Q462">
        <v>1</v>
      </c>
      <c r="R462">
        <v>2.2000000000000002</v>
      </c>
      <c r="S462">
        <v>0.44800000000000001</v>
      </c>
      <c r="T462">
        <v>0.51900000000000002</v>
      </c>
      <c r="U462">
        <v>0.8</v>
      </c>
      <c r="V462">
        <v>1.1000000000000001</v>
      </c>
      <c r="W462">
        <v>0.72699999999999998</v>
      </c>
      <c r="X462">
        <v>0.4</v>
      </c>
      <c r="Y462">
        <v>2.2000000000000002</v>
      </c>
      <c r="Z462">
        <v>2.6</v>
      </c>
      <c r="AA462">
        <v>0.8</v>
      </c>
      <c r="AB462">
        <v>0.2</v>
      </c>
      <c r="AC462">
        <v>0.4</v>
      </c>
      <c r="AD462">
        <v>0.8</v>
      </c>
      <c r="AE462">
        <v>2</v>
      </c>
      <c r="AF462">
        <v>7.7</v>
      </c>
      <c r="AG462">
        <f>IF(IFERROR(VLOOKUP(C462,'2019'!$C:$AF,3,FALSE),1) = 1, 1, 0)</f>
        <v>1</v>
      </c>
    </row>
    <row r="463" spans="1:33" x14ac:dyDescent="0.2">
      <c r="A463">
        <v>462</v>
      </c>
      <c r="B463" t="s">
        <v>1756</v>
      </c>
      <c r="C463" t="s">
        <v>1757</v>
      </c>
      <c r="D463" t="str">
        <f>_xlfn.CONCAT(C463,"-2018")</f>
        <v>stausni01-2018</v>
      </c>
      <c r="E463" t="s">
        <v>30</v>
      </c>
      <c r="F463">
        <v>24</v>
      </c>
      <c r="G463" t="s">
        <v>39</v>
      </c>
      <c r="H463">
        <v>41</v>
      </c>
      <c r="I463">
        <v>0</v>
      </c>
      <c r="J463">
        <v>12.8</v>
      </c>
      <c r="K463">
        <v>1.5</v>
      </c>
      <c r="L463">
        <v>3.8</v>
      </c>
      <c r="M463">
        <v>0.39</v>
      </c>
      <c r="N463">
        <v>1</v>
      </c>
      <c r="O463">
        <v>2.4</v>
      </c>
      <c r="P463">
        <v>0.4</v>
      </c>
      <c r="Q463">
        <v>0.5</v>
      </c>
      <c r="R463">
        <v>1.3</v>
      </c>
      <c r="S463">
        <v>0.37</v>
      </c>
      <c r="T463">
        <v>0.51900000000000002</v>
      </c>
      <c r="U463">
        <v>0.5</v>
      </c>
      <c r="V463">
        <v>0.7</v>
      </c>
      <c r="W463">
        <v>0.72399999999999998</v>
      </c>
      <c r="X463">
        <v>0.1</v>
      </c>
      <c r="Y463">
        <v>1.5</v>
      </c>
      <c r="Z463">
        <v>1.6</v>
      </c>
      <c r="AA463">
        <v>1</v>
      </c>
      <c r="AB463">
        <v>0.2</v>
      </c>
      <c r="AC463">
        <v>0.1</v>
      </c>
      <c r="AD463">
        <v>0.6</v>
      </c>
      <c r="AE463">
        <v>0.6</v>
      </c>
      <c r="AF463">
        <v>4.4000000000000004</v>
      </c>
      <c r="AG463">
        <f>IF(IFERROR(VLOOKUP(C463,'2019'!$C:$AF,3,FALSE),1) = 1, 1, 0)</f>
        <v>0</v>
      </c>
    </row>
    <row r="464" spans="1:33" x14ac:dyDescent="0.2">
      <c r="A464">
        <v>463</v>
      </c>
      <c r="B464" t="s">
        <v>836</v>
      </c>
      <c r="C464" t="s">
        <v>837</v>
      </c>
      <c r="D464" t="str">
        <f>_xlfn.CONCAT(C464,"-2018")</f>
        <v>stephla01-2018</v>
      </c>
      <c r="E464" t="s">
        <v>30</v>
      </c>
      <c r="F464">
        <v>27</v>
      </c>
      <c r="G464" t="s">
        <v>65</v>
      </c>
      <c r="H464">
        <v>82</v>
      </c>
      <c r="I464">
        <v>7</v>
      </c>
      <c r="J464">
        <v>22.6</v>
      </c>
      <c r="K464">
        <v>3.7</v>
      </c>
      <c r="L464">
        <v>8.6</v>
      </c>
      <c r="M464">
        <v>0.42699999999999999</v>
      </c>
      <c r="N464">
        <v>0.8</v>
      </c>
      <c r="O464">
        <v>2.8</v>
      </c>
      <c r="P464">
        <v>0.28899999999999998</v>
      </c>
      <c r="Q464">
        <v>2.9</v>
      </c>
      <c r="R464">
        <v>5.8</v>
      </c>
      <c r="S464">
        <v>0.495</v>
      </c>
      <c r="T464">
        <v>0.47499999999999998</v>
      </c>
      <c r="U464">
        <v>1</v>
      </c>
      <c r="V464">
        <v>1.5</v>
      </c>
      <c r="W464">
        <v>0.66100000000000003</v>
      </c>
      <c r="X464">
        <v>0.8</v>
      </c>
      <c r="Y464">
        <v>4.4000000000000004</v>
      </c>
      <c r="Z464">
        <v>5.2</v>
      </c>
      <c r="AA464">
        <v>2.9</v>
      </c>
      <c r="AB464">
        <v>0.6</v>
      </c>
      <c r="AC464">
        <v>0.2</v>
      </c>
      <c r="AD464">
        <v>1.6</v>
      </c>
      <c r="AE464">
        <v>2.2000000000000002</v>
      </c>
      <c r="AF464">
        <v>9.1999999999999993</v>
      </c>
      <c r="AG464">
        <f>IF(IFERROR(VLOOKUP(C464,'2019'!$C:$AF,3,FALSE),1) = 1, 1, 0)</f>
        <v>0</v>
      </c>
    </row>
    <row r="465" spans="1:33" x14ac:dyDescent="0.2">
      <c r="A465">
        <v>464</v>
      </c>
      <c r="B465" t="s">
        <v>1758</v>
      </c>
      <c r="C465" t="s">
        <v>1759</v>
      </c>
      <c r="D465" t="str">
        <f>_xlfn.CONCAT(C465,"-2018")</f>
        <v>stockda01-2018</v>
      </c>
      <c r="E465" t="s">
        <v>38</v>
      </c>
      <c r="F465">
        <v>26</v>
      </c>
      <c r="G465" t="s">
        <v>60</v>
      </c>
      <c r="H465">
        <v>3</v>
      </c>
      <c r="I465">
        <v>0</v>
      </c>
      <c r="J465">
        <v>3</v>
      </c>
      <c r="K465">
        <v>0.7</v>
      </c>
      <c r="L465">
        <v>1</v>
      </c>
      <c r="M465">
        <v>0.66700000000000004</v>
      </c>
      <c r="N465">
        <v>0.7</v>
      </c>
      <c r="O465">
        <v>1</v>
      </c>
      <c r="P465">
        <v>0.66700000000000004</v>
      </c>
      <c r="Q465">
        <v>0</v>
      </c>
      <c r="R465">
        <v>0</v>
      </c>
      <c r="T465">
        <v>1</v>
      </c>
      <c r="U465">
        <v>1.3</v>
      </c>
      <c r="V465">
        <v>1.3</v>
      </c>
      <c r="W465">
        <v>1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0.3</v>
      </c>
      <c r="AE465">
        <v>1</v>
      </c>
      <c r="AF465">
        <v>3.3</v>
      </c>
      <c r="AG465">
        <f>IF(IFERROR(VLOOKUP(C465,'2019'!$C:$AF,3,FALSE),1) = 1, 1, 0)</f>
        <v>1</v>
      </c>
    </row>
    <row r="466" spans="1:33" x14ac:dyDescent="0.2">
      <c r="A466">
        <v>465</v>
      </c>
      <c r="B466" t="s">
        <v>1260</v>
      </c>
      <c r="C466" t="s">
        <v>1261</v>
      </c>
      <c r="D466" t="str">
        <f>_xlfn.CONCAT(C466,"-2018")</f>
        <v>stoneju01-2018</v>
      </c>
      <c r="E466" t="s">
        <v>30</v>
      </c>
      <c r="F466">
        <v>29</v>
      </c>
      <c r="G466" t="s">
        <v>1625</v>
      </c>
      <c r="H466">
        <v>23</v>
      </c>
      <c r="I466">
        <v>0</v>
      </c>
      <c r="J466">
        <v>7.6</v>
      </c>
      <c r="K466">
        <v>0.3</v>
      </c>
      <c r="L466">
        <v>0.6</v>
      </c>
      <c r="M466">
        <v>0.46200000000000002</v>
      </c>
      <c r="N466">
        <v>0.3</v>
      </c>
      <c r="O466">
        <v>0.6</v>
      </c>
      <c r="P466">
        <v>0.46200000000000002</v>
      </c>
      <c r="Q466">
        <v>0</v>
      </c>
      <c r="R466">
        <v>0</v>
      </c>
      <c r="T466">
        <v>0.69199999999999995</v>
      </c>
      <c r="U466">
        <v>0</v>
      </c>
      <c r="V466">
        <v>0.1</v>
      </c>
      <c r="W466">
        <v>0.5</v>
      </c>
      <c r="X466">
        <v>0</v>
      </c>
      <c r="Y466">
        <v>1.2</v>
      </c>
      <c r="Z466">
        <v>1.3</v>
      </c>
      <c r="AA466">
        <v>1.1000000000000001</v>
      </c>
      <c r="AB466">
        <v>0.2</v>
      </c>
      <c r="AC466">
        <v>0.1</v>
      </c>
      <c r="AD466">
        <v>0.3</v>
      </c>
      <c r="AE466">
        <v>0.9</v>
      </c>
      <c r="AF466">
        <v>0.8</v>
      </c>
      <c r="AG466">
        <f>IF(IFERROR(VLOOKUP(C466,'2019'!$C:$AF,3,FALSE),1) = 1, 1, 0)</f>
        <v>1</v>
      </c>
    </row>
    <row r="467" spans="1:33" x14ac:dyDescent="0.2">
      <c r="A467">
        <v>466</v>
      </c>
      <c r="B467" t="s">
        <v>2301</v>
      </c>
      <c r="C467" t="s">
        <v>2302</v>
      </c>
      <c r="D467" t="str">
        <f>_xlfn.CONCAT(C467,"-2018")</f>
        <v>sumneed01-2018</v>
      </c>
      <c r="E467" t="s">
        <v>38</v>
      </c>
      <c r="F467">
        <v>22</v>
      </c>
      <c r="G467" t="s">
        <v>65</v>
      </c>
      <c r="H467">
        <v>1</v>
      </c>
      <c r="I467">
        <v>0</v>
      </c>
      <c r="J467">
        <v>2</v>
      </c>
      <c r="K467">
        <v>1</v>
      </c>
      <c r="L467">
        <v>1</v>
      </c>
      <c r="M467">
        <v>1</v>
      </c>
      <c r="N467">
        <v>0</v>
      </c>
      <c r="O467">
        <v>0</v>
      </c>
      <c r="Q467">
        <v>1</v>
      </c>
      <c r="R467">
        <v>1</v>
      </c>
      <c r="S467">
        <v>1</v>
      </c>
      <c r="T467">
        <v>1</v>
      </c>
      <c r="U467">
        <v>0</v>
      </c>
      <c r="V467">
        <v>0</v>
      </c>
      <c r="X467">
        <v>0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2</v>
      </c>
      <c r="AG467">
        <f>IF(IFERROR(VLOOKUP(C467,'2019'!$C:$AF,3,FALSE),1) = 1, 1, 0)</f>
        <v>0</v>
      </c>
    </row>
    <row r="468" spans="1:33" x14ac:dyDescent="0.2">
      <c r="A468">
        <v>467</v>
      </c>
      <c r="B468" t="s">
        <v>2303</v>
      </c>
      <c r="C468" t="s">
        <v>2304</v>
      </c>
      <c r="D468" t="str">
        <f>_xlfn.CONCAT(C468,"-2018")</f>
        <v>swanica01-2018</v>
      </c>
      <c r="E468" t="s">
        <v>28</v>
      </c>
      <c r="F468">
        <v>20</v>
      </c>
      <c r="G468" t="s">
        <v>34</v>
      </c>
      <c r="H468">
        <v>27</v>
      </c>
      <c r="I468">
        <v>3</v>
      </c>
      <c r="J468">
        <v>7</v>
      </c>
      <c r="K468">
        <v>0.9</v>
      </c>
      <c r="L468">
        <v>2.2000000000000002</v>
      </c>
      <c r="M468">
        <v>0.4</v>
      </c>
      <c r="N468">
        <v>0</v>
      </c>
      <c r="O468">
        <v>0.3</v>
      </c>
      <c r="P468">
        <v>0.125</v>
      </c>
      <c r="Q468">
        <v>0.9</v>
      </c>
      <c r="R468">
        <v>1.9</v>
      </c>
      <c r="S468">
        <v>0.442</v>
      </c>
      <c r="T468">
        <v>0.40799999999999997</v>
      </c>
      <c r="U468">
        <v>0.4</v>
      </c>
      <c r="V468">
        <v>0.7</v>
      </c>
      <c r="W468">
        <v>0.66700000000000004</v>
      </c>
      <c r="X468">
        <v>0.6</v>
      </c>
      <c r="Y468">
        <v>1.4</v>
      </c>
      <c r="Z468">
        <v>2</v>
      </c>
      <c r="AA468">
        <v>0.5</v>
      </c>
      <c r="AB468">
        <v>0.2</v>
      </c>
      <c r="AC468">
        <v>0.1</v>
      </c>
      <c r="AD468">
        <v>0.7</v>
      </c>
      <c r="AE468">
        <v>1.4</v>
      </c>
      <c r="AF468">
        <v>2.2999999999999998</v>
      </c>
      <c r="AG468">
        <f>IF(IFERROR(VLOOKUP(C468,'2019'!$C:$AF,3,FALSE),1) = 1, 1, 0)</f>
        <v>0</v>
      </c>
    </row>
    <row r="469" spans="1:33" x14ac:dyDescent="0.2">
      <c r="A469">
        <v>468</v>
      </c>
      <c r="B469" t="s">
        <v>2305</v>
      </c>
      <c r="C469" t="s">
        <v>2306</v>
      </c>
      <c r="D469" t="str">
        <f>_xlfn.CONCAT(C469,"-2018")</f>
        <v>tatumja01-2018</v>
      </c>
      <c r="E469" t="s">
        <v>35</v>
      </c>
      <c r="F469">
        <v>19</v>
      </c>
      <c r="G469" t="s">
        <v>37</v>
      </c>
      <c r="H469">
        <v>80</v>
      </c>
      <c r="I469">
        <v>80</v>
      </c>
      <c r="J469">
        <v>30.5</v>
      </c>
      <c r="K469">
        <v>5</v>
      </c>
      <c r="L469">
        <v>10.4</v>
      </c>
      <c r="M469">
        <v>0.47499999999999998</v>
      </c>
      <c r="N469">
        <v>1.3</v>
      </c>
      <c r="O469">
        <v>3</v>
      </c>
      <c r="P469">
        <v>0.434</v>
      </c>
      <c r="Q469">
        <v>3.7</v>
      </c>
      <c r="R469">
        <v>7.4</v>
      </c>
      <c r="S469">
        <v>0.49199999999999999</v>
      </c>
      <c r="T469">
        <v>0.53800000000000003</v>
      </c>
      <c r="U469">
        <v>2.7</v>
      </c>
      <c r="V469">
        <v>3.2</v>
      </c>
      <c r="W469">
        <v>0.82599999999999996</v>
      </c>
      <c r="X469">
        <v>0.6</v>
      </c>
      <c r="Y469">
        <v>4.4000000000000004</v>
      </c>
      <c r="Z469">
        <v>5</v>
      </c>
      <c r="AA469">
        <v>1.6</v>
      </c>
      <c r="AB469">
        <v>1</v>
      </c>
      <c r="AC469">
        <v>0.7</v>
      </c>
      <c r="AD469">
        <v>1.4</v>
      </c>
      <c r="AE469">
        <v>2.1</v>
      </c>
      <c r="AF469">
        <v>13.9</v>
      </c>
      <c r="AG469">
        <f>IF(IFERROR(VLOOKUP(C469,'2019'!$C:$AF,3,FALSE),1) = 1, 1, 0)</f>
        <v>0</v>
      </c>
    </row>
    <row r="470" spans="1:33" x14ac:dyDescent="0.2">
      <c r="A470">
        <v>469</v>
      </c>
      <c r="B470" t="s">
        <v>2072</v>
      </c>
      <c r="C470" t="s">
        <v>2073</v>
      </c>
      <c r="D470" t="str">
        <f>_xlfn.CONCAT(C470,"-2018")</f>
        <v>taylois01-2018</v>
      </c>
      <c r="E470" t="s">
        <v>38</v>
      </c>
      <c r="F470">
        <v>23</v>
      </c>
      <c r="G470" t="s">
        <v>57</v>
      </c>
      <c r="H470">
        <v>67</v>
      </c>
      <c r="I470">
        <v>9</v>
      </c>
      <c r="J470">
        <v>17.399999999999999</v>
      </c>
      <c r="K470">
        <v>2.4</v>
      </c>
      <c r="L470">
        <v>5.8</v>
      </c>
      <c r="M470">
        <v>0.41799999999999998</v>
      </c>
      <c r="N470">
        <v>0.3</v>
      </c>
      <c r="O470">
        <v>1.2</v>
      </c>
      <c r="P470">
        <v>0.25</v>
      </c>
      <c r="Q470">
        <v>2.1</v>
      </c>
      <c r="R470">
        <v>4.5999999999999996</v>
      </c>
      <c r="S470">
        <v>0.46100000000000002</v>
      </c>
      <c r="T470">
        <v>0.44400000000000001</v>
      </c>
      <c r="U470">
        <v>1.5</v>
      </c>
      <c r="V470">
        <v>2.1</v>
      </c>
      <c r="W470">
        <v>0.70199999999999996</v>
      </c>
      <c r="X470">
        <v>0.3</v>
      </c>
      <c r="Y470">
        <v>1.1000000000000001</v>
      </c>
      <c r="Z470">
        <v>1.4</v>
      </c>
      <c r="AA470">
        <v>3.1</v>
      </c>
      <c r="AB470">
        <v>0.5</v>
      </c>
      <c r="AC470">
        <v>0.1</v>
      </c>
      <c r="AD470">
        <v>1.3</v>
      </c>
      <c r="AE470">
        <v>1.7</v>
      </c>
      <c r="AF470">
        <v>6.6</v>
      </c>
      <c r="AG470">
        <f>IF(IFERROR(VLOOKUP(C470,'2019'!$C:$AF,3,FALSE),1) = 1, 1, 0)</f>
        <v>1</v>
      </c>
    </row>
    <row r="471" spans="1:33" x14ac:dyDescent="0.2">
      <c r="A471">
        <v>470</v>
      </c>
      <c r="B471" t="s">
        <v>852</v>
      </c>
      <c r="C471" t="s">
        <v>853</v>
      </c>
      <c r="D471" t="str">
        <f>_xlfn.CONCAT(C471,"-2018")</f>
        <v>teaguje01-2018</v>
      </c>
      <c r="E471" t="s">
        <v>38</v>
      </c>
      <c r="F471">
        <v>29</v>
      </c>
      <c r="G471" t="s">
        <v>62</v>
      </c>
      <c r="H471">
        <v>70</v>
      </c>
      <c r="I471">
        <v>70</v>
      </c>
      <c r="J471">
        <v>33</v>
      </c>
      <c r="K471">
        <v>5.0999999999999996</v>
      </c>
      <c r="L471">
        <v>11.3</v>
      </c>
      <c r="M471">
        <v>0.44600000000000001</v>
      </c>
      <c r="N471">
        <v>1.2</v>
      </c>
      <c r="O471">
        <v>3.3</v>
      </c>
      <c r="P471">
        <v>0.36799999999999999</v>
      </c>
      <c r="Q471">
        <v>3.9</v>
      </c>
      <c r="R471">
        <v>8.1</v>
      </c>
      <c r="S471">
        <v>0.47699999999999998</v>
      </c>
      <c r="T471">
        <v>0.499</v>
      </c>
      <c r="U471">
        <v>2.9</v>
      </c>
      <c r="V471">
        <v>3.4</v>
      </c>
      <c r="W471">
        <v>0.84499999999999997</v>
      </c>
      <c r="X471">
        <v>0.3</v>
      </c>
      <c r="Y471">
        <v>2.6</v>
      </c>
      <c r="Z471">
        <v>3</v>
      </c>
      <c r="AA471">
        <v>7</v>
      </c>
      <c r="AB471">
        <v>1.5</v>
      </c>
      <c r="AC471">
        <v>0.3</v>
      </c>
      <c r="AD471">
        <v>2.5</v>
      </c>
      <c r="AE471">
        <v>2.4</v>
      </c>
      <c r="AF471">
        <v>14.2</v>
      </c>
      <c r="AG471">
        <f>IF(IFERROR(VLOOKUP(C471,'2019'!$C:$AF,3,FALSE),1) = 1, 1, 0)</f>
        <v>0</v>
      </c>
    </row>
    <row r="472" spans="1:33" x14ac:dyDescent="0.2">
      <c r="A472">
        <v>471</v>
      </c>
      <c r="B472" t="s">
        <v>1434</v>
      </c>
      <c r="C472" t="s">
        <v>1435</v>
      </c>
      <c r="D472" t="str">
        <f>_xlfn.CONCAT(C472,"-2018")</f>
        <v>teaguma01-2018</v>
      </c>
      <c r="E472" t="s">
        <v>38</v>
      </c>
      <c r="F472">
        <v>24</v>
      </c>
      <c r="G472" t="s">
        <v>50</v>
      </c>
      <c r="H472">
        <v>3</v>
      </c>
      <c r="I472">
        <v>0</v>
      </c>
      <c r="J472">
        <v>24.7</v>
      </c>
      <c r="K472">
        <v>1.3</v>
      </c>
      <c r="L472">
        <v>5.3</v>
      </c>
      <c r="M472">
        <v>0.25</v>
      </c>
      <c r="N472">
        <v>0.3</v>
      </c>
      <c r="O472">
        <v>1.3</v>
      </c>
      <c r="P472">
        <v>0.25</v>
      </c>
      <c r="Q472">
        <v>1</v>
      </c>
      <c r="R472">
        <v>4</v>
      </c>
      <c r="S472">
        <v>0.25</v>
      </c>
      <c r="T472">
        <v>0.28100000000000003</v>
      </c>
      <c r="U472">
        <v>0.7</v>
      </c>
      <c r="V472">
        <v>1.7</v>
      </c>
      <c r="W472">
        <v>0.4</v>
      </c>
      <c r="X472">
        <v>0.3</v>
      </c>
      <c r="Y472">
        <v>1.7</v>
      </c>
      <c r="Z472">
        <v>2</v>
      </c>
      <c r="AA472">
        <v>4.3</v>
      </c>
      <c r="AB472">
        <v>1.3</v>
      </c>
      <c r="AC472">
        <v>0</v>
      </c>
      <c r="AD472">
        <v>1</v>
      </c>
      <c r="AE472">
        <v>1.7</v>
      </c>
      <c r="AF472">
        <v>3.7</v>
      </c>
      <c r="AG472">
        <f>IF(IFERROR(VLOOKUP(C472,'2019'!$C:$AF,3,FALSE),1) = 1, 1, 0)</f>
        <v>1</v>
      </c>
    </row>
    <row r="473" spans="1:33" x14ac:dyDescent="0.2">
      <c r="A473">
        <v>472</v>
      </c>
      <c r="B473" t="s">
        <v>1436</v>
      </c>
      <c r="C473" t="s">
        <v>1437</v>
      </c>
      <c r="D473" t="str">
        <f>_xlfn.CONCAT(C473,"-2018")</f>
        <v>teletmi01-2018</v>
      </c>
      <c r="E473" t="s">
        <v>28</v>
      </c>
      <c r="F473">
        <v>32</v>
      </c>
      <c r="G473" t="s">
        <v>56</v>
      </c>
      <c r="H473">
        <v>10</v>
      </c>
      <c r="I473">
        <v>0</v>
      </c>
      <c r="J473">
        <v>15.9</v>
      </c>
      <c r="K473">
        <v>2.5</v>
      </c>
      <c r="L473">
        <v>5.7</v>
      </c>
      <c r="M473">
        <v>0.439</v>
      </c>
      <c r="N473">
        <v>2.1</v>
      </c>
      <c r="O473">
        <v>4.5</v>
      </c>
      <c r="P473">
        <v>0.46700000000000003</v>
      </c>
      <c r="Q473">
        <v>0.4</v>
      </c>
      <c r="R473">
        <v>1.2</v>
      </c>
      <c r="S473">
        <v>0.33300000000000002</v>
      </c>
      <c r="T473">
        <v>0.623</v>
      </c>
      <c r="U473">
        <v>0</v>
      </c>
      <c r="V473">
        <v>0</v>
      </c>
      <c r="X473">
        <v>0.3</v>
      </c>
      <c r="Y473">
        <v>2</v>
      </c>
      <c r="Z473">
        <v>2.2999999999999998</v>
      </c>
      <c r="AA473">
        <v>1</v>
      </c>
      <c r="AB473">
        <v>0.4</v>
      </c>
      <c r="AC473">
        <v>0.1</v>
      </c>
      <c r="AD473">
        <v>0.7</v>
      </c>
      <c r="AE473">
        <v>1.4</v>
      </c>
      <c r="AF473">
        <v>7.1</v>
      </c>
      <c r="AG473">
        <f>IF(IFERROR(VLOOKUP(C473,'2019'!$C:$AF,3,FALSE),1) = 1, 1, 0)</f>
        <v>1</v>
      </c>
    </row>
    <row r="474" spans="1:33" x14ac:dyDescent="0.2">
      <c r="A474">
        <v>473</v>
      </c>
      <c r="B474" t="s">
        <v>856</v>
      </c>
      <c r="C474" t="s">
        <v>857</v>
      </c>
      <c r="D474" t="str">
        <f>_xlfn.CONCAT(C474,"-2018")</f>
        <v>templga01-2018</v>
      </c>
      <c r="E474" t="s">
        <v>30</v>
      </c>
      <c r="F474">
        <v>31</v>
      </c>
      <c r="G474" t="s">
        <v>49</v>
      </c>
      <c r="H474">
        <v>65</v>
      </c>
      <c r="I474">
        <v>35</v>
      </c>
      <c r="J474">
        <v>24.8</v>
      </c>
      <c r="K474">
        <v>3.1</v>
      </c>
      <c r="L474">
        <v>7.3</v>
      </c>
      <c r="M474">
        <v>0.41799999999999998</v>
      </c>
      <c r="N474">
        <v>1.4</v>
      </c>
      <c r="O474">
        <v>3.5</v>
      </c>
      <c r="P474">
        <v>0.39200000000000002</v>
      </c>
      <c r="Q474">
        <v>1.7</v>
      </c>
      <c r="R474">
        <v>3.8</v>
      </c>
      <c r="S474">
        <v>0.442</v>
      </c>
      <c r="T474">
        <v>0.51200000000000001</v>
      </c>
      <c r="U474">
        <v>0.9</v>
      </c>
      <c r="V474">
        <v>1.2</v>
      </c>
      <c r="W474">
        <v>0.76900000000000002</v>
      </c>
      <c r="X474">
        <v>0.3</v>
      </c>
      <c r="Y474">
        <v>2</v>
      </c>
      <c r="Z474">
        <v>2.2999999999999998</v>
      </c>
      <c r="AA474">
        <v>1.9</v>
      </c>
      <c r="AB474">
        <v>0.9</v>
      </c>
      <c r="AC474">
        <v>0.4</v>
      </c>
      <c r="AD474">
        <v>1.2</v>
      </c>
      <c r="AE474">
        <v>2.1</v>
      </c>
      <c r="AF474">
        <v>8.4</v>
      </c>
      <c r="AG474">
        <f>IF(IFERROR(VLOOKUP(C474,'2019'!$C:$AF,3,FALSE),1) = 1, 1, 0)</f>
        <v>0</v>
      </c>
    </row>
    <row r="475" spans="1:33" x14ac:dyDescent="0.2">
      <c r="A475">
        <v>474</v>
      </c>
      <c r="B475" t="s">
        <v>2307</v>
      </c>
      <c r="C475" t="s">
        <v>2308</v>
      </c>
      <c r="D475" t="str">
        <f>_xlfn.CONCAT(C475,"-2018")</f>
        <v>teodomi01-2018</v>
      </c>
      <c r="E475" t="s">
        <v>38</v>
      </c>
      <c r="F475">
        <v>30</v>
      </c>
      <c r="G475" t="s">
        <v>59</v>
      </c>
      <c r="H475">
        <v>45</v>
      </c>
      <c r="I475">
        <v>36</v>
      </c>
      <c r="J475">
        <v>25.2</v>
      </c>
      <c r="K475">
        <v>3.4</v>
      </c>
      <c r="L475">
        <v>8</v>
      </c>
      <c r="M475">
        <v>0.41899999999999998</v>
      </c>
      <c r="N475">
        <v>2</v>
      </c>
      <c r="O475">
        <v>5.2</v>
      </c>
      <c r="P475">
        <v>0.379</v>
      </c>
      <c r="Q475">
        <v>1.4</v>
      </c>
      <c r="R475">
        <v>2.8</v>
      </c>
      <c r="S475">
        <v>0.49199999999999999</v>
      </c>
      <c r="T475">
        <v>0.54200000000000004</v>
      </c>
      <c r="U475">
        <v>0.9</v>
      </c>
      <c r="V475">
        <v>1</v>
      </c>
      <c r="W475">
        <v>0.84799999999999998</v>
      </c>
      <c r="X475">
        <v>0.4</v>
      </c>
      <c r="Y475">
        <v>2.4</v>
      </c>
      <c r="Z475">
        <v>2.8</v>
      </c>
      <c r="AA475">
        <v>4.5999999999999996</v>
      </c>
      <c r="AB475">
        <v>0.5</v>
      </c>
      <c r="AC475">
        <v>0.1</v>
      </c>
      <c r="AD475">
        <v>2.2000000000000002</v>
      </c>
      <c r="AE475">
        <v>2.2999999999999998</v>
      </c>
      <c r="AF475">
        <v>9.5</v>
      </c>
      <c r="AG475">
        <f>IF(IFERROR(VLOOKUP(C475,'2019'!$C:$AF,3,FALSE),1) = 1, 1, 0)</f>
        <v>0</v>
      </c>
    </row>
    <row r="476" spans="1:33" x14ac:dyDescent="0.2">
      <c r="A476">
        <v>475</v>
      </c>
      <c r="B476" t="s">
        <v>858</v>
      </c>
      <c r="C476" t="s">
        <v>859</v>
      </c>
      <c r="D476" t="str">
        <f>_xlfn.CONCAT(C476,"-2018")</f>
        <v>terryja01-2018</v>
      </c>
      <c r="E476" t="s">
        <v>30</v>
      </c>
      <c r="F476">
        <v>40</v>
      </c>
      <c r="G476" t="s">
        <v>56</v>
      </c>
      <c r="H476">
        <v>51</v>
      </c>
      <c r="I476">
        <v>4</v>
      </c>
      <c r="J476">
        <v>16</v>
      </c>
      <c r="K476">
        <v>1.2</v>
      </c>
      <c r="L476">
        <v>3</v>
      </c>
      <c r="M476">
        <v>0.38300000000000001</v>
      </c>
      <c r="N476">
        <v>0.8</v>
      </c>
      <c r="O476">
        <v>2.2999999999999998</v>
      </c>
      <c r="P476">
        <v>0.34799999999999998</v>
      </c>
      <c r="Q476">
        <v>0.4</v>
      </c>
      <c r="R476">
        <v>0.8</v>
      </c>
      <c r="S476">
        <v>0.48699999999999999</v>
      </c>
      <c r="T476">
        <v>0.51300000000000001</v>
      </c>
      <c r="U476">
        <v>0.2</v>
      </c>
      <c r="V476">
        <v>0.2</v>
      </c>
      <c r="W476">
        <v>0.88900000000000001</v>
      </c>
      <c r="X476">
        <v>0.1</v>
      </c>
      <c r="Y476">
        <v>0.8</v>
      </c>
      <c r="Z476">
        <v>0.9</v>
      </c>
      <c r="AA476">
        <v>1.2</v>
      </c>
      <c r="AB476">
        <v>0.8</v>
      </c>
      <c r="AC476">
        <v>0.3</v>
      </c>
      <c r="AD476">
        <v>0.5</v>
      </c>
      <c r="AE476">
        <v>1</v>
      </c>
      <c r="AF476">
        <v>3.3</v>
      </c>
      <c r="AG476">
        <f>IF(IFERROR(VLOOKUP(C476,'2019'!$C:$AF,3,FALSE),1) = 1, 1, 0)</f>
        <v>1</v>
      </c>
    </row>
    <row r="477" spans="1:33" x14ac:dyDescent="0.2">
      <c r="A477">
        <v>476</v>
      </c>
      <c r="B477" t="s">
        <v>2309</v>
      </c>
      <c r="C477" t="s">
        <v>2310</v>
      </c>
      <c r="D477" t="str">
        <f>_xlfn.CONCAT(C477,"-2018")</f>
        <v>theisda01-2018</v>
      </c>
      <c r="E477" t="s">
        <v>32</v>
      </c>
      <c r="F477">
        <v>25</v>
      </c>
      <c r="G477" t="s">
        <v>37</v>
      </c>
      <c r="H477">
        <v>63</v>
      </c>
      <c r="I477">
        <v>3</v>
      </c>
      <c r="J477">
        <v>14.9</v>
      </c>
      <c r="K477">
        <v>2</v>
      </c>
      <c r="L477">
        <v>3.7</v>
      </c>
      <c r="M477">
        <v>0.54100000000000004</v>
      </c>
      <c r="N477">
        <v>0.3</v>
      </c>
      <c r="O477">
        <v>0.9</v>
      </c>
      <c r="P477">
        <v>0.31</v>
      </c>
      <c r="Q477">
        <v>1.7</v>
      </c>
      <c r="R477">
        <v>2.8</v>
      </c>
      <c r="S477">
        <v>0.61699999999999999</v>
      </c>
      <c r="T477">
        <v>0.57899999999999996</v>
      </c>
      <c r="U477">
        <v>1</v>
      </c>
      <c r="V477">
        <v>1.3</v>
      </c>
      <c r="W477">
        <v>0.753</v>
      </c>
      <c r="X477">
        <v>1.4</v>
      </c>
      <c r="Y477">
        <v>2.9</v>
      </c>
      <c r="Z477">
        <v>4.3</v>
      </c>
      <c r="AA477">
        <v>0.9</v>
      </c>
      <c r="AB477">
        <v>0.5</v>
      </c>
      <c r="AC477">
        <v>0.8</v>
      </c>
      <c r="AD477">
        <v>0.9</v>
      </c>
      <c r="AE477">
        <v>2.5</v>
      </c>
      <c r="AF477">
        <v>5.3</v>
      </c>
      <c r="AG477">
        <f>IF(IFERROR(VLOOKUP(C477,'2019'!$C:$AF,3,FALSE),1) = 1, 1, 0)</f>
        <v>0</v>
      </c>
    </row>
    <row r="478" spans="1:33" x14ac:dyDescent="0.2">
      <c r="A478">
        <v>477</v>
      </c>
      <c r="B478" t="s">
        <v>1262</v>
      </c>
      <c r="C478" t="s">
        <v>1263</v>
      </c>
      <c r="D478" t="str">
        <f>_xlfn.CONCAT(C478,"-2018")</f>
        <v>thomais02-2018</v>
      </c>
      <c r="E478" t="s">
        <v>38</v>
      </c>
      <c r="F478">
        <v>28</v>
      </c>
      <c r="G478" t="s">
        <v>39</v>
      </c>
      <c r="H478">
        <v>32</v>
      </c>
      <c r="I478">
        <v>15</v>
      </c>
      <c r="J478">
        <v>26.9</v>
      </c>
      <c r="K478">
        <v>4.9000000000000004</v>
      </c>
      <c r="L478">
        <v>13.2</v>
      </c>
      <c r="M478">
        <v>0.373</v>
      </c>
      <c r="N478">
        <v>1.7</v>
      </c>
      <c r="O478">
        <v>5.9</v>
      </c>
      <c r="P478">
        <v>0.29299999999999998</v>
      </c>
      <c r="Q478">
        <v>3.2</v>
      </c>
      <c r="R478">
        <v>7.3</v>
      </c>
      <c r="S478">
        <v>0.438</v>
      </c>
      <c r="T478">
        <v>0.438</v>
      </c>
      <c r="U478">
        <v>3.7</v>
      </c>
      <c r="V478">
        <v>4.0999999999999996</v>
      </c>
      <c r="W478">
        <v>0.89300000000000002</v>
      </c>
      <c r="X478">
        <v>0.5</v>
      </c>
      <c r="Y478">
        <v>1.6</v>
      </c>
      <c r="Z478">
        <v>2.1</v>
      </c>
      <c r="AA478">
        <v>4.8</v>
      </c>
      <c r="AB478">
        <v>0.5</v>
      </c>
      <c r="AC478">
        <v>0.1</v>
      </c>
      <c r="AD478">
        <v>3</v>
      </c>
      <c r="AE478">
        <v>1.8</v>
      </c>
      <c r="AF478">
        <v>15.2</v>
      </c>
      <c r="AG478">
        <f>IF(IFERROR(VLOOKUP(C478,'2019'!$C:$AF,3,FALSE),1) = 1, 1, 0)</f>
        <v>0</v>
      </c>
    </row>
    <row r="479" spans="1:33" x14ac:dyDescent="0.2">
      <c r="A479">
        <v>478</v>
      </c>
      <c r="B479" t="s">
        <v>1264</v>
      </c>
      <c r="C479" t="s">
        <v>1265</v>
      </c>
      <c r="D479" t="str">
        <f>_xlfn.CONCAT(C479,"-2018")</f>
        <v>thomala01-2018</v>
      </c>
      <c r="E479" t="s">
        <v>28</v>
      </c>
      <c r="F479">
        <v>29</v>
      </c>
      <c r="G479" t="s">
        <v>55</v>
      </c>
      <c r="H479">
        <v>73</v>
      </c>
      <c r="I479">
        <v>31</v>
      </c>
      <c r="J479">
        <v>18.5</v>
      </c>
      <c r="K479">
        <v>1.4</v>
      </c>
      <c r="L479">
        <v>3.7</v>
      </c>
      <c r="M479">
        <v>0.38200000000000001</v>
      </c>
      <c r="N479">
        <v>0.7</v>
      </c>
      <c r="O479">
        <v>1.7</v>
      </c>
      <c r="P479">
        <v>0.40300000000000002</v>
      </c>
      <c r="Q479">
        <v>0.7</v>
      </c>
      <c r="R479">
        <v>2</v>
      </c>
      <c r="S479">
        <v>0.36399999999999999</v>
      </c>
      <c r="T479">
        <v>0.47599999999999998</v>
      </c>
      <c r="U479">
        <v>0.6</v>
      </c>
      <c r="V479">
        <v>0.7</v>
      </c>
      <c r="W479">
        <v>0.83</v>
      </c>
      <c r="X479">
        <v>0.6</v>
      </c>
      <c r="Y479">
        <v>1.8</v>
      </c>
      <c r="Z479">
        <v>2.4</v>
      </c>
      <c r="AA479">
        <v>0.6</v>
      </c>
      <c r="AB479">
        <v>0.4</v>
      </c>
      <c r="AC479">
        <v>0.2</v>
      </c>
      <c r="AD479">
        <v>0.5</v>
      </c>
      <c r="AE479">
        <v>1.8</v>
      </c>
      <c r="AF479">
        <v>4.0999999999999996</v>
      </c>
      <c r="AG479">
        <f>IF(IFERROR(VLOOKUP(C479,'2019'!$C:$AF,3,FALSE),1) = 1, 1, 0)</f>
        <v>0</v>
      </c>
    </row>
    <row r="480" spans="1:33" x14ac:dyDescent="0.2">
      <c r="A480">
        <v>479</v>
      </c>
      <c r="B480" t="s">
        <v>1270</v>
      </c>
      <c r="C480" t="s">
        <v>1271</v>
      </c>
      <c r="D480" t="str">
        <f>_xlfn.CONCAT(C480,"-2018")</f>
        <v>thompkl01-2018</v>
      </c>
      <c r="E480" t="s">
        <v>30</v>
      </c>
      <c r="F480">
        <v>27</v>
      </c>
      <c r="G480" t="s">
        <v>52</v>
      </c>
      <c r="H480">
        <v>73</v>
      </c>
      <c r="I480">
        <v>73</v>
      </c>
      <c r="J480">
        <v>34.299999999999997</v>
      </c>
      <c r="K480">
        <v>7.9</v>
      </c>
      <c r="L480">
        <v>16.2</v>
      </c>
      <c r="M480">
        <v>0.48799999999999999</v>
      </c>
      <c r="N480">
        <v>3.1</v>
      </c>
      <c r="O480">
        <v>7.1</v>
      </c>
      <c r="P480">
        <v>0.44</v>
      </c>
      <c r="Q480">
        <v>4.7</v>
      </c>
      <c r="R480">
        <v>9</v>
      </c>
      <c r="S480">
        <v>0.52600000000000002</v>
      </c>
      <c r="T480">
        <v>0.58499999999999996</v>
      </c>
      <c r="U480">
        <v>1.1000000000000001</v>
      </c>
      <c r="V480">
        <v>1.3</v>
      </c>
      <c r="W480">
        <v>0.83699999999999997</v>
      </c>
      <c r="X480">
        <v>0.4</v>
      </c>
      <c r="Y480">
        <v>3.4</v>
      </c>
      <c r="Z480">
        <v>3.8</v>
      </c>
      <c r="AA480">
        <v>2.5</v>
      </c>
      <c r="AB480">
        <v>0.8</v>
      </c>
      <c r="AC480">
        <v>0.5</v>
      </c>
      <c r="AD480">
        <v>1.8</v>
      </c>
      <c r="AE480">
        <v>1.6</v>
      </c>
      <c r="AF480">
        <v>20</v>
      </c>
      <c r="AG480">
        <f>IF(IFERROR(VLOOKUP(C480,'2019'!$C:$AF,3,FALSE),1) = 1, 1, 0)</f>
        <v>0</v>
      </c>
    </row>
    <row r="481" spans="1:33" x14ac:dyDescent="0.2">
      <c r="A481">
        <v>480</v>
      </c>
      <c r="B481" t="s">
        <v>1274</v>
      </c>
      <c r="C481" t="s">
        <v>1275</v>
      </c>
      <c r="D481" t="str">
        <f>_xlfn.CONCAT(C481,"-2018")</f>
        <v>thomptr01-2018</v>
      </c>
      <c r="E481" t="s">
        <v>32</v>
      </c>
      <c r="F481">
        <v>26</v>
      </c>
      <c r="G481" t="s">
        <v>66</v>
      </c>
      <c r="H481">
        <v>53</v>
      </c>
      <c r="I481">
        <v>22</v>
      </c>
      <c r="J481">
        <v>20.2</v>
      </c>
      <c r="K481">
        <v>2.5</v>
      </c>
      <c r="L481">
        <v>4.4000000000000004</v>
      </c>
      <c r="M481">
        <v>0.56200000000000006</v>
      </c>
      <c r="N481">
        <v>0</v>
      </c>
      <c r="O481">
        <v>0</v>
      </c>
      <c r="Q481">
        <v>2.5</v>
      </c>
      <c r="R481">
        <v>4.4000000000000004</v>
      </c>
      <c r="S481">
        <v>0.56200000000000006</v>
      </c>
      <c r="T481">
        <v>0.56200000000000006</v>
      </c>
      <c r="U481">
        <v>0.8</v>
      </c>
      <c r="V481">
        <v>1.5</v>
      </c>
      <c r="W481">
        <v>0.54400000000000004</v>
      </c>
      <c r="X481">
        <v>2.4</v>
      </c>
      <c r="Y481">
        <v>4.3</v>
      </c>
      <c r="Z481">
        <v>6.6</v>
      </c>
      <c r="AA481">
        <v>0.6</v>
      </c>
      <c r="AB481">
        <v>0.3</v>
      </c>
      <c r="AC481">
        <v>0.3</v>
      </c>
      <c r="AD481">
        <v>0.7</v>
      </c>
      <c r="AE481">
        <v>1.9</v>
      </c>
      <c r="AF481">
        <v>5.8</v>
      </c>
      <c r="AG481">
        <f>IF(IFERROR(VLOOKUP(C481,'2019'!$C:$AF,3,FALSE),1) = 1, 1, 0)</f>
        <v>0</v>
      </c>
    </row>
    <row r="482" spans="1:33" x14ac:dyDescent="0.2">
      <c r="A482">
        <v>481</v>
      </c>
      <c r="B482" t="s">
        <v>2311</v>
      </c>
      <c r="C482" t="s">
        <v>2312</v>
      </c>
      <c r="D482" t="str">
        <f>_xlfn.CONCAT(C482,"-2018")</f>
        <v>thornsi01-2018</v>
      </c>
      <c r="E482" t="s">
        <v>30</v>
      </c>
      <c r="F482">
        <v>23</v>
      </c>
      <c r="G482" t="s">
        <v>59</v>
      </c>
      <c r="H482">
        <v>73</v>
      </c>
      <c r="I482">
        <v>17</v>
      </c>
      <c r="J482">
        <v>15.8</v>
      </c>
      <c r="K482">
        <v>1.4</v>
      </c>
      <c r="L482">
        <v>3.2</v>
      </c>
      <c r="M482">
        <v>0.42899999999999999</v>
      </c>
      <c r="N482">
        <v>0.3</v>
      </c>
      <c r="O482">
        <v>0.8</v>
      </c>
      <c r="P482">
        <v>0.377</v>
      </c>
      <c r="Q482">
        <v>1.1000000000000001</v>
      </c>
      <c r="R482">
        <v>2.4</v>
      </c>
      <c r="S482">
        <v>0.44800000000000001</v>
      </c>
      <c r="T482">
        <v>0.47899999999999998</v>
      </c>
      <c r="U482">
        <v>0.8</v>
      </c>
      <c r="V482">
        <v>1.2</v>
      </c>
      <c r="W482">
        <v>0.67</v>
      </c>
      <c r="X482">
        <v>0.5</v>
      </c>
      <c r="Y482">
        <v>1.5</v>
      </c>
      <c r="Z482">
        <v>1.9</v>
      </c>
      <c r="AA482">
        <v>0.9</v>
      </c>
      <c r="AB482">
        <v>0.7</v>
      </c>
      <c r="AC482">
        <v>0.3</v>
      </c>
      <c r="AD482">
        <v>0.7</v>
      </c>
      <c r="AE482">
        <v>1.7</v>
      </c>
      <c r="AF482">
        <v>3.9</v>
      </c>
      <c r="AG482">
        <f>IF(IFERROR(VLOOKUP(C482,'2019'!$C:$AF,3,FALSE),1) = 1, 1, 0)</f>
        <v>0</v>
      </c>
    </row>
    <row r="483" spans="1:33" x14ac:dyDescent="0.2">
      <c r="A483">
        <v>482</v>
      </c>
      <c r="B483" t="s">
        <v>874</v>
      </c>
      <c r="C483" t="s">
        <v>875</v>
      </c>
      <c r="D483" t="str">
        <f>_xlfn.CONCAT(C483,"-2018")</f>
        <v>tollian01-2018</v>
      </c>
      <c r="E483" t="s">
        <v>28</v>
      </c>
      <c r="F483">
        <v>32</v>
      </c>
      <c r="G483" t="s">
        <v>51</v>
      </c>
      <c r="H483">
        <v>79</v>
      </c>
      <c r="I483">
        <v>14</v>
      </c>
      <c r="J483">
        <v>22.2</v>
      </c>
      <c r="K483">
        <v>2.8</v>
      </c>
      <c r="L483">
        <v>6</v>
      </c>
      <c r="M483">
        <v>0.46400000000000002</v>
      </c>
      <c r="N483">
        <v>2</v>
      </c>
      <c r="O483">
        <v>4.5999999999999996</v>
      </c>
      <c r="P483">
        <v>0.436</v>
      </c>
      <c r="Q483">
        <v>0.8</v>
      </c>
      <c r="R483">
        <v>1.4</v>
      </c>
      <c r="S483">
        <v>0.56100000000000005</v>
      </c>
      <c r="T483">
        <v>0.63200000000000001</v>
      </c>
      <c r="U483">
        <v>1.3</v>
      </c>
      <c r="V483">
        <v>1.7</v>
      </c>
      <c r="W483">
        <v>0.79700000000000004</v>
      </c>
      <c r="X483">
        <v>0.6</v>
      </c>
      <c r="Y483">
        <v>2.4</v>
      </c>
      <c r="Z483">
        <v>3.1</v>
      </c>
      <c r="AA483">
        <v>1.1000000000000001</v>
      </c>
      <c r="AB483">
        <v>0.4</v>
      </c>
      <c r="AC483">
        <v>0.3</v>
      </c>
      <c r="AD483">
        <v>0.7</v>
      </c>
      <c r="AE483">
        <v>1.8</v>
      </c>
      <c r="AF483">
        <v>8.9</v>
      </c>
      <c r="AG483">
        <f>IF(IFERROR(VLOOKUP(C483,'2019'!$C:$AF,3,FALSE),1) = 1, 1, 0)</f>
        <v>0</v>
      </c>
    </row>
    <row r="484" spans="1:33" x14ac:dyDescent="0.2">
      <c r="A484">
        <v>483</v>
      </c>
      <c r="B484" t="s">
        <v>1906</v>
      </c>
      <c r="C484" t="s">
        <v>1907</v>
      </c>
      <c r="D484" t="str">
        <f>_xlfn.CONCAT(C484,"-2018")</f>
        <v>townska01-2018</v>
      </c>
      <c r="E484" t="s">
        <v>32</v>
      </c>
      <c r="F484">
        <v>22</v>
      </c>
      <c r="G484" t="s">
        <v>62</v>
      </c>
      <c r="H484">
        <v>82</v>
      </c>
      <c r="I484">
        <v>82</v>
      </c>
      <c r="J484">
        <v>35.6</v>
      </c>
      <c r="K484">
        <v>7.8</v>
      </c>
      <c r="L484">
        <v>14.3</v>
      </c>
      <c r="M484">
        <v>0.54500000000000004</v>
      </c>
      <c r="N484">
        <v>1.5</v>
      </c>
      <c r="O484">
        <v>3.5</v>
      </c>
      <c r="P484">
        <v>0.42099999999999999</v>
      </c>
      <c r="Q484">
        <v>6.3</v>
      </c>
      <c r="R484">
        <v>10.8</v>
      </c>
      <c r="S484">
        <v>0.58499999999999996</v>
      </c>
      <c r="T484">
        <v>0.59599999999999997</v>
      </c>
      <c r="U484">
        <v>4.2</v>
      </c>
      <c r="V484">
        <v>4.9000000000000004</v>
      </c>
      <c r="W484">
        <v>0.85799999999999998</v>
      </c>
      <c r="X484">
        <v>2.9</v>
      </c>
      <c r="Y484">
        <v>9.4</v>
      </c>
      <c r="Z484">
        <v>12.3</v>
      </c>
      <c r="AA484">
        <v>2.4</v>
      </c>
      <c r="AB484">
        <v>0.8</v>
      </c>
      <c r="AC484">
        <v>1.4</v>
      </c>
      <c r="AD484">
        <v>1.9</v>
      </c>
      <c r="AE484">
        <v>3.5</v>
      </c>
      <c r="AF484">
        <v>21.3</v>
      </c>
      <c r="AG484">
        <f>IF(IFERROR(VLOOKUP(C484,'2019'!$C:$AF,3,FALSE),1) = 1, 1, 0)</f>
        <v>0</v>
      </c>
    </row>
    <row r="485" spans="1:33" x14ac:dyDescent="0.2">
      <c r="A485">
        <v>484</v>
      </c>
      <c r="B485" t="s">
        <v>1438</v>
      </c>
      <c r="C485" t="s">
        <v>1439</v>
      </c>
      <c r="D485" t="str">
        <f>_xlfn.CONCAT(C485,"-2018")</f>
        <v>tuckepj01-2018</v>
      </c>
      <c r="E485" t="s">
        <v>28</v>
      </c>
      <c r="F485">
        <v>32</v>
      </c>
      <c r="G485" t="s">
        <v>43</v>
      </c>
      <c r="H485">
        <v>82</v>
      </c>
      <c r="I485">
        <v>34</v>
      </c>
      <c r="J485">
        <v>27.8</v>
      </c>
      <c r="K485">
        <v>2.1</v>
      </c>
      <c r="L485">
        <v>5.4</v>
      </c>
      <c r="M485">
        <v>0.39</v>
      </c>
      <c r="N485">
        <v>1.4</v>
      </c>
      <c r="O485">
        <v>3.8</v>
      </c>
      <c r="P485">
        <v>0.371</v>
      </c>
      <c r="Q485">
        <v>0.7</v>
      </c>
      <c r="R485">
        <v>1.6</v>
      </c>
      <c r="S485">
        <v>0.435</v>
      </c>
      <c r="T485">
        <v>0.52</v>
      </c>
      <c r="U485">
        <v>0.5</v>
      </c>
      <c r="V485">
        <v>0.7</v>
      </c>
      <c r="W485">
        <v>0.71699999999999997</v>
      </c>
      <c r="X485">
        <v>1.1000000000000001</v>
      </c>
      <c r="Y485">
        <v>4.4000000000000004</v>
      </c>
      <c r="Z485">
        <v>5.6</v>
      </c>
      <c r="AA485">
        <v>0.9</v>
      </c>
      <c r="AB485">
        <v>1</v>
      </c>
      <c r="AC485">
        <v>0.3</v>
      </c>
      <c r="AD485">
        <v>0.9</v>
      </c>
      <c r="AE485">
        <v>2.5</v>
      </c>
      <c r="AF485">
        <v>6.1</v>
      </c>
      <c r="AG485">
        <f>IF(IFERROR(VLOOKUP(C485,'2019'!$C:$AF,3,FALSE),1) = 1, 1, 0)</f>
        <v>0</v>
      </c>
    </row>
    <row r="486" spans="1:33" x14ac:dyDescent="0.2">
      <c r="A486">
        <v>485</v>
      </c>
      <c r="B486" t="s">
        <v>880</v>
      </c>
      <c r="C486" t="s">
        <v>881</v>
      </c>
      <c r="D486" t="str">
        <f>_xlfn.CONCAT(C486,"-2018")</f>
        <v>turneev01-2018</v>
      </c>
      <c r="E486" t="s">
        <v>35</v>
      </c>
      <c r="F486">
        <v>29</v>
      </c>
      <c r="G486" t="s">
        <v>34</v>
      </c>
      <c r="H486">
        <v>79</v>
      </c>
      <c r="I486">
        <v>40</v>
      </c>
      <c r="J486">
        <v>25.7</v>
      </c>
      <c r="K486">
        <v>3.3</v>
      </c>
      <c r="L486">
        <v>7.3</v>
      </c>
      <c r="M486">
        <v>0.44700000000000001</v>
      </c>
      <c r="N486">
        <v>0.5</v>
      </c>
      <c r="O486">
        <v>1.7</v>
      </c>
      <c r="P486">
        <v>0.318</v>
      </c>
      <c r="Q486">
        <v>2.7</v>
      </c>
      <c r="R486">
        <v>5.6</v>
      </c>
      <c r="S486">
        <v>0.48499999999999999</v>
      </c>
      <c r="T486">
        <v>0.48399999999999999</v>
      </c>
      <c r="U486">
        <v>1.2</v>
      </c>
      <c r="V486">
        <v>1.4</v>
      </c>
      <c r="W486">
        <v>0.85</v>
      </c>
      <c r="X486">
        <v>0.4</v>
      </c>
      <c r="Y486">
        <v>2.7</v>
      </c>
      <c r="Z486">
        <v>3.1</v>
      </c>
      <c r="AA486">
        <v>2.2000000000000002</v>
      </c>
      <c r="AB486">
        <v>0.6</v>
      </c>
      <c r="AC486">
        <v>0.4</v>
      </c>
      <c r="AD486">
        <v>1.3</v>
      </c>
      <c r="AE486">
        <v>2.1</v>
      </c>
      <c r="AF486">
        <v>8.1999999999999993</v>
      </c>
      <c r="AG486">
        <f>IF(IFERROR(VLOOKUP(C486,'2019'!$C:$AF,3,FALSE),1) = 1, 1, 0)</f>
        <v>0</v>
      </c>
    </row>
    <row r="487" spans="1:33" x14ac:dyDescent="0.2">
      <c r="A487">
        <v>486</v>
      </c>
      <c r="B487" t="s">
        <v>1908</v>
      </c>
      <c r="C487" t="s">
        <v>1909</v>
      </c>
      <c r="D487" t="str">
        <f>_xlfn.CONCAT(C487,"-2018")</f>
        <v>turnemy01-2018</v>
      </c>
      <c r="E487" t="s">
        <v>32</v>
      </c>
      <c r="F487">
        <v>21</v>
      </c>
      <c r="G487" t="s">
        <v>65</v>
      </c>
      <c r="H487">
        <v>65</v>
      </c>
      <c r="I487">
        <v>62</v>
      </c>
      <c r="J487">
        <v>28.2</v>
      </c>
      <c r="K487">
        <v>4.7</v>
      </c>
      <c r="L487">
        <v>9.8000000000000007</v>
      </c>
      <c r="M487">
        <v>0.47899999999999998</v>
      </c>
      <c r="N487">
        <v>0.9</v>
      </c>
      <c r="O487">
        <v>2.4</v>
      </c>
      <c r="P487">
        <v>0.35699999999999998</v>
      </c>
      <c r="Q487">
        <v>3.8</v>
      </c>
      <c r="R487">
        <v>7.4</v>
      </c>
      <c r="S487">
        <v>0.51900000000000002</v>
      </c>
      <c r="T487">
        <v>0.52300000000000002</v>
      </c>
      <c r="U487">
        <v>2.5</v>
      </c>
      <c r="V487">
        <v>3.2</v>
      </c>
      <c r="W487">
        <v>0.77700000000000002</v>
      </c>
      <c r="X487">
        <v>1.4</v>
      </c>
      <c r="Y487">
        <v>5</v>
      </c>
      <c r="Z487">
        <v>6.4</v>
      </c>
      <c r="AA487">
        <v>1.3</v>
      </c>
      <c r="AB487">
        <v>0.6</v>
      </c>
      <c r="AC487">
        <v>1.8</v>
      </c>
      <c r="AD487">
        <v>1.5</v>
      </c>
      <c r="AE487">
        <v>2.9</v>
      </c>
      <c r="AF487">
        <v>12.7</v>
      </c>
      <c r="AG487">
        <f>IF(IFERROR(VLOOKUP(C487,'2019'!$C:$AF,3,FALSE),1) = 1, 1, 0)</f>
        <v>0</v>
      </c>
    </row>
    <row r="488" spans="1:33" x14ac:dyDescent="0.2">
      <c r="A488">
        <v>487</v>
      </c>
      <c r="B488" t="s">
        <v>882</v>
      </c>
      <c r="C488" t="s">
        <v>883</v>
      </c>
      <c r="D488" t="str">
        <f>_xlfn.CONCAT(C488,"-2018")</f>
        <v>udohek01-2018</v>
      </c>
      <c r="E488" t="s">
        <v>32</v>
      </c>
      <c r="F488">
        <v>30</v>
      </c>
      <c r="G488" t="s">
        <v>60</v>
      </c>
      <c r="H488">
        <v>63</v>
      </c>
      <c r="I488">
        <v>3</v>
      </c>
      <c r="J488">
        <v>12.9</v>
      </c>
      <c r="K488">
        <v>1</v>
      </c>
      <c r="L488">
        <v>1.9</v>
      </c>
      <c r="M488">
        <v>0.5</v>
      </c>
      <c r="N488">
        <v>0</v>
      </c>
      <c r="O488">
        <v>0</v>
      </c>
      <c r="P488">
        <v>0</v>
      </c>
      <c r="Q488">
        <v>1</v>
      </c>
      <c r="R488">
        <v>1.9</v>
      </c>
      <c r="S488">
        <v>0.504</v>
      </c>
      <c r="T488">
        <v>0.5</v>
      </c>
      <c r="U488">
        <v>0.7</v>
      </c>
      <c r="V488">
        <v>0.9</v>
      </c>
      <c r="W488">
        <v>0.75</v>
      </c>
      <c r="X488">
        <v>1.1000000000000001</v>
      </c>
      <c r="Y488">
        <v>1.3</v>
      </c>
      <c r="Z488">
        <v>2.4</v>
      </c>
      <c r="AA488">
        <v>0.8</v>
      </c>
      <c r="AB488">
        <v>0.7</v>
      </c>
      <c r="AC488">
        <v>1.2</v>
      </c>
      <c r="AD488">
        <v>0.3</v>
      </c>
      <c r="AE488">
        <v>1.7</v>
      </c>
      <c r="AF488">
        <v>2.6</v>
      </c>
      <c r="AG488">
        <f>IF(IFERROR(VLOOKUP(C488,'2019'!$C:$AF,3,FALSE),1) = 1, 1, 0)</f>
        <v>0</v>
      </c>
    </row>
    <row r="489" spans="1:33" x14ac:dyDescent="0.2">
      <c r="A489">
        <v>488</v>
      </c>
      <c r="B489" t="s">
        <v>2076</v>
      </c>
      <c r="C489" t="s">
        <v>2077</v>
      </c>
      <c r="D489" t="str">
        <f>_xlfn.CONCAT(C489,"-2018")</f>
        <v>ulisty01-2018</v>
      </c>
      <c r="E489" t="s">
        <v>38</v>
      </c>
      <c r="F489">
        <v>22</v>
      </c>
      <c r="G489" t="s">
        <v>42</v>
      </c>
      <c r="H489">
        <v>71</v>
      </c>
      <c r="I489">
        <v>43</v>
      </c>
      <c r="J489">
        <v>23.4</v>
      </c>
      <c r="K489">
        <v>3</v>
      </c>
      <c r="L489">
        <v>7.8</v>
      </c>
      <c r="M489">
        <v>0.38800000000000001</v>
      </c>
      <c r="N489">
        <v>0.6</v>
      </c>
      <c r="O489">
        <v>2.1</v>
      </c>
      <c r="P489">
        <v>0.28799999999999998</v>
      </c>
      <c r="Q489">
        <v>2.4</v>
      </c>
      <c r="R489">
        <v>5.7</v>
      </c>
      <c r="S489">
        <v>0.42499999999999999</v>
      </c>
      <c r="T489">
        <v>0.42599999999999999</v>
      </c>
      <c r="U489">
        <v>1.2</v>
      </c>
      <c r="V489">
        <v>1.4</v>
      </c>
      <c r="W489">
        <v>0.83199999999999996</v>
      </c>
      <c r="X489">
        <v>0.3</v>
      </c>
      <c r="Y489">
        <v>1.5</v>
      </c>
      <c r="Z489">
        <v>1.8</v>
      </c>
      <c r="AA489">
        <v>4.4000000000000004</v>
      </c>
      <c r="AB489">
        <v>1</v>
      </c>
      <c r="AC489">
        <v>0.1</v>
      </c>
      <c r="AD489">
        <v>1.8</v>
      </c>
      <c r="AE489">
        <v>1.7</v>
      </c>
      <c r="AF489">
        <v>7.8</v>
      </c>
      <c r="AG489">
        <f>IF(IFERROR(VLOOKUP(C489,'2019'!$C:$AF,3,FALSE),1) = 1, 1, 0)</f>
        <v>0</v>
      </c>
    </row>
    <row r="490" spans="1:33" x14ac:dyDescent="0.2">
      <c r="A490">
        <v>489</v>
      </c>
      <c r="B490" t="s">
        <v>1440</v>
      </c>
      <c r="C490" t="s">
        <v>1441</v>
      </c>
      <c r="D490" t="str">
        <f>_xlfn.CONCAT(C490,"-2018")</f>
        <v>valanjo01-2018</v>
      </c>
      <c r="E490" t="s">
        <v>32</v>
      </c>
      <c r="F490">
        <v>25</v>
      </c>
      <c r="G490" t="s">
        <v>53</v>
      </c>
      <c r="H490">
        <v>77</v>
      </c>
      <c r="I490">
        <v>77</v>
      </c>
      <c r="J490">
        <v>22.4</v>
      </c>
      <c r="K490">
        <v>5.0999999999999996</v>
      </c>
      <c r="L490">
        <v>8.9</v>
      </c>
      <c r="M490">
        <v>0.56799999999999995</v>
      </c>
      <c r="N490">
        <v>0.4</v>
      </c>
      <c r="O490">
        <v>1</v>
      </c>
      <c r="P490">
        <v>0.40500000000000003</v>
      </c>
      <c r="Q490">
        <v>4.7</v>
      </c>
      <c r="R490">
        <v>8</v>
      </c>
      <c r="S490">
        <v>0.58699999999999997</v>
      </c>
      <c r="T490">
        <v>0.59</v>
      </c>
      <c r="U490">
        <v>2.2000000000000002</v>
      </c>
      <c r="V490">
        <v>2.7</v>
      </c>
      <c r="W490">
        <v>0.80600000000000005</v>
      </c>
      <c r="X490">
        <v>2.4</v>
      </c>
      <c r="Y490">
        <v>6.2</v>
      </c>
      <c r="Z490">
        <v>8.6</v>
      </c>
      <c r="AA490">
        <v>1.1000000000000001</v>
      </c>
      <c r="AB490">
        <v>0.4</v>
      </c>
      <c r="AC490">
        <v>0.9</v>
      </c>
      <c r="AD490">
        <v>1.5</v>
      </c>
      <c r="AE490">
        <v>2.5</v>
      </c>
      <c r="AF490">
        <v>12.7</v>
      </c>
      <c r="AG490">
        <f>IF(IFERROR(VLOOKUP(C490,'2019'!$C:$AF,3,FALSE),1) = 1, 1, 0)</f>
        <v>0</v>
      </c>
    </row>
    <row r="491" spans="1:33" x14ac:dyDescent="0.2">
      <c r="A491">
        <v>490</v>
      </c>
      <c r="B491" t="s">
        <v>2080</v>
      </c>
      <c r="C491" t="s">
        <v>2081</v>
      </c>
      <c r="D491" t="str">
        <f>_xlfn.CONCAT(C491,"-2018")</f>
        <v>valende01-2018</v>
      </c>
      <c r="E491" t="s">
        <v>30</v>
      </c>
      <c r="F491">
        <v>24</v>
      </c>
      <c r="G491" t="s">
        <v>36</v>
      </c>
      <c r="H491">
        <v>77</v>
      </c>
      <c r="I491">
        <v>37</v>
      </c>
      <c r="J491">
        <v>27.2</v>
      </c>
      <c r="K491">
        <v>3.9</v>
      </c>
      <c r="L491">
        <v>9.4</v>
      </c>
      <c r="M491">
        <v>0.41699999999999998</v>
      </c>
      <c r="N491">
        <v>1.9</v>
      </c>
      <c r="O491">
        <v>4.8</v>
      </c>
      <c r="P491">
        <v>0.38600000000000001</v>
      </c>
      <c r="Q491">
        <v>2.1</v>
      </c>
      <c r="R491">
        <v>4.5999999999999996</v>
      </c>
      <c r="S491">
        <v>0.45</v>
      </c>
      <c r="T491">
        <v>0.51700000000000002</v>
      </c>
      <c r="U491">
        <v>0.5</v>
      </c>
      <c r="V491">
        <v>0.7</v>
      </c>
      <c r="W491">
        <v>0.745</v>
      </c>
      <c r="X491">
        <v>0.6</v>
      </c>
      <c r="Y491">
        <v>4.5</v>
      </c>
      <c r="Z491">
        <v>5.0999999999999996</v>
      </c>
      <c r="AA491">
        <v>3.2</v>
      </c>
      <c r="AB491">
        <v>0.8</v>
      </c>
      <c r="AC491">
        <v>0.1</v>
      </c>
      <c r="AD491">
        <v>1.3</v>
      </c>
      <c r="AE491">
        <v>2.4</v>
      </c>
      <c r="AF491">
        <v>10.199999999999999</v>
      </c>
      <c r="AG491">
        <f>IF(IFERROR(VLOOKUP(C491,'2019'!$C:$AF,3,FALSE),1) = 1, 1, 0)</f>
        <v>1</v>
      </c>
    </row>
    <row r="492" spans="1:33" x14ac:dyDescent="0.2">
      <c r="A492">
        <v>491</v>
      </c>
      <c r="B492" t="s">
        <v>2082</v>
      </c>
      <c r="C492" t="s">
        <v>2083</v>
      </c>
      <c r="D492" t="str">
        <f>_xlfn.CONCAT(C492,"-2018")</f>
        <v>vanvlfr01-2018</v>
      </c>
      <c r="E492" t="s">
        <v>38</v>
      </c>
      <c r="F492">
        <v>23</v>
      </c>
      <c r="G492" t="s">
        <v>53</v>
      </c>
      <c r="H492">
        <v>76</v>
      </c>
      <c r="I492">
        <v>0</v>
      </c>
      <c r="J492">
        <v>20</v>
      </c>
      <c r="K492">
        <v>3.1</v>
      </c>
      <c r="L492">
        <v>7.2</v>
      </c>
      <c r="M492">
        <v>0.42599999999999999</v>
      </c>
      <c r="N492">
        <v>1.4</v>
      </c>
      <c r="O492">
        <v>3.4</v>
      </c>
      <c r="P492">
        <v>0.41399999999999998</v>
      </c>
      <c r="Q492">
        <v>1.6</v>
      </c>
      <c r="R492">
        <v>3.7</v>
      </c>
      <c r="S492">
        <v>0.437</v>
      </c>
      <c r="T492">
        <v>0.52500000000000002</v>
      </c>
      <c r="U492">
        <v>1.1000000000000001</v>
      </c>
      <c r="V492">
        <v>1.3</v>
      </c>
      <c r="W492">
        <v>0.83199999999999996</v>
      </c>
      <c r="X492">
        <v>0.3</v>
      </c>
      <c r="Y492">
        <v>2.1</v>
      </c>
      <c r="Z492">
        <v>2.4</v>
      </c>
      <c r="AA492">
        <v>3.2</v>
      </c>
      <c r="AB492">
        <v>0.9</v>
      </c>
      <c r="AC492">
        <v>0.3</v>
      </c>
      <c r="AD492">
        <v>1</v>
      </c>
      <c r="AE492">
        <v>1.7</v>
      </c>
      <c r="AF492">
        <v>8.6</v>
      </c>
      <c r="AG492">
        <f>IF(IFERROR(VLOOKUP(C492,'2019'!$C:$AF,3,FALSE),1) = 1, 1, 0)</f>
        <v>0</v>
      </c>
    </row>
    <row r="493" spans="1:33" x14ac:dyDescent="0.2">
      <c r="A493">
        <v>492</v>
      </c>
      <c r="B493" t="s">
        <v>1910</v>
      </c>
      <c r="C493" t="s">
        <v>1911</v>
      </c>
      <c r="D493" t="str">
        <f>_xlfn.CONCAT(C493,"-2018")</f>
        <v>vaughra01-2018</v>
      </c>
      <c r="E493" t="s">
        <v>30</v>
      </c>
      <c r="F493">
        <v>21</v>
      </c>
      <c r="G493" t="s">
        <v>39</v>
      </c>
      <c r="H493">
        <v>28</v>
      </c>
      <c r="I493">
        <v>0</v>
      </c>
      <c r="J493">
        <v>7.6</v>
      </c>
      <c r="K493">
        <v>0.8</v>
      </c>
      <c r="L493">
        <v>2</v>
      </c>
      <c r="M493">
        <v>0.41099999999999998</v>
      </c>
      <c r="N493">
        <v>0.5</v>
      </c>
      <c r="O493">
        <v>1.3</v>
      </c>
      <c r="P493">
        <v>0.378</v>
      </c>
      <c r="Q493">
        <v>0.3</v>
      </c>
      <c r="R493">
        <v>0.7</v>
      </c>
      <c r="S493">
        <v>0.47399999999999998</v>
      </c>
      <c r="T493">
        <v>0.53600000000000003</v>
      </c>
      <c r="U493">
        <v>0.1</v>
      </c>
      <c r="V493">
        <v>0.2</v>
      </c>
      <c r="W493">
        <v>0.66700000000000004</v>
      </c>
      <c r="X493">
        <v>0.1</v>
      </c>
      <c r="Y493">
        <v>0.6</v>
      </c>
      <c r="Z493">
        <v>0.8</v>
      </c>
      <c r="AA493">
        <v>0.5</v>
      </c>
      <c r="AB493">
        <v>0.2</v>
      </c>
      <c r="AC493">
        <v>0.1</v>
      </c>
      <c r="AD493">
        <v>0.2</v>
      </c>
      <c r="AE493">
        <v>0.5</v>
      </c>
      <c r="AF493">
        <v>2.2999999999999998</v>
      </c>
      <c r="AG493">
        <f>IF(IFERROR(VLOOKUP(C493,'2019'!$C:$AF,3,FALSE),1) = 1, 1, 0)</f>
        <v>1</v>
      </c>
    </row>
    <row r="494" spans="1:33" x14ac:dyDescent="0.2">
      <c r="A494">
        <v>493</v>
      </c>
      <c r="B494" t="s">
        <v>1762</v>
      </c>
      <c r="C494" t="s">
        <v>1763</v>
      </c>
      <c r="D494" t="str">
        <f>_xlfn.CONCAT(C494,"-2018")</f>
        <v>vonleno01-2018</v>
      </c>
      <c r="E494" t="s">
        <v>28</v>
      </c>
      <c r="F494">
        <v>22</v>
      </c>
      <c r="G494" t="s">
        <v>39</v>
      </c>
      <c r="H494">
        <v>54</v>
      </c>
      <c r="I494">
        <v>16</v>
      </c>
      <c r="J494">
        <v>16.2</v>
      </c>
      <c r="K494">
        <v>1.9</v>
      </c>
      <c r="L494">
        <v>4.3</v>
      </c>
      <c r="M494">
        <v>0.44400000000000001</v>
      </c>
      <c r="N494">
        <v>0.4</v>
      </c>
      <c r="O494">
        <v>1.2</v>
      </c>
      <c r="P494">
        <v>0.30299999999999999</v>
      </c>
      <c r="Q494">
        <v>1.6</v>
      </c>
      <c r="R494">
        <v>3.1</v>
      </c>
      <c r="S494">
        <v>0.5</v>
      </c>
      <c r="T494">
        <v>0.48699999999999999</v>
      </c>
      <c r="U494">
        <v>0.7</v>
      </c>
      <c r="V494">
        <v>1.1000000000000001</v>
      </c>
      <c r="W494">
        <v>0.621</v>
      </c>
      <c r="X494">
        <v>1.3</v>
      </c>
      <c r="Y494">
        <v>4.5</v>
      </c>
      <c r="Z494">
        <v>5.8</v>
      </c>
      <c r="AA494">
        <v>0.6</v>
      </c>
      <c r="AB494">
        <v>0.4</v>
      </c>
      <c r="AC494">
        <v>0.3</v>
      </c>
      <c r="AD494">
        <v>0.6</v>
      </c>
      <c r="AE494">
        <v>1.3</v>
      </c>
      <c r="AF494">
        <v>4.9000000000000004</v>
      </c>
      <c r="AG494">
        <f>IF(IFERROR(VLOOKUP(C494,'2019'!$C:$AF,3,FALSE),1) = 1, 1, 0)</f>
        <v>0</v>
      </c>
    </row>
    <row r="495" spans="1:33" x14ac:dyDescent="0.2">
      <c r="A495">
        <v>494</v>
      </c>
      <c r="B495" t="s">
        <v>1282</v>
      </c>
      <c r="C495" t="s">
        <v>1283</v>
      </c>
      <c r="D495" t="str">
        <f>_xlfn.CONCAT(C495,"-2018")</f>
        <v>vucevni01-2018</v>
      </c>
      <c r="E495" t="s">
        <v>32</v>
      </c>
      <c r="F495">
        <v>27</v>
      </c>
      <c r="G495" t="s">
        <v>45</v>
      </c>
      <c r="H495">
        <v>57</v>
      </c>
      <c r="I495">
        <v>57</v>
      </c>
      <c r="J495">
        <v>29.5</v>
      </c>
      <c r="K495">
        <v>7</v>
      </c>
      <c r="L495">
        <v>14.7</v>
      </c>
      <c r="M495">
        <v>0.47499999999999998</v>
      </c>
      <c r="N495">
        <v>1.1000000000000001</v>
      </c>
      <c r="O495">
        <v>3.6</v>
      </c>
      <c r="P495">
        <v>0.314</v>
      </c>
      <c r="Q495">
        <v>5.9</v>
      </c>
      <c r="R495">
        <v>11.2</v>
      </c>
      <c r="S495">
        <v>0.52700000000000002</v>
      </c>
      <c r="T495">
        <v>0.51300000000000001</v>
      </c>
      <c r="U495">
        <v>1.4</v>
      </c>
      <c r="V495">
        <v>1.6</v>
      </c>
      <c r="W495">
        <v>0.81899999999999995</v>
      </c>
      <c r="X495">
        <v>1.8</v>
      </c>
      <c r="Y495">
        <v>7.4</v>
      </c>
      <c r="Z495">
        <v>9.1999999999999993</v>
      </c>
      <c r="AA495">
        <v>3.4</v>
      </c>
      <c r="AB495">
        <v>1</v>
      </c>
      <c r="AC495">
        <v>1.1000000000000001</v>
      </c>
      <c r="AD495">
        <v>1.9</v>
      </c>
      <c r="AE495">
        <v>2.5</v>
      </c>
      <c r="AF495">
        <v>16.5</v>
      </c>
      <c r="AG495">
        <f>IF(IFERROR(VLOOKUP(C495,'2019'!$C:$AF,3,FALSE),1) = 1, 1, 0)</f>
        <v>0</v>
      </c>
    </row>
    <row r="496" spans="1:33" x14ac:dyDescent="0.2">
      <c r="A496">
        <v>495</v>
      </c>
      <c r="B496" t="s">
        <v>898</v>
      </c>
      <c r="C496" t="s">
        <v>899</v>
      </c>
      <c r="D496" t="str">
        <f>_xlfn.CONCAT(C496,"-2018")</f>
        <v>wadedw01-2018</v>
      </c>
      <c r="E496" t="s">
        <v>30</v>
      </c>
      <c r="F496">
        <v>36</v>
      </c>
      <c r="G496" t="s">
        <v>39</v>
      </c>
      <c r="H496">
        <v>67</v>
      </c>
      <c r="I496">
        <v>3</v>
      </c>
      <c r="J496">
        <v>22.9</v>
      </c>
      <c r="K496">
        <v>4.5</v>
      </c>
      <c r="L496">
        <v>10.199999999999999</v>
      </c>
      <c r="M496">
        <v>0.438</v>
      </c>
      <c r="N496">
        <v>0.5</v>
      </c>
      <c r="O496">
        <v>1.7</v>
      </c>
      <c r="P496">
        <v>0.28799999999999998</v>
      </c>
      <c r="Q496">
        <v>4</v>
      </c>
      <c r="R496">
        <v>8.5</v>
      </c>
      <c r="S496">
        <v>0.46800000000000003</v>
      </c>
      <c r="T496">
        <v>0.46200000000000002</v>
      </c>
      <c r="U496">
        <v>2</v>
      </c>
      <c r="V496">
        <v>2.8</v>
      </c>
      <c r="W496">
        <v>0.71399999999999997</v>
      </c>
      <c r="X496">
        <v>0.7</v>
      </c>
      <c r="Y496">
        <v>3</v>
      </c>
      <c r="Z496">
        <v>3.8</v>
      </c>
      <c r="AA496">
        <v>3.4</v>
      </c>
      <c r="AB496">
        <v>0.9</v>
      </c>
      <c r="AC496">
        <v>0.7</v>
      </c>
      <c r="AD496">
        <v>2.1</v>
      </c>
      <c r="AE496">
        <v>1.9</v>
      </c>
      <c r="AF496">
        <v>11.4</v>
      </c>
      <c r="AG496">
        <f>IF(IFERROR(VLOOKUP(C496,'2019'!$C:$AF,3,FALSE),1) = 1, 1, 0)</f>
        <v>0</v>
      </c>
    </row>
    <row r="497" spans="1:33" x14ac:dyDescent="0.2">
      <c r="A497">
        <v>496</v>
      </c>
      <c r="B497" t="s">
        <v>1444</v>
      </c>
      <c r="C497" t="s">
        <v>1445</v>
      </c>
      <c r="D497" t="str">
        <f>_xlfn.CONCAT(C497,"-2018")</f>
        <v>waitedi01-2018</v>
      </c>
      <c r="E497" t="s">
        <v>30</v>
      </c>
      <c r="F497">
        <v>26</v>
      </c>
      <c r="G497" t="s">
        <v>41</v>
      </c>
      <c r="H497">
        <v>30</v>
      </c>
      <c r="I497">
        <v>30</v>
      </c>
      <c r="J497">
        <v>30.6</v>
      </c>
      <c r="K497">
        <v>5.4</v>
      </c>
      <c r="L497">
        <v>13.7</v>
      </c>
      <c r="M497">
        <v>0.39800000000000002</v>
      </c>
      <c r="N497">
        <v>1.7</v>
      </c>
      <c r="O497">
        <v>5.7</v>
      </c>
      <c r="P497">
        <v>0.30599999999999999</v>
      </c>
      <c r="Q497">
        <v>3.7</v>
      </c>
      <c r="R497">
        <v>8</v>
      </c>
      <c r="S497">
        <v>0.46300000000000002</v>
      </c>
      <c r="T497">
        <v>0.46100000000000002</v>
      </c>
      <c r="U497">
        <v>1.7</v>
      </c>
      <c r="V497">
        <v>2.2999999999999998</v>
      </c>
      <c r="W497">
        <v>0.73899999999999999</v>
      </c>
      <c r="X497">
        <v>0.3</v>
      </c>
      <c r="Y497">
        <v>2.2999999999999998</v>
      </c>
      <c r="Z497">
        <v>2.6</v>
      </c>
      <c r="AA497">
        <v>3.8</v>
      </c>
      <c r="AB497">
        <v>0.8</v>
      </c>
      <c r="AC497">
        <v>0.3</v>
      </c>
      <c r="AD497">
        <v>2.2999999999999998</v>
      </c>
      <c r="AE497">
        <v>2</v>
      </c>
      <c r="AF497">
        <v>14.3</v>
      </c>
      <c r="AG497">
        <f>IF(IFERROR(VLOOKUP(C497,'2019'!$C:$AF,3,FALSE),1) = 1, 1, 0)</f>
        <v>0</v>
      </c>
    </row>
    <row r="498" spans="1:33" x14ac:dyDescent="0.2">
      <c r="A498">
        <v>497</v>
      </c>
      <c r="B498" t="s">
        <v>1284</v>
      </c>
      <c r="C498" t="s">
        <v>1285</v>
      </c>
      <c r="D498" t="str">
        <f>_xlfn.CONCAT(C498,"-2018")</f>
        <v>walkeke02-2018</v>
      </c>
      <c r="E498" t="s">
        <v>38</v>
      </c>
      <c r="F498">
        <v>27</v>
      </c>
      <c r="G498" t="s">
        <v>1625</v>
      </c>
      <c r="H498">
        <v>80</v>
      </c>
      <c r="I498">
        <v>80</v>
      </c>
      <c r="J498">
        <v>34.200000000000003</v>
      </c>
      <c r="K498">
        <v>7.4</v>
      </c>
      <c r="L498">
        <v>17</v>
      </c>
      <c r="M498">
        <v>0.43099999999999999</v>
      </c>
      <c r="N498">
        <v>2.9</v>
      </c>
      <c r="O498">
        <v>7.5</v>
      </c>
      <c r="P498">
        <v>0.38400000000000001</v>
      </c>
      <c r="Q498">
        <v>4.5</v>
      </c>
      <c r="R498">
        <v>9.5</v>
      </c>
      <c r="S498">
        <v>0.46899999999999997</v>
      </c>
      <c r="T498">
        <v>0.51600000000000001</v>
      </c>
      <c r="U498">
        <v>4.5</v>
      </c>
      <c r="V498">
        <v>5.3</v>
      </c>
      <c r="W498">
        <v>0.86399999999999999</v>
      </c>
      <c r="X498">
        <v>0.4</v>
      </c>
      <c r="Y498">
        <v>2.7</v>
      </c>
      <c r="Z498">
        <v>3.1</v>
      </c>
      <c r="AA498">
        <v>5.6</v>
      </c>
      <c r="AB498">
        <v>1.1000000000000001</v>
      </c>
      <c r="AC498">
        <v>0.3</v>
      </c>
      <c r="AD498">
        <v>2.2000000000000002</v>
      </c>
      <c r="AE498">
        <v>1.2</v>
      </c>
      <c r="AF498">
        <v>22.1</v>
      </c>
      <c r="AG498">
        <f>IF(IFERROR(VLOOKUP(C498,'2019'!$C:$AF,3,FALSE),1) = 1, 1, 0)</f>
        <v>0</v>
      </c>
    </row>
    <row r="499" spans="1:33" x14ac:dyDescent="0.2">
      <c r="A499">
        <v>498</v>
      </c>
      <c r="B499" t="s">
        <v>904</v>
      </c>
      <c r="C499" t="s">
        <v>905</v>
      </c>
      <c r="D499" t="str">
        <f>_xlfn.CONCAT(C499,"-2018")</f>
        <v>walljo01-2018</v>
      </c>
      <c r="E499" t="s">
        <v>38</v>
      </c>
      <c r="F499">
        <v>27</v>
      </c>
      <c r="G499" t="s">
        <v>46</v>
      </c>
      <c r="H499">
        <v>41</v>
      </c>
      <c r="I499">
        <v>41</v>
      </c>
      <c r="J499">
        <v>34.4</v>
      </c>
      <c r="K499">
        <v>6.8</v>
      </c>
      <c r="L499">
        <v>16.3</v>
      </c>
      <c r="M499">
        <v>0.42</v>
      </c>
      <c r="N499">
        <v>1.5</v>
      </c>
      <c r="O499">
        <v>4.0999999999999996</v>
      </c>
      <c r="P499">
        <v>0.371</v>
      </c>
      <c r="Q499">
        <v>5.3</v>
      </c>
      <c r="R499">
        <v>12.2</v>
      </c>
      <c r="S499">
        <v>0.436</v>
      </c>
      <c r="T499">
        <v>0.46600000000000003</v>
      </c>
      <c r="U499">
        <v>4.3</v>
      </c>
      <c r="V499">
        <v>5.9</v>
      </c>
      <c r="W499">
        <v>0.72599999999999998</v>
      </c>
      <c r="X499">
        <v>0.5</v>
      </c>
      <c r="Y499">
        <v>3.1</v>
      </c>
      <c r="Z499">
        <v>3.7</v>
      </c>
      <c r="AA499">
        <v>9.6</v>
      </c>
      <c r="AB499">
        <v>1.4</v>
      </c>
      <c r="AC499">
        <v>1.1000000000000001</v>
      </c>
      <c r="AD499">
        <v>3.9</v>
      </c>
      <c r="AE499">
        <v>2</v>
      </c>
      <c r="AF499">
        <v>19.399999999999999</v>
      </c>
      <c r="AG499">
        <f>IF(IFERROR(VLOOKUP(C499,'2019'!$C:$AF,3,FALSE),1) = 1, 1, 0)</f>
        <v>0</v>
      </c>
    </row>
    <row r="500" spans="1:33" x14ac:dyDescent="0.2">
      <c r="A500">
        <v>499</v>
      </c>
      <c r="B500" t="s">
        <v>2313</v>
      </c>
      <c r="C500" t="s">
        <v>2314</v>
      </c>
      <c r="D500" t="str">
        <f>_xlfn.CONCAT(C500,"-2018")</f>
        <v>wallaty01-2018</v>
      </c>
      <c r="E500" t="s">
        <v>38</v>
      </c>
      <c r="F500">
        <v>23</v>
      </c>
      <c r="G500" t="s">
        <v>59</v>
      </c>
      <c r="H500">
        <v>30</v>
      </c>
      <c r="I500">
        <v>19</v>
      </c>
      <c r="J500">
        <v>28.4</v>
      </c>
      <c r="K500">
        <v>3.7</v>
      </c>
      <c r="L500">
        <v>8.1999999999999993</v>
      </c>
      <c r="M500">
        <v>0.44500000000000001</v>
      </c>
      <c r="N500">
        <v>0.3</v>
      </c>
      <c r="O500">
        <v>1.3</v>
      </c>
      <c r="P500">
        <v>0.25</v>
      </c>
      <c r="Q500">
        <v>3.3</v>
      </c>
      <c r="R500">
        <v>6.9</v>
      </c>
      <c r="S500">
        <v>0.48299999999999998</v>
      </c>
      <c r="T500">
        <v>0.46600000000000003</v>
      </c>
      <c r="U500">
        <v>2</v>
      </c>
      <c r="V500">
        <v>2.6</v>
      </c>
      <c r="W500">
        <v>0.78200000000000003</v>
      </c>
      <c r="X500">
        <v>0.7</v>
      </c>
      <c r="Y500">
        <v>2.8</v>
      </c>
      <c r="Z500">
        <v>3.5</v>
      </c>
      <c r="AA500">
        <v>2.4</v>
      </c>
      <c r="AB500">
        <v>0.9</v>
      </c>
      <c r="AC500">
        <v>0.4</v>
      </c>
      <c r="AD500">
        <v>1.5</v>
      </c>
      <c r="AE500">
        <v>2.8</v>
      </c>
      <c r="AF500">
        <v>9.6999999999999993</v>
      </c>
      <c r="AG500">
        <f>IF(IFERROR(VLOOKUP(C500,'2019'!$C:$AF,3,FALSE),1) = 1, 1, 0)</f>
        <v>0</v>
      </c>
    </row>
    <row r="501" spans="1:33" x14ac:dyDescent="0.2">
      <c r="A501">
        <v>500</v>
      </c>
      <c r="B501" t="s">
        <v>2084</v>
      </c>
      <c r="C501" t="s">
        <v>2085</v>
      </c>
      <c r="D501" t="str">
        <f>_xlfn.CONCAT(C501,"-2018")</f>
        <v>princta02-2018</v>
      </c>
      <c r="E501" t="s">
        <v>35</v>
      </c>
      <c r="F501">
        <v>23</v>
      </c>
      <c r="G501" t="s">
        <v>57</v>
      </c>
      <c r="H501">
        <v>82</v>
      </c>
      <c r="I501">
        <v>82</v>
      </c>
      <c r="J501">
        <v>30</v>
      </c>
      <c r="K501">
        <v>5.0999999999999996</v>
      </c>
      <c r="L501">
        <v>11.9</v>
      </c>
      <c r="M501">
        <v>0.42599999999999999</v>
      </c>
      <c r="N501">
        <v>2.1</v>
      </c>
      <c r="O501">
        <v>5.6</v>
      </c>
      <c r="P501">
        <v>0.38500000000000001</v>
      </c>
      <c r="Q501">
        <v>2.9</v>
      </c>
      <c r="R501">
        <v>6.3</v>
      </c>
      <c r="S501">
        <v>0.46100000000000002</v>
      </c>
      <c r="T501">
        <v>0.51600000000000001</v>
      </c>
      <c r="U501">
        <v>1.9</v>
      </c>
      <c r="V501">
        <v>2.2000000000000002</v>
      </c>
      <c r="W501">
        <v>0.84399999999999997</v>
      </c>
      <c r="X501">
        <v>0.6</v>
      </c>
      <c r="Y501">
        <v>4.0999999999999996</v>
      </c>
      <c r="Z501">
        <v>4.7</v>
      </c>
      <c r="AA501">
        <v>2.6</v>
      </c>
      <c r="AB501">
        <v>1</v>
      </c>
      <c r="AC501">
        <v>0.5</v>
      </c>
      <c r="AD501">
        <v>2.2999999999999998</v>
      </c>
      <c r="AE501">
        <v>2</v>
      </c>
      <c r="AF501">
        <v>14.1</v>
      </c>
      <c r="AG501">
        <f>IF(IFERROR(VLOOKUP(C501,'2019'!$C:$AF,3,FALSE),1) = 1, 1, 0)</f>
        <v>0</v>
      </c>
    </row>
    <row r="502" spans="1:33" x14ac:dyDescent="0.2">
      <c r="A502">
        <v>501</v>
      </c>
      <c r="B502" t="s">
        <v>2315</v>
      </c>
      <c r="C502" t="s">
        <v>2316</v>
      </c>
      <c r="D502" t="str">
        <f>_xlfn.CONCAT(C502,"-2018")</f>
        <v>waltode01-2018</v>
      </c>
      <c r="E502" t="s">
        <v>38</v>
      </c>
      <c r="F502">
        <v>22</v>
      </c>
      <c r="G502" t="s">
        <v>41</v>
      </c>
      <c r="H502">
        <v>16</v>
      </c>
      <c r="I502">
        <v>0</v>
      </c>
      <c r="J502">
        <v>9.1999999999999993</v>
      </c>
      <c r="K502">
        <v>0.5</v>
      </c>
      <c r="L502">
        <v>1.6</v>
      </c>
      <c r="M502">
        <v>0.32</v>
      </c>
      <c r="N502">
        <v>0.4</v>
      </c>
      <c r="O502">
        <v>1.1000000000000001</v>
      </c>
      <c r="P502">
        <v>0.41199999999999998</v>
      </c>
      <c r="Q502">
        <v>0.1</v>
      </c>
      <c r="R502">
        <v>0.5</v>
      </c>
      <c r="S502">
        <v>0.125</v>
      </c>
      <c r="T502">
        <v>0.46</v>
      </c>
      <c r="U502">
        <v>0.4</v>
      </c>
      <c r="V502">
        <v>0.4</v>
      </c>
      <c r="W502">
        <v>1</v>
      </c>
      <c r="X502">
        <v>0.1</v>
      </c>
      <c r="Y502">
        <v>0.9</v>
      </c>
      <c r="Z502">
        <v>1</v>
      </c>
      <c r="AA502">
        <v>1</v>
      </c>
      <c r="AB502">
        <v>0.4</v>
      </c>
      <c r="AC502">
        <v>0.2</v>
      </c>
      <c r="AD502">
        <v>0.1</v>
      </c>
      <c r="AE502">
        <v>0.4</v>
      </c>
      <c r="AF502">
        <v>1.8</v>
      </c>
      <c r="AG502">
        <f>IF(IFERROR(VLOOKUP(C502,'2019'!$C:$AF,3,FALSE),1) = 1, 1, 0)</f>
        <v>1</v>
      </c>
    </row>
    <row r="503" spans="1:33" x14ac:dyDescent="0.2">
      <c r="A503">
        <v>502</v>
      </c>
      <c r="B503" t="s">
        <v>2317</v>
      </c>
      <c r="C503" t="s">
        <v>2318</v>
      </c>
      <c r="D503" t="str">
        <f>_xlfn.CONCAT(C503,"-2018")</f>
        <v>warneja01-2018</v>
      </c>
      <c r="E503" t="s">
        <v>28</v>
      </c>
      <c r="F503">
        <v>24</v>
      </c>
      <c r="G503" t="s">
        <v>54</v>
      </c>
      <c r="H503">
        <v>3</v>
      </c>
      <c r="I503">
        <v>0</v>
      </c>
      <c r="J503">
        <v>9</v>
      </c>
      <c r="K503">
        <v>2.2999999999999998</v>
      </c>
      <c r="L503">
        <v>4</v>
      </c>
      <c r="M503">
        <v>0.58299999999999996</v>
      </c>
      <c r="N503">
        <v>0</v>
      </c>
      <c r="O503">
        <v>0</v>
      </c>
      <c r="Q503">
        <v>2.2999999999999998</v>
      </c>
      <c r="R503">
        <v>4</v>
      </c>
      <c r="S503">
        <v>0.58299999999999996</v>
      </c>
      <c r="T503">
        <v>0.58299999999999996</v>
      </c>
      <c r="U503">
        <v>1</v>
      </c>
      <c r="V503">
        <v>1.7</v>
      </c>
      <c r="W503">
        <v>0.6</v>
      </c>
      <c r="X503">
        <v>1.3</v>
      </c>
      <c r="Y503">
        <v>1.7</v>
      </c>
      <c r="Z503">
        <v>3</v>
      </c>
      <c r="AA503">
        <v>0</v>
      </c>
      <c r="AB503">
        <v>0</v>
      </c>
      <c r="AC503">
        <v>0</v>
      </c>
      <c r="AD503">
        <v>0.3</v>
      </c>
      <c r="AE503">
        <v>0.7</v>
      </c>
      <c r="AF503">
        <v>5.7</v>
      </c>
      <c r="AG503">
        <f>IF(IFERROR(VLOOKUP(C503,'2019'!$C:$AF,3,FALSE),1) = 1, 1, 0)</f>
        <v>1</v>
      </c>
    </row>
    <row r="504" spans="1:33" x14ac:dyDescent="0.2">
      <c r="A504">
        <v>503</v>
      </c>
      <c r="B504" t="s">
        <v>1764</v>
      </c>
      <c r="C504" t="s">
        <v>1765</v>
      </c>
      <c r="D504" t="str">
        <f>_xlfn.CONCAT(C504,"-2018")</f>
        <v>warretj01-2018</v>
      </c>
      <c r="E504" t="s">
        <v>35</v>
      </c>
      <c r="F504">
        <v>24</v>
      </c>
      <c r="G504" t="s">
        <v>42</v>
      </c>
      <c r="H504">
        <v>65</v>
      </c>
      <c r="I504">
        <v>65</v>
      </c>
      <c r="J504">
        <v>33</v>
      </c>
      <c r="K504">
        <v>8.1</v>
      </c>
      <c r="L504">
        <v>16.399999999999999</v>
      </c>
      <c r="M504">
        <v>0.498</v>
      </c>
      <c r="N504">
        <v>0.3</v>
      </c>
      <c r="O504">
        <v>1.4</v>
      </c>
      <c r="P504">
        <v>0.222</v>
      </c>
      <c r="Q504">
        <v>7.8</v>
      </c>
      <c r="R504">
        <v>15</v>
      </c>
      <c r="S504">
        <v>0.52300000000000002</v>
      </c>
      <c r="T504">
        <v>0.50700000000000001</v>
      </c>
      <c r="U504">
        <v>3</v>
      </c>
      <c r="V504">
        <v>3.9</v>
      </c>
      <c r="W504">
        <v>0.75700000000000001</v>
      </c>
      <c r="X504">
        <v>1.9</v>
      </c>
      <c r="Y504">
        <v>3.2</v>
      </c>
      <c r="Z504">
        <v>5.0999999999999996</v>
      </c>
      <c r="AA504">
        <v>1.3</v>
      </c>
      <c r="AB504">
        <v>1</v>
      </c>
      <c r="AC504">
        <v>0.6</v>
      </c>
      <c r="AD504">
        <v>1.3</v>
      </c>
      <c r="AE504">
        <v>2.2999999999999998</v>
      </c>
      <c r="AF504">
        <v>19.600000000000001</v>
      </c>
      <c r="AG504">
        <f>IF(IFERROR(VLOOKUP(C504,'2019'!$C:$AF,3,FALSE),1) = 1, 1, 0)</f>
        <v>0</v>
      </c>
    </row>
    <row r="505" spans="1:33" x14ac:dyDescent="0.2">
      <c r="A505">
        <v>504</v>
      </c>
      <c r="B505" t="s">
        <v>1768</v>
      </c>
      <c r="C505" t="s">
        <v>1769</v>
      </c>
      <c r="D505" t="str">
        <f>_xlfn.CONCAT(C505,"-2018")</f>
        <v>weartr01-2018</v>
      </c>
      <c r="E505" t="s">
        <v>35</v>
      </c>
      <c r="F505">
        <v>27</v>
      </c>
      <c r="G505" t="s">
        <v>63</v>
      </c>
      <c r="H505">
        <v>17</v>
      </c>
      <c r="I505">
        <v>0</v>
      </c>
      <c r="J505">
        <v>13.4</v>
      </c>
      <c r="K505">
        <v>1.5</v>
      </c>
      <c r="L505">
        <v>4.2</v>
      </c>
      <c r="M505">
        <v>0.34699999999999998</v>
      </c>
      <c r="N505">
        <v>1</v>
      </c>
      <c r="O505">
        <v>2.8</v>
      </c>
      <c r="P505">
        <v>0.36199999999999999</v>
      </c>
      <c r="Q505">
        <v>0.5</v>
      </c>
      <c r="R505">
        <v>1.5</v>
      </c>
      <c r="S505">
        <v>0.32</v>
      </c>
      <c r="T505">
        <v>0.46500000000000002</v>
      </c>
      <c r="U505">
        <v>0.5</v>
      </c>
      <c r="V505">
        <v>0.5</v>
      </c>
      <c r="W505">
        <v>1</v>
      </c>
      <c r="X505">
        <v>0</v>
      </c>
      <c r="Y505">
        <v>2.2000000000000002</v>
      </c>
      <c r="Z505">
        <v>2.2000000000000002</v>
      </c>
      <c r="AA505">
        <v>0.4</v>
      </c>
      <c r="AB505">
        <v>0.2</v>
      </c>
      <c r="AC505">
        <v>0.3</v>
      </c>
      <c r="AD505">
        <v>0.4</v>
      </c>
      <c r="AE505">
        <v>1.8</v>
      </c>
      <c r="AF505">
        <v>4.4000000000000004</v>
      </c>
      <c r="AG505">
        <f>IF(IFERROR(VLOOKUP(C505,'2019'!$C:$AF,3,FALSE),1) = 1, 1, 0)</f>
        <v>1</v>
      </c>
    </row>
    <row r="506" spans="1:33" x14ac:dyDescent="0.2">
      <c r="A506">
        <v>505</v>
      </c>
      <c r="B506" t="s">
        <v>2319</v>
      </c>
      <c r="C506" t="s">
        <v>2320</v>
      </c>
      <c r="D506" t="str">
        <f>_xlfn.CONCAT(C506,"-2018")</f>
        <v>webbja01-2018</v>
      </c>
      <c r="E506" t="s">
        <v>35</v>
      </c>
      <c r="F506">
        <v>24</v>
      </c>
      <c r="G506" t="s">
        <v>1312</v>
      </c>
      <c r="H506">
        <v>10</v>
      </c>
      <c r="I506">
        <v>0</v>
      </c>
      <c r="J506">
        <v>12</v>
      </c>
      <c r="K506">
        <v>0.6</v>
      </c>
      <c r="L506">
        <v>2.4</v>
      </c>
      <c r="M506">
        <v>0.25</v>
      </c>
      <c r="N506">
        <v>0.4</v>
      </c>
      <c r="O506">
        <v>1.9</v>
      </c>
      <c r="P506">
        <v>0.21099999999999999</v>
      </c>
      <c r="Q506">
        <v>0.2</v>
      </c>
      <c r="R506">
        <v>0.5</v>
      </c>
      <c r="S506">
        <v>0.4</v>
      </c>
      <c r="T506">
        <v>0.33300000000000002</v>
      </c>
      <c r="U506">
        <v>0</v>
      </c>
      <c r="V506">
        <v>0</v>
      </c>
      <c r="X506">
        <v>0.8</v>
      </c>
      <c r="Y506">
        <v>1.6</v>
      </c>
      <c r="Z506">
        <v>2.4</v>
      </c>
      <c r="AA506">
        <v>0.4</v>
      </c>
      <c r="AB506">
        <v>0.1</v>
      </c>
      <c r="AC506">
        <v>0</v>
      </c>
      <c r="AD506">
        <v>0.4</v>
      </c>
      <c r="AE506">
        <v>1</v>
      </c>
      <c r="AF506">
        <v>1.6</v>
      </c>
      <c r="AG506">
        <f>IF(IFERROR(VLOOKUP(C506,'2019'!$C:$AF,3,FALSE),1) = 1, 1, 0)</f>
        <v>1</v>
      </c>
    </row>
    <row r="507" spans="1:33" x14ac:dyDescent="0.2">
      <c r="A507">
        <v>506</v>
      </c>
      <c r="B507" t="s">
        <v>1912</v>
      </c>
      <c r="C507" t="s">
        <v>1913</v>
      </c>
      <c r="D507" t="str">
        <f>_xlfn.CONCAT(C507,"-2018")</f>
        <v>weberbr01-2018</v>
      </c>
      <c r="E507" t="s">
        <v>38</v>
      </c>
      <c r="F507">
        <v>25</v>
      </c>
      <c r="G507" t="s">
        <v>39</v>
      </c>
      <c r="H507">
        <v>18</v>
      </c>
      <c r="I507">
        <v>0</v>
      </c>
      <c r="J507">
        <v>13.2</v>
      </c>
      <c r="K507">
        <v>1.1000000000000001</v>
      </c>
      <c r="L507">
        <v>2.4</v>
      </c>
      <c r="M507">
        <v>0.442</v>
      </c>
      <c r="N507">
        <v>0.2</v>
      </c>
      <c r="O507">
        <v>0.6</v>
      </c>
      <c r="P507">
        <v>0.36399999999999999</v>
      </c>
      <c r="Q507">
        <v>0.8</v>
      </c>
      <c r="R507">
        <v>1.8</v>
      </c>
      <c r="S507">
        <v>0.46899999999999997</v>
      </c>
      <c r="T507">
        <v>0.48799999999999999</v>
      </c>
      <c r="U507">
        <v>0.4</v>
      </c>
      <c r="V507">
        <v>0.6</v>
      </c>
      <c r="W507">
        <v>0.8</v>
      </c>
      <c r="X507">
        <v>0.4</v>
      </c>
      <c r="Y507">
        <v>1.5</v>
      </c>
      <c r="Z507">
        <v>1.9</v>
      </c>
      <c r="AA507">
        <v>1.2</v>
      </c>
      <c r="AB507">
        <v>1</v>
      </c>
      <c r="AC507">
        <v>0.3</v>
      </c>
      <c r="AD507">
        <v>0.8</v>
      </c>
      <c r="AE507">
        <v>1.6</v>
      </c>
      <c r="AF507">
        <v>2.8</v>
      </c>
      <c r="AG507">
        <f>IF(IFERROR(VLOOKUP(C507,'2019'!$C:$AF,3,FALSE),1) = 1, 1, 0)</f>
        <v>1</v>
      </c>
    </row>
    <row r="508" spans="1:33" x14ac:dyDescent="0.2">
      <c r="A508">
        <v>507</v>
      </c>
      <c r="B508" t="s">
        <v>926</v>
      </c>
      <c r="C508" t="s">
        <v>927</v>
      </c>
      <c r="D508" t="str">
        <f>_xlfn.CONCAT(C508,"-2018")</f>
        <v>westda01-2018</v>
      </c>
      <c r="E508" t="s">
        <v>32</v>
      </c>
      <c r="F508">
        <v>37</v>
      </c>
      <c r="G508" t="s">
        <v>52</v>
      </c>
      <c r="H508">
        <v>73</v>
      </c>
      <c r="I508">
        <v>0</v>
      </c>
      <c r="J508">
        <v>13.7</v>
      </c>
      <c r="K508">
        <v>3</v>
      </c>
      <c r="L508">
        <v>5.2</v>
      </c>
      <c r="M508">
        <v>0.57099999999999995</v>
      </c>
      <c r="N508">
        <v>0</v>
      </c>
      <c r="O508">
        <v>0.1</v>
      </c>
      <c r="P508">
        <v>0.375</v>
      </c>
      <c r="Q508">
        <v>2.9</v>
      </c>
      <c r="R508">
        <v>5.0999999999999996</v>
      </c>
      <c r="S508">
        <v>0.57599999999999996</v>
      </c>
      <c r="T508">
        <v>0.57499999999999996</v>
      </c>
      <c r="U508">
        <v>0.8</v>
      </c>
      <c r="V508">
        <v>1.1000000000000001</v>
      </c>
      <c r="W508">
        <v>0.75900000000000001</v>
      </c>
      <c r="X508">
        <v>0.9</v>
      </c>
      <c r="Y508">
        <v>2.4</v>
      </c>
      <c r="Z508">
        <v>3.3</v>
      </c>
      <c r="AA508">
        <v>1.9</v>
      </c>
      <c r="AB508">
        <v>0.6</v>
      </c>
      <c r="AC508">
        <v>1</v>
      </c>
      <c r="AD508">
        <v>1.1000000000000001</v>
      </c>
      <c r="AE508">
        <v>1.6</v>
      </c>
      <c r="AF508">
        <v>6.8</v>
      </c>
      <c r="AG508">
        <f>IF(IFERROR(VLOOKUP(C508,'2019'!$C:$AF,3,FALSE),1) = 1, 1, 0)</f>
        <v>1</v>
      </c>
    </row>
    <row r="509" spans="1:33" x14ac:dyDescent="0.2">
      <c r="A509">
        <v>508</v>
      </c>
      <c r="B509" t="s">
        <v>932</v>
      </c>
      <c r="C509" t="s">
        <v>933</v>
      </c>
      <c r="D509" t="str">
        <f>_xlfn.CONCAT(C509,"-2018")</f>
        <v>westbru01-2018</v>
      </c>
      <c r="E509" t="s">
        <v>38</v>
      </c>
      <c r="F509">
        <v>29</v>
      </c>
      <c r="G509" t="s">
        <v>44</v>
      </c>
      <c r="H509">
        <v>80</v>
      </c>
      <c r="I509">
        <v>80</v>
      </c>
      <c r="J509">
        <v>36.4</v>
      </c>
      <c r="K509">
        <v>9.5</v>
      </c>
      <c r="L509">
        <v>21.1</v>
      </c>
      <c r="M509">
        <v>0.44900000000000001</v>
      </c>
      <c r="N509">
        <v>1.2</v>
      </c>
      <c r="O509">
        <v>4.0999999999999996</v>
      </c>
      <c r="P509">
        <v>0.29799999999999999</v>
      </c>
      <c r="Q509">
        <v>8.3000000000000007</v>
      </c>
      <c r="R509">
        <v>17</v>
      </c>
      <c r="S509">
        <v>0.48499999999999999</v>
      </c>
      <c r="T509">
        <v>0.47699999999999998</v>
      </c>
      <c r="U509">
        <v>5.2</v>
      </c>
      <c r="V509">
        <v>7.1</v>
      </c>
      <c r="W509">
        <v>0.73699999999999999</v>
      </c>
      <c r="X509">
        <v>1.9</v>
      </c>
      <c r="Y509">
        <v>8.1999999999999993</v>
      </c>
      <c r="Z509">
        <v>10.1</v>
      </c>
      <c r="AA509">
        <v>10.3</v>
      </c>
      <c r="AB509">
        <v>1.8</v>
      </c>
      <c r="AC509">
        <v>0.3</v>
      </c>
      <c r="AD509">
        <v>4.8</v>
      </c>
      <c r="AE509">
        <v>2.5</v>
      </c>
      <c r="AF509">
        <v>25.4</v>
      </c>
      <c r="AG509">
        <f>IF(IFERROR(VLOOKUP(C509,'2019'!$C:$AF,3,FALSE),1) = 1, 1, 0)</f>
        <v>0</v>
      </c>
    </row>
    <row r="510" spans="1:33" x14ac:dyDescent="0.2">
      <c r="A510">
        <v>509</v>
      </c>
      <c r="B510" t="s">
        <v>2321</v>
      </c>
      <c r="C510" t="s">
        <v>2322</v>
      </c>
      <c r="D510" t="str">
        <f>_xlfn.CONCAT(C510,"-2018")</f>
        <v>whitean01-2018</v>
      </c>
      <c r="E510" t="s">
        <v>35</v>
      </c>
      <c r="F510">
        <v>24</v>
      </c>
      <c r="G510" t="s">
        <v>57</v>
      </c>
      <c r="H510">
        <v>15</v>
      </c>
      <c r="I510">
        <v>0</v>
      </c>
      <c r="J510">
        <v>13.9</v>
      </c>
      <c r="K510">
        <v>1.7</v>
      </c>
      <c r="L510">
        <v>4.9000000000000004</v>
      </c>
      <c r="M510">
        <v>0.34200000000000003</v>
      </c>
      <c r="N510">
        <v>1.2</v>
      </c>
      <c r="O510">
        <v>3.3</v>
      </c>
      <c r="P510">
        <v>0.36699999999999999</v>
      </c>
      <c r="Q510">
        <v>0.5</v>
      </c>
      <c r="R510">
        <v>1.6</v>
      </c>
      <c r="S510">
        <v>0.29199999999999998</v>
      </c>
      <c r="T510">
        <v>0.46600000000000003</v>
      </c>
      <c r="U510">
        <v>0.1</v>
      </c>
      <c r="V510">
        <v>0.3</v>
      </c>
      <c r="W510">
        <v>0.25</v>
      </c>
      <c r="X510">
        <v>0.3</v>
      </c>
      <c r="Y510">
        <v>2</v>
      </c>
      <c r="Z510">
        <v>2.2999999999999998</v>
      </c>
      <c r="AA510">
        <v>0.4</v>
      </c>
      <c r="AB510">
        <v>0.2</v>
      </c>
      <c r="AC510">
        <v>0.1</v>
      </c>
      <c r="AD510">
        <v>0.5</v>
      </c>
      <c r="AE510">
        <v>0.8</v>
      </c>
      <c r="AF510">
        <v>4.5999999999999996</v>
      </c>
      <c r="AG510">
        <f>IF(IFERROR(VLOOKUP(C510,'2019'!$C:$AF,3,FALSE),1) = 1, 1, 0)</f>
        <v>1</v>
      </c>
    </row>
    <row r="511" spans="1:33" x14ac:dyDescent="0.2">
      <c r="A511">
        <v>510</v>
      </c>
      <c r="B511" t="s">
        <v>2323</v>
      </c>
      <c r="C511" t="s">
        <v>2324</v>
      </c>
      <c r="D511" t="str">
        <f>_xlfn.CONCAT(C511,"-2018")</f>
        <v>whitede01-2018</v>
      </c>
      <c r="E511" t="s">
        <v>38</v>
      </c>
      <c r="F511">
        <v>23</v>
      </c>
      <c r="G511" t="s">
        <v>58</v>
      </c>
      <c r="H511">
        <v>17</v>
      </c>
      <c r="I511">
        <v>0</v>
      </c>
      <c r="J511">
        <v>8.1999999999999993</v>
      </c>
      <c r="K511">
        <v>0.9</v>
      </c>
      <c r="L511">
        <v>1.9</v>
      </c>
      <c r="M511">
        <v>0.48499999999999999</v>
      </c>
      <c r="N511">
        <v>0.5</v>
      </c>
      <c r="O511">
        <v>0.8</v>
      </c>
      <c r="P511">
        <v>0.61499999999999999</v>
      </c>
      <c r="Q511">
        <v>0.5</v>
      </c>
      <c r="R511">
        <v>1.2</v>
      </c>
      <c r="S511">
        <v>0.4</v>
      </c>
      <c r="T511">
        <v>0.60599999999999998</v>
      </c>
      <c r="U511">
        <v>0.8</v>
      </c>
      <c r="V511">
        <v>1.2</v>
      </c>
      <c r="W511">
        <v>0.7</v>
      </c>
      <c r="X511">
        <v>0.3</v>
      </c>
      <c r="Y511">
        <v>1.2</v>
      </c>
      <c r="Z511">
        <v>1.5</v>
      </c>
      <c r="AA511">
        <v>0.5</v>
      </c>
      <c r="AB511">
        <v>0.2</v>
      </c>
      <c r="AC511">
        <v>0.2</v>
      </c>
      <c r="AD511">
        <v>0.4</v>
      </c>
      <c r="AE511">
        <v>0.5</v>
      </c>
      <c r="AF511">
        <v>3.2</v>
      </c>
      <c r="AG511">
        <f>IF(IFERROR(VLOOKUP(C511,'2019'!$C:$AF,3,FALSE),1) = 1, 1, 0)</f>
        <v>0</v>
      </c>
    </row>
    <row r="512" spans="1:33" x14ac:dyDescent="0.2">
      <c r="A512">
        <v>511</v>
      </c>
      <c r="B512" t="s">
        <v>2086</v>
      </c>
      <c r="C512" t="s">
        <v>2087</v>
      </c>
      <c r="D512" t="str">
        <f>_xlfn.CONCAT(C512,"-2018")</f>
        <v>whiteok01-2018</v>
      </c>
      <c r="E512" t="s">
        <v>28</v>
      </c>
      <c r="F512">
        <v>25</v>
      </c>
      <c r="G512" t="s">
        <v>41</v>
      </c>
      <c r="H512">
        <v>6</v>
      </c>
      <c r="I512">
        <v>4</v>
      </c>
      <c r="J512">
        <v>13.3</v>
      </c>
      <c r="K512">
        <v>1.2</v>
      </c>
      <c r="L512">
        <v>2.7</v>
      </c>
      <c r="M512">
        <v>0.438</v>
      </c>
      <c r="N512">
        <v>0.7</v>
      </c>
      <c r="O512">
        <v>1.8</v>
      </c>
      <c r="P512">
        <v>0.36399999999999999</v>
      </c>
      <c r="Q512">
        <v>0.5</v>
      </c>
      <c r="R512">
        <v>0.8</v>
      </c>
      <c r="S512">
        <v>0.6</v>
      </c>
      <c r="T512">
        <v>0.56299999999999994</v>
      </c>
      <c r="U512">
        <v>0.3</v>
      </c>
      <c r="V512">
        <v>0.5</v>
      </c>
      <c r="W512">
        <v>0.66700000000000004</v>
      </c>
      <c r="X512">
        <v>0.5</v>
      </c>
      <c r="Y512">
        <v>1.3</v>
      </c>
      <c r="Z512">
        <v>1.8</v>
      </c>
      <c r="AA512">
        <v>0.3</v>
      </c>
      <c r="AB512">
        <v>0.2</v>
      </c>
      <c r="AC512">
        <v>0.2</v>
      </c>
      <c r="AD512">
        <v>0.2</v>
      </c>
      <c r="AE512">
        <v>1</v>
      </c>
      <c r="AF512">
        <v>3.3</v>
      </c>
      <c r="AG512">
        <f>IF(IFERROR(VLOOKUP(C512,'2019'!$C:$AF,3,FALSE),1) = 1, 1, 0)</f>
        <v>0</v>
      </c>
    </row>
    <row r="513" spans="1:33" x14ac:dyDescent="0.2">
      <c r="A513">
        <v>512</v>
      </c>
      <c r="B513" t="s">
        <v>2088</v>
      </c>
      <c r="C513" t="s">
        <v>2089</v>
      </c>
      <c r="D513" t="str">
        <f>_xlfn.CONCAT(C513,"-2018")</f>
        <v>whiteis01-2018</v>
      </c>
      <c r="E513" t="s">
        <v>38</v>
      </c>
      <c r="F513">
        <v>22</v>
      </c>
      <c r="G513" t="s">
        <v>1312</v>
      </c>
      <c r="H513">
        <v>16</v>
      </c>
      <c r="I513">
        <v>0</v>
      </c>
      <c r="J513">
        <v>11.3</v>
      </c>
      <c r="K513">
        <v>2.5</v>
      </c>
      <c r="L513">
        <v>5.4</v>
      </c>
      <c r="M513">
        <v>0.46500000000000002</v>
      </c>
      <c r="N513">
        <v>0.4</v>
      </c>
      <c r="O513">
        <v>1.1000000000000001</v>
      </c>
      <c r="P513">
        <v>0.38900000000000001</v>
      </c>
      <c r="Q513">
        <v>2.1</v>
      </c>
      <c r="R513">
        <v>4.3</v>
      </c>
      <c r="S513">
        <v>0.48499999999999999</v>
      </c>
      <c r="T513">
        <v>0.50600000000000001</v>
      </c>
      <c r="U513">
        <v>0.8</v>
      </c>
      <c r="V513">
        <v>1.2</v>
      </c>
      <c r="W513">
        <v>0.68400000000000005</v>
      </c>
      <c r="X513">
        <v>0.3</v>
      </c>
      <c r="Y513">
        <v>1.4</v>
      </c>
      <c r="Z513">
        <v>1.6</v>
      </c>
      <c r="AA513">
        <v>1.3</v>
      </c>
      <c r="AB513">
        <v>0.5</v>
      </c>
      <c r="AC513">
        <v>0.1</v>
      </c>
      <c r="AD513">
        <v>1.5</v>
      </c>
      <c r="AE513">
        <v>1.4</v>
      </c>
      <c r="AF513">
        <v>6.3</v>
      </c>
      <c r="AG513">
        <f>IF(IFERROR(VLOOKUP(C513,'2019'!$C:$AF,3,FALSE),1) = 1, 1, 0)</f>
        <v>1</v>
      </c>
    </row>
    <row r="514" spans="1:33" x14ac:dyDescent="0.2">
      <c r="A514">
        <v>513</v>
      </c>
      <c r="B514" t="s">
        <v>936</v>
      </c>
      <c r="C514" t="s">
        <v>937</v>
      </c>
      <c r="D514" t="str">
        <f>_xlfn.CONCAT(C514,"-2018")</f>
        <v>whiteha01-2018</v>
      </c>
      <c r="E514" t="s">
        <v>32</v>
      </c>
      <c r="F514">
        <v>28</v>
      </c>
      <c r="G514" t="s">
        <v>41</v>
      </c>
      <c r="H514">
        <v>54</v>
      </c>
      <c r="I514">
        <v>54</v>
      </c>
      <c r="J514">
        <v>25.3</v>
      </c>
      <c r="K514">
        <v>5.8</v>
      </c>
      <c r="L514">
        <v>10.7</v>
      </c>
      <c r="M514">
        <v>0.54</v>
      </c>
      <c r="N514">
        <v>0</v>
      </c>
      <c r="O514">
        <v>0</v>
      </c>
      <c r="P514">
        <v>1</v>
      </c>
      <c r="Q514">
        <v>5.7</v>
      </c>
      <c r="R514">
        <v>10.7</v>
      </c>
      <c r="S514">
        <v>0.53800000000000003</v>
      </c>
      <c r="T514">
        <v>0.54200000000000004</v>
      </c>
      <c r="U514">
        <v>2.4</v>
      </c>
      <c r="V514">
        <v>3.4</v>
      </c>
      <c r="W514">
        <v>0.70299999999999996</v>
      </c>
      <c r="X514">
        <v>3.2</v>
      </c>
      <c r="Y514">
        <v>8.1999999999999993</v>
      </c>
      <c r="Z514">
        <v>11.4</v>
      </c>
      <c r="AA514">
        <v>1</v>
      </c>
      <c r="AB514">
        <v>0.7</v>
      </c>
      <c r="AC514">
        <v>1.7</v>
      </c>
      <c r="AD514">
        <v>1.7</v>
      </c>
      <c r="AE514">
        <v>2.4</v>
      </c>
      <c r="AF514">
        <v>14</v>
      </c>
      <c r="AG514">
        <f>IF(IFERROR(VLOOKUP(C514,'2019'!$C:$AF,3,FALSE),1) = 1, 1, 0)</f>
        <v>0</v>
      </c>
    </row>
    <row r="515" spans="1:33" x14ac:dyDescent="0.2">
      <c r="A515">
        <v>514</v>
      </c>
      <c r="B515" t="s">
        <v>1772</v>
      </c>
      <c r="C515" t="s">
        <v>1773</v>
      </c>
      <c r="D515" t="str">
        <f>_xlfn.CONCAT(C515,"-2018")</f>
        <v>wiggian01-2018</v>
      </c>
      <c r="E515" t="s">
        <v>35</v>
      </c>
      <c r="F515">
        <v>22</v>
      </c>
      <c r="G515" t="s">
        <v>62</v>
      </c>
      <c r="H515">
        <v>82</v>
      </c>
      <c r="I515">
        <v>82</v>
      </c>
      <c r="J515">
        <v>36.299999999999997</v>
      </c>
      <c r="K515">
        <v>6.9</v>
      </c>
      <c r="L515">
        <v>15.9</v>
      </c>
      <c r="M515">
        <v>0.438</v>
      </c>
      <c r="N515">
        <v>1.4</v>
      </c>
      <c r="O515">
        <v>4.0999999999999996</v>
      </c>
      <c r="P515">
        <v>0.33100000000000002</v>
      </c>
      <c r="Q515">
        <v>5.6</v>
      </c>
      <c r="R515">
        <v>11.7</v>
      </c>
      <c r="S515">
        <v>0.47499999999999998</v>
      </c>
      <c r="T515">
        <v>0.48099999999999998</v>
      </c>
      <c r="U515">
        <v>2.5</v>
      </c>
      <c r="V515">
        <v>3.8</v>
      </c>
      <c r="W515">
        <v>0.64300000000000002</v>
      </c>
      <c r="X515">
        <v>1</v>
      </c>
      <c r="Y515">
        <v>3.4</v>
      </c>
      <c r="Z515">
        <v>4.4000000000000004</v>
      </c>
      <c r="AA515">
        <v>2</v>
      </c>
      <c r="AB515">
        <v>1.1000000000000001</v>
      </c>
      <c r="AC515">
        <v>0.6</v>
      </c>
      <c r="AD515">
        <v>1.7</v>
      </c>
      <c r="AE515">
        <v>2</v>
      </c>
      <c r="AF515">
        <v>17.7</v>
      </c>
      <c r="AG515">
        <f>IF(IFERROR(VLOOKUP(C515,'2019'!$C:$AF,3,FALSE),1) = 1, 1, 0)</f>
        <v>0</v>
      </c>
    </row>
    <row r="516" spans="1:33" x14ac:dyDescent="0.2">
      <c r="A516">
        <v>515</v>
      </c>
      <c r="B516" t="s">
        <v>2325</v>
      </c>
      <c r="C516" t="s">
        <v>2326</v>
      </c>
      <c r="D516" t="str">
        <f>_xlfn.CONCAT(C516,"-2018")</f>
        <v>wileyja01-2018</v>
      </c>
      <c r="E516" t="s">
        <v>28</v>
      </c>
      <c r="F516">
        <v>23</v>
      </c>
      <c r="G516" t="s">
        <v>1312</v>
      </c>
      <c r="H516">
        <v>5</v>
      </c>
      <c r="I516">
        <v>0</v>
      </c>
      <c r="J516">
        <v>6.6</v>
      </c>
      <c r="K516">
        <v>0.2</v>
      </c>
      <c r="L516">
        <v>0.8</v>
      </c>
      <c r="M516">
        <v>0.25</v>
      </c>
      <c r="N516">
        <v>0.2</v>
      </c>
      <c r="O516">
        <v>0.4</v>
      </c>
      <c r="P516">
        <v>0.5</v>
      </c>
      <c r="Q516">
        <v>0</v>
      </c>
      <c r="R516">
        <v>0.4</v>
      </c>
      <c r="S516">
        <v>0</v>
      </c>
      <c r="T516">
        <v>0.375</v>
      </c>
      <c r="U516">
        <v>0.2</v>
      </c>
      <c r="V516">
        <v>0.4</v>
      </c>
      <c r="W516">
        <v>0.5</v>
      </c>
      <c r="X516">
        <v>0.4</v>
      </c>
      <c r="Y516">
        <v>1.8</v>
      </c>
      <c r="Z516">
        <v>2.2000000000000002</v>
      </c>
      <c r="AA516">
        <v>0.4</v>
      </c>
      <c r="AB516">
        <v>0.2</v>
      </c>
      <c r="AC516">
        <v>0</v>
      </c>
      <c r="AD516">
        <v>0</v>
      </c>
      <c r="AE516">
        <v>0.8</v>
      </c>
      <c r="AF516">
        <v>0.8</v>
      </c>
      <c r="AG516">
        <f>IF(IFERROR(VLOOKUP(C516,'2019'!$C:$AF,3,FALSE),1) = 1, 1, 0)</f>
        <v>1</v>
      </c>
    </row>
    <row r="517" spans="1:33" x14ac:dyDescent="0.2">
      <c r="A517">
        <v>516</v>
      </c>
      <c r="B517" t="s">
        <v>940</v>
      </c>
      <c r="C517" t="s">
        <v>941</v>
      </c>
      <c r="D517" t="str">
        <f>_xlfn.CONCAT(C517,"-2018")</f>
        <v>wilkida02-2018</v>
      </c>
      <c r="E517" t="s">
        <v>35</v>
      </c>
      <c r="F517">
        <v>38</v>
      </c>
      <c r="G517" t="s">
        <v>65</v>
      </c>
      <c r="H517">
        <v>19</v>
      </c>
      <c r="I517">
        <v>1</v>
      </c>
      <c r="J517">
        <v>8</v>
      </c>
      <c r="K517">
        <v>0.7</v>
      </c>
      <c r="L517">
        <v>2.1</v>
      </c>
      <c r="M517">
        <v>0.33300000000000002</v>
      </c>
      <c r="N517">
        <v>0.2</v>
      </c>
      <c r="O517">
        <v>0.9</v>
      </c>
      <c r="P517">
        <v>0.222</v>
      </c>
      <c r="Q517">
        <v>0.5</v>
      </c>
      <c r="R517">
        <v>1.1000000000000001</v>
      </c>
      <c r="S517">
        <v>0.42899999999999999</v>
      </c>
      <c r="T517">
        <v>0.38500000000000001</v>
      </c>
      <c r="U517">
        <v>0.2</v>
      </c>
      <c r="V517">
        <v>0.2</v>
      </c>
      <c r="W517">
        <v>0.75</v>
      </c>
      <c r="X517">
        <v>0.3</v>
      </c>
      <c r="Y517">
        <v>0.6</v>
      </c>
      <c r="Z517">
        <v>0.8</v>
      </c>
      <c r="AA517">
        <v>0.5</v>
      </c>
      <c r="AB517">
        <v>0.1</v>
      </c>
      <c r="AC517">
        <v>0.1</v>
      </c>
      <c r="AD517">
        <v>0.3</v>
      </c>
      <c r="AE517">
        <v>0.4</v>
      </c>
      <c r="AF517">
        <v>1.7</v>
      </c>
      <c r="AG517">
        <f>IF(IFERROR(VLOOKUP(C517,'2019'!$C:$AF,3,FALSE),1) = 1, 1, 0)</f>
        <v>1</v>
      </c>
    </row>
    <row r="518" spans="1:33" x14ac:dyDescent="0.2">
      <c r="A518">
        <v>517</v>
      </c>
      <c r="B518" t="s">
        <v>1914</v>
      </c>
      <c r="C518" t="s">
        <v>1915</v>
      </c>
      <c r="D518" t="str">
        <f>_xlfn.CONCAT(C518,"-2018")</f>
        <v>willial03-2018</v>
      </c>
      <c r="E518" t="s">
        <v>28</v>
      </c>
      <c r="F518">
        <v>25</v>
      </c>
      <c r="G518" t="s">
        <v>42</v>
      </c>
      <c r="H518">
        <v>5</v>
      </c>
      <c r="I518">
        <v>0</v>
      </c>
      <c r="J518">
        <v>14</v>
      </c>
      <c r="K518">
        <v>1.4</v>
      </c>
      <c r="L518">
        <v>3.6</v>
      </c>
      <c r="M518">
        <v>0.38900000000000001</v>
      </c>
      <c r="N518">
        <v>0</v>
      </c>
      <c r="O518">
        <v>0</v>
      </c>
      <c r="Q518">
        <v>1.4</v>
      </c>
      <c r="R518">
        <v>3.6</v>
      </c>
      <c r="S518">
        <v>0.38900000000000001</v>
      </c>
      <c r="T518">
        <v>0.38900000000000001</v>
      </c>
      <c r="U518">
        <v>1.2</v>
      </c>
      <c r="V518">
        <v>1.8</v>
      </c>
      <c r="W518">
        <v>0.66700000000000004</v>
      </c>
      <c r="X518">
        <v>0.6</v>
      </c>
      <c r="Y518">
        <v>3.8</v>
      </c>
      <c r="Z518">
        <v>4.4000000000000004</v>
      </c>
      <c r="AA518">
        <v>1.6</v>
      </c>
      <c r="AB518">
        <v>1</v>
      </c>
      <c r="AC518">
        <v>0.2</v>
      </c>
      <c r="AD518">
        <v>1.4</v>
      </c>
      <c r="AE518">
        <v>2.6</v>
      </c>
      <c r="AF518">
        <v>4</v>
      </c>
      <c r="AG518">
        <f>IF(IFERROR(VLOOKUP(C518,'2019'!$C:$AF,3,FALSE),1) = 1, 1, 0)</f>
        <v>0</v>
      </c>
    </row>
    <row r="519" spans="1:33" x14ac:dyDescent="0.2">
      <c r="A519">
        <v>518</v>
      </c>
      <c r="B519" t="s">
        <v>2327</v>
      </c>
      <c r="C519" t="s">
        <v>2328</v>
      </c>
      <c r="D519" t="str">
        <f>_xlfn.CONCAT(C519,"-2018")</f>
        <v>willicj01-2018</v>
      </c>
      <c r="E519" t="s">
        <v>30</v>
      </c>
      <c r="F519">
        <v>27</v>
      </c>
      <c r="G519" t="s">
        <v>59</v>
      </c>
      <c r="H519">
        <v>38</v>
      </c>
      <c r="I519">
        <v>17</v>
      </c>
      <c r="J519">
        <v>18.600000000000001</v>
      </c>
      <c r="K519">
        <v>2.2999999999999998</v>
      </c>
      <c r="L519">
        <v>5.2</v>
      </c>
      <c r="M519">
        <v>0.442</v>
      </c>
      <c r="N519">
        <v>0.6</v>
      </c>
      <c r="O519">
        <v>2.1</v>
      </c>
      <c r="P519">
        <v>0.28199999999999997</v>
      </c>
      <c r="Q519">
        <v>1.7</v>
      </c>
      <c r="R519">
        <v>3.1</v>
      </c>
      <c r="S519">
        <v>0.54600000000000004</v>
      </c>
      <c r="T519">
        <v>0.497</v>
      </c>
      <c r="U519">
        <v>0.3</v>
      </c>
      <c r="V519">
        <v>0.4</v>
      </c>
      <c r="W519">
        <v>0.81299999999999994</v>
      </c>
      <c r="X519">
        <v>0.3</v>
      </c>
      <c r="Y519">
        <v>1.2</v>
      </c>
      <c r="Z519">
        <v>1.5</v>
      </c>
      <c r="AA519">
        <v>1.1000000000000001</v>
      </c>
      <c r="AB519">
        <v>0.8</v>
      </c>
      <c r="AC519">
        <v>0.3</v>
      </c>
      <c r="AD519">
        <v>0.5</v>
      </c>
      <c r="AE519">
        <v>1.7</v>
      </c>
      <c r="AF519">
        <v>5.5</v>
      </c>
      <c r="AG519">
        <f>IF(IFERROR(VLOOKUP(C519,'2019'!$C:$AF,3,FALSE),1) = 1, 1, 0)</f>
        <v>0</v>
      </c>
    </row>
    <row r="520" spans="1:33" x14ac:dyDescent="0.2">
      <c r="A520">
        <v>519</v>
      </c>
      <c r="B520" t="s">
        <v>1288</v>
      </c>
      <c r="C520" t="s">
        <v>1289</v>
      </c>
      <c r="D520" t="str">
        <f>_xlfn.CONCAT(C520,"-2018")</f>
        <v>willide02-2018</v>
      </c>
      <c r="E520" t="s">
        <v>28</v>
      </c>
      <c r="F520">
        <v>26</v>
      </c>
      <c r="G520" t="s">
        <v>63</v>
      </c>
      <c r="H520">
        <v>2</v>
      </c>
      <c r="I520">
        <v>0</v>
      </c>
      <c r="J520">
        <v>4.5</v>
      </c>
      <c r="K520">
        <v>0.5</v>
      </c>
      <c r="L520">
        <v>2</v>
      </c>
      <c r="M520">
        <v>0.25</v>
      </c>
      <c r="N520">
        <v>0</v>
      </c>
      <c r="O520">
        <v>1</v>
      </c>
      <c r="P520">
        <v>0</v>
      </c>
      <c r="Q520">
        <v>0.5</v>
      </c>
      <c r="R520">
        <v>1</v>
      </c>
      <c r="S520">
        <v>0.5</v>
      </c>
      <c r="T520">
        <v>0.25</v>
      </c>
      <c r="U520">
        <v>0</v>
      </c>
      <c r="V520">
        <v>0</v>
      </c>
      <c r="X520">
        <v>0</v>
      </c>
      <c r="Y520">
        <v>0.5</v>
      </c>
      <c r="Z520">
        <v>0.5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1</v>
      </c>
      <c r="AG520">
        <f>IF(IFERROR(VLOOKUP(C520,'2019'!$C:$AF,3,FALSE),1) = 1, 1, 0)</f>
        <v>1</v>
      </c>
    </row>
    <row r="521" spans="1:33" x14ac:dyDescent="0.2">
      <c r="A521">
        <v>520</v>
      </c>
      <c r="B521" t="s">
        <v>948</v>
      </c>
      <c r="C521" t="s">
        <v>949</v>
      </c>
      <c r="D521" t="str">
        <f>_xlfn.CONCAT(C521,"-2018")</f>
        <v>willilo02-2018</v>
      </c>
      <c r="E521" t="s">
        <v>30</v>
      </c>
      <c r="F521">
        <v>31</v>
      </c>
      <c r="G521" t="s">
        <v>59</v>
      </c>
      <c r="H521">
        <v>79</v>
      </c>
      <c r="I521">
        <v>19</v>
      </c>
      <c r="J521">
        <v>32.799999999999997</v>
      </c>
      <c r="K521">
        <v>7.4</v>
      </c>
      <c r="L521">
        <v>16.899999999999999</v>
      </c>
      <c r="M521">
        <v>0.435</v>
      </c>
      <c r="N521">
        <v>2.4</v>
      </c>
      <c r="O521">
        <v>6.6</v>
      </c>
      <c r="P521">
        <v>0.35899999999999999</v>
      </c>
      <c r="Q521">
        <v>5</v>
      </c>
      <c r="R521">
        <v>10.4</v>
      </c>
      <c r="S521">
        <v>0.48399999999999999</v>
      </c>
      <c r="T521">
        <v>0.505</v>
      </c>
      <c r="U521">
        <v>5.5</v>
      </c>
      <c r="V521">
        <v>6.2</v>
      </c>
      <c r="W521">
        <v>0.88</v>
      </c>
      <c r="X521">
        <v>0.5</v>
      </c>
      <c r="Y521">
        <v>2</v>
      </c>
      <c r="Z521">
        <v>2.5</v>
      </c>
      <c r="AA521">
        <v>5.3</v>
      </c>
      <c r="AB521">
        <v>1.1000000000000001</v>
      </c>
      <c r="AC521">
        <v>0.2</v>
      </c>
      <c r="AD521">
        <v>3</v>
      </c>
      <c r="AE521">
        <v>1.3</v>
      </c>
      <c r="AF521">
        <v>22.6</v>
      </c>
      <c r="AG521">
        <f>IF(IFERROR(VLOOKUP(C521,'2019'!$C:$AF,3,FALSE),1) = 1, 1, 0)</f>
        <v>0</v>
      </c>
    </row>
    <row r="522" spans="1:33" x14ac:dyDescent="0.2">
      <c r="A522">
        <v>521</v>
      </c>
      <c r="B522" t="s">
        <v>950</v>
      </c>
      <c r="C522" t="s">
        <v>951</v>
      </c>
      <c r="D522" t="str">
        <f>_xlfn.CONCAT(C522,"-2018")</f>
        <v>willima02-2018</v>
      </c>
      <c r="E522" t="s">
        <v>28</v>
      </c>
      <c r="F522">
        <v>31</v>
      </c>
      <c r="G522" t="s">
        <v>1625</v>
      </c>
      <c r="H522">
        <v>78</v>
      </c>
      <c r="I522">
        <v>78</v>
      </c>
      <c r="J522">
        <v>25.7</v>
      </c>
      <c r="K522">
        <v>3.3</v>
      </c>
      <c r="L522">
        <v>7.2</v>
      </c>
      <c r="M522">
        <v>0.45800000000000002</v>
      </c>
      <c r="N522">
        <v>1.6</v>
      </c>
      <c r="O522">
        <v>3.9</v>
      </c>
      <c r="P522">
        <v>0.41299999999999998</v>
      </c>
      <c r="Q522">
        <v>1.7</v>
      </c>
      <c r="R522">
        <v>3.3</v>
      </c>
      <c r="S522">
        <v>0.51200000000000001</v>
      </c>
      <c r="T522">
        <v>0.56999999999999995</v>
      </c>
      <c r="U522">
        <v>1.3</v>
      </c>
      <c r="V522">
        <v>1.6</v>
      </c>
      <c r="W522">
        <v>0.82899999999999996</v>
      </c>
      <c r="X522">
        <v>0.9</v>
      </c>
      <c r="Y522">
        <v>3.8</v>
      </c>
      <c r="Z522">
        <v>4.7</v>
      </c>
      <c r="AA522">
        <v>1.2</v>
      </c>
      <c r="AB522">
        <v>0.7</v>
      </c>
      <c r="AC522">
        <v>0.5</v>
      </c>
      <c r="AD522">
        <v>0.8</v>
      </c>
      <c r="AE522">
        <v>1.5</v>
      </c>
      <c r="AF522">
        <v>9.5</v>
      </c>
      <c r="AG522">
        <f>IF(IFERROR(VLOOKUP(C522,'2019'!$C:$AF,3,FALSE),1) = 1, 1, 0)</f>
        <v>0</v>
      </c>
    </row>
    <row r="523" spans="1:33" x14ac:dyDescent="0.2">
      <c r="A523">
        <v>522</v>
      </c>
      <c r="B523" t="s">
        <v>2329</v>
      </c>
      <c r="C523" t="s">
        <v>2330</v>
      </c>
      <c r="D523" t="str">
        <f>_xlfn.CONCAT(C523,"-2018")</f>
        <v>willima05-2018</v>
      </c>
      <c r="E523" t="s">
        <v>30</v>
      </c>
      <c r="F523">
        <v>24</v>
      </c>
      <c r="G523" t="s">
        <v>41</v>
      </c>
      <c r="H523">
        <v>3</v>
      </c>
      <c r="I523">
        <v>0</v>
      </c>
      <c r="J523">
        <v>3.7</v>
      </c>
      <c r="K523">
        <v>0.7</v>
      </c>
      <c r="L523">
        <v>2</v>
      </c>
      <c r="M523">
        <v>0.33300000000000002</v>
      </c>
      <c r="N523">
        <v>0.3</v>
      </c>
      <c r="O523">
        <v>1.7</v>
      </c>
      <c r="P523">
        <v>0.2</v>
      </c>
      <c r="Q523">
        <v>0.3</v>
      </c>
      <c r="R523">
        <v>0.3</v>
      </c>
      <c r="S523">
        <v>1</v>
      </c>
      <c r="T523">
        <v>0.41699999999999998</v>
      </c>
      <c r="U523">
        <v>0</v>
      </c>
      <c r="V523">
        <v>0</v>
      </c>
      <c r="X523">
        <v>0</v>
      </c>
      <c r="Y523">
        <v>0.3</v>
      </c>
      <c r="Z523">
        <v>0.3</v>
      </c>
      <c r="AA523">
        <v>0</v>
      </c>
      <c r="AB523">
        <v>0</v>
      </c>
      <c r="AC523">
        <v>0</v>
      </c>
      <c r="AD523">
        <v>0.3</v>
      </c>
      <c r="AE523">
        <v>0.3</v>
      </c>
      <c r="AF523">
        <v>1.7</v>
      </c>
      <c r="AG523">
        <f>IF(IFERROR(VLOOKUP(C523,'2019'!$C:$AF,3,FALSE),1) = 1, 1, 0)</f>
        <v>1</v>
      </c>
    </row>
    <row r="524" spans="1:33" x14ac:dyDescent="0.2">
      <c r="A524">
        <v>523</v>
      </c>
      <c r="B524" t="s">
        <v>2090</v>
      </c>
      <c r="C524" t="s">
        <v>2091</v>
      </c>
      <c r="D524" t="str">
        <f>_xlfn.CONCAT(C524,"-2018")</f>
        <v>willitr02-2018</v>
      </c>
      <c r="E524" t="s">
        <v>35</v>
      </c>
      <c r="F524">
        <v>23</v>
      </c>
      <c r="G524" t="s">
        <v>39</v>
      </c>
      <c r="H524">
        <v>21</v>
      </c>
      <c r="I524">
        <v>1</v>
      </c>
      <c r="J524">
        <v>14.6</v>
      </c>
      <c r="K524">
        <v>2.4</v>
      </c>
      <c r="L524">
        <v>5.2</v>
      </c>
      <c r="M524">
        <v>0.46800000000000003</v>
      </c>
      <c r="N524">
        <v>0.5</v>
      </c>
      <c r="O524">
        <v>1.8</v>
      </c>
      <c r="P524">
        <v>0.28899999999999998</v>
      </c>
      <c r="Q524">
        <v>1.9</v>
      </c>
      <c r="R524">
        <v>3.4</v>
      </c>
      <c r="S524">
        <v>0.56299999999999994</v>
      </c>
      <c r="T524">
        <v>0.51800000000000002</v>
      </c>
      <c r="U524">
        <v>1</v>
      </c>
      <c r="V524">
        <v>1.4</v>
      </c>
      <c r="W524">
        <v>0.66700000000000004</v>
      </c>
      <c r="X524">
        <v>1</v>
      </c>
      <c r="Y524">
        <v>2</v>
      </c>
      <c r="Z524">
        <v>3</v>
      </c>
      <c r="AA524">
        <v>0.8</v>
      </c>
      <c r="AB524">
        <v>1</v>
      </c>
      <c r="AC524">
        <v>0.2</v>
      </c>
      <c r="AD524">
        <v>0.9</v>
      </c>
      <c r="AE524">
        <v>1.6</v>
      </c>
      <c r="AF524">
        <v>6.3</v>
      </c>
      <c r="AG524">
        <f>IF(IFERROR(VLOOKUP(C524,'2019'!$C:$AF,3,FALSE),1) = 1, 1, 0)</f>
        <v>0</v>
      </c>
    </row>
    <row r="525" spans="1:33" x14ac:dyDescent="0.2">
      <c r="A525">
        <v>524</v>
      </c>
      <c r="B525" t="s">
        <v>2331</v>
      </c>
      <c r="C525" t="s">
        <v>2332</v>
      </c>
      <c r="D525" t="str">
        <f>_xlfn.CONCAT(C525,"-2018")</f>
        <v>wilsodj01-2018</v>
      </c>
      <c r="E525" t="s">
        <v>28</v>
      </c>
      <c r="F525">
        <v>21</v>
      </c>
      <c r="G525" t="s">
        <v>56</v>
      </c>
      <c r="H525">
        <v>22</v>
      </c>
      <c r="I525">
        <v>0</v>
      </c>
      <c r="J525">
        <v>3.2</v>
      </c>
      <c r="K525">
        <v>0.4</v>
      </c>
      <c r="L525">
        <v>0.7</v>
      </c>
      <c r="M525">
        <v>0.56299999999999994</v>
      </c>
      <c r="N525">
        <v>0.1</v>
      </c>
      <c r="O525">
        <v>0.2</v>
      </c>
      <c r="P525">
        <v>0.4</v>
      </c>
      <c r="Q525">
        <v>0.3</v>
      </c>
      <c r="R525">
        <v>0.5</v>
      </c>
      <c r="S525">
        <v>0.63600000000000001</v>
      </c>
      <c r="T525">
        <v>0.625</v>
      </c>
      <c r="U525">
        <v>0</v>
      </c>
      <c r="V525">
        <v>0.1</v>
      </c>
      <c r="W525">
        <v>0.5</v>
      </c>
      <c r="X525">
        <v>0.1</v>
      </c>
      <c r="Y525">
        <v>0.4</v>
      </c>
      <c r="Z525">
        <v>0.5</v>
      </c>
      <c r="AA525">
        <v>0.1</v>
      </c>
      <c r="AB525">
        <v>0.1</v>
      </c>
      <c r="AC525">
        <v>0</v>
      </c>
      <c r="AD525">
        <v>0.2</v>
      </c>
      <c r="AE525">
        <v>0.3</v>
      </c>
      <c r="AF525">
        <v>1</v>
      </c>
      <c r="AG525">
        <f>IF(IFERROR(VLOOKUP(C525,'2019'!$C:$AF,3,FALSE),1) = 1, 1, 0)</f>
        <v>0</v>
      </c>
    </row>
    <row r="526" spans="1:33" x14ac:dyDescent="0.2">
      <c r="A526">
        <v>525</v>
      </c>
      <c r="B526" t="s">
        <v>2333</v>
      </c>
      <c r="C526" t="s">
        <v>2334</v>
      </c>
      <c r="D526" t="str">
        <f>_xlfn.CONCAT(C526,"-2018")</f>
        <v>wilsoja02-2018</v>
      </c>
      <c r="E526" t="s">
        <v>35</v>
      </c>
      <c r="F526">
        <v>27</v>
      </c>
      <c r="G526" t="s">
        <v>59</v>
      </c>
      <c r="H526">
        <v>15</v>
      </c>
      <c r="I526">
        <v>10</v>
      </c>
      <c r="J526">
        <v>18.3</v>
      </c>
      <c r="K526">
        <v>2.5</v>
      </c>
      <c r="L526">
        <v>5.4</v>
      </c>
      <c r="M526">
        <v>0.46899999999999997</v>
      </c>
      <c r="N526">
        <v>1.8</v>
      </c>
      <c r="O526">
        <v>4.2</v>
      </c>
      <c r="P526">
        <v>0.42899999999999999</v>
      </c>
      <c r="Q526">
        <v>0.7</v>
      </c>
      <c r="R526">
        <v>1.2</v>
      </c>
      <c r="S526">
        <v>0.61099999999999999</v>
      </c>
      <c r="T526">
        <v>0.63600000000000001</v>
      </c>
      <c r="U526">
        <v>0.1</v>
      </c>
      <c r="V526">
        <v>0.3</v>
      </c>
      <c r="W526">
        <v>0.5</v>
      </c>
      <c r="X526">
        <v>0.2</v>
      </c>
      <c r="Y526">
        <v>1.9</v>
      </c>
      <c r="Z526">
        <v>2.1</v>
      </c>
      <c r="AA526">
        <v>0.7</v>
      </c>
      <c r="AB526">
        <v>0.3</v>
      </c>
      <c r="AC526">
        <v>0.5</v>
      </c>
      <c r="AD526">
        <v>0.5</v>
      </c>
      <c r="AE526">
        <v>2.2999999999999998</v>
      </c>
      <c r="AF526">
        <v>7</v>
      </c>
      <c r="AG526">
        <f>IF(IFERROR(VLOOKUP(C526,'2019'!$C:$AF,3,FALSE),1) = 1, 1, 0)</f>
        <v>1</v>
      </c>
    </row>
    <row r="527" spans="1:33" x14ac:dyDescent="0.2">
      <c r="A527">
        <v>526</v>
      </c>
      <c r="B527" t="s">
        <v>1916</v>
      </c>
      <c r="C527" t="s">
        <v>1917</v>
      </c>
      <c r="D527" t="str">
        <f>_xlfn.CONCAT(C527,"-2018")</f>
        <v>winslju01-2018</v>
      </c>
      <c r="E527" t="s">
        <v>28</v>
      </c>
      <c r="F527">
        <v>21</v>
      </c>
      <c r="G527" t="s">
        <v>41</v>
      </c>
      <c r="H527">
        <v>68</v>
      </c>
      <c r="I527">
        <v>25</v>
      </c>
      <c r="J527">
        <v>24.7</v>
      </c>
      <c r="K527">
        <v>3</v>
      </c>
      <c r="L527">
        <v>7.2</v>
      </c>
      <c r="M527">
        <v>0.42399999999999999</v>
      </c>
      <c r="N527">
        <v>0.7</v>
      </c>
      <c r="O527">
        <v>1.9</v>
      </c>
      <c r="P527">
        <v>0.38</v>
      </c>
      <c r="Q527">
        <v>2.2999999999999998</v>
      </c>
      <c r="R527">
        <v>5.3</v>
      </c>
      <c r="S527">
        <v>0.44</v>
      </c>
      <c r="T527">
        <v>0.47399999999999998</v>
      </c>
      <c r="U527">
        <v>1</v>
      </c>
      <c r="V527">
        <v>1.5</v>
      </c>
      <c r="W527">
        <v>0.63500000000000001</v>
      </c>
      <c r="X527">
        <v>0.9</v>
      </c>
      <c r="Y527">
        <v>4.5</v>
      </c>
      <c r="Z527">
        <v>5.4</v>
      </c>
      <c r="AA527">
        <v>2.2000000000000002</v>
      </c>
      <c r="AB527">
        <v>0.8</v>
      </c>
      <c r="AC527">
        <v>0.5</v>
      </c>
      <c r="AD527">
        <v>1.1000000000000001</v>
      </c>
      <c r="AE527">
        <v>2.1</v>
      </c>
      <c r="AF527">
        <v>7.8</v>
      </c>
      <c r="AG527">
        <f>IF(IFERROR(VLOOKUP(C527,'2019'!$C:$AF,3,FALSE),1) = 1, 1, 0)</f>
        <v>0</v>
      </c>
    </row>
    <row r="528" spans="1:33" x14ac:dyDescent="0.2">
      <c r="A528">
        <v>527</v>
      </c>
      <c r="B528" t="s">
        <v>1607</v>
      </c>
      <c r="C528" t="s">
        <v>1608</v>
      </c>
      <c r="D528" t="str">
        <f>_xlfn.CONCAT(C528,"-2018")</f>
        <v>witheje01-2018</v>
      </c>
      <c r="E528" t="s">
        <v>32</v>
      </c>
      <c r="F528">
        <v>27</v>
      </c>
      <c r="G528" t="s">
        <v>54</v>
      </c>
      <c r="H528">
        <v>9</v>
      </c>
      <c r="I528">
        <v>0</v>
      </c>
      <c r="J528">
        <v>4.3</v>
      </c>
      <c r="K528">
        <v>0.7</v>
      </c>
      <c r="L528">
        <v>1.8</v>
      </c>
      <c r="M528">
        <v>0.375</v>
      </c>
      <c r="N528">
        <v>0.2</v>
      </c>
      <c r="O528">
        <v>1.1000000000000001</v>
      </c>
      <c r="P528">
        <v>0.2</v>
      </c>
      <c r="Q528">
        <v>0.4</v>
      </c>
      <c r="R528">
        <v>0.7</v>
      </c>
      <c r="S528">
        <v>0.66700000000000004</v>
      </c>
      <c r="T528">
        <v>0.438</v>
      </c>
      <c r="U528">
        <v>0.1</v>
      </c>
      <c r="V528">
        <v>0.2</v>
      </c>
      <c r="W528">
        <v>0.5</v>
      </c>
      <c r="X528">
        <v>0.1</v>
      </c>
      <c r="Y528">
        <v>1</v>
      </c>
      <c r="Z528">
        <v>1.1000000000000001</v>
      </c>
      <c r="AA528">
        <v>0</v>
      </c>
      <c r="AB528">
        <v>0</v>
      </c>
      <c r="AC528">
        <v>0.3</v>
      </c>
      <c r="AD528">
        <v>0.2</v>
      </c>
      <c r="AE528">
        <v>0.3</v>
      </c>
      <c r="AF528">
        <v>1.7</v>
      </c>
      <c r="AG528">
        <f>IF(IFERROR(VLOOKUP(C528,'2019'!$C:$AF,3,FALSE),1) = 1, 1, 0)</f>
        <v>1</v>
      </c>
    </row>
    <row r="529" spans="1:33" x14ac:dyDescent="0.2">
      <c r="A529">
        <v>528</v>
      </c>
      <c r="B529" t="s">
        <v>1609</v>
      </c>
      <c r="C529" t="s">
        <v>1610</v>
      </c>
      <c r="D529" t="str">
        <f>_xlfn.CONCAT(C529,"-2018")</f>
        <v>woltena01-2018</v>
      </c>
      <c r="E529" t="s">
        <v>38</v>
      </c>
      <c r="F529">
        <v>26</v>
      </c>
      <c r="G529" t="s">
        <v>60</v>
      </c>
      <c r="H529">
        <v>5</v>
      </c>
      <c r="I529">
        <v>0</v>
      </c>
      <c r="J529">
        <v>3.8</v>
      </c>
      <c r="K529">
        <v>0.2</v>
      </c>
      <c r="L529">
        <v>1.2</v>
      </c>
      <c r="M529">
        <v>0.16700000000000001</v>
      </c>
      <c r="N529">
        <v>0</v>
      </c>
      <c r="O529">
        <v>0</v>
      </c>
      <c r="Q529">
        <v>0.2</v>
      </c>
      <c r="R529">
        <v>1.2</v>
      </c>
      <c r="S529">
        <v>0.16700000000000001</v>
      </c>
      <c r="T529">
        <v>0.16700000000000001</v>
      </c>
      <c r="U529">
        <v>0</v>
      </c>
      <c r="V529">
        <v>0</v>
      </c>
      <c r="X529">
        <v>0.2</v>
      </c>
      <c r="Y529">
        <v>0.2</v>
      </c>
      <c r="Z529">
        <v>0.4</v>
      </c>
      <c r="AA529">
        <v>0.2</v>
      </c>
      <c r="AB529">
        <v>0</v>
      </c>
      <c r="AC529">
        <v>0</v>
      </c>
      <c r="AD529">
        <v>0</v>
      </c>
      <c r="AE529">
        <v>0.2</v>
      </c>
      <c r="AF529">
        <v>0.4</v>
      </c>
      <c r="AG529">
        <f>IF(IFERROR(VLOOKUP(C529,'2019'!$C:$AF,3,FALSE),1) = 1, 1, 0)</f>
        <v>1</v>
      </c>
    </row>
    <row r="530" spans="1:33" x14ac:dyDescent="0.2">
      <c r="A530">
        <v>529</v>
      </c>
      <c r="B530" t="s">
        <v>966</v>
      </c>
      <c r="C530" t="s">
        <v>967</v>
      </c>
      <c r="D530" t="str">
        <f>_xlfn.CONCAT(C530,"-2018")</f>
        <v>wrighbr03-2018</v>
      </c>
      <c r="E530" t="s">
        <v>28</v>
      </c>
      <c r="F530">
        <v>30</v>
      </c>
      <c r="G530" t="s">
        <v>39</v>
      </c>
      <c r="H530">
        <v>28</v>
      </c>
      <c r="I530">
        <v>1</v>
      </c>
      <c r="J530">
        <v>13.6</v>
      </c>
      <c r="K530">
        <v>2.1</v>
      </c>
      <c r="L530">
        <v>3.6</v>
      </c>
      <c r="M530">
        <v>0.57799999999999996</v>
      </c>
      <c r="N530">
        <v>0</v>
      </c>
      <c r="O530">
        <v>0</v>
      </c>
      <c r="Q530">
        <v>2.1</v>
      </c>
      <c r="R530">
        <v>3.6</v>
      </c>
      <c r="S530">
        <v>0.57799999999999996</v>
      </c>
      <c r="T530">
        <v>0.57799999999999996</v>
      </c>
      <c r="U530">
        <v>0.8</v>
      </c>
      <c r="V530">
        <v>1.2</v>
      </c>
      <c r="W530">
        <v>0.63600000000000001</v>
      </c>
      <c r="X530">
        <v>1.2</v>
      </c>
      <c r="Y530">
        <v>2.2000000000000002</v>
      </c>
      <c r="Z530">
        <v>3.4</v>
      </c>
      <c r="AA530">
        <v>0.5</v>
      </c>
      <c r="AB530">
        <v>0.5</v>
      </c>
      <c r="AC530">
        <v>0.9</v>
      </c>
      <c r="AD530">
        <v>0.3</v>
      </c>
      <c r="AE530">
        <v>1.1000000000000001</v>
      </c>
      <c r="AF530">
        <v>5</v>
      </c>
      <c r="AG530">
        <f>IF(IFERROR(VLOOKUP(C530,'2019'!$C:$AF,3,FALSE),1) = 1, 1, 0)</f>
        <v>1</v>
      </c>
    </row>
    <row r="531" spans="1:33" x14ac:dyDescent="0.2">
      <c r="A531">
        <v>530</v>
      </c>
      <c r="B531" t="s">
        <v>1920</v>
      </c>
      <c r="C531" t="s">
        <v>1921</v>
      </c>
      <c r="D531" t="str">
        <f>_xlfn.CONCAT(C531,"-2018")</f>
        <v>wrighde01-2018</v>
      </c>
      <c r="E531" t="s">
        <v>38</v>
      </c>
      <c r="F531">
        <v>25</v>
      </c>
      <c r="G531" t="s">
        <v>53</v>
      </c>
      <c r="H531">
        <v>69</v>
      </c>
      <c r="I531">
        <v>4</v>
      </c>
      <c r="J531">
        <v>20.8</v>
      </c>
      <c r="K531">
        <v>2.9</v>
      </c>
      <c r="L531">
        <v>6.3</v>
      </c>
      <c r="M531">
        <v>0.46500000000000002</v>
      </c>
      <c r="N531">
        <v>0.8</v>
      </c>
      <c r="O531">
        <v>2.2000000000000002</v>
      </c>
      <c r="P531">
        <v>0.36599999999999999</v>
      </c>
      <c r="Q531">
        <v>2.1</v>
      </c>
      <c r="R531">
        <v>4</v>
      </c>
      <c r="S531">
        <v>0.52</v>
      </c>
      <c r="T531">
        <v>0.53</v>
      </c>
      <c r="U531">
        <v>1.4</v>
      </c>
      <c r="V531">
        <v>1.7</v>
      </c>
      <c r="W531">
        <v>0.82899999999999996</v>
      </c>
      <c r="X531">
        <v>0.7</v>
      </c>
      <c r="Y531">
        <v>2.2000000000000002</v>
      </c>
      <c r="Z531">
        <v>2.9</v>
      </c>
      <c r="AA531">
        <v>2.9</v>
      </c>
      <c r="AB531">
        <v>1</v>
      </c>
      <c r="AC531">
        <v>0.5</v>
      </c>
      <c r="AD531">
        <v>1.1000000000000001</v>
      </c>
      <c r="AE531">
        <v>1.2</v>
      </c>
      <c r="AF531">
        <v>8</v>
      </c>
      <c r="AG531">
        <f>IF(IFERROR(VLOOKUP(C531,'2019'!$C:$AF,3,FALSE),1) = 1, 1, 0)</f>
        <v>0</v>
      </c>
    </row>
    <row r="532" spans="1:33" x14ac:dyDescent="0.2">
      <c r="A532">
        <v>531</v>
      </c>
      <c r="B532" t="s">
        <v>2335</v>
      </c>
      <c r="C532" t="s">
        <v>2336</v>
      </c>
      <c r="D532" t="str">
        <f>_xlfn.CONCAT(C532,"-2018")</f>
        <v>yabusgu01-2018</v>
      </c>
      <c r="E532" t="s">
        <v>28</v>
      </c>
      <c r="F532">
        <v>22</v>
      </c>
      <c r="G532" t="s">
        <v>37</v>
      </c>
      <c r="H532">
        <v>33</v>
      </c>
      <c r="I532">
        <v>4</v>
      </c>
      <c r="J532">
        <v>7.1</v>
      </c>
      <c r="K532">
        <v>0.8</v>
      </c>
      <c r="L532">
        <v>1.8</v>
      </c>
      <c r="M532">
        <v>0.42599999999999999</v>
      </c>
      <c r="N532">
        <v>0.4</v>
      </c>
      <c r="O532">
        <v>1.1000000000000001</v>
      </c>
      <c r="P532">
        <v>0.32400000000000001</v>
      </c>
      <c r="Q532">
        <v>0.4</v>
      </c>
      <c r="R532">
        <v>0.7</v>
      </c>
      <c r="S532">
        <v>0.58299999999999996</v>
      </c>
      <c r="T532">
        <v>0.52500000000000002</v>
      </c>
      <c r="U532">
        <v>0.5</v>
      </c>
      <c r="V532">
        <v>0.7</v>
      </c>
      <c r="W532">
        <v>0.68200000000000005</v>
      </c>
      <c r="X532">
        <v>0.5</v>
      </c>
      <c r="Y532">
        <v>1.1000000000000001</v>
      </c>
      <c r="Z532">
        <v>1.6</v>
      </c>
      <c r="AA532">
        <v>0.5</v>
      </c>
      <c r="AB532">
        <v>0.1</v>
      </c>
      <c r="AC532">
        <v>0.2</v>
      </c>
      <c r="AD532">
        <v>0.4</v>
      </c>
      <c r="AE532">
        <v>0.7</v>
      </c>
      <c r="AF532">
        <v>2.4</v>
      </c>
      <c r="AG532">
        <f>IF(IFERROR(VLOOKUP(C532,'2019'!$C:$AF,3,FALSE),1) = 1, 1, 0)</f>
        <v>0</v>
      </c>
    </row>
    <row r="533" spans="1:33" x14ac:dyDescent="0.2">
      <c r="A533">
        <v>532</v>
      </c>
      <c r="B533" t="s">
        <v>1776</v>
      </c>
      <c r="C533" t="s">
        <v>1777</v>
      </c>
      <c r="D533" t="str">
        <f>_xlfn.CONCAT(C533,"-2018")</f>
        <v>youngja01-2018</v>
      </c>
      <c r="E533" t="s">
        <v>30</v>
      </c>
      <c r="F533">
        <v>22</v>
      </c>
      <c r="G533" t="s">
        <v>61</v>
      </c>
      <c r="H533">
        <v>6</v>
      </c>
      <c r="I533">
        <v>0</v>
      </c>
      <c r="J533">
        <v>10.199999999999999</v>
      </c>
      <c r="K533">
        <v>0.8</v>
      </c>
      <c r="L533">
        <v>2.2999999999999998</v>
      </c>
      <c r="M533">
        <v>0.35699999999999998</v>
      </c>
      <c r="N533">
        <v>0.5</v>
      </c>
      <c r="O533">
        <v>1.7</v>
      </c>
      <c r="P533">
        <v>0.3</v>
      </c>
      <c r="Q533">
        <v>0.3</v>
      </c>
      <c r="R533">
        <v>0.7</v>
      </c>
      <c r="S533">
        <v>0.5</v>
      </c>
      <c r="T533">
        <v>0.46400000000000002</v>
      </c>
      <c r="U533">
        <v>0.7</v>
      </c>
      <c r="V533">
        <v>1</v>
      </c>
      <c r="W533">
        <v>0.66700000000000004</v>
      </c>
      <c r="X533">
        <v>0</v>
      </c>
      <c r="Y533">
        <v>0.3</v>
      </c>
      <c r="Z533">
        <v>0.3</v>
      </c>
      <c r="AA533">
        <v>0.3</v>
      </c>
      <c r="AB533">
        <v>0</v>
      </c>
      <c r="AC533">
        <v>0</v>
      </c>
      <c r="AD533">
        <v>0.2</v>
      </c>
      <c r="AE533">
        <v>0.7</v>
      </c>
      <c r="AF533">
        <v>2.8</v>
      </c>
      <c r="AG533">
        <f>IF(IFERROR(VLOOKUP(C533,'2019'!$C:$AF,3,FALSE),1) = 1, 1, 0)</f>
        <v>1</v>
      </c>
    </row>
    <row r="534" spans="1:33" x14ac:dyDescent="0.2">
      <c r="A534">
        <v>533</v>
      </c>
      <c r="B534" t="s">
        <v>1922</v>
      </c>
      <c r="C534" t="s">
        <v>1923</v>
      </c>
      <c r="D534" t="str">
        <f>_xlfn.CONCAT(C534,"-2018")</f>
        <v>youngjo01-2018</v>
      </c>
      <c r="E534" t="s">
        <v>38</v>
      </c>
      <c r="F534">
        <v>25</v>
      </c>
      <c r="G534" t="s">
        <v>65</v>
      </c>
      <c r="H534">
        <v>53</v>
      </c>
      <c r="I534">
        <v>1</v>
      </c>
      <c r="J534">
        <v>10.5</v>
      </c>
      <c r="K534">
        <v>1.5</v>
      </c>
      <c r="L534">
        <v>3.5</v>
      </c>
      <c r="M534">
        <v>0.43</v>
      </c>
      <c r="N534">
        <v>0.5</v>
      </c>
      <c r="O534">
        <v>1.2</v>
      </c>
      <c r="P534">
        <v>0.379</v>
      </c>
      <c r="Q534">
        <v>1</v>
      </c>
      <c r="R534">
        <v>2.2999999999999998</v>
      </c>
      <c r="S534">
        <v>0.45800000000000002</v>
      </c>
      <c r="T534">
        <v>0.497</v>
      </c>
      <c r="U534">
        <v>0.4</v>
      </c>
      <c r="V534">
        <v>0.5</v>
      </c>
      <c r="W534">
        <v>0.75900000000000001</v>
      </c>
      <c r="X534">
        <v>0.2</v>
      </c>
      <c r="Y534">
        <v>1</v>
      </c>
      <c r="Z534">
        <v>1.2</v>
      </c>
      <c r="AA534">
        <v>0.7</v>
      </c>
      <c r="AB534">
        <v>0.3</v>
      </c>
      <c r="AC534">
        <v>0</v>
      </c>
      <c r="AD534">
        <v>0.5</v>
      </c>
      <c r="AE534">
        <v>0.7</v>
      </c>
      <c r="AF534">
        <v>3.9</v>
      </c>
      <c r="AG534">
        <f>IF(IFERROR(VLOOKUP(C534,'2019'!$C:$AF,3,FALSE),1) = 1, 1, 0)</f>
        <v>1</v>
      </c>
    </row>
    <row r="535" spans="1:33" x14ac:dyDescent="0.2">
      <c r="A535">
        <v>534</v>
      </c>
      <c r="B535" t="s">
        <v>972</v>
      </c>
      <c r="C535" t="s">
        <v>973</v>
      </c>
      <c r="D535" t="str">
        <f>_xlfn.CONCAT(C535,"-2018")</f>
        <v>youngni01-2018</v>
      </c>
      <c r="E535" t="s">
        <v>30</v>
      </c>
      <c r="F535">
        <v>32</v>
      </c>
      <c r="G535" t="s">
        <v>52</v>
      </c>
      <c r="H535">
        <v>80</v>
      </c>
      <c r="I535">
        <v>8</v>
      </c>
      <c r="J535">
        <v>17.399999999999999</v>
      </c>
      <c r="K535">
        <v>2.5</v>
      </c>
      <c r="L535">
        <v>6.1</v>
      </c>
      <c r="M535">
        <v>0.41199999999999998</v>
      </c>
      <c r="N535">
        <v>1.5</v>
      </c>
      <c r="O535">
        <v>4.0999999999999996</v>
      </c>
      <c r="P535">
        <v>0.377</v>
      </c>
      <c r="Q535">
        <v>1</v>
      </c>
      <c r="R535">
        <v>2</v>
      </c>
      <c r="S535">
        <v>0.48099999999999998</v>
      </c>
      <c r="T535">
        <v>0.53800000000000003</v>
      </c>
      <c r="U535">
        <v>0.7</v>
      </c>
      <c r="V535">
        <v>0.8</v>
      </c>
      <c r="W535">
        <v>0.86199999999999999</v>
      </c>
      <c r="X535">
        <v>0.3</v>
      </c>
      <c r="Y535">
        <v>1.3</v>
      </c>
      <c r="Z535">
        <v>1.6</v>
      </c>
      <c r="AA535">
        <v>0.5</v>
      </c>
      <c r="AB535">
        <v>0.5</v>
      </c>
      <c r="AC535">
        <v>0.1</v>
      </c>
      <c r="AD535">
        <v>0.5</v>
      </c>
      <c r="AE535">
        <v>1.3</v>
      </c>
      <c r="AF535">
        <v>7.3</v>
      </c>
      <c r="AG535">
        <f>IF(IFERROR(VLOOKUP(C535,'2019'!$C:$AF,3,FALSE),1) = 1, 1, 0)</f>
        <v>0</v>
      </c>
    </row>
    <row r="536" spans="1:33" x14ac:dyDescent="0.2">
      <c r="A536">
        <v>535</v>
      </c>
      <c r="B536" t="s">
        <v>976</v>
      </c>
      <c r="C536" t="s">
        <v>977</v>
      </c>
      <c r="D536" t="str">
        <f>_xlfn.CONCAT(C536,"-2018")</f>
        <v>youngth01-2018</v>
      </c>
      <c r="E536" t="s">
        <v>28</v>
      </c>
      <c r="F536">
        <v>29</v>
      </c>
      <c r="G536" t="s">
        <v>65</v>
      </c>
      <c r="H536">
        <v>81</v>
      </c>
      <c r="I536">
        <v>81</v>
      </c>
      <c r="J536">
        <v>32.200000000000003</v>
      </c>
      <c r="K536">
        <v>5.2</v>
      </c>
      <c r="L536">
        <v>10.7</v>
      </c>
      <c r="M536">
        <v>0.48699999999999999</v>
      </c>
      <c r="N536">
        <v>0.7</v>
      </c>
      <c r="O536">
        <v>2.2000000000000002</v>
      </c>
      <c r="P536">
        <v>0.32</v>
      </c>
      <c r="Q536">
        <v>4.5</v>
      </c>
      <c r="R536">
        <v>8.4</v>
      </c>
      <c r="S536">
        <v>0.53100000000000003</v>
      </c>
      <c r="T536">
        <v>0.52100000000000002</v>
      </c>
      <c r="U536">
        <v>0.7</v>
      </c>
      <c r="V536">
        <v>1.1000000000000001</v>
      </c>
      <c r="W536">
        <v>0.59799999999999998</v>
      </c>
      <c r="X536">
        <v>2.2999999999999998</v>
      </c>
      <c r="Y536">
        <v>4</v>
      </c>
      <c r="Z536">
        <v>6.3</v>
      </c>
      <c r="AA536">
        <v>1.9</v>
      </c>
      <c r="AB536">
        <v>1.7</v>
      </c>
      <c r="AC536">
        <v>0.4</v>
      </c>
      <c r="AD536">
        <v>1.3</v>
      </c>
      <c r="AE536">
        <v>2.2000000000000002</v>
      </c>
      <c r="AF536">
        <v>11.8</v>
      </c>
      <c r="AG536">
        <f>IF(IFERROR(VLOOKUP(C536,'2019'!$C:$AF,3,FALSE),1) = 1, 1, 0)</f>
        <v>0</v>
      </c>
    </row>
    <row r="537" spans="1:33" x14ac:dyDescent="0.2">
      <c r="A537">
        <v>536</v>
      </c>
      <c r="B537" t="s">
        <v>1611</v>
      </c>
      <c r="C537" t="s">
        <v>1612</v>
      </c>
      <c r="D537" t="str">
        <f>_xlfn.CONCAT(C537,"-2018")</f>
        <v>zelleco01-2018</v>
      </c>
      <c r="E537" t="s">
        <v>32</v>
      </c>
      <c r="F537">
        <v>25</v>
      </c>
      <c r="G537" t="s">
        <v>1625</v>
      </c>
      <c r="H537">
        <v>33</v>
      </c>
      <c r="I537">
        <v>0</v>
      </c>
      <c r="J537">
        <v>19</v>
      </c>
      <c r="K537">
        <v>2.6</v>
      </c>
      <c r="L537">
        <v>4.7</v>
      </c>
      <c r="M537">
        <v>0.54500000000000004</v>
      </c>
      <c r="N537">
        <v>0.1</v>
      </c>
      <c r="O537">
        <v>0.1</v>
      </c>
      <c r="P537">
        <v>0.66700000000000004</v>
      </c>
      <c r="Q537">
        <v>2.5</v>
      </c>
      <c r="R537">
        <v>4.5999999999999996</v>
      </c>
      <c r="S537">
        <v>0.54200000000000004</v>
      </c>
      <c r="T537">
        <v>0.55100000000000005</v>
      </c>
      <c r="U537">
        <v>1.8</v>
      </c>
      <c r="V537">
        <v>2.6</v>
      </c>
      <c r="W537">
        <v>0.71799999999999997</v>
      </c>
      <c r="X537">
        <v>2</v>
      </c>
      <c r="Y537">
        <v>3.3</v>
      </c>
      <c r="Z537">
        <v>5.4</v>
      </c>
      <c r="AA537">
        <v>0.9</v>
      </c>
      <c r="AB537">
        <v>0.4</v>
      </c>
      <c r="AC537">
        <v>0.6</v>
      </c>
      <c r="AD537">
        <v>1</v>
      </c>
      <c r="AE537">
        <v>2.5</v>
      </c>
      <c r="AF537">
        <v>7.1</v>
      </c>
      <c r="AG537">
        <f>IF(IFERROR(VLOOKUP(C537,'2019'!$C:$AF,3,FALSE),1) = 1, 1, 0)</f>
        <v>0</v>
      </c>
    </row>
    <row r="538" spans="1:33" x14ac:dyDescent="0.2">
      <c r="A538">
        <v>537</v>
      </c>
      <c r="B538" t="s">
        <v>1455</v>
      </c>
      <c r="C538" t="s">
        <v>1456</v>
      </c>
      <c r="D538" t="str">
        <f>_xlfn.CONCAT(C538,"-2018")</f>
        <v>zellety01-2018</v>
      </c>
      <c r="E538" t="s">
        <v>32</v>
      </c>
      <c r="F538">
        <v>28</v>
      </c>
      <c r="G538" t="s">
        <v>39</v>
      </c>
      <c r="H538">
        <v>66</v>
      </c>
      <c r="I538">
        <v>34</v>
      </c>
      <c r="J538">
        <v>16.8</v>
      </c>
      <c r="K538">
        <v>2.8</v>
      </c>
      <c r="L538">
        <v>5.0999999999999996</v>
      </c>
      <c r="M538">
        <v>0.56000000000000005</v>
      </c>
      <c r="N538">
        <v>0.2</v>
      </c>
      <c r="O538">
        <v>0.4</v>
      </c>
      <c r="P538">
        <v>0.35699999999999998</v>
      </c>
      <c r="Q538">
        <v>2.7</v>
      </c>
      <c r="R538">
        <v>4.5999999999999996</v>
      </c>
      <c r="S538">
        <v>0.57799999999999996</v>
      </c>
      <c r="T538">
        <v>0.57499999999999996</v>
      </c>
      <c r="U538">
        <v>0.9</v>
      </c>
      <c r="V538">
        <v>1.2</v>
      </c>
      <c r="W538">
        <v>0.72199999999999998</v>
      </c>
      <c r="X538">
        <v>1.7</v>
      </c>
      <c r="Y538">
        <v>3</v>
      </c>
      <c r="Z538">
        <v>4.5999999999999996</v>
      </c>
      <c r="AA538">
        <v>0.7</v>
      </c>
      <c r="AB538">
        <v>0.2</v>
      </c>
      <c r="AC538">
        <v>0.5</v>
      </c>
      <c r="AD538">
        <v>0.7</v>
      </c>
      <c r="AE538">
        <v>1.9</v>
      </c>
      <c r="AF538">
        <v>6.7</v>
      </c>
      <c r="AG538">
        <f>IF(IFERROR(VLOOKUP(C538,'2019'!$C:$AF,3,FALSE),1) = 1, 1, 0)</f>
        <v>0</v>
      </c>
    </row>
    <row r="539" spans="1:33" x14ac:dyDescent="0.2">
      <c r="A539">
        <v>538</v>
      </c>
      <c r="B539" t="s">
        <v>2096</v>
      </c>
      <c r="C539" t="s">
        <v>2097</v>
      </c>
      <c r="D539" t="str">
        <f>_xlfn.CONCAT(C539,"-2018")</f>
        <v>zipsepa01-2018</v>
      </c>
      <c r="E539" t="s">
        <v>35</v>
      </c>
      <c r="F539">
        <v>23</v>
      </c>
      <c r="G539" t="s">
        <v>36</v>
      </c>
      <c r="H539">
        <v>54</v>
      </c>
      <c r="I539">
        <v>12</v>
      </c>
      <c r="J539">
        <v>15.3</v>
      </c>
      <c r="K539">
        <v>1.5</v>
      </c>
      <c r="L539">
        <v>4.3</v>
      </c>
      <c r="M539">
        <v>0.34599999999999997</v>
      </c>
      <c r="N539">
        <v>0.7</v>
      </c>
      <c r="O539">
        <v>2</v>
      </c>
      <c r="P539">
        <v>0.33600000000000002</v>
      </c>
      <c r="Q539">
        <v>0.8</v>
      </c>
      <c r="R539">
        <v>2.2999999999999998</v>
      </c>
      <c r="S539">
        <v>0.35499999999999998</v>
      </c>
      <c r="T539">
        <v>0.42499999999999999</v>
      </c>
      <c r="U539">
        <v>0.4</v>
      </c>
      <c r="V539">
        <v>0.5</v>
      </c>
      <c r="W539">
        <v>0.76</v>
      </c>
      <c r="X539">
        <v>0.2</v>
      </c>
      <c r="Y539">
        <v>2.2000000000000002</v>
      </c>
      <c r="Z539">
        <v>2.4</v>
      </c>
      <c r="AA539">
        <v>0.9</v>
      </c>
      <c r="AB539">
        <v>0.4</v>
      </c>
      <c r="AC539">
        <v>0.3</v>
      </c>
      <c r="AD539">
        <v>0.8</v>
      </c>
      <c r="AE539">
        <v>1.6</v>
      </c>
      <c r="AF539">
        <v>4</v>
      </c>
      <c r="AG539">
        <f>IF(IFERROR(VLOOKUP(C539,'2019'!$C:$AF,3,FALSE),1) = 1, 1, 0)</f>
        <v>1</v>
      </c>
    </row>
    <row r="540" spans="1:33" x14ac:dyDescent="0.2">
      <c r="A540">
        <v>539</v>
      </c>
      <c r="B540" t="s">
        <v>2337</v>
      </c>
      <c r="C540" t="s">
        <v>2338</v>
      </c>
      <c r="D540" t="str">
        <f>_xlfn.CONCAT(C540,"-2018")</f>
        <v>zizican01-2018</v>
      </c>
      <c r="E540" t="s">
        <v>32</v>
      </c>
      <c r="F540">
        <v>21</v>
      </c>
      <c r="G540" t="s">
        <v>66</v>
      </c>
      <c r="H540">
        <v>32</v>
      </c>
      <c r="I540">
        <v>2</v>
      </c>
      <c r="J540">
        <v>6.7</v>
      </c>
      <c r="K540">
        <v>1.5</v>
      </c>
      <c r="L540">
        <v>2.1</v>
      </c>
      <c r="M540">
        <v>0.73099999999999998</v>
      </c>
      <c r="N540">
        <v>0</v>
      </c>
      <c r="O540">
        <v>0</v>
      </c>
      <c r="Q540">
        <v>1.5</v>
      </c>
      <c r="R540">
        <v>2.1</v>
      </c>
      <c r="S540">
        <v>0.73099999999999998</v>
      </c>
      <c r="T540">
        <v>0.73099999999999998</v>
      </c>
      <c r="U540">
        <v>0.7</v>
      </c>
      <c r="V540">
        <v>0.9</v>
      </c>
      <c r="W540">
        <v>0.72399999999999998</v>
      </c>
      <c r="X540">
        <v>0.8</v>
      </c>
      <c r="Y540">
        <v>1.1000000000000001</v>
      </c>
      <c r="Z540">
        <v>1.9</v>
      </c>
      <c r="AA540">
        <v>0.2</v>
      </c>
      <c r="AB540">
        <v>0.1</v>
      </c>
      <c r="AC540">
        <v>0.4</v>
      </c>
      <c r="AD540">
        <v>0.3</v>
      </c>
      <c r="AE540">
        <v>0.9</v>
      </c>
      <c r="AF540">
        <v>3.7</v>
      </c>
      <c r="AG540">
        <f>IF(IFERROR(VLOOKUP(C540,'2019'!$C:$AF,3,FALSE),1) = 1, 1, 0)</f>
        <v>0</v>
      </c>
    </row>
    <row r="541" spans="1:33" x14ac:dyDescent="0.2">
      <c r="A541">
        <v>540</v>
      </c>
      <c r="B541" t="s">
        <v>2098</v>
      </c>
      <c r="C541" t="s">
        <v>2099</v>
      </c>
      <c r="D541" t="str">
        <f>_xlfn.CONCAT(C541,"-2018")</f>
        <v>zubaciv01-2018</v>
      </c>
      <c r="E541" t="s">
        <v>32</v>
      </c>
      <c r="F541">
        <v>20</v>
      </c>
      <c r="G541" t="s">
        <v>63</v>
      </c>
      <c r="H541">
        <v>43</v>
      </c>
      <c r="I541">
        <v>0</v>
      </c>
      <c r="J541">
        <v>9.5</v>
      </c>
      <c r="K541">
        <v>1.4</v>
      </c>
      <c r="L541">
        <v>2.8</v>
      </c>
      <c r="M541">
        <v>0.5</v>
      </c>
      <c r="N541">
        <v>0</v>
      </c>
      <c r="O541">
        <v>0</v>
      </c>
      <c r="P541">
        <v>0</v>
      </c>
      <c r="Q541">
        <v>1.4</v>
      </c>
      <c r="R541">
        <v>2.8</v>
      </c>
      <c r="S541">
        <v>0.504</v>
      </c>
      <c r="T541">
        <v>0.5</v>
      </c>
      <c r="U541">
        <v>0.9</v>
      </c>
      <c r="V541">
        <v>1.2</v>
      </c>
      <c r="W541">
        <v>0.76500000000000001</v>
      </c>
      <c r="X541">
        <v>1</v>
      </c>
      <c r="Y541">
        <v>1.8</v>
      </c>
      <c r="Z541">
        <v>2.9</v>
      </c>
      <c r="AA541">
        <v>0.6</v>
      </c>
      <c r="AB541">
        <v>0.2</v>
      </c>
      <c r="AC541">
        <v>0.3</v>
      </c>
      <c r="AD541">
        <v>0.6</v>
      </c>
      <c r="AE541">
        <v>1.1000000000000001</v>
      </c>
      <c r="AF541">
        <v>3.7</v>
      </c>
      <c r="AG541">
        <f>IF(IFERROR(VLOOKUP(C541,'2019'!$C:$AF,3,FALSE),1) = 1, 1, 0)</f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31"/>
  <sheetViews>
    <sheetView tabSelected="1" workbookViewId="0">
      <selection activeCell="AG2" sqref="AG2:AG531"/>
    </sheetView>
  </sheetViews>
  <sheetFormatPr baseColWidth="10" defaultRowHeight="16" x14ac:dyDescent="0.2"/>
  <cols>
    <col min="1" max="1" width="4.1640625" bestFit="1" customWidth="1"/>
    <col min="2" max="2" width="25" bestFit="1" customWidth="1"/>
    <col min="3" max="3" width="11.5" bestFit="1" customWidth="1"/>
    <col min="4" max="4" width="14.5" customWidth="1"/>
    <col min="5" max="5" width="6.1640625" bestFit="1" customWidth="1"/>
    <col min="6" max="6" width="3.83203125" bestFit="1" customWidth="1"/>
    <col min="7" max="7" width="5.5" bestFit="1" customWidth="1"/>
    <col min="8" max="8" width="3.5" bestFit="1" customWidth="1"/>
    <col min="9" max="9" width="3.83203125" bestFit="1" customWidth="1"/>
    <col min="10" max="12" width="5.1640625" bestFit="1" customWidth="1"/>
    <col min="13" max="13" width="6.1640625" bestFit="1" customWidth="1"/>
    <col min="14" max="14" width="4.33203125" bestFit="1" customWidth="1"/>
    <col min="15" max="15" width="5.1640625" bestFit="1" customWidth="1"/>
    <col min="16" max="16" width="6.1640625" bestFit="1" customWidth="1"/>
    <col min="17" max="17" width="4.33203125" bestFit="1" customWidth="1"/>
    <col min="18" max="18" width="5.1640625" bestFit="1" customWidth="1"/>
    <col min="19" max="20" width="6.1640625" bestFit="1" customWidth="1"/>
    <col min="21" max="21" width="4.33203125" bestFit="1" customWidth="1"/>
    <col min="22" max="22" width="5.1640625" bestFit="1" customWidth="1"/>
    <col min="23" max="23" width="6.1640625" bestFit="1" customWidth="1"/>
    <col min="24" max="24" width="4.6640625" bestFit="1" customWidth="1"/>
    <col min="25" max="27" width="5.1640625" bestFit="1" customWidth="1"/>
    <col min="28" max="28" width="4.1640625" bestFit="1" customWidth="1"/>
    <col min="29" max="29" width="4.6640625" bestFit="1" customWidth="1"/>
    <col min="30" max="31" width="4.1640625" bestFit="1" customWidth="1"/>
    <col min="32" max="32" width="5.1640625" bestFit="1" customWidth="1"/>
  </cols>
  <sheetData>
    <row r="1" spans="1:33" x14ac:dyDescent="0.2">
      <c r="A1" t="s">
        <v>0</v>
      </c>
      <c r="B1" t="s">
        <v>1</v>
      </c>
      <c r="C1" t="s">
        <v>2711</v>
      </c>
      <c r="D1" t="s">
        <v>2712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</row>
    <row r="2" spans="1:33" x14ac:dyDescent="0.2">
      <c r="A2">
        <v>1</v>
      </c>
      <c r="B2" t="s">
        <v>1924</v>
      </c>
      <c r="C2" t="s">
        <v>1925</v>
      </c>
      <c r="D2" t="str">
        <f>_xlfn.CONCAT(C2,"-2019")</f>
        <v>abrinal01-2019</v>
      </c>
      <c r="E2" t="s">
        <v>30</v>
      </c>
      <c r="F2">
        <v>25</v>
      </c>
      <c r="G2" t="s">
        <v>44</v>
      </c>
      <c r="H2">
        <v>31</v>
      </c>
      <c r="I2">
        <v>2</v>
      </c>
      <c r="J2">
        <v>19</v>
      </c>
      <c r="K2">
        <v>1.8</v>
      </c>
      <c r="L2">
        <v>5.0999999999999996</v>
      </c>
      <c r="M2">
        <v>0.35699999999999998</v>
      </c>
      <c r="N2">
        <v>1.3</v>
      </c>
      <c r="O2">
        <v>4.0999999999999996</v>
      </c>
      <c r="P2">
        <v>0.32300000000000001</v>
      </c>
      <c r="Q2">
        <v>0.5</v>
      </c>
      <c r="R2">
        <v>1</v>
      </c>
      <c r="S2">
        <v>0.5</v>
      </c>
      <c r="T2">
        <v>0.48699999999999999</v>
      </c>
      <c r="U2">
        <v>0.4</v>
      </c>
      <c r="V2">
        <v>0.4</v>
      </c>
      <c r="W2">
        <v>0.92300000000000004</v>
      </c>
      <c r="X2">
        <v>0.2</v>
      </c>
      <c r="Y2">
        <v>1.4</v>
      </c>
      <c r="Z2">
        <v>1.5</v>
      </c>
      <c r="AA2">
        <v>0.6</v>
      </c>
      <c r="AB2">
        <v>0.5</v>
      </c>
      <c r="AC2">
        <v>0.2</v>
      </c>
      <c r="AD2">
        <v>0.5</v>
      </c>
      <c r="AE2">
        <v>1.7</v>
      </c>
      <c r="AF2">
        <v>5.3</v>
      </c>
      <c r="AG2">
        <f>IF(IFERROR(VLOOKUP(C2,'2020'!$C:$AF,3,FALSE),1) = 1, 1, 0)</f>
        <v>1</v>
      </c>
    </row>
    <row r="3" spans="1:33" x14ac:dyDescent="0.2">
      <c r="A3">
        <v>2</v>
      </c>
      <c r="B3" t="s">
        <v>1296</v>
      </c>
      <c r="C3" t="s">
        <v>1297</v>
      </c>
      <c r="D3" t="str">
        <f>_xlfn.CONCAT(C3,"-2019")</f>
        <v>acyqu01-2019</v>
      </c>
      <c r="E3" t="s">
        <v>28</v>
      </c>
      <c r="F3">
        <v>28</v>
      </c>
      <c r="G3" t="s">
        <v>42</v>
      </c>
      <c r="H3">
        <v>10</v>
      </c>
      <c r="I3">
        <v>0</v>
      </c>
      <c r="J3">
        <v>12.3</v>
      </c>
      <c r="K3">
        <v>0.4</v>
      </c>
      <c r="L3">
        <v>1.8</v>
      </c>
      <c r="M3">
        <v>0.222</v>
      </c>
      <c r="N3">
        <v>0.2</v>
      </c>
      <c r="O3">
        <v>1.5</v>
      </c>
      <c r="P3">
        <v>0.13300000000000001</v>
      </c>
      <c r="Q3">
        <v>0.2</v>
      </c>
      <c r="R3">
        <v>0.3</v>
      </c>
      <c r="S3">
        <v>0.66700000000000004</v>
      </c>
      <c r="T3">
        <v>0.27800000000000002</v>
      </c>
      <c r="U3">
        <v>0.7</v>
      </c>
      <c r="V3">
        <v>1</v>
      </c>
      <c r="W3">
        <v>0.7</v>
      </c>
      <c r="X3">
        <v>0.3</v>
      </c>
      <c r="Y3">
        <v>2.2000000000000002</v>
      </c>
      <c r="Z3">
        <v>2.5</v>
      </c>
      <c r="AA3">
        <v>0.8</v>
      </c>
      <c r="AB3">
        <v>0.1</v>
      </c>
      <c r="AC3">
        <v>0.4</v>
      </c>
      <c r="AD3">
        <v>0.4</v>
      </c>
      <c r="AE3">
        <v>2.4</v>
      </c>
      <c r="AF3">
        <v>1.7</v>
      </c>
      <c r="AG3">
        <f>IF(IFERROR(VLOOKUP(C3,'2020'!$C:$AF,3,FALSE),1) = 1, 1, 0)</f>
        <v>1</v>
      </c>
    </row>
    <row r="4" spans="1:33" x14ac:dyDescent="0.2">
      <c r="A4">
        <v>3</v>
      </c>
      <c r="B4" t="s">
        <v>2339</v>
      </c>
      <c r="C4" t="s">
        <v>2340</v>
      </c>
      <c r="D4" t="str">
        <f>_xlfn.CONCAT(C4,"-2019")</f>
        <v>adamsja01-2019</v>
      </c>
      <c r="E4" t="s">
        <v>38</v>
      </c>
      <c r="F4">
        <v>22</v>
      </c>
      <c r="G4" t="s">
        <v>57</v>
      </c>
      <c r="H4">
        <v>34</v>
      </c>
      <c r="I4">
        <v>1</v>
      </c>
      <c r="J4">
        <v>12.6</v>
      </c>
      <c r="K4">
        <v>1.1000000000000001</v>
      </c>
      <c r="L4">
        <v>3.2</v>
      </c>
      <c r="M4">
        <v>0.34499999999999997</v>
      </c>
      <c r="N4">
        <v>0.7</v>
      </c>
      <c r="O4">
        <v>2.2000000000000002</v>
      </c>
      <c r="P4">
        <v>0.33800000000000002</v>
      </c>
      <c r="Q4">
        <v>0.4</v>
      </c>
      <c r="R4">
        <v>1.1000000000000001</v>
      </c>
      <c r="S4">
        <v>0.36099999999999999</v>
      </c>
      <c r="T4">
        <v>0.45900000000000002</v>
      </c>
      <c r="U4">
        <v>0.2</v>
      </c>
      <c r="V4">
        <v>0.3</v>
      </c>
      <c r="W4">
        <v>0.77800000000000002</v>
      </c>
      <c r="X4">
        <v>0.3</v>
      </c>
      <c r="Y4">
        <v>1.4</v>
      </c>
      <c r="Z4">
        <v>1.8</v>
      </c>
      <c r="AA4">
        <v>1.9</v>
      </c>
      <c r="AB4">
        <v>0.4</v>
      </c>
      <c r="AC4">
        <v>0.1</v>
      </c>
      <c r="AD4">
        <v>0.8</v>
      </c>
      <c r="AE4">
        <v>1.3</v>
      </c>
      <c r="AF4">
        <v>3.2</v>
      </c>
      <c r="AG4">
        <f>IF(IFERROR(VLOOKUP(C4,'2020'!$C:$AF,3,FALSE),1) = 1, 1, 0)</f>
        <v>1</v>
      </c>
    </row>
    <row r="5" spans="1:33" x14ac:dyDescent="0.2">
      <c r="A5">
        <v>4</v>
      </c>
      <c r="B5" t="s">
        <v>1457</v>
      </c>
      <c r="C5" t="s">
        <v>1458</v>
      </c>
      <c r="D5" t="str">
        <f>_xlfn.CONCAT(C5,"-2019")</f>
        <v>adamsst01-2019</v>
      </c>
      <c r="E5" t="s">
        <v>32</v>
      </c>
      <c r="F5">
        <v>25</v>
      </c>
      <c r="G5" t="s">
        <v>44</v>
      </c>
      <c r="H5">
        <v>80</v>
      </c>
      <c r="I5">
        <v>80</v>
      </c>
      <c r="J5">
        <v>33.4</v>
      </c>
      <c r="K5">
        <v>6</v>
      </c>
      <c r="L5">
        <v>10.1</v>
      </c>
      <c r="M5">
        <v>0.59499999999999997</v>
      </c>
      <c r="N5">
        <v>0</v>
      </c>
      <c r="O5">
        <v>0</v>
      </c>
      <c r="P5">
        <v>0</v>
      </c>
      <c r="Q5">
        <v>6</v>
      </c>
      <c r="R5">
        <v>10.1</v>
      </c>
      <c r="S5">
        <v>0.59599999999999997</v>
      </c>
      <c r="T5">
        <v>0.59499999999999997</v>
      </c>
      <c r="U5">
        <v>1.8</v>
      </c>
      <c r="V5">
        <v>3.7</v>
      </c>
      <c r="W5">
        <v>0.5</v>
      </c>
      <c r="X5">
        <v>4.9000000000000004</v>
      </c>
      <c r="Y5">
        <v>4.5999999999999996</v>
      </c>
      <c r="Z5">
        <v>9.5</v>
      </c>
      <c r="AA5">
        <v>1.6</v>
      </c>
      <c r="AB5">
        <v>1.5</v>
      </c>
      <c r="AC5">
        <v>1</v>
      </c>
      <c r="AD5">
        <v>1.7</v>
      </c>
      <c r="AE5">
        <v>2.6</v>
      </c>
      <c r="AF5">
        <v>13.9</v>
      </c>
      <c r="AG5">
        <f>IF(IFERROR(VLOOKUP(C5,'2020'!$C:$AF,3,FALSE),1) = 1, 1, 0)</f>
        <v>0</v>
      </c>
    </row>
    <row r="6" spans="1:33" x14ac:dyDescent="0.2">
      <c r="A6">
        <v>5</v>
      </c>
      <c r="B6" t="s">
        <v>2100</v>
      </c>
      <c r="C6" t="s">
        <v>2101</v>
      </c>
      <c r="D6" t="str">
        <f>_xlfn.CONCAT(C6,"-2019")</f>
        <v>adebaba01-2019</v>
      </c>
      <c r="E6" t="s">
        <v>32</v>
      </c>
      <c r="F6">
        <v>21</v>
      </c>
      <c r="G6" t="s">
        <v>41</v>
      </c>
      <c r="H6">
        <v>82</v>
      </c>
      <c r="I6">
        <v>28</v>
      </c>
      <c r="J6">
        <v>23.3</v>
      </c>
      <c r="K6">
        <v>3.4</v>
      </c>
      <c r="L6">
        <v>5.9</v>
      </c>
      <c r="M6">
        <v>0.57599999999999996</v>
      </c>
      <c r="N6">
        <v>0</v>
      </c>
      <c r="O6">
        <v>0.2</v>
      </c>
      <c r="P6">
        <v>0.2</v>
      </c>
      <c r="Q6">
        <v>3.4</v>
      </c>
      <c r="R6">
        <v>5.7</v>
      </c>
      <c r="S6">
        <v>0.58799999999999997</v>
      </c>
      <c r="T6">
        <v>0.57899999999999996</v>
      </c>
      <c r="U6">
        <v>2</v>
      </c>
      <c r="V6">
        <v>2.8</v>
      </c>
      <c r="W6">
        <v>0.73499999999999999</v>
      </c>
      <c r="X6">
        <v>2</v>
      </c>
      <c r="Y6">
        <v>5.3</v>
      </c>
      <c r="Z6">
        <v>7.3</v>
      </c>
      <c r="AA6">
        <v>2.2000000000000002</v>
      </c>
      <c r="AB6">
        <v>0.9</v>
      </c>
      <c r="AC6">
        <v>0.8</v>
      </c>
      <c r="AD6">
        <v>1.5</v>
      </c>
      <c r="AE6">
        <v>2.5</v>
      </c>
      <c r="AF6">
        <v>8.9</v>
      </c>
      <c r="AG6">
        <f>IF(IFERROR(VLOOKUP(C6,'2020'!$C:$AF,3,FALSE),1) = 1, 1, 0)</f>
        <v>0</v>
      </c>
    </row>
    <row r="7" spans="1:33" x14ac:dyDescent="0.2">
      <c r="A7">
        <v>6</v>
      </c>
      <c r="B7" t="s">
        <v>2341</v>
      </c>
      <c r="C7" t="s">
        <v>2342</v>
      </c>
      <c r="D7" t="str">
        <f>_xlfn.CONCAT(C7,"-2019")</f>
        <v>adelde01-2019</v>
      </c>
      <c r="E7" t="s">
        <v>35</v>
      </c>
      <c r="F7">
        <v>21</v>
      </c>
      <c r="G7" t="s">
        <v>66</v>
      </c>
      <c r="H7">
        <v>19</v>
      </c>
      <c r="I7">
        <v>3</v>
      </c>
      <c r="J7">
        <v>10.199999999999999</v>
      </c>
      <c r="K7">
        <v>0.6</v>
      </c>
      <c r="L7">
        <v>1.9</v>
      </c>
      <c r="M7">
        <v>0.30599999999999999</v>
      </c>
      <c r="N7">
        <v>0.3</v>
      </c>
      <c r="O7">
        <v>1.2</v>
      </c>
      <c r="P7">
        <v>0.26100000000000001</v>
      </c>
      <c r="Q7">
        <v>0.3</v>
      </c>
      <c r="R7">
        <v>0.7</v>
      </c>
      <c r="S7">
        <v>0.38500000000000001</v>
      </c>
      <c r="T7">
        <v>0.38900000000000001</v>
      </c>
      <c r="U7">
        <v>0.2</v>
      </c>
      <c r="V7">
        <v>0.2</v>
      </c>
      <c r="W7">
        <v>1</v>
      </c>
      <c r="X7">
        <v>0.2</v>
      </c>
      <c r="Y7">
        <v>0.8</v>
      </c>
      <c r="Z7">
        <v>1</v>
      </c>
      <c r="AA7">
        <v>0.3</v>
      </c>
      <c r="AB7">
        <v>0.1</v>
      </c>
      <c r="AC7">
        <v>0.2</v>
      </c>
      <c r="AD7">
        <v>0.3</v>
      </c>
      <c r="AE7">
        <v>0.7</v>
      </c>
      <c r="AF7">
        <v>1.7</v>
      </c>
      <c r="AG7">
        <f>IF(IFERROR(VLOOKUP(C7,'2020'!$C:$AF,3,FALSE),1) = 1, 1, 0)</f>
        <v>1</v>
      </c>
    </row>
    <row r="8" spans="1:33" x14ac:dyDescent="0.2">
      <c r="A8">
        <v>7</v>
      </c>
      <c r="B8" t="s">
        <v>2343</v>
      </c>
      <c r="C8" t="s">
        <v>2344</v>
      </c>
      <c r="D8" t="str">
        <f>_xlfn.CONCAT(C8,"-2019")</f>
        <v>akoonde01-2019</v>
      </c>
      <c r="E8" t="s">
        <v>30</v>
      </c>
      <c r="F8">
        <v>25</v>
      </c>
      <c r="G8" t="s">
        <v>31</v>
      </c>
      <c r="H8">
        <v>7</v>
      </c>
      <c r="I8">
        <v>0</v>
      </c>
      <c r="J8">
        <v>3.1</v>
      </c>
      <c r="K8">
        <v>0.4</v>
      </c>
      <c r="L8">
        <v>1.4</v>
      </c>
      <c r="M8">
        <v>0.3</v>
      </c>
      <c r="N8">
        <v>0</v>
      </c>
      <c r="O8">
        <v>0.6</v>
      </c>
      <c r="P8">
        <v>0</v>
      </c>
      <c r="Q8">
        <v>0.4</v>
      </c>
      <c r="R8">
        <v>0.9</v>
      </c>
      <c r="S8">
        <v>0.5</v>
      </c>
      <c r="T8">
        <v>0.3</v>
      </c>
      <c r="U8">
        <v>0.1</v>
      </c>
      <c r="V8">
        <v>0.3</v>
      </c>
      <c r="W8">
        <v>0.5</v>
      </c>
      <c r="X8">
        <v>0.1</v>
      </c>
      <c r="Y8">
        <v>0.4</v>
      </c>
      <c r="Z8">
        <v>0.6</v>
      </c>
      <c r="AA8">
        <v>0.9</v>
      </c>
      <c r="AB8">
        <v>0.3</v>
      </c>
      <c r="AC8">
        <v>0</v>
      </c>
      <c r="AD8">
        <v>0.3</v>
      </c>
      <c r="AE8">
        <v>0.6</v>
      </c>
      <c r="AF8">
        <v>1</v>
      </c>
      <c r="AG8">
        <f>IF(IFERROR(VLOOKUP(C8,'2020'!$C:$AF,3,FALSE),1) = 1, 1, 0)</f>
        <v>1</v>
      </c>
    </row>
    <row r="9" spans="1:33" x14ac:dyDescent="0.2">
      <c r="A9">
        <v>8</v>
      </c>
      <c r="B9" t="s">
        <v>86</v>
      </c>
      <c r="C9" t="s">
        <v>87</v>
      </c>
      <c r="D9" t="str">
        <f>_xlfn.CONCAT(C9,"-2019")</f>
        <v>aldrila01-2019</v>
      </c>
      <c r="E9" t="s">
        <v>32</v>
      </c>
      <c r="F9">
        <v>33</v>
      </c>
      <c r="G9" t="s">
        <v>58</v>
      </c>
      <c r="H9">
        <v>81</v>
      </c>
      <c r="I9">
        <v>81</v>
      </c>
      <c r="J9">
        <v>33.200000000000003</v>
      </c>
      <c r="K9">
        <v>8.4</v>
      </c>
      <c r="L9">
        <v>16.3</v>
      </c>
      <c r="M9">
        <v>0.51900000000000002</v>
      </c>
      <c r="N9">
        <v>0.1</v>
      </c>
      <c r="O9">
        <v>0.5</v>
      </c>
      <c r="P9">
        <v>0.23799999999999999</v>
      </c>
      <c r="Q9">
        <v>8.3000000000000007</v>
      </c>
      <c r="R9">
        <v>15.8</v>
      </c>
      <c r="S9">
        <v>0.52800000000000002</v>
      </c>
      <c r="T9">
        <v>0.52200000000000002</v>
      </c>
      <c r="U9">
        <v>4.3</v>
      </c>
      <c r="V9">
        <v>5.0999999999999996</v>
      </c>
      <c r="W9">
        <v>0.84699999999999998</v>
      </c>
      <c r="X9">
        <v>3.1</v>
      </c>
      <c r="Y9">
        <v>6.1</v>
      </c>
      <c r="Z9">
        <v>9.1999999999999993</v>
      </c>
      <c r="AA9">
        <v>2.4</v>
      </c>
      <c r="AB9">
        <v>0.5</v>
      </c>
      <c r="AC9">
        <v>1.3</v>
      </c>
      <c r="AD9">
        <v>1.8</v>
      </c>
      <c r="AE9">
        <v>2.2000000000000002</v>
      </c>
      <c r="AF9">
        <v>21.3</v>
      </c>
      <c r="AG9">
        <f>IF(IFERROR(VLOOKUP(C9,'2020'!$C:$AF,3,FALSE),1) = 1, 1, 0)</f>
        <v>0</v>
      </c>
    </row>
    <row r="10" spans="1:33" x14ac:dyDescent="0.2">
      <c r="A10">
        <v>9</v>
      </c>
      <c r="B10" t="s">
        <v>2345</v>
      </c>
      <c r="C10" t="s">
        <v>2346</v>
      </c>
      <c r="D10" t="str">
        <f>_xlfn.CONCAT(C10,"-2019")</f>
        <v>alkinra01-2019</v>
      </c>
      <c r="E10" t="s">
        <v>30</v>
      </c>
      <c r="F10">
        <v>21</v>
      </c>
      <c r="G10" t="s">
        <v>36</v>
      </c>
      <c r="H10">
        <v>10</v>
      </c>
      <c r="I10">
        <v>1</v>
      </c>
      <c r="J10">
        <v>12</v>
      </c>
      <c r="K10">
        <v>1.3</v>
      </c>
      <c r="L10">
        <v>3.9</v>
      </c>
      <c r="M10">
        <v>0.33300000000000002</v>
      </c>
      <c r="N10">
        <v>0.3</v>
      </c>
      <c r="O10">
        <v>1.2</v>
      </c>
      <c r="P10">
        <v>0.25</v>
      </c>
      <c r="Q10">
        <v>1</v>
      </c>
      <c r="R10">
        <v>2.7</v>
      </c>
      <c r="S10">
        <v>0.37</v>
      </c>
      <c r="T10">
        <v>0.372</v>
      </c>
      <c r="U10">
        <v>0.8</v>
      </c>
      <c r="V10">
        <v>1.2</v>
      </c>
      <c r="W10">
        <v>0.66700000000000004</v>
      </c>
      <c r="X10">
        <v>1.1000000000000001</v>
      </c>
      <c r="Y10">
        <v>1.5</v>
      </c>
      <c r="Z10">
        <v>2.6</v>
      </c>
      <c r="AA10">
        <v>1.3</v>
      </c>
      <c r="AB10">
        <v>0.1</v>
      </c>
      <c r="AC10">
        <v>0</v>
      </c>
      <c r="AD10">
        <v>0.8</v>
      </c>
      <c r="AE10">
        <v>0.7</v>
      </c>
      <c r="AF10">
        <v>3.7</v>
      </c>
      <c r="AG10">
        <f>IF(IFERROR(VLOOKUP(C10,'2020'!$C:$AF,3,FALSE),1) = 1, 1, 0)</f>
        <v>1</v>
      </c>
    </row>
    <row r="11" spans="1:33" x14ac:dyDescent="0.2">
      <c r="A11">
        <v>10</v>
      </c>
      <c r="B11" t="s">
        <v>2347</v>
      </c>
      <c r="C11" t="s">
        <v>2348</v>
      </c>
      <c r="D11" t="str">
        <f>_xlfn.CONCAT(C11,"-2019")</f>
        <v>allengr01-2019</v>
      </c>
      <c r="E11" t="s">
        <v>30</v>
      </c>
      <c r="F11">
        <v>23</v>
      </c>
      <c r="G11" t="s">
        <v>60</v>
      </c>
      <c r="H11">
        <v>38</v>
      </c>
      <c r="I11">
        <v>2</v>
      </c>
      <c r="J11">
        <v>10.9</v>
      </c>
      <c r="K11">
        <v>1.8</v>
      </c>
      <c r="L11">
        <v>4.7</v>
      </c>
      <c r="M11">
        <v>0.376</v>
      </c>
      <c r="N11">
        <v>0.8</v>
      </c>
      <c r="O11">
        <v>2.6</v>
      </c>
      <c r="P11">
        <v>0.32300000000000001</v>
      </c>
      <c r="Q11">
        <v>0.9</v>
      </c>
      <c r="R11">
        <v>2.1</v>
      </c>
      <c r="S11">
        <v>0.443</v>
      </c>
      <c r="T11">
        <v>0.46600000000000003</v>
      </c>
      <c r="U11">
        <v>1.2</v>
      </c>
      <c r="V11">
        <v>1.6</v>
      </c>
      <c r="W11">
        <v>0.75</v>
      </c>
      <c r="X11">
        <v>0.1</v>
      </c>
      <c r="Y11">
        <v>0.5</v>
      </c>
      <c r="Z11">
        <v>0.6</v>
      </c>
      <c r="AA11">
        <v>0.7</v>
      </c>
      <c r="AB11">
        <v>0.2</v>
      </c>
      <c r="AC11">
        <v>0.2</v>
      </c>
      <c r="AD11">
        <v>0.9</v>
      </c>
      <c r="AE11">
        <v>1.2</v>
      </c>
      <c r="AF11">
        <v>5.6</v>
      </c>
      <c r="AG11">
        <f>IF(IFERROR(VLOOKUP(C11,'2020'!$C:$AF,3,FALSE),1) = 1, 1, 0)</f>
        <v>0</v>
      </c>
    </row>
    <row r="12" spans="1:33" x14ac:dyDescent="0.2">
      <c r="A12">
        <v>11</v>
      </c>
      <c r="B12" t="s">
        <v>2102</v>
      </c>
      <c r="C12" t="s">
        <v>2103</v>
      </c>
      <c r="D12" t="str">
        <f>_xlfn.CONCAT(C12,"-2019")</f>
        <v>allenja01-2019</v>
      </c>
      <c r="E12" t="s">
        <v>32</v>
      </c>
      <c r="F12">
        <v>20</v>
      </c>
      <c r="G12" t="s">
        <v>1312</v>
      </c>
      <c r="H12">
        <v>80</v>
      </c>
      <c r="I12">
        <v>80</v>
      </c>
      <c r="J12">
        <v>26.2</v>
      </c>
      <c r="K12">
        <v>4.2</v>
      </c>
      <c r="L12">
        <v>7.1</v>
      </c>
      <c r="M12">
        <v>0.59</v>
      </c>
      <c r="N12">
        <v>0.1</v>
      </c>
      <c r="O12">
        <v>0.6</v>
      </c>
      <c r="P12">
        <v>0.13300000000000001</v>
      </c>
      <c r="Q12">
        <v>4.0999999999999996</v>
      </c>
      <c r="R12">
        <v>6.5</v>
      </c>
      <c r="S12">
        <v>0.629</v>
      </c>
      <c r="T12">
        <v>0.59499999999999997</v>
      </c>
      <c r="U12">
        <v>2.5</v>
      </c>
      <c r="V12">
        <v>3.5</v>
      </c>
      <c r="W12">
        <v>0.70899999999999996</v>
      </c>
      <c r="X12">
        <v>2.4</v>
      </c>
      <c r="Y12">
        <v>6</v>
      </c>
      <c r="Z12">
        <v>8.4</v>
      </c>
      <c r="AA12">
        <v>1.4</v>
      </c>
      <c r="AB12">
        <v>0.5</v>
      </c>
      <c r="AC12">
        <v>1.5</v>
      </c>
      <c r="AD12">
        <v>1.3</v>
      </c>
      <c r="AE12">
        <v>2.2999999999999998</v>
      </c>
      <c r="AF12">
        <v>10.9</v>
      </c>
      <c r="AG12">
        <f>IF(IFERROR(VLOOKUP(C12,'2020'!$C:$AF,3,FALSE),1) = 1, 1, 0)</f>
        <v>0</v>
      </c>
    </row>
    <row r="13" spans="1:33" x14ac:dyDescent="0.2">
      <c r="A13">
        <v>12</v>
      </c>
      <c r="B13" t="s">
        <v>2104</v>
      </c>
      <c r="C13" t="s">
        <v>2105</v>
      </c>
      <c r="D13" t="str">
        <f>_xlfn.CONCAT(C13,"-2019")</f>
        <v>allenka01-2019</v>
      </c>
      <c r="E13" t="s">
        <v>30</v>
      </c>
      <c r="F13">
        <v>26</v>
      </c>
      <c r="G13" t="s">
        <v>55</v>
      </c>
      <c r="H13">
        <v>19</v>
      </c>
      <c r="I13">
        <v>1</v>
      </c>
      <c r="J13">
        <v>21.9</v>
      </c>
      <c r="K13">
        <v>3.4</v>
      </c>
      <c r="L13">
        <v>7.4</v>
      </c>
      <c r="M13">
        <v>0.46100000000000002</v>
      </c>
      <c r="N13">
        <v>0.9</v>
      </c>
      <c r="O13">
        <v>1.9</v>
      </c>
      <c r="P13">
        <v>0.47199999999999998</v>
      </c>
      <c r="Q13">
        <v>2.5</v>
      </c>
      <c r="R13">
        <v>5.5</v>
      </c>
      <c r="S13">
        <v>0.45700000000000002</v>
      </c>
      <c r="T13">
        <v>0.52100000000000002</v>
      </c>
      <c r="U13">
        <v>2.2000000000000002</v>
      </c>
      <c r="V13">
        <v>2.8</v>
      </c>
      <c r="W13">
        <v>0.77800000000000002</v>
      </c>
      <c r="X13">
        <v>0.4</v>
      </c>
      <c r="Y13">
        <v>2.2999999999999998</v>
      </c>
      <c r="Z13">
        <v>2.7</v>
      </c>
      <c r="AA13">
        <v>4</v>
      </c>
      <c r="AB13">
        <v>0.8</v>
      </c>
      <c r="AC13">
        <v>0.2</v>
      </c>
      <c r="AD13">
        <v>1.4</v>
      </c>
      <c r="AE13">
        <v>2.4</v>
      </c>
      <c r="AF13">
        <v>9.9</v>
      </c>
      <c r="AG13">
        <f>IF(IFERROR(VLOOKUP(C13,'2020'!$C:$AF,3,FALSE),1) = 1, 1, 0)</f>
        <v>1</v>
      </c>
    </row>
    <row r="14" spans="1:33" x14ac:dyDescent="0.2">
      <c r="A14">
        <v>13</v>
      </c>
      <c r="B14" t="s">
        <v>94</v>
      </c>
      <c r="C14" t="s">
        <v>95</v>
      </c>
      <c r="D14" t="str">
        <f>_xlfn.CONCAT(C14,"-2019")</f>
        <v>aminual01-2019</v>
      </c>
      <c r="E14" t="s">
        <v>28</v>
      </c>
      <c r="F14">
        <v>28</v>
      </c>
      <c r="G14" t="s">
        <v>34</v>
      </c>
      <c r="H14">
        <v>81</v>
      </c>
      <c r="I14">
        <v>81</v>
      </c>
      <c r="J14">
        <v>28.3</v>
      </c>
      <c r="K14">
        <v>3.2</v>
      </c>
      <c r="L14">
        <v>7.3</v>
      </c>
      <c r="M14">
        <v>0.433</v>
      </c>
      <c r="N14">
        <v>1.2</v>
      </c>
      <c r="O14">
        <v>3.5</v>
      </c>
      <c r="P14">
        <v>0.34300000000000003</v>
      </c>
      <c r="Q14">
        <v>2</v>
      </c>
      <c r="R14">
        <v>3.9</v>
      </c>
      <c r="S14">
        <v>0.51400000000000001</v>
      </c>
      <c r="T14">
        <v>0.51400000000000001</v>
      </c>
      <c r="U14">
        <v>1.9</v>
      </c>
      <c r="V14">
        <v>2.1</v>
      </c>
      <c r="W14">
        <v>0.86699999999999999</v>
      </c>
      <c r="X14">
        <v>1.4</v>
      </c>
      <c r="Y14">
        <v>6.1</v>
      </c>
      <c r="Z14">
        <v>7.5</v>
      </c>
      <c r="AA14">
        <v>1.3</v>
      </c>
      <c r="AB14">
        <v>0.8</v>
      </c>
      <c r="AC14">
        <v>0.4</v>
      </c>
      <c r="AD14">
        <v>0.9</v>
      </c>
      <c r="AE14">
        <v>1.8</v>
      </c>
      <c r="AF14">
        <v>9.4</v>
      </c>
      <c r="AG14">
        <f>IF(IFERROR(VLOOKUP(C14,'2020'!$C:$AF,3,FALSE),1) = 1, 1, 0)</f>
        <v>0</v>
      </c>
    </row>
    <row r="15" spans="1:33" x14ac:dyDescent="0.2">
      <c r="A15">
        <v>14</v>
      </c>
      <c r="B15" t="s">
        <v>1780</v>
      </c>
      <c r="C15" t="s">
        <v>1781</v>
      </c>
      <c r="D15" t="str">
        <f>_xlfn.CONCAT(C15,"-2019")</f>
        <v>anderju01-2019</v>
      </c>
      <c r="E15" t="s">
        <v>35</v>
      </c>
      <c r="F15">
        <v>25</v>
      </c>
      <c r="G15" t="s">
        <v>57</v>
      </c>
      <c r="H15">
        <v>48</v>
      </c>
      <c r="I15">
        <v>4</v>
      </c>
      <c r="J15">
        <v>9.6</v>
      </c>
      <c r="K15">
        <v>1.3</v>
      </c>
      <c r="L15">
        <v>3.3</v>
      </c>
      <c r="M15">
        <v>0.40799999999999997</v>
      </c>
      <c r="N15">
        <v>0.5</v>
      </c>
      <c r="O15">
        <v>1.6</v>
      </c>
      <c r="P15">
        <v>0.312</v>
      </c>
      <c r="Q15">
        <v>0.8</v>
      </c>
      <c r="R15">
        <v>1.7</v>
      </c>
      <c r="S15">
        <v>0.5</v>
      </c>
      <c r="T15">
        <v>0.48399999999999999</v>
      </c>
      <c r="U15">
        <v>0.5</v>
      </c>
      <c r="V15">
        <v>0.7</v>
      </c>
      <c r="W15">
        <v>0.74299999999999999</v>
      </c>
      <c r="X15">
        <v>0.5</v>
      </c>
      <c r="Y15">
        <v>1.3</v>
      </c>
      <c r="Z15">
        <v>1.8</v>
      </c>
      <c r="AA15">
        <v>0.5</v>
      </c>
      <c r="AB15">
        <v>0.5</v>
      </c>
      <c r="AC15">
        <v>0.3</v>
      </c>
      <c r="AD15">
        <v>0.5</v>
      </c>
      <c r="AE15">
        <v>1</v>
      </c>
      <c r="AF15">
        <v>3.7</v>
      </c>
      <c r="AG15">
        <f>IF(IFERROR(VLOOKUP(C15,'2020'!$C:$AF,3,FALSE),1) = 1, 1, 0)</f>
        <v>1</v>
      </c>
    </row>
    <row r="16" spans="1:33" x14ac:dyDescent="0.2">
      <c r="A16">
        <v>15</v>
      </c>
      <c r="B16" t="s">
        <v>1617</v>
      </c>
      <c r="C16" t="s">
        <v>1618</v>
      </c>
      <c r="D16" t="str">
        <f>_xlfn.CONCAT(C16,"-2019")</f>
        <v>anderky01-2019</v>
      </c>
      <c r="E16" t="s">
        <v>35</v>
      </c>
      <c r="F16">
        <v>25</v>
      </c>
      <c r="G16" t="s">
        <v>50</v>
      </c>
      <c r="H16">
        <v>43</v>
      </c>
      <c r="I16">
        <v>40</v>
      </c>
      <c r="J16">
        <v>29.8</v>
      </c>
      <c r="K16">
        <v>3.5</v>
      </c>
      <c r="L16">
        <v>6.4</v>
      </c>
      <c r="M16">
        <v>0.54300000000000004</v>
      </c>
      <c r="N16">
        <v>0.2</v>
      </c>
      <c r="O16">
        <v>0.8</v>
      </c>
      <c r="P16">
        <v>0.26500000000000001</v>
      </c>
      <c r="Q16">
        <v>3.3</v>
      </c>
      <c r="R16">
        <v>5.6</v>
      </c>
      <c r="S16">
        <v>0.58299999999999996</v>
      </c>
      <c r="T16">
        <v>0.56000000000000005</v>
      </c>
      <c r="U16">
        <v>0.9</v>
      </c>
      <c r="V16">
        <v>1.5</v>
      </c>
      <c r="W16">
        <v>0.57799999999999996</v>
      </c>
      <c r="X16">
        <v>1.1000000000000001</v>
      </c>
      <c r="Y16">
        <v>4.7</v>
      </c>
      <c r="Z16">
        <v>5.8</v>
      </c>
      <c r="AA16">
        <v>3</v>
      </c>
      <c r="AB16">
        <v>1.3</v>
      </c>
      <c r="AC16">
        <v>0.9</v>
      </c>
      <c r="AD16">
        <v>1.3</v>
      </c>
      <c r="AE16">
        <v>2.6</v>
      </c>
      <c r="AF16">
        <v>8</v>
      </c>
      <c r="AG16">
        <f>IF(IFERROR(VLOOKUP(C16,'2020'!$C:$AF,3,FALSE),1) = 1, 1, 0)</f>
        <v>0</v>
      </c>
    </row>
    <row r="17" spans="1:33" x14ac:dyDescent="0.2">
      <c r="A17">
        <v>16</v>
      </c>
      <c r="B17" t="s">
        <v>104</v>
      </c>
      <c r="C17" t="s">
        <v>105</v>
      </c>
      <c r="D17" t="str">
        <f>_xlfn.CONCAT(C17,"-2019")</f>
        <v>anderry01-2019</v>
      </c>
      <c r="E17" t="s">
        <v>28</v>
      </c>
      <c r="F17">
        <v>30</v>
      </c>
      <c r="G17" t="s">
        <v>39</v>
      </c>
      <c r="H17">
        <v>25</v>
      </c>
      <c r="I17">
        <v>8</v>
      </c>
      <c r="J17">
        <v>12.9</v>
      </c>
      <c r="K17">
        <v>0.8</v>
      </c>
      <c r="L17">
        <v>2.8</v>
      </c>
      <c r="M17">
        <v>0.30399999999999999</v>
      </c>
      <c r="N17">
        <v>0.4</v>
      </c>
      <c r="O17">
        <v>1.6</v>
      </c>
      <c r="P17">
        <v>0.22500000000000001</v>
      </c>
      <c r="Q17">
        <v>0.5</v>
      </c>
      <c r="R17">
        <v>1.2</v>
      </c>
      <c r="S17">
        <v>0.41399999999999998</v>
      </c>
      <c r="T17">
        <v>0.37</v>
      </c>
      <c r="U17">
        <v>0.5</v>
      </c>
      <c r="V17">
        <v>0.6</v>
      </c>
      <c r="W17">
        <v>0.75</v>
      </c>
      <c r="X17">
        <v>0.7</v>
      </c>
      <c r="Y17">
        <v>1.4</v>
      </c>
      <c r="Z17">
        <v>2.2000000000000002</v>
      </c>
      <c r="AA17">
        <v>0.8</v>
      </c>
      <c r="AB17">
        <v>0.2</v>
      </c>
      <c r="AC17">
        <v>0</v>
      </c>
      <c r="AD17">
        <v>0.6</v>
      </c>
      <c r="AE17">
        <v>1</v>
      </c>
      <c r="AF17">
        <v>2.5</v>
      </c>
      <c r="AG17">
        <f>IF(IFERROR(VLOOKUP(C17,'2020'!$C:$AF,3,FALSE),1) = 1, 1, 0)</f>
        <v>0</v>
      </c>
    </row>
    <row r="18" spans="1:33" x14ac:dyDescent="0.2">
      <c r="A18">
        <v>17</v>
      </c>
      <c r="B18" t="s">
        <v>2106</v>
      </c>
      <c r="C18" t="s">
        <v>2107</v>
      </c>
      <c r="D18" t="str">
        <f>_xlfn.CONCAT(C18,"-2019")</f>
        <v>anigbik01-2019</v>
      </c>
      <c r="E18" t="s">
        <v>32</v>
      </c>
      <c r="F18">
        <v>20</v>
      </c>
      <c r="G18" t="s">
        <v>65</v>
      </c>
      <c r="H18">
        <v>3</v>
      </c>
      <c r="I18">
        <v>0</v>
      </c>
      <c r="J18">
        <v>2</v>
      </c>
      <c r="K18">
        <v>0</v>
      </c>
      <c r="L18">
        <v>1</v>
      </c>
      <c r="M18">
        <v>0</v>
      </c>
      <c r="N18">
        <v>0</v>
      </c>
      <c r="O18">
        <v>0</v>
      </c>
      <c r="Q18">
        <v>0</v>
      </c>
      <c r="R18">
        <v>1</v>
      </c>
      <c r="S18">
        <v>0</v>
      </c>
      <c r="T18">
        <v>0</v>
      </c>
      <c r="U18">
        <v>0</v>
      </c>
      <c r="V18">
        <v>0</v>
      </c>
      <c r="X18">
        <v>0.3</v>
      </c>
      <c r="Y18">
        <v>0.7</v>
      </c>
      <c r="Z18">
        <v>1</v>
      </c>
      <c r="AA18">
        <v>0.3</v>
      </c>
      <c r="AB18">
        <v>0</v>
      </c>
      <c r="AC18">
        <v>0.3</v>
      </c>
      <c r="AD18">
        <v>0.3</v>
      </c>
      <c r="AE18">
        <v>0</v>
      </c>
      <c r="AF18">
        <v>0</v>
      </c>
      <c r="AG18">
        <f>IF(IFERROR(VLOOKUP(C18,'2020'!$C:$AF,3,FALSE),1) = 1, 1, 0)</f>
        <v>1</v>
      </c>
    </row>
    <row r="19" spans="1:33" x14ac:dyDescent="0.2">
      <c r="A19">
        <v>18</v>
      </c>
      <c r="B19" t="s">
        <v>1460</v>
      </c>
      <c r="C19" t="s">
        <v>1461</v>
      </c>
      <c r="D19" t="str">
        <f>_xlfn.CONCAT(C19,"-2019")</f>
        <v>antetgi01-2019</v>
      </c>
      <c r="E19" t="s">
        <v>28</v>
      </c>
      <c r="F19">
        <v>24</v>
      </c>
      <c r="G19" t="s">
        <v>56</v>
      </c>
      <c r="H19">
        <v>72</v>
      </c>
      <c r="I19">
        <v>72</v>
      </c>
      <c r="J19">
        <v>32.799999999999997</v>
      </c>
      <c r="K19">
        <v>10</v>
      </c>
      <c r="L19">
        <v>17.3</v>
      </c>
      <c r="M19">
        <v>0.57799999999999996</v>
      </c>
      <c r="N19">
        <v>0.7</v>
      </c>
      <c r="O19">
        <v>2.8</v>
      </c>
      <c r="P19">
        <v>0.25600000000000001</v>
      </c>
      <c r="Q19">
        <v>9.3000000000000007</v>
      </c>
      <c r="R19">
        <v>14.5</v>
      </c>
      <c r="S19">
        <v>0.64100000000000001</v>
      </c>
      <c r="T19">
        <v>0.59899999999999998</v>
      </c>
      <c r="U19">
        <v>6.9</v>
      </c>
      <c r="V19">
        <v>9.5</v>
      </c>
      <c r="W19">
        <v>0.72899999999999998</v>
      </c>
      <c r="X19">
        <v>2.2000000000000002</v>
      </c>
      <c r="Y19">
        <v>10.3</v>
      </c>
      <c r="Z19">
        <v>12.5</v>
      </c>
      <c r="AA19">
        <v>5.9</v>
      </c>
      <c r="AB19">
        <v>1.3</v>
      </c>
      <c r="AC19">
        <v>1.5</v>
      </c>
      <c r="AD19">
        <v>3.7</v>
      </c>
      <c r="AE19">
        <v>3.2</v>
      </c>
      <c r="AF19">
        <v>27.7</v>
      </c>
      <c r="AG19">
        <f>IF(IFERROR(VLOOKUP(C19,'2020'!$C:$AF,3,FALSE),1) = 1, 1, 0)</f>
        <v>0</v>
      </c>
    </row>
    <row r="20" spans="1:33" x14ac:dyDescent="0.2">
      <c r="A20">
        <v>19</v>
      </c>
      <c r="B20" t="s">
        <v>2349</v>
      </c>
      <c r="C20" t="s">
        <v>2350</v>
      </c>
      <c r="D20" t="str">
        <f>_xlfn.CONCAT(C20,"-2019")</f>
        <v>antetko01-2019</v>
      </c>
      <c r="E20" t="s">
        <v>28</v>
      </c>
      <c r="F20">
        <v>21</v>
      </c>
      <c r="G20" t="s">
        <v>54</v>
      </c>
      <c r="H20">
        <v>2</v>
      </c>
      <c r="I20">
        <v>0</v>
      </c>
      <c r="J20">
        <v>5.5</v>
      </c>
      <c r="K20">
        <v>0</v>
      </c>
      <c r="L20">
        <v>1.5</v>
      </c>
      <c r="M20">
        <v>0</v>
      </c>
      <c r="N20">
        <v>0</v>
      </c>
      <c r="O20">
        <v>0</v>
      </c>
      <c r="Q20">
        <v>0</v>
      </c>
      <c r="R20">
        <v>1.5</v>
      </c>
      <c r="S20">
        <v>0</v>
      </c>
      <c r="T20">
        <v>0</v>
      </c>
      <c r="U20">
        <v>1</v>
      </c>
      <c r="V20">
        <v>2</v>
      </c>
      <c r="W20">
        <v>0.5</v>
      </c>
      <c r="X20">
        <v>0</v>
      </c>
      <c r="Y20">
        <v>0.5</v>
      </c>
      <c r="Z20">
        <v>0.5</v>
      </c>
      <c r="AA20">
        <v>0</v>
      </c>
      <c r="AB20">
        <v>1</v>
      </c>
      <c r="AC20">
        <v>0</v>
      </c>
      <c r="AD20">
        <v>0.5</v>
      </c>
      <c r="AE20">
        <v>0</v>
      </c>
      <c r="AF20">
        <v>1</v>
      </c>
      <c r="AG20">
        <f>IF(IFERROR(VLOOKUP(C20,'2020'!$C:$AF,3,FALSE),1) = 1, 1, 0)</f>
        <v>0</v>
      </c>
    </row>
    <row r="21" spans="1:33" x14ac:dyDescent="0.2">
      <c r="A21">
        <v>20</v>
      </c>
      <c r="B21" t="s">
        <v>106</v>
      </c>
      <c r="C21" t="s">
        <v>107</v>
      </c>
      <c r="D21" t="str">
        <f>_xlfn.CONCAT(C21,"-2019")</f>
        <v>anthoca01-2019</v>
      </c>
      <c r="E21" t="s">
        <v>28</v>
      </c>
      <c r="F21">
        <v>34</v>
      </c>
      <c r="G21" t="s">
        <v>43</v>
      </c>
      <c r="H21">
        <v>10</v>
      </c>
      <c r="I21">
        <v>2</v>
      </c>
      <c r="J21">
        <v>29.4</v>
      </c>
      <c r="K21">
        <v>4.9000000000000004</v>
      </c>
      <c r="L21">
        <v>12.1</v>
      </c>
      <c r="M21">
        <v>0.40500000000000003</v>
      </c>
      <c r="N21">
        <v>2.1</v>
      </c>
      <c r="O21">
        <v>6.4</v>
      </c>
      <c r="P21">
        <v>0.32800000000000001</v>
      </c>
      <c r="Q21">
        <v>2.8</v>
      </c>
      <c r="R21">
        <v>5.7</v>
      </c>
      <c r="S21">
        <v>0.49099999999999999</v>
      </c>
      <c r="T21">
        <v>0.49199999999999999</v>
      </c>
      <c r="U21">
        <v>1.5</v>
      </c>
      <c r="V21">
        <v>2.2000000000000002</v>
      </c>
      <c r="W21">
        <v>0.68200000000000005</v>
      </c>
      <c r="X21">
        <v>0.9</v>
      </c>
      <c r="Y21">
        <v>4.5</v>
      </c>
      <c r="Z21">
        <v>5.4</v>
      </c>
      <c r="AA21">
        <v>0.5</v>
      </c>
      <c r="AB21">
        <v>0.4</v>
      </c>
      <c r="AC21">
        <v>0.7</v>
      </c>
      <c r="AD21">
        <v>0.8</v>
      </c>
      <c r="AE21">
        <v>3.2</v>
      </c>
      <c r="AF21">
        <v>13.4</v>
      </c>
      <c r="AG21">
        <f>IF(IFERROR(VLOOKUP(C21,'2020'!$C:$AF,3,FALSE),1) = 1, 1, 0)</f>
        <v>0</v>
      </c>
    </row>
    <row r="22" spans="1:33" x14ac:dyDescent="0.2">
      <c r="A22">
        <v>21</v>
      </c>
      <c r="B22" t="s">
        <v>2108</v>
      </c>
      <c r="C22" t="s">
        <v>2109</v>
      </c>
      <c r="D22" t="str">
        <f>_xlfn.CONCAT(C22,"-2019")</f>
        <v>anunoog01-2019</v>
      </c>
      <c r="E22" t="s">
        <v>35</v>
      </c>
      <c r="F22">
        <v>21</v>
      </c>
      <c r="G22" t="s">
        <v>53</v>
      </c>
      <c r="H22">
        <v>67</v>
      </c>
      <c r="I22">
        <v>6</v>
      </c>
      <c r="J22">
        <v>20.2</v>
      </c>
      <c r="K22">
        <v>2.7</v>
      </c>
      <c r="L22">
        <v>6</v>
      </c>
      <c r="M22">
        <v>0.45300000000000001</v>
      </c>
      <c r="N22">
        <v>1</v>
      </c>
      <c r="O22">
        <v>3</v>
      </c>
      <c r="P22">
        <v>0.33200000000000002</v>
      </c>
      <c r="Q22">
        <v>1.7</v>
      </c>
      <c r="R22">
        <v>3</v>
      </c>
      <c r="S22">
        <v>0.57399999999999995</v>
      </c>
      <c r="T22">
        <v>0.53600000000000003</v>
      </c>
      <c r="U22">
        <v>0.5</v>
      </c>
      <c r="V22">
        <v>0.9</v>
      </c>
      <c r="W22">
        <v>0.58099999999999996</v>
      </c>
      <c r="X22">
        <v>0.9</v>
      </c>
      <c r="Y22">
        <v>2.1</v>
      </c>
      <c r="Z22">
        <v>2.9</v>
      </c>
      <c r="AA22">
        <v>0.7</v>
      </c>
      <c r="AB22">
        <v>0.7</v>
      </c>
      <c r="AC22">
        <v>0.3</v>
      </c>
      <c r="AD22">
        <v>0.8</v>
      </c>
      <c r="AE22">
        <v>2.1</v>
      </c>
      <c r="AF22">
        <v>7</v>
      </c>
      <c r="AG22">
        <f>IF(IFERROR(VLOOKUP(C22,'2020'!$C:$AF,3,FALSE),1) = 1, 1, 0)</f>
        <v>0</v>
      </c>
    </row>
    <row r="23" spans="1:33" x14ac:dyDescent="0.2">
      <c r="A23">
        <v>22</v>
      </c>
      <c r="B23" t="s">
        <v>2110</v>
      </c>
      <c r="C23" t="s">
        <v>2111</v>
      </c>
      <c r="D23" t="str">
        <f>_xlfn.CONCAT(C23,"-2019")</f>
        <v>arcidry01-2019</v>
      </c>
      <c r="E23" t="s">
        <v>38</v>
      </c>
      <c r="F23">
        <v>24</v>
      </c>
      <c r="G23" t="s">
        <v>36</v>
      </c>
      <c r="H23">
        <v>81</v>
      </c>
      <c r="I23">
        <v>32</v>
      </c>
      <c r="J23">
        <v>24.2</v>
      </c>
      <c r="K23">
        <v>2.2999999999999998</v>
      </c>
      <c r="L23">
        <v>5.2</v>
      </c>
      <c r="M23">
        <v>0.44700000000000001</v>
      </c>
      <c r="N23">
        <v>1</v>
      </c>
      <c r="O23">
        <v>2.7</v>
      </c>
      <c r="P23">
        <v>0.373</v>
      </c>
      <c r="Q23">
        <v>1.3</v>
      </c>
      <c r="R23">
        <v>2.5</v>
      </c>
      <c r="S23">
        <v>0.52700000000000002</v>
      </c>
      <c r="T23">
        <v>0.54400000000000004</v>
      </c>
      <c r="U23">
        <v>1.1000000000000001</v>
      </c>
      <c r="V23">
        <v>1.3</v>
      </c>
      <c r="W23">
        <v>0.873</v>
      </c>
      <c r="X23">
        <v>0.3</v>
      </c>
      <c r="Y23">
        <v>2.4</v>
      </c>
      <c r="Z23">
        <v>2.7</v>
      </c>
      <c r="AA23">
        <v>3.3</v>
      </c>
      <c r="AB23">
        <v>0.8</v>
      </c>
      <c r="AC23">
        <v>0</v>
      </c>
      <c r="AD23">
        <v>0.8</v>
      </c>
      <c r="AE23">
        <v>2.1</v>
      </c>
      <c r="AF23">
        <v>6.7</v>
      </c>
      <c r="AG23">
        <f>IF(IFERROR(VLOOKUP(C23,'2020'!$C:$AF,3,FALSE),1) = 1, 1, 0)</f>
        <v>0</v>
      </c>
    </row>
    <row r="24" spans="1:33" x14ac:dyDescent="0.2">
      <c r="A24">
        <v>23</v>
      </c>
      <c r="B24" t="s">
        <v>112</v>
      </c>
      <c r="C24" t="s">
        <v>113</v>
      </c>
      <c r="D24" t="str">
        <f>_xlfn.CONCAT(C24,"-2019")</f>
        <v>arizatr01-2019</v>
      </c>
      <c r="E24" t="s">
        <v>35</v>
      </c>
      <c r="F24">
        <v>33</v>
      </c>
      <c r="G24" t="s">
        <v>39</v>
      </c>
      <c r="H24">
        <v>69</v>
      </c>
      <c r="I24">
        <v>69</v>
      </c>
      <c r="J24">
        <v>34</v>
      </c>
      <c r="K24">
        <v>4.3</v>
      </c>
      <c r="L24">
        <v>10.7</v>
      </c>
      <c r="M24">
        <v>0.39900000000000002</v>
      </c>
      <c r="N24">
        <v>2.1</v>
      </c>
      <c r="O24">
        <v>6.3</v>
      </c>
      <c r="P24">
        <v>0.33400000000000002</v>
      </c>
      <c r="Q24">
        <v>2.2000000000000002</v>
      </c>
      <c r="R24">
        <v>4.4000000000000004</v>
      </c>
      <c r="S24">
        <v>0.49299999999999999</v>
      </c>
      <c r="T24">
        <v>0.498</v>
      </c>
      <c r="U24">
        <v>1.9</v>
      </c>
      <c r="V24">
        <v>2.4</v>
      </c>
      <c r="W24">
        <v>0.79300000000000004</v>
      </c>
      <c r="X24">
        <v>0.7</v>
      </c>
      <c r="Y24">
        <v>4.7</v>
      </c>
      <c r="Z24">
        <v>5.4</v>
      </c>
      <c r="AA24">
        <v>3.7</v>
      </c>
      <c r="AB24">
        <v>1.3</v>
      </c>
      <c r="AC24">
        <v>0.3</v>
      </c>
      <c r="AD24">
        <v>1.5</v>
      </c>
      <c r="AE24">
        <v>1.9</v>
      </c>
      <c r="AF24">
        <v>12.5</v>
      </c>
      <c r="AG24">
        <f>IF(IFERROR(VLOOKUP(C24,'2020'!$C:$AF,3,FALSE),1) = 1, 1, 0)</f>
        <v>0</v>
      </c>
    </row>
    <row r="25" spans="1:33" x14ac:dyDescent="0.2">
      <c r="A25">
        <v>24</v>
      </c>
      <c r="B25" t="s">
        <v>122</v>
      </c>
      <c r="C25" t="s">
        <v>123</v>
      </c>
      <c r="D25" t="str">
        <f>_xlfn.CONCAT(C25,"-2019")</f>
        <v>augusdj01-2019</v>
      </c>
      <c r="E25" t="s">
        <v>38</v>
      </c>
      <c r="F25">
        <v>31</v>
      </c>
      <c r="G25" t="s">
        <v>45</v>
      </c>
      <c r="H25">
        <v>81</v>
      </c>
      <c r="I25">
        <v>81</v>
      </c>
      <c r="J25">
        <v>28</v>
      </c>
      <c r="K25">
        <v>3.9</v>
      </c>
      <c r="L25">
        <v>8.4</v>
      </c>
      <c r="M25">
        <v>0.47</v>
      </c>
      <c r="N25">
        <v>1.6</v>
      </c>
      <c r="O25">
        <v>3.8</v>
      </c>
      <c r="P25">
        <v>0.42099999999999999</v>
      </c>
      <c r="Q25">
        <v>2.2999999999999998</v>
      </c>
      <c r="R25">
        <v>4.5</v>
      </c>
      <c r="S25">
        <v>0.51100000000000001</v>
      </c>
      <c r="T25">
        <v>0.56599999999999995</v>
      </c>
      <c r="U25">
        <v>2.2000000000000002</v>
      </c>
      <c r="V25">
        <v>2.6</v>
      </c>
      <c r="W25">
        <v>0.86599999999999999</v>
      </c>
      <c r="X25">
        <v>0.5</v>
      </c>
      <c r="Y25">
        <v>2</v>
      </c>
      <c r="Z25">
        <v>2.5</v>
      </c>
      <c r="AA25">
        <v>5.3</v>
      </c>
      <c r="AB25">
        <v>0.6</v>
      </c>
      <c r="AC25">
        <v>0</v>
      </c>
      <c r="AD25">
        <v>1.6</v>
      </c>
      <c r="AE25">
        <v>1.4</v>
      </c>
      <c r="AF25">
        <v>11.7</v>
      </c>
      <c r="AG25">
        <f>IF(IFERROR(VLOOKUP(C25,'2020'!$C:$AF,3,FALSE),1) = 1, 1, 0)</f>
        <v>0</v>
      </c>
    </row>
    <row r="26" spans="1:33" x14ac:dyDescent="0.2">
      <c r="A26">
        <v>25</v>
      </c>
      <c r="B26" t="s">
        <v>2351</v>
      </c>
      <c r="C26" t="s">
        <v>2352</v>
      </c>
      <c r="D26" t="str">
        <f>_xlfn.CONCAT(C26,"-2019")</f>
        <v>aytonde01-2019</v>
      </c>
      <c r="E26" t="s">
        <v>32</v>
      </c>
      <c r="F26">
        <v>20</v>
      </c>
      <c r="G26" t="s">
        <v>42</v>
      </c>
      <c r="H26">
        <v>71</v>
      </c>
      <c r="I26">
        <v>70</v>
      </c>
      <c r="J26">
        <v>30.7</v>
      </c>
      <c r="K26">
        <v>7.2</v>
      </c>
      <c r="L26">
        <v>12.3</v>
      </c>
      <c r="M26">
        <v>0.58499999999999996</v>
      </c>
      <c r="N26">
        <v>0</v>
      </c>
      <c r="O26">
        <v>0.1</v>
      </c>
      <c r="P26">
        <v>0</v>
      </c>
      <c r="Q26">
        <v>7.2</v>
      </c>
      <c r="R26">
        <v>12.2</v>
      </c>
      <c r="S26">
        <v>0.58799999999999997</v>
      </c>
      <c r="T26">
        <v>0.58499999999999996</v>
      </c>
      <c r="U26">
        <v>2</v>
      </c>
      <c r="V26">
        <v>2.7</v>
      </c>
      <c r="W26">
        <v>0.746</v>
      </c>
      <c r="X26">
        <v>3.1</v>
      </c>
      <c r="Y26">
        <v>7.1</v>
      </c>
      <c r="Z26">
        <v>10.3</v>
      </c>
      <c r="AA26">
        <v>1.8</v>
      </c>
      <c r="AB26">
        <v>0.9</v>
      </c>
      <c r="AC26">
        <v>0.9</v>
      </c>
      <c r="AD26">
        <v>1.8</v>
      </c>
      <c r="AE26">
        <v>2.9</v>
      </c>
      <c r="AF26">
        <v>16.3</v>
      </c>
      <c r="AG26">
        <f>IF(IFERROR(VLOOKUP(C26,'2020'!$C:$AF,3,FALSE),1) = 1, 1, 0)</f>
        <v>0</v>
      </c>
    </row>
    <row r="27" spans="1:33" x14ac:dyDescent="0.2">
      <c r="A27">
        <v>26</v>
      </c>
      <c r="B27" t="s">
        <v>2114</v>
      </c>
      <c r="C27" t="s">
        <v>2115</v>
      </c>
      <c r="D27" t="str">
        <f>_xlfn.CONCAT(C27,"-2019")</f>
        <v>bacondw01-2019</v>
      </c>
      <c r="E27" t="s">
        <v>30</v>
      </c>
      <c r="F27">
        <v>23</v>
      </c>
      <c r="G27" t="s">
        <v>1625</v>
      </c>
      <c r="H27">
        <v>43</v>
      </c>
      <c r="I27">
        <v>13</v>
      </c>
      <c r="J27">
        <v>17.7</v>
      </c>
      <c r="K27">
        <v>2.8</v>
      </c>
      <c r="L27">
        <v>6</v>
      </c>
      <c r="M27">
        <v>0.47499999999999998</v>
      </c>
      <c r="N27">
        <v>0.9</v>
      </c>
      <c r="O27">
        <v>2</v>
      </c>
      <c r="P27">
        <v>0.437</v>
      </c>
      <c r="Q27">
        <v>2</v>
      </c>
      <c r="R27">
        <v>4</v>
      </c>
      <c r="S27">
        <v>0.49399999999999999</v>
      </c>
      <c r="T27">
        <v>0.54900000000000004</v>
      </c>
      <c r="U27">
        <v>0.8</v>
      </c>
      <c r="V27">
        <v>1.1000000000000001</v>
      </c>
      <c r="W27">
        <v>0.73899999999999999</v>
      </c>
      <c r="X27">
        <v>0.2</v>
      </c>
      <c r="Y27">
        <v>1.9</v>
      </c>
      <c r="Z27">
        <v>2.1</v>
      </c>
      <c r="AA27">
        <v>1.1000000000000001</v>
      </c>
      <c r="AB27">
        <v>0.3</v>
      </c>
      <c r="AC27">
        <v>0.1</v>
      </c>
      <c r="AD27">
        <v>0.4</v>
      </c>
      <c r="AE27">
        <v>1.7</v>
      </c>
      <c r="AF27">
        <v>7.3</v>
      </c>
      <c r="AG27">
        <f>IF(IFERROR(VLOOKUP(C27,'2020'!$C:$AF,3,FALSE),1) = 1, 1, 0)</f>
        <v>0</v>
      </c>
    </row>
    <row r="28" spans="1:33" x14ac:dyDescent="0.2">
      <c r="A28">
        <v>27</v>
      </c>
      <c r="B28" t="s">
        <v>2353</v>
      </c>
      <c r="C28" t="s">
        <v>2354</v>
      </c>
      <c r="D28" t="str">
        <f>_xlfn.CONCAT(C28,"-2019")</f>
        <v>baglema01-2019</v>
      </c>
      <c r="E28" t="s">
        <v>28</v>
      </c>
      <c r="F28">
        <v>19</v>
      </c>
      <c r="G28" t="s">
        <v>49</v>
      </c>
      <c r="H28">
        <v>62</v>
      </c>
      <c r="I28">
        <v>4</v>
      </c>
      <c r="J28">
        <v>25.3</v>
      </c>
      <c r="K28">
        <v>5.7</v>
      </c>
      <c r="L28">
        <v>11.4</v>
      </c>
      <c r="M28">
        <v>0.504</v>
      </c>
      <c r="N28">
        <v>0.5</v>
      </c>
      <c r="O28">
        <v>1.5</v>
      </c>
      <c r="P28">
        <v>0.313</v>
      </c>
      <c r="Q28">
        <v>5.3</v>
      </c>
      <c r="R28">
        <v>9.8000000000000007</v>
      </c>
      <c r="S28">
        <v>0.53400000000000003</v>
      </c>
      <c r="T28">
        <v>0.52500000000000002</v>
      </c>
      <c r="U28">
        <v>2.9</v>
      </c>
      <c r="V28">
        <v>4.2</v>
      </c>
      <c r="W28">
        <v>0.69099999999999995</v>
      </c>
      <c r="X28">
        <v>2.6</v>
      </c>
      <c r="Y28">
        <v>5</v>
      </c>
      <c r="Z28">
        <v>7.6</v>
      </c>
      <c r="AA28">
        <v>1</v>
      </c>
      <c r="AB28">
        <v>0.5</v>
      </c>
      <c r="AC28">
        <v>1</v>
      </c>
      <c r="AD28">
        <v>1.6</v>
      </c>
      <c r="AE28">
        <v>1.9</v>
      </c>
      <c r="AF28">
        <v>14.9</v>
      </c>
      <c r="AG28">
        <f>IF(IFERROR(VLOOKUP(C28,'2020'!$C:$AF,3,FALSE),1) = 1, 1, 0)</f>
        <v>0</v>
      </c>
    </row>
    <row r="29" spans="1:33" x14ac:dyDescent="0.2">
      <c r="A29">
        <v>28</v>
      </c>
      <c r="B29" t="s">
        <v>1926</v>
      </c>
      <c r="C29" t="s">
        <v>1927</v>
      </c>
      <c r="D29" t="str">
        <f>_xlfn.CONCAT(C29,"-2019")</f>
        <v>bakerro01-2019</v>
      </c>
      <c r="E29" t="s">
        <v>30</v>
      </c>
      <c r="F29">
        <v>25</v>
      </c>
      <c r="G29" t="s">
        <v>39</v>
      </c>
      <c r="H29">
        <v>15</v>
      </c>
      <c r="I29">
        <v>0</v>
      </c>
      <c r="J29">
        <v>10.1</v>
      </c>
      <c r="K29">
        <v>0.3</v>
      </c>
      <c r="L29">
        <v>1.3</v>
      </c>
      <c r="M29">
        <v>0.2</v>
      </c>
      <c r="N29">
        <v>0.1</v>
      </c>
      <c r="O29">
        <v>0.9</v>
      </c>
      <c r="P29">
        <v>7.6999999999999999E-2</v>
      </c>
      <c r="Q29">
        <v>0.2</v>
      </c>
      <c r="R29">
        <v>0.5</v>
      </c>
      <c r="S29">
        <v>0.42899999999999999</v>
      </c>
      <c r="T29">
        <v>0.22500000000000001</v>
      </c>
      <c r="U29">
        <v>0.3</v>
      </c>
      <c r="V29">
        <v>0.4</v>
      </c>
      <c r="W29">
        <v>0.83299999999999996</v>
      </c>
      <c r="X29">
        <v>0.1</v>
      </c>
      <c r="Y29">
        <v>0.7</v>
      </c>
      <c r="Z29">
        <v>0.7</v>
      </c>
      <c r="AA29">
        <v>1</v>
      </c>
      <c r="AB29">
        <v>0.4</v>
      </c>
      <c r="AC29">
        <v>0.1</v>
      </c>
      <c r="AD29">
        <v>0.3</v>
      </c>
      <c r="AE29">
        <v>1.2</v>
      </c>
      <c r="AF29">
        <v>0.9</v>
      </c>
      <c r="AG29">
        <f>IF(IFERROR(VLOOKUP(C29,'2020'!$C:$AF,3,FALSE),1) = 1, 1, 0)</f>
        <v>1</v>
      </c>
    </row>
    <row r="30" spans="1:33" x14ac:dyDescent="0.2">
      <c r="A30">
        <v>29</v>
      </c>
      <c r="B30" t="s">
        <v>1928</v>
      </c>
      <c r="C30" t="s">
        <v>1929</v>
      </c>
      <c r="D30" t="str">
        <f>_xlfn.CONCAT(C30,"-2019")</f>
        <v>baldwwa01-2019</v>
      </c>
      <c r="E30" t="s">
        <v>38</v>
      </c>
      <c r="F30">
        <v>22</v>
      </c>
      <c r="G30" t="s">
        <v>34</v>
      </c>
      <c r="H30">
        <v>16</v>
      </c>
      <c r="I30">
        <v>0</v>
      </c>
      <c r="J30">
        <v>5.9</v>
      </c>
      <c r="K30">
        <v>0.6</v>
      </c>
      <c r="L30">
        <v>2.1</v>
      </c>
      <c r="M30">
        <v>0.30299999999999999</v>
      </c>
      <c r="N30">
        <v>0.1</v>
      </c>
      <c r="O30">
        <v>0.6</v>
      </c>
      <c r="P30">
        <v>0.222</v>
      </c>
      <c r="Q30">
        <v>0.5</v>
      </c>
      <c r="R30">
        <v>1.5</v>
      </c>
      <c r="S30">
        <v>0.33300000000000002</v>
      </c>
      <c r="T30">
        <v>0.33300000000000002</v>
      </c>
      <c r="U30">
        <v>0.5</v>
      </c>
      <c r="V30">
        <v>0.7</v>
      </c>
      <c r="W30">
        <v>0.72699999999999998</v>
      </c>
      <c r="X30">
        <v>0.1</v>
      </c>
      <c r="Y30">
        <v>0.8</v>
      </c>
      <c r="Z30">
        <v>0.9</v>
      </c>
      <c r="AA30">
        <v>0.8</v>
      </c>
      <c r="AB30">
        <v>0.1</v>
      </c>
      <c r="AC30">
        <v>0.1</v>
      </c>
      <c r="AD30">
        <v>0.9</v>
      </c>
      <c r="AE30">
        <v>0.7</v>
      </c>
      <c r="AF30">
        <v>1.9</v>
      </c>
      <c r="AG30">
        <f>IF(IFERROR(VLOOKUP(C30,'2020'!$C:$AF,3,FALSE),1) = 1, 1, 0)</f>
        <v>1</v>
      </c>
    </row>
    <row r="31" spans="1:33" x14ac:dyDescent="0.2">
      <c r="A31">
        <v>30</v>
      </c>
      <c r="B31" t="s">
        <v>2116</v>
      </c>
      <c r="C31" t="s">
        <v>2117</v>
      </c>
      <c r="D31" t="str">
        <f>_xlfn.CONCAT(C31,"-2019")</f>
        <v>balllo01-2019</v>
      </c>
      <c r="E31" t="s">
        <v>38</v>
      </c>
      <c r="F31">
        <v>21</v>
      </c>
      <c r="G31" t="s">
        <v>63</v>
      </c>
      <c r="H31">
        <v>47</v>
      </c>
      <c r="I31">
        <v>45</v>
      </c>
      <c r="J31">
        <v>30.3</v>
      </c>
      <c r="K31">
        <v>3.9</v>
      </c>
      <c r="L31">
        <v>9.6999999999999993</v>
      </c>
      <c r="M31">
        <v>0.40600000000000003</v>
      </c>
      <c r="N31">
        <v>1.6</v>
      </c>
      <c r="O31">
        <v>4.9000000000000004</v>
      </c>
      <c r="P31">
        <v>0.32900000000000001</v>
      </c>
      <c r="Q31">
        <v>2.2999999999999998</v>
      </c>
      <c r="R31">
        <v>4.9000000000000004</v>
      </c>
      <c r="S31">
        <v>0.48199999999999998</v>
      </c>
      <c r="T31">
        <v>0.48799999999999999</v>
      </c>
      <c r="U31">
        <v>0.4</v>
      </c>
      <c r="V31">
        <v>1</v>
      </c>
      <c r="W31">
        <v>0.41699999999999998</v>
      </c>
      <c r="X31">
        <v>1.1000000000000001</v>
      </c>
      <c r="Y31">
        <v>4.2</v>
      </c>
      <c r="Z31">
        <v>5.3</v>
      </c>
      <c r="AA31">
        <v>5.4</v>
      </c>
      <c r="AB31">
        <v>1.5</v>
      </c>
      <c r="AC31">
        <v>0.4</v>
      </c>
      <c r="AD31">
        <v>2.2000000000000002</v>
      </c>
      <c r="AE31">
        <v>2.4</v>
      </c>
      <c r="AF31">
        <v>9.9</v>
      </c>
      <c r="AG31">
        <f>IF(IFERROR(VLOOKUP(C31,'2020'!$C:$AF,3,FALSE),1) = 1, 1, 0)</f>
        <v>0</v>
      </c>
    </row>
    <row r="32" spans="1:33" x14ac:dyDescent="0.2">
      <c r="A32">
        <v>31</v>
      </c>
      <c r="B32" t="s">
        <v>2355</v>
      </c>
      <c r="C32" t="s">
        <v>2356</v>
      </c>
      <c r="D32" t="str">
        <f>_xlfn.CONCAT(C32,"-2019")</f>
        <v>bambamo01-2019</v>
      </c>
      <c r="E32" t="s">
        <v>32</v>
      </c>
      <c r="F32">
        <v>20</v>
      </c>
      <c r="G32" t="s">
        <v>45</v>
      </c>
      <c r="H32">
        <v>47</v>
      </c>
      <c r="I32">
        <v>1</v>
      </c>
      <c r="J32">
        <v>16.3</v>
      </c>
      <c r="K32">
        <v>2.5</v>
      </c>
      <c r="L32">
        <v>5.2</v>
      </c>
      <c r="M32">
        <v>0.48099999999999998</v>
      </c>
      <c r="N32">
        <v>0.4</v>
      </c>
      <c r="O32">
        <v>1.5</v>
      </c>
      <c r="P32">
        <v>0.3</v>
      </c>
      <c r="Q32">
        <v>2</v>
      </c>
      <c r="R32">
        <v>3.7</v>
      </c>
      <c r="S32">
        <v>0.55500000000000005</v>
      </c>
      <c r="T32">
        <v>0.52500000000000002</v>
      </c>
      <c r="U32">
        <v>0.8</v>
      </c>
      <c r="V32">
        <v>1.3</v>
      </c>
      <c r="W32">
        <v>0.58699999999999997</v>
      </c>
      <c r="X32">
        <v>1.4</v>
      </c>
      <c r="Y32">
        <v>3.6</v>
      </c>
      <c r="Z32">
        <v>5</v>
      </c>
      <c r="AA32">
        <v>0.8</v>
      </c>
      <c r="AB32">
        <v>0.3</v>
      </c>
      <c r="AC32">
        <v>1.4</v>
      </c>
      <c r="AD32">
        <v>0.9</v>
      </c>
      <c r="AE32">
        <v>2.2000000000000002</v>
      </c>
      <c r="AF32">
        <v>6.2</v>
      </c>
      <c r="AG32">
        <f>IF(IFERROR(VLOOKUP(C32,'2020'!$C:$AF,3,FALSE),1) = 1, 1, 0)</f>
        <v>0</v>
      </c>
    </row>
    <row r="33" spans="1:33" x14ac:dyDescent="0.2">
      <c r="A33">
        <v>32</v>
      </c>
      <c r="B33" t="s">
        <v>132</v>
      </c>
      <c r="C33" t="s">
        <v>133</v>
      </c>
      <c r="D33" t="str">
        <f>_xlfn.CONCAT(C33,"-2019")</f>
        <v>bareajo01-2019</v>
      </c>
      <c r="E33" t="s">
        <v>38</v>
      </c>
      <c r="F33">
        <v>34</v>
      </c>
      <c r="G33" t="s">
        <v>54</v>
      </c>
      <c r="H33">
        <v>38</v>
      </c>
      <c r="I33">
        <v>0</v>
      </c>
      <c r="J33">
        <v>19.8</v>
      </c>
      <c r="K33">
        <v>4.2</v>
      </c>
      <c r="L33">
        <v>10.1</v>
      </c>
      <c r="M33">
        <v>0.41799999999999998</v>
      </c>
      <c r="N33">
        <v>1</v>
      </c>
      <c r="O33">
        <v>3.4</v>
      </c>
      <c r="P33">
        <v>0.29699999999999999</v>
      </c>
      <c r="Q33">
        <v>3.2</v>
      </c>
      <c r="R33">
        <v>6.8</v>
      </c>
      <c r="S33">
        <v>0.47899999999999998</v>
      </c>
      <c r="T33">
        <v>0.46800000000000003</v>
      </c>
      <c r="U33">
        <v>1.4</v>
      </c>
      <c r="V33">
        <v>2.1</v>
      </c>
      <c r="W33">
        <v>0.70499999999999996</v>
      </c>
      <c r="X33">
        <v>0.3</v>
      </c>
      <c r="Y33">
        <v>2.2000000000000002</v>
      </c>
      <c r="Z33">
        <v>2.5</v>
      </c>
      <c r="AA33">
        <v>5.6</v>
      </c>
      <c r="AB33">
        <v>0.6</v>
      </c>
      <c r="AC33">
        <v>0</v>
      </c>
      <c r="AD33">
        <v>1.9</v>
      </c>
      <c r="AE33">
        <v>1.3</v>
      </c>
      <c r="AF33">
        <v>10.9</v>
      </c>
      <c r="AG33">
        <f>IF(IFERROR(VLOOKUP(C33,'2020'!$C:$AF,3,FALSE),1) = 1, 1, 0)</f>
        <v>0</v>
      </c>
    </row>
    <row r="34" spans="1:33" x14ac:dyDescent="0.2">
      <c r="A34">
        <v>33</v>
      </c>
      <c r="B34" t="s">
        <v>1300</v>
      </c>
      <c r="C34" t="s">
        <v>1301</v>
      </c>
      <c r="D34" t="str">
        <f>_xlfn.CONCAT(C34,"-2019")</f>
        <v>barneha02-2019</v>
      </c>
      <c r="E34" t="s">
        <v>71</v>
      </c>
      <c r="F34">
        <v>26</v>
      </c>
      <c r="G34" t="s">
        <v>39</v>
      </c>
      <c r="H34">
        <v>77</v>
      </c>
      <c r="I34">
        <v>77</v>
      </c>
      <c r="J34">
        <v>32.9</v>
      </c>
      <c r="K34">
        <v>5.6</v>
      </c>
      <c r="L34">
        <v>13.3</v>
      </c>
      <c r="M34">
        <v>0.42</v>
      </c>
      <c r="N34">
        <v>2.2999999999999998</v>
      </c>
      <c r="O34">
        <v>5.7</v>
      </c>
      <c r="P34">
        <v>0.39500000000000002</v>
      </c>
      <c r="Q34">
        <v>3.3</v>
      </c>
      <c r="R34">
        <v>7.6</v>
      </c>
      <c r="S34">
        <v>0.439</v>
      </c>
      <c r="T34">
        <v>0.504</v>
      </c>
      <c r="U34">
        <v>3</v>
      </c>
      <c r="V34">
        <v>3.6</v>
      </c>
      <c r="W34">
        <v>0.82399999999999995</v>
      </c>
      <c r="X34">
        <v>0.7</v>
      </c>
      <c r="Y34">
        <v>3.9</v>
      </c>
      <c r="Z34">
        <v>4.7</v>
      </c>
      <c r="AA34">
        <v>1.5</v>
      </c>
      <c r="AB34">
        <v>0.6</v>
      </c>
      <c r="AC34">
        <v>0.2</v>
      </c>
      <c r="AD34">
        <v>1.3</v>
      </c>
      <c r="AE34">
        <v>1.6</v>
      </c>
      <c r="AF34">
        <v>16.399999999999999</v>
      </c>
      <c r="AG34">
        <f>IF(IFERROR(VLOOKUP(C34,'2020'!$C:$AF,3,FALSE),1) = 1, 1, 0)</f>
        <v>0</v>
      </c>
    </row>
    <row r="35" spans="1:33" x14ac:dyDescent="0.2">
      <c r="A35">
        <v>34</v>
      </c>
      <c r="B35" t="s">
        <v>1302</v>
      </c>
      <c r="C35" t="s">
        <v>1303</v>
      </c>
      <c r="D35" t="str">
        <f>_xlfn.CONCAT(C35,"-2019")</f>
        <v>bartowi01-2019</v>
      </c>
      <c r="E35" t="s">
        <v>30</v>
      </c>
      <c r="F35">
        <v>28</v>
      </c>
      <c r="G35" t="s">
        <v>31</v>
      </c>
      <c r="H35">
        <v>43</v>
      </c>
      <c r="I35">
        <v>38</v>
      </c>
      <c r="J35">
        <v>27.7</v>
      </c>
      <c r="K35">
        <v>4.3</v>
      </c>
      <c r="L35">
        <v>10.7</v>
      </c>
      <c r="M35">
        <v>0.40200000000000002</v>
      </c>
      <c r="N35">
        <v>1.6</v>
      </c>
      <c r="O35">
        <v>4.5999999999999996</v>
      </c>
      <c r="P35">
        <v>0.34200000000000003</v>
      </c>
      <c r="Q35">
        <v>2.7</v>
      </c>
      <c r="R35">
        <v>6.1</v>
      </c>
      <c r="S35">
        <v>0.44700000000000001</v>
      </c>
      <c r="T35">
        <v>0.47499999999999998</v>
      </c>
      <c r="U35">
        <v>1.3</v>
      </c>
      <c r="V35">
        <v>1.7</v>
      </c>
      <c r="W35">
        <v>0.77</v>
      </c>
      <c r="X35">
        <v>0.7</v>
      </c>
      <c r="Y35">
        <v>3.9</v>
      </c>
      <c r="Z35">
        <v>4.5999999999999996</v>
      </c>
      <c r="AA35">
        <v>2.9</v>
      </c>
      <c r="AB35">
        <v>0.4</v>
      </c>
      <c r="AC35">
        <v>0.5</v>
      </c>
      <c r="AD35">
        <v>1.5</v>
      </c>
      <c r="AE35">
        <v>1.9</v>
      </c>
      <c r="AF35">
        <v>11.5</v>
      </c>
      <c r="AG35">
        <f>IF(IFERROR(VLOOKUP(C35,'2020'!$C:$AF,3,FALSE),1) = 1, 1, 0)</f>
        <v>0</v>
      </c>
    </row>
    <row r="36" spans="1:33" x14ac:dyDescent="0.2">
      <c r="A36">
        <v>35</v>
      </c>
      <c r="B36" t="s">
        <v>2357</v>
      </c>
      <c r="C36" t="s">
        <v>2358</v>
      </c>
      <c r="D36" t="str">
        <f>_xlfn.CONCAT(C36,"-2019")</f>
        <v>bateske01-2019</v>
      </c>
      <c r="E36" t="s">
        <v>35</v>
      </c>
      <c r="F36">
        <v>23</v>
      </c>
      <c r="G36" t="s">
        <v>62</v>
      </c>
      <c r="H36">
        <v>30</v>
      </c>
      <c r="I36">
        <v>3</v>
      </c>
      <c r="J36">
        <v>16.8</v>
      </c>
      <c r="K36">
        <v>2</v>
      </c>
      <c r="L36">
        <v>4.7</v>
      </c>
      <c r="M36">
        <v>0.42299999999999999</v>
      </c>
      <c r="N36">
        <v>0.4</v>
      </c>
      <c r="O36">
        <v>1.7</v>
      </c>
      <c r="P36">
        <v>0.25</v>
      </c>
      <c r="Q36">
        <v>1.6</v>
      </c>
      <c r="R36">
        <v>3</v>
      </c>
      <c r="S36">
        <v>0.52200000000000002</v>
      </c>
      <c r="T36">
        <v>0.46800000000000003</v>
      </c>
      <c r="U36">
        <v>0.6</v>
      </c>
      <c r="V36">
        <v>0.9</v>
      </c>
      <c r="W36">
        <v>0.64300000000000002</v>
      </c>
      <c r="X36">
        <v>0.5</v>
      </c>
      <c r="Y36">
        <v>2.2000000000000002</v>
      </c>
      <c r="Z36">
        <v>2.8</v>
      </c>
      <c r="AA36">
        <v>0.6</v>
      </c>
      <c r="AB36">
        <v>0.6</v>
      </c>
      <c r="AC36">
        <v>0.5</v>
      </c>
      <c r="AD36">
        <v>0.5</v>
      </c>
      <c r="AE36">
        <v>1</v>
      </c>
      <c r="AF36">
        <v>5</v>
      </c>
      <c r="AG36">
        <f>IF(IFERROR(VLOOKUP(C36,'2020'!$C:$AF,3,FALSE),1) = 1, 1, 0)</f>
        <v>0</v>
      </c>
    </row>
    <row r="37" spans="1:33" x14ac:dyDescent="0.2">
      <c r="A37">
        <v>36</v>
      </c>
      <c r="B37" t="s">
        <v>146</v>
      </c>
      <c r="C37" t="s">
        <v>147</v>
      </c>
      <c r="D37" t="str">
        <f>_xlfn.CONCAT(C37,"-2019")</f>
        <v>batumni01-2019</v>
      </c>
      <c r="E37" t="s">
        <v>35</v>
      </c>
      <c r="F37">
        <v>30</v>
      </c>
      <c r="G37" t="s">
        <v>1625</v>
      </c>
      <c r="H37">
        <v>75</v>
      </c>
      <c r="I37">
        <v>72</v>
      </c>
      <c r="J37">
        <v>31.4</v>
      </c>
      <c r="K37">
        <v>3.4</v>
      </c>
      <c r="L37">
        <v>7.5</v>
      </c>
      <c r="M37">
        <v>0.45</v>
      </c>
      <c r="N37">
        <v>1.5</v>
      </c>
      <c r="O37">
        <v>4</v>
      </c>
      <c r="P37">
        <v>0.38900000000000001</v>
      </c>
      <c r="Q37">
        <v>1.8</v>
      </c>
      <c r="R37">
        <v>3.5</v>
      </c>
      <c r="S37">
        <v>0.51900000000000002</v>
      </c>
      <c r="T37">
        <v>0.55300000000000005</v>
      </c>
      <c r="U37">
        <v>1</v>
      </c>
      <c r="V37">
        <v>1.2</v>
      </c>
      <c r="W37">
        <v>0.86499999999999999</v>
      </c>
      <c r="X37">
        <v>0.9</v>
      </c>
      <c r="Y37">
        <v>4.3</v>
      </c>
      <c r="Z37">
        <v>5.2</v>
      </c>
      <c r="AA37">
        <v>3.3</v>
      </c>
      <c r="AB37">
        <v>0.9</v>
      </c>
      <c r="AC37">
        <v>0.6</v>
      </c>
      <c r="AD37">
        <v>1.6</v>
      </c>
      <c r="AE37">
        <v>1.9</v>
      </c>
      <c r="AF37">
        <v>9.3000000000000007</v>
      </c>
      <c r="AG37">
        <f>IF(IFERROR(VLOOKUP(C37,'2020'!$C:$AF,3,FALSE),1) = 1, 1, 0)</f>
        <v>0</v>
      </c>
    </row>
    <row r="38" spans="1:33" x14ac:dyDescent="0.2">
      <c r="A38">
        <v>37</v>
      </c>
      <c r="B38" t="s">
        <v>148</v>
      </c>
      <c r="C38" t="s">
        <v>149</v>
      </c>
      <c r="D38" t="str">
        <f>_xlfn.CONCAT(C38,"-2019")</f>
        <v>bayleje01-2019</v>
      </c>
      <c r="E38" t="s">
        <v>38</v>
      </c>
      <c r="F38">
        <v>30</v>
      </c>
      <c r="G38" t="s">
        <v>62</v>
      </c>
      <c r="H38">
        <v>34</v>
      </c>
      <c r="I38">
        <v>6</v>
      </c>
      <c r="J38">
        <v>19.3</v>
      </c>
      <c r="K38">
        <v>2.4</v>
      </c>
      <c r="L38">
        <v>6.8</v>
      </c>
      <c r="M38">
        <v>0.35699999999999998</v>
      </c>
      <c r="N38">
        <v>0.9</v>
      </c>
      <c r="O38">
        <v>2.9</v>
      </c>
      <c r="P38">
        <v>0.29599999999999999</v>
      </c>
      <c r="Q38">
        <v>1.6</v>
      </c>
      <c r="R38">
        <v>3.9</v>
      </c>
      <c r="S38">
        <v>0.40200000000000002</v>
      </c>
      <c r="T38">
        <v>0.42</v>
      </c>
      <c r="U38">
        <v>0.5</v>
      </c>
      <c r="V38">
        <v>0.8</v>
      </c>
      <c r="W38">
        <v>0.57099999999999995</v>
      </c>
      <c r="X38">
        <v>0.3</v>
      </c>
      <c r="Y38">
        <v>1.5</v>
      </c>
      <c r="Z38">
        <v>1.8</v>
      </c>
      <c r="AA38">
        <v>3.5</v>
      </c>
      <c r="AB38">
        <v>0.5</v>
      </c>
      <c r="AC38">
        <v>0.1</v>
      </c>
      <c r="AD38">
        <v>0.9</v>
      </c>
      <c r="AE38">
        <v>1.6</v>
      </c>
      <c r="AF38">
        <v>6.1</v>
      </c>
      <c r="AG38">
        <f>IF(IFERROR(VLOOKUP(C38,'2020'!$C:$AF,3,FALSE),1) = 1, 1, 0)</f>
        <v>1</v>
      </c>
    </row>
    <row r="39" spans="1:33" x14ac:dyDescent="0.2">
      <c r="A39">
        <v>38</v>
      </c>
      <c r="B39" t="s">
        <v>1304</v>
      </c>
      <c r="C39" t="s">
        <v>1305</v>
      </c>
      <c r="D39" t="str">
        <f>_xlfn.CONCAT(C39,"-2019")</f>
        <v>baynear01-2019</v>
      </c>
      <c r="E39" t="s">
        <v>32</v>
      </c>
      <c r="F39">
        <v>32</v>
      </c>
      <c r="G39" t="s">
        <v>37</v>
      </c>
      <c r="H39">
        <v>51</v>
      </c>
      <c r="I39">
        <v>18</v>
      </c>
      <c r="J39">
        <v>16.100000000000001</v>
      </c>
      <c r="K39">
        <v>2.1</v>
      </c>
      <c r="L39">
        <v>4.4000000000000004</v>
      </c>
      <c r="M39">
        <v>0.47099999999999997</v>
      </c>
      <c r="N39">
        <v>0.4</v>
      </c>
      <c r="O39">
        <v>1.2</v>
      </c>
      <c r="P39">
        <v>0.34399999999999997</v>
      </c>
      <c r="Q39">
        <v>1.6</v>
      </c>
      <c r="R39">
        <v>3.2</v>
      </c>
      <c r="S39">
        <v>0.51900000000000002</v>
      </c>
      <c r="T39">
        <v>0.51800000000000002</v>
      </c>
      <c r="U39">
        <v>1</v>
      </c>
      <c r="V39">
        <v>1.2</v>
      </c>
      <c r="W39">
        <v>0.85499999999999998</v>
      </c>
      <c r="X39">
        <v>1.7</v>
      </c>
      <c r="Y39">
        <v>3</v>
      </c>
      <c r="Z39">
        <v>4.7</v>
      </c>
      <c r="AA39">
        <v>1.1000000000000001</v>
      </c>
      <c r="AB39">
        <v>0.2</v>
      </c>
      <c r="AC39">
        <v>0.7</v>
      </c>
      <c r="AD39">
        <v>0.8</v>
      </c>
      <c r="AE39">
        <v>2.5</v>
      </c>
      <c r="AF39">
        <v>5.6</v>
      </c>
      <c r="AG39">
        <f>IF(IFERROR(VLOOKUP(C39,'2020'!$C:$AF,3,FALSE),1) = 1, 1, 0)</f>
        <v>0</v>
      </c>
    </row>
    <row r="40" spans="1:33" x14ac:dyDescent="0.2">
      <c r="A40">
        <v>39</v>
      </c>
      <c r="B40" t="s">
        <v>1306</v>
      </c>
      <c r="C40" t="s">
        <v>1307</v>
      </c>
      <c r="D40" t="str">
        <f>_xlfn.CONCAT(C40,"-2019")</f>
        <v>bazemke01-2019</v>
      </c>
      <c r="E40" t="s">
        <v>30</v>
      </c>
      <c r="F40">
        <v>29</v>
      </c>
      <c r="G40" t="s">
        <v>57</v>
      </c>
      <c r="H40">
        <v>67</v>
      </c>
      <c r="I40">
        <v>35</v>
      </c>
      <c r="J40">
        <v>24.5</v>
      </c>
      <c r="K40">
        <v>4.0999999999999996</v>
      </c>
      <c r="L40">
        <v>10.3</v>
      </c>
      <c r="M40">
        <v>0.40200000000000002</v>
      </c>
      <c r="N40">
        <v>1.4</v>
      </c>
      <c r="O40">
        <v>4.5</v>
      </c>
      <c r="P40">
        <v>0.32</v>
      </c>
      <c r="Q40">
        <v>2.7</v>
      </c>
      <c r="R40">
        <v>5.8</v>
      </c>
      <c r="S40">
        <v>0.46500000000000002</v>
      </c>
      <c r="T40">
        <v>0.47199999999999998</v>
      </c>
      <c r="U40">
        <v>1.9</v>
      </c>
      <c r="V40">
        <v>2.6</v>
      </c>
      <c r="W40">
        <v>0.72599999999999998</v>
      </c>
      <c r="X40">
        <v>0.6</v>
      </c>
      <c r="Y40">
        <v>3.3</v>
      </c>
      <c r="Z40">
        <v>3.9</v>
      </c>
      <c r="AA40">
        <v>2.2999999999999998</v>
      </c>
      <c r="AB40">
        <v>1.3</v>
      </c>
      <c r="AC40">
        <v>0.6</v>
      </c>
      <c r="AD40">
        <v>1.8</v>
      </c>
      <c r="AE40">
        <v>2.5</v>
      </c>
      <c r="AF40">
        <v>11.6</v>
      </c>
      <c r="AG40">
        <f>IF(IFERROR(VLOOKUP(C40,'2020'!$C:$AF,3,FALSE),1) = 1, 1, 0)</f>
        <v>0</v>
      </c>
    </row>
    <row r="41" spans="1:33" x14ac:dyDescent="0.2">
      <c r="A41">
        <v>40</v>
      </c>
      <c r="B41" t="s">
        <v>1308</v>
      </c>
      <c r="C41" t="s">
        <v>1309</v>
      </c>
      <c r="D41" t="str">
        <f>_xlfn.CONCAT(C41,"-2019")</f>
        <v>bealbr01-2019</v>
      </c>
      <c r="E41" t="s">
        <v>30</v>
      </c>
      <c r="F41">
        <v>25</v>
      </c>
      <c r="G41" t="s">
        <v>46</v>
      </c>
      <c r="H41">
        <v>82</v>
      </c>
      <c r="I41">
        <v>82</v>
      </c>
      <c r="J41">
        <v>36.9</v>
      </c>
      <c r="K41">
        <v>9.3000000000000007</v>
      </c>
      <c r="L41">
        <v>19.600000000000001</v>
      </c>
      <c r="M41">
        <v>0.47499999999999998</v>
      </c>
      <c r="N41">
        <v>2.5</v>
      </c>
      <c r="O41">
        <v>7.3</v>
      </c>
      <c r="P41">
        <v>0.35099999999999998</v>
      </c>
      <c r="Q41">
        <v>6.8</v>
      </c>
      <c r="R41">
        <v>12.4</v>
      </c>
      <c r="S41">
        <v>0.54800000000000004</v>
      </c>
      <c r="T41">
        <v>0.54</v>
      </c>
      <c r="U41">
        <v>4.4000000000000004</v>
      </c>
      <c r="V41">
        <v>5.5</v>
      </c>
      <c r="W41">
        <v>0.80800000000000005</v>
      </c>
      <c r="X41">
        <v>1.1000000000000001</v>
      </c>
      <c r="Y41">
        <v>3.9</v>
      </c>
      <c r="Z41">
        <v>5</v>
      </c>
      <c r="AA41">
        <v>5.5</v>
      </c>
      <c r="AB41">
        <v>1.5</v>
      </c>
      <c r="AC41">
        <v>0.7</v>
      </c>
      <c r="AD41">
        <v>2.7</v>
      </c>
      <c r="AE41">
        <v>2.8</v>
      </c>
      <c r="AF41">
        <v>25.6</v>
      </c>
      <c r="AG41">
        <f>IF(IFERROR(VLOOKUP(C41,'2020'!$C:$AF,3,FALSE),1) = 1, 1, 0)</f>
        <v>0</v>
      </c>
    </row>
    <row r="42" spans="1:33" x14ac:dyDescent="0.2">
      <c r="A42">
        <v>41</v>
      </c>
      <c r="B42" t="s">
        <v>1930</v>
      </c>
      <c r="C42" t="s">
        <v>1931</v>
      </c>
      <c r="D42" t="str">
        <f>_xlfn.CONCAT(C42,"-2019")</f>
        <v>beaslma01-2019</v>
      </c>
      <c r="E42" t="s">
        <v>30</v>
      </c>
      <c r="F42">
        <v>22</v>
      </c>
      <c r="G42" t="s">
        <v>31</v>
      </c>
      <c r="H42">
        <v>81</v>
      </c>
      <c r="I42">
        <v>18</v>
      </c>
      <c r="J42">
        <v>23.2</v>
      </c>
      <c r="K42">
        <v>4.3</v>
      </c>
      <c r="L42">
        <v>9.1</v>
      </c>
      <c r="M42">
        <v>0.47399999999999998</v>
      </c>
      <c r="N42">
        <v>2</v>
      </c>
      <c r="O42">
        <v>5</v>
      </c>
      <c r="P42">
        <v>0.40200000000000002</v>
      </c>
      <c r="Q42">
        <v>2.2999999999999998</v>
      </c>
      <c r="R42">
        <v>4.0999999999999996</v>
      </c>
      <c r="S42">
        <v>0.56000000000000005</v>
      </c>
      <c r="T42">
        <v>0.58399999999999996</v>
      </c>
      <c r="U42">
        <v>0.7</v>
      </c>
      <c r="V42">
        <v>0.8</v>
      </c>
      <c r="W42">
        <v>0.84799999999999998</v>
      </c>
      <c r="X42">
        <v>0.4</v>
      </c>
      <c r="Y42">
        <v>2</v>
      </c>
      <c r="Z42">
        <v>2.5</v>
      </c>
      <c r="AA42">
        <v>1.2</v>
      </c>
      <c r="AB42">
        <v>0.7</v>
      </c>
      <c r="AC42">
        <v>0.1</v>
      </c>
      <c r="AD42">
        <v>0.7</v>
      </c>
      <c r="AE42">
        <v>1.4</v>
      </c>
      <c r="AF42">
        <v>11.3</v>
      </c>
      <c r="AG42">
        <f>IF(IFERROR(VLOOKUP(C42,'2020'!$C:$AF,3,FALSE),1) = 1, 1, 0)</f>
        <v>0</v>
      </c>
    </row>
    <row r="43" spans="1:33" x14ac:dyDescent="0.2">
      <c r="A43">
        <v>42</v>
      </c>
      <c r="B43" t="s">
        <v>150</v>
      </c>
      <c r="C43" t="s">
        <v>151</v>
      </c>
      <c r="D43" t="str">
        <f>_xlfn.CONCAT(C43,"-2019")</f>
        <v>beaslmi01-2019</v>
      </c>
      <c r="E43" t="s">
        <v>28</v>
      </c>
      <c r="F43">
        <v>30</v>
      </c>
      <c r="G43" t="s">
        <v>63</v>
      </c>
      <c r="H43">
        <v>26</v>
      </c>
      <c r="I43">
        <v>2</v>
      </c>
      <c r="J43">
        <v>10.7</v>
      </c>
      <c r="K43">
        <v>2.9</v>
      </c>
      <c r="L43">
        <v>5.9</v>
      </c>
      <c r="M43">
        <v>0.49</v>
      </c>
      <c r="N43">
        <v>0.1</v>
      </c>
      <c r="O43">
        <v>0.7</v>
      </c>
      <c r="P43">
        <v>0.17599999999999999</v>
      </c>
      <c r="Q43">
        <v>2.8</v>
      </c>
      <c r="R43">
        <v>5.2</v>
      </c>
      <c r="S43">
        <v>0.52900000000000003</v>
      </c>
      <c r="T43">
        <v>0.5</v>
      </c>
      <c r="U43">
        <v>1.1000000000000001</v>
      </c>
      <c r="V43">
        <v>1.5</v>
      </c>
      <c r="W43">
        <v>0.71799999999999997</v>
      </c>
      <c r="X43">
        <v>0.5</v>
      </c>
      <c r="Y43">
        <v>1.8</v>
      </c>
      <c r="Z43">
        <v>2.2999999999999998</v>
      </c>
      <c r="AA43">
        <v>1</v>
      </c>
      <c r="AB43">
        <v>0.3</v>
      </c>
      <c r="AC43">
        <v>0.4</v>
      </c>
      <c r="AD43">
        <v>1</v>
      </c>
      <c r="AE43">
        <v>1.6</v>
      </c>
      <c r="AF43">
        <v>7</v>
      </c>
      <c r="AG43">
        <f>IF(IFERROR(VLOOKUP(C43,'2020'!$C:$AF,3,FALSE),1) = 1, 1, 0)</f>
        <v>1</v>
      </c>
    </row>
    <row r="44" spans="1:33" x14ac:dyDescent="0.2">
      <c r="A44">
        <v>43</v>
      </c>
      <c r="B44" t="s">
        <v>154</v>
      </c>
      <c r="C44" t="s">
        <v>155</v>
      </c>
      <c r="D44" t="str">
        <f>_xlfn.CONCAT(C44,"-2019")</f>
        <v>belinma01-2019</v>
      </c>
      <c r="E44" t="s">
        <v>30</v>
      </c>
      <c r="F44">
        <v>32</v>
      </c>
      <c r="G44" t="s">
        <v>58</v>
      </c>
      <c r="H44">
        <v>79</v>
      </c>
      <c r="I44">
        <v>1</v>
      </c>
      <c r="J44">
        <v>23</v>
      </c>
      <c r="K44">
        <v>3.6</v>
      </c>
      <c r="L44">
        <v>8.6999999999999993</v>
      </c>
      <c r="M44">
        <v>0.41299999999999998</v>
      </c>
      <c r="N44">
        <v>1.9</v>
      </c>
      <c r="O44">
        <v>5</v>
      </c>
      <c r="P44">
        <v>0.372</v>
      </c>
      <c r="Q44">
        <v>1.7</v>
      </c>
      <c r="R44">
        <v>3.7</v>
      </c>
      <c r="S44">
        <v>0.46800000000000003</v>
      </c>
      <c r="T44">
        <v>0.52</v>
      </c>
      <c r="U44">
        <v>1.4</v>
      </c>
      <c r="V44">
        <v>1.6</v>
      </c>
      <c r="W44">
        <v>0.90300000000000002</v>
      </c>
      <c r="X44">
        <v>0.2</v>
      </c>
      <c r="Y44">
        <v>2.2999999999999998</v>
      </c>
      <c r="Z44">
        <v>2.5</v>
      </c>
      <c r="AA44">
        <v>1.7</v>
      </c>
      <c r="AB44">
        <v>0.4</v>
      </c>
      <c r="AC44">
        <v>0.1</v>
      </c>
      <c r="AD44">
        <v>0.9</v>
      </c>
      <c r="AE44">
        <v>1.5</v>
      </c>
      <c r="AF44">
        <v>10.5</v>
      </c>
      <c r="AG44">
        <f>IF(IFERROR(VLOOKUP(C44,'2020'!$C:$AF,3,FALSE),1) = 1, 1, 0)</f>
        <v>0</v>
      </c>
    </row>
    <row r="45" spans="1:33" x14ac:dyDescent="0.2">
      <c r="A45">
        <v>44</v>
      </c>
      <c r="B45" t="s">
        <v>2118</v>
      </c>
      <c r="C45" t="s">
        <v>2119</v>
      </c>
      <c r="D45" t="str">
        <f>_xlfn.CONCAT(C45,"-2019")</f>
        <v>belljo01-2019</v>
      </c>
      <c r="E45" t="s">
        <v>32</v>
      </c>
      <c r="F45">
        <v>24</v>
      </c>
      <c r="G45" t="s">
        <v>52</v>
      </c>
      <c r="H45">
        <v>68</v>
      </c>
      <c r="I45">
        <v>3</v>
      </c>
      <c r="J45">
        <v>11.6</v>
      </c>
      <c r="K45">
        <v>1.5</v>
      </c>
      <c r="L45">
        <v>2.8</v>
      </c>
      <c r="M45">
        <v>0.51600000000000001</v>
      </c>
      <c r="N45">
        <v>0</v>
      </c>
      <c r="O45">
        <v>0</v>
      </c>
      <c r="P45">
        <v>0</v>
      </c>
      <c r="Q45">
        <v>1.5</v>
      </c>
      <c r="R45">
        <v>2.8</v>
      </c>
      <c r="S45">
        <v>0.52100000000000002</v>
      </c>
      <c r="T45">
        <v>0.51600000000000001</v>
      </c>
      <c r="U45">
        <v>0.4</v>
      </c>
      <c r="V45">
        <v>0.6</v>
      </c>
      <c r="W45">
        <v>0.61</v>
      </c>
      <c r="X45">
        <v>0.8</v>
      </c>
      <c r="Y45">
        <v>1.9</v>
      </c>
      <c r="Z45">
        <v>2.7</v>
      </c>
      <c r="AA45">
        <v>1.1000000000000001</v>
      </c>
      <c r="AB45">
        <v>0.3</v>
      </c>
      <c r="AC45">
        <v>0.8</v>
      </c>
      <c r="AD45">
        <v>0.6</v>
      </c>
      <c r="AE45">
        <v>1.2</v>
      </c>
      <c r="AF45">
        <v>3.3</v>
      </c>
      <c r="AG45">
        <f>IF(IFERROR(VLOOKUP(C45,'2020'!$C:$AF,3,FALSE),1) = 1, 1, 0)</f>
        <v>0</v>
      </c>
    </row>
    <row r="46" spans="1:33" x14ac:dyDescent="0.2">
      <c r="A46">
        <v>45</v>
      </c>
      <c r="B46" t="s">
        <v>1932</v>
      </c>
      <c r="C46" t="s">
        <v>1933</v>
      </c>
      <c r="D46" t="str">
        <f>_xlfn.CONCAT(C46,"-2019")</f>
        <v>bembrde01-2019</v>
      </c>
      <c r="E46" t="s">
        <v>30</v>
      </c>
      <c r="F46">
        <v>24</v>
      </c>
      <c r="G46" t="s">
        <v>57</v>
      </c>
      <c r="H46">
        <v>82</v>
      </c>
      <c r="I46">
        <v>15</v>
      </c>
      <c r="J46">
        <v>23.5</v>
      </c>
      <c r="K46">
        <v>3.4</v>
      </c>
      <c r="L46">
        <v>7.5</v>
      </c>
      <c r="M46">
        <v>0.44600000000000001</v>
      </c>
      <c r="N46">
        <v>0.6</v>
      </c>
      <c r="O46">
        <v>2.1</v>
      </c>
      <c r="P46">
        <v>0.28899999999999998</v>
      </c>
      <c r="Q46">
        <v>2.7</v>
      </c>
      <c r="R46">
        <v>5.4</v>
      </c>
      <c r="S46">
        <v>0.50800000000000001</v>
      </c>
      <c r="T46">
        <v>0.48699999999999999</v>
      </c>
      <c r="U46">
        <v>1.1000000000000001</v>
      </c>
      <c r="V46">
        <v>1.7</v>
      </c>
      <c r="W46">
        <v>0.64</v>
      </c>
      <c r="X46">
        <v>0.7</v>
      </c>
      <c r="Y46">
        <v>3.7</v>
      </c>
      <c r="Z46">
        <v>4.4000000000000004</v>
      </c>
      <c r="AA46">
        <v>2.5</v>
      </c>
      <c r="AB46">
        <v>1.3</v>
      </c>
      <c r="AC46">
        <v>0.5</v>
      </c>
      <c r="AD46">
        <v>1.7</v>
      </c>
      <c r="AE46">
        <v>2.2999999999999998</v>
      </c>
      <c r="AF46">
        <v>8.4</v>
      </c>
      <c r="AG46">
        <f>IF(IFERROR(VLOOKUP(C46,'2020'!$C:$AF,3,FALSE),1) = 1, 1, 0)</f>
        <v>0</v>
      </c>
    </row>
    <row r="47" spans="1:33" x14ac:dyDescent="0.2">
      <c r="A47">
        <v>46</v>
      </c>
      <c r="B47" t="s">
        <v>1934</v>
      </c>
      <c r="C47" t="s">
        <v>1935</v>
      </c>
      <c r="D47" t="str">
        <f>_xlfn.CONCAT(C47,"-2019")</f>
        <v>bendedr01-2019</v>
      </c>
      <c r="E47" t="s">
        <v>28</v>
      </c>
      <c r="F47">
        <v>21</v>
      </c>
      <c r="G47" t="s">
        <v>42</v>
      </c>
      <c r="H47">
        <v>46</v>
      </c>
      <c r="I47">
        <v>27</v>
      </c>
      <c r="J47">
        <v>18</v>
      </c>
      <c r="K47">
        <v>1.9</v>
      </c>
      <c r="L47">
        <v>4.3</v>
      </c>
      <c r="M47">
        <v>0.44700000000000001</v>
      </c>
      <c r="N47">
        <v>0.5</v>
      </c>
      <c r="O47">
        <v>2.2000000000000002</v>
      </c>
      <c r="P47">
        <v>0.218</v>
      </c>
      <c r="Q47">
        <v>1.4</v>
      </c>
      <c r="R47">
        <v>2.1</v>
      </c>
      <c r="S47">
        <v>0.68799999999999994</v>
      </c>
      <c r="T47">
        <v>0.503</v>
      </c>
      <c r="U47">
        <v>0.7</v>
      </c>
      <c r="V47">
        <v>1.2</v>
      </c>
      <c r="W47">
        <v>0.59299999999999997</v>
      </c>
      <c r="X47">
        <v>0.7</v>
      </c>
      <c r="Y47">
        <v>3.2</v>
      </c>
      <c r="Z47">
        <v>4</v>
      </c>
      <c r="AA47">
        <v>1.2</v>
      </c>
      <c r="AB47">
        <v>0.4</v>
      </c>
      <c r="AC47">
        <v>0.5</v>
      </c>
      <c r="AD47">
        <v>0.8</v>
      </c>
      <c r="AE47">
        <v>2</v>
      </c>
      <c r="AF47">
        <v>5</v>
      </c>
      <c r="AG47">
        <f>IF(IFERROR(VLOOKUP(C47,'2020'!$C:$AF,3,FALSE),1) = 1, 1, 0)</f>
        <v>0</v>
      </c>
    </row>
    <row r="48" spans="1:33" x14ac:dyDescent="0.2">
      <c r="A48">
        <v>47</v>
      </c>
      <c r="B48" t="s">
        <v>2359</v>
      </c>
      <c r="C48" t="s">
        <v>2360</v>
      </c>
      <c r="D48" t="str">
        <f>_xlfn.CONCAT(C48,"-2019")</f>
        <v>bertada02-2019</v>
      </c>
      <c r="E48" t="s">
        <v>30</v>
      </c>
      <c r="F48">
        <v>29</v>
      </c>
      <c r="G48" t="s">
        <v>1459</v>
      </c>
      <c r="H48">
        <v>12</v>
      </c>
      <c r="I48">
        <v>0</v>
      </c>
      <c r="J48">
        <v>13.9</v>
      </c>
      <c r="K48">
        <v>1</v>
      </c>
      <c r="L48">
        <v>3.9</v>
      </c>
      <c r="M48">
        <v>0.255</v>
      </c>
      <c r="N48">
        <v>0.8</v>
      </c>
      <c r="O48">
        <v>2.8</v>
      </c>
      <c r="P48">
        <v>0.29399999999999998</v>
      </c>
      <c r="Q48">
        <v>0.2</v>
      </c>
      <c r="R48">
        <v>1.1000000000000001</v>
      </c>
      <c r="S48">
        <v>0.154</v>
      </c>
      <c r="T48">
        <v>0.36199999999999999</v>
      </c>
      <c r="U48">
        <v>0</v>
      </c>
      <c r="V48">
        <v>0</v>
      </c>
      <c r="X48">
        <v>0.2</v>
      </c>
      <c r="Y48">
        <v>0.6</v>
      </c>
      <c r="Z48">
        <v>0.8</v>
      </c>
      <c r="AA48">
        <v>0.8</v>
      </c>
      <c r="AB48">
        <v>0.1</v>
      </c>
      <c r="AC48">
        <v>0</v>
      </c>
      <c r="AD48">
        <v>0.2</v>
      </c>
      <c r="AE48">
        <v>0.6</v>
      </c>
      <c r="AF48">
        <v>2.8</v>
      </c>
      <c r="AG48">
        <f>IF(IFERROR(VLOOKUP(C48,'2020'!$C:$AF,3,FALSE),1) = 1, 1, 0)</f>
        <v>1</v>
      </c>
    </row>
    <row r="49" spans="1:33" x14ac:dyDescent="0.2">
      <c r="A49">
        <v>48</v>
      </c>
      <c r="B49" t="s">
        <v>1938</v>
      </c>
      <c r="C49" t="s">
        <v>1939</v>
      </c>
      <c r="D49" t="str">
        <f>_xlfn.CONCAT(C49,"-2019")</f>
        <v>bertada01-2019</v>
      </c>
      <c r="E49" t="s">
        <v>28</v>
      </c>
      <c r="F49">
        <v>26</v>
      </c>
      <c r="G49" t="s">
        <v>58</v>
      </c>
      <c r="H49">
        <v>76</v>
      </c>
      <c r="I49">
        <v>12</v>
      </c>
      <c r="J49">
        <v>21.5</v>
      </c>
      <c r="K49">
        <v>2.7</v>
      </c>
      <c r="L49">
        <v>6</v>
      </c>
      <c r="M49">
        <v>0.45</v>
      </c>
      <c r="N49">
        <v>1.9</v>
      </c>
      <c r="O49">
        <v>4.4000000000000004</v>
      </c>
      <c r="P49">
        <v>0.42899999999999999</v>
      </c>
      <c r="Q49">
        <v>0.8</v>
      </c>
      <c r="R49">
        <v>1.5</v>
      </c>
      <c r="S49">
        <v>0.51300000000000001</v>
      </c>
      <c r="T49">
        <v>0.61</v>
      </c>
      <c r="U49">
        <v>0.7</v>
      </c>
      <c r="V49">
        <v>0.8</v>
      </c>
      <c r="W49">
        <v>0.88300000000000001</v>
      </c>
      <c r="X49">
        <v>0.3</v>
      </c>
      <c r="Y49">
        <v>3.2</v>
      </c>
      <c r="Z49">
        <v>3.5</v>
      </c>
      <c r="AA49">
        <v>1.3</v>
      </c>
      <c r="AB49">
        <v>0.5</v>
      </c>
      <c r="AC49">
        <v>0.4</v>
      </c>
      <c r="AD49">
        <v>0.6</v>
      </c>
      <c r="AE49">
        <v>1.8</v>
      </c>
      <c r="AF49">
        <v>8</v>
      </c>
      <c r="AG49">
        <f>IF(IFERROR(VLOOKUP(C49,'2020'!$C:$AF,3,FALSE),1) = 1, 1, 0)</f>
        <v>0</v>
      </c>
    </row>
    <row r="50" spans="1:33" x14ac:dyDescent="0.2">
      <c r="A50">
        <v>49</v>
      </c>
      <c r="B50" t="s">
        <v>1310</v>
      </c>
      <c r="C50" t="s">
        <v>1311</v>
      </c>
      <c r="D50" t="str">
        <f>_xlfn.CONCAT(C50,"-2019")</f>
        <v>beverpa01-2019</v>
      </c>
      <c r="E50" t="s">
        <v>38</v>
      </c>
      <c r="F50">
        <v>30</v>
      </c>
      <c r="G50" t="s">
        <v>59</v>
      </c>
      <c r="H50">
        <v>78</v>
      </c>
      <c r="I50">
        <v>49</v>
      </c>
      <c r="J50">
        <v>27.4</v>
      </c>
      <c r="K50">
        <v>2.5</v>
      </c>
      <c r="L50">
        <v>6.1</v>
      </c>
      <c r="M50">
        <v>0.40699999999999997</v>
      </c>
      <c r="N50">
        <v>1.4</v>
      </c>
      <c r="O50">
        <v>3.6</v>
      </c>
      <c r="P50">
        <v>0.39700000000000002</v>
      </c>
      <c r="Q50">
        <v>1.1000000000000001</v>
      </c>
      <c r="R50">
        <v>2.5</v>
      </c>
      <c r="S50">
        <v>0.42099999999999999</v>
      </c>
      <c r="T50">
        <v>0.52400000000000002</v>
      </c>
      <c r="U50">
        <v>1.2</v>
      </c>
      <c r="V50">
        <v>1.6</v>
      </c>
      <c r="W50">
        <v>0.78</v>
      </c>
      <c r="X50">
        <v>1</v>
      </c>
      <c r="Y50">
        <v>4</v>
      </c>
      <c r="Z50">
        <v>5</v>
      </c>
      <c r="AA50">
        <v>3.8</v>
      </c>
      <c r="AB50">
        <v>0.9</v>
      </c>
      <c r="AC50">
        <v>0.6</v>
      </c>
      <c r="AD50">
        <v>1.1000000000000001</v>
      </c>
      <c r="AE50">
        <v>3.4</v>
      </c>
      <c r="AF50">
        <v>7.6</v>
      </c>
      <c r="AG50">
        <f>IF(IFERROR(VLOOKUP(C50,'2020'!$C:$AF,3,FALSE),1) = 1, 1, 0)</f>
        <v>0</v>
      </c>
    </row>
    <row r="51" spans="1:33" x14ac:dyDescent="0.2">
      <c r="A51">
        <v>50</v>
      </c>
      <c r="B51" t="s">
        <v>2120</v>
      </c>
      <c r="C51" t="s">
        <v>2121</v>
      </c>
      <c r="D51" t="str">
        <f>_xlfn.CONCAT(C51,"-2019")</f>
        <v>birchkh01-2019</v>
      </c>
      <c r="E51" t="s">
        <v>32</v>
      </c>
      <c r="F51">
        <v>26</v>
      </c>
      <c r="G51" t="s">
        <v>45</v>
      </c>
      <c r="H51">
        <v>50</v>
      </c>
      <c r="I51">
        <v>1</v>
      </c>
      <c r="J51">
        <v>12.9</v>
      </c>
      <c r="K51">
        <v>1.8</v>
      </c>
      <c r="L51">
        <v>3</v>
      </c>
      <c r="M51">
        <v>0.60299999999999998</v>
      </c>
      <c r="N51">
        <v>0</v>
      </c>
      <c r="O51">
        <v>0</v>
      </c>
      <c r="P51">
        <v>0</v>
      </c>
      <c r="Q51">
        <v>1.8</v>
      </c>
      <c r="R51">
        <v>3</v>
      </c>
      <c r="S51">
        <v>0.60699999999999998</v>
      </c>
      <c r="T51">
        <v>0.60299999999999998</v>
      </c>
      <c r="U51">
        <v>1.2</v>
      </c>
      <c r="V51">
        <v>1.7</v>
      </c>
      <c r="W51">
        <v>0.69899999999999995</v>
      </c>
      <c r="X51">
        <v>1.6</v>
      </c>
      <c r="Y51">
        <v>2.2000000000000002</v>
      </c>
      <c r="Z51">
        <v>3.8</v>
      </c>
      <c r="AA51">
        <v>0.8</v>
      </c>
      <c r="AB51">
        <v>0.4</v>
      </c>
      <c r="AC51">
        <v>0.6</v>
      </c>
      <c r="AD51">
        <v>0.4</v>
      </c>
      <c r="AE51">
        <v>1.4</v>
      </c>
      <c r="AF51">
        <v>4.8</v>
      </c>
      <c r="AG51">
        <f>IF(IFERROR(VLOOKUP(C51,'2020'!$C:$AF,3,FALSE),1) = 1, 1, 0)</f>
        <v>0</v>
      </c>
    </row>
    <row r="52" spans="1:33" x14ac:dyDescent="0.2">
      <c r="A52">
        <v>51</v>
      </c>
      <c r="B52" t="s">
        <v>1132</v>
      </c>
      <c r="C52" t="s">
        <v>1133</v>
      </c>
      <c r="D52" t="str">
        <f>_xlfn.CONCAT(C52,"-2019")</f>
        <v>biyombi01-2019</v>
      </c>
      <c r="E52" t="s">
        <v>32</v>
      </c>
      <c r="F52">
        <v>26</v>
      </c>
      <c r="G52" t="s">
        <v>1625</v>
      </c>
      <c r="H52">
        <v>54</v>
      </c>
      <c r="I52">
        <v>32</v>
      </c>
      <c r="J52">
        <v>14.5</v>
      </c>
      <c r="K52">
        <v>1.6</v>
      </c>
      <c r="L52">
        <v>2.9</v>
      </c>
      <c r="M52">
        <v>0.57099999999999995</v>
      </c>
      <c r="N52">
        <v>0</v>
      </c>
      <c r="O52">
        <v>0</v>
      </c>
      <c r="Q52">
        <v>1.6</v>
      </c>
      <c r="R52">
        <v>2.9</v>
      </c>
      <c r="S52">
        <v>0.57099999999999995</v>
      </c>
      <c r="T52">
        <v>0.57099999999999995</v>
      </c>
      <c r="U52">
        <v>1.1000000000000001</v>
      </c>
      <c r="V52">
        <v>1.7</v>
      </c>
      <c r="W52">
        <v>0.63700000000000001</v>
      </c>
      <c r="X52">
        <v>1.5</v>
      </c>
      <c r="Y52">
        <v>3.1</v>
      </c>
      <c r="Z52">
        <v>4.5999999999999996</v>
      </c>
      <c r="AA52">
        <v>0.6</v>
      </c>
      <c r="AB52">
        <v>0.2</v>
      </c>
      <c r="AC52">
        <v>0.8</v>
      </c>
      <c r="AD52">
        <v>0.6</v>
      </c>
      <c r="AE52">
        <v>1.9</v>
      </c>
      <c r="AF52">
        <v>4.4000000000000004</v>
      </c>
      <c r="AG52">
        <f>IF(IFERROR(VLOOKUP(C52,'2020'!$C:$AF,3,FALSE),1) = 1, 1, 0)</f>
        <v>0</v>
      </c>
    </row>
    <row r="53" spans="1:33" x14ac:dyDescent="0.2">
      <c r="A53">
        <v>52</v>
      </c>
      <c r="B53" t="s">
        <v>1786</v>
      </c>
      <c r="C53" t="s">
        <v>1787</v>
      </c>
      <c r="D53" t="str">
        <f>_xlfn.CONCAT(C53,"-2019")</f>
        <v>bjeline01-2019</v>
      </c>
      <c r="E53" t="s">
        <v>28</v>
      </c>
      <c r="F53">
        <v>30</v>
      </c>
      <c r="G53" t="s">
        <v>49</v>
      </c>
      <c r="H53">
        <v>77</v>
      </c>
      <c r="I53">
        <v>70</v>
      </c>
      <c r="J53">
        <v>23.2</v>
      </c>
      <c r="K53">
        <v>3.7</v>
      </c>
      <c r="L53">
        <v>7.7</v>
      </c>
      <c r="M53">
        <v>0.47899999999999998</v>
      </c>
      <c r="N53">
        <v>1.3</v>
      </c>
      <c r="O53">
        <v>3.3</v>
      </c>
      <c r="P53">
        <v>0.40100000000000002</v>
      </c>
      <c r="Q53">
        <v>2.4</v>
      </c>
      <c r="R53">
        <v>4.4000000000000004</v>
      </c>
      <c r="S53">
        <v>0.53900000000000003</v>
      </c>
      <c r="T53">
        <v>0.56599999999999995</v>
      </c>
      <c r="U53">
        <v>0.9</v>
      </c>
      <c r="V53">
        <v>1.2</v>
      </c>
      <c r="W53">
        <v>0.76100000000000001</v>
      </c>
      <c r="X53">
        <v>1.6</v>
      </c>
      <c r="Y53">
        <v>4.0999999999999996</v>
      </c>
      <c r="Z53">
        <v>5.8</v>
      </c>
      <c r="AA53">
        <v>1.9</v>
      </c>
      <c r="AB53">
        <v>0.7</v>
      </c>
      <c r="AC53">
        <v>0.7</v>
      </c>
      <c r="AD53">
        <v>1.1000000000000001</v>
      </c>
      <c r="AE53">
        <v>2.6</v>
      </c>
      <c r="AF53">
        <v>9.6</v>
      </c>
      <c r="AG53">
        <f>IF(IFERROR(VLOOKUP(C53,'2020'!$C:$AF,3,FALSE),1) = 1, 1, 0)</f>
        <v>0</v>
      </c>
    </row>
    <row r="54" spans="1:33" x14ac:dyDescent="0.2">
      <c r="A54">
        <v>53</v>
      </c>
      <c r="B54" t="s">
        <v>2124</v>
      </c>
      <c r="C54" t="s">
        <v>2125</v>
      </c>
      <c r="D54" t="str">
        <f>_xlfn.CONCAT(C54,"-2019")</f>
        <v>blakean01-2019</v>
      </c>
      <c r="E54" t="s">
        <v>30</v>
      </c>
      <c r="F54">
        <v>22</v>
      </c>
      <c r="G54" t="s">
        <v>36</v>
      </c>
      <c r="H54">
        <v>57</v>
      </c>
      <c r="I54">
        <v>3</v>
      </c>
      <c r="J54">
        <v>14.5</v>
      </c>
      <c r="K54">
        <v>2.9</v>
      </c>
      <c r="L54">
        <v>6.9</v>
      </c>
      <c r="M54">
        <v>0.41899999999999998</v>
      </c>
      <c r="N54">
        <v>0.6</v>
      </c>
      <c r="O54">
        <v>1.6</v>
      </c>
      <c r="P54">
        <v>0.39600000000000002</v>
      </c>
      <c r="Q54">
        <v>2.2999999999999998</v>
      </c>
      <c r="R54">
        <v>5.4</v>
      </c>
      <c r="S54">
        <v>0.42599999999999999</v>
      </c>
      <c r="T54">
        <v>0.46500000000000002</v>
      </c>
      <c r="U54">
        <v>0.9</v>
      </c>
      <c r="V54">
        <v>1.3</v>
      </c>
      <c r="W54">
        <v>0.65800000000000003</v>
      </c>
      <c r="X54">
        <v>0.1</v>
      </c>
      <c r="Y54">
        <v>1.7</v>
      </c>
      <c r="Z54">
        <v>1.9</v>
      </c>
      <c r="AA54">
        <v>0.7</v>
      </c>
      <c r="AB54">
        <v>0.2</v>
      </c>
      <c r="AC54">
        <v>0.2</v>
      </c>
      <c r="AD54">
        <v>0.6</v>
      </c>
      <c r="AE54">
        <v>0.7</v>
      </c>
      <c r="AF54">
        <v>7.3</v>
      </c>
      <c r="AG54">
        <f>IF(IFERROR(VLOOKUP(C54,'2020'!$C:$AF,3,FALSE),1) = 1, 1, 0)</f>
        <v>1</v>
      </c>
    </row>
    <row r="55" spans="1:33" x14ac:dyDescent="0.2">
      <c r="A55">
        <v>54</v>
      </c>
      <c r="B55" t="s">
        <v>172</v>
      </c>
      <c r="C55" t="s">
        <v>173</v>
      </c>
      <c r="D55" t="str">
        <f>_xlfn.CONCAT(C55,"-2019")</f>
        <v>bledser01-2019</v>
      </c>
      <c r="E55" t="s">
        <v>38</v>
      </c>
      <c r="F55">
        <v>29</v>
      </c>
      <c r="G55" t="s">
        <v>56</v>
      </c>
      <c r="H55">
        <v>78</v>
      </c>
      <c r="I55">
        <v>78</v>
      </c>
      <c r="J55">
        <v>29.1</v>
      </c>
      <c r="K55">
        <v>6</v>
      </c>
      <c r="L55">
        <v>12.4</v>
      </c>
      <c r="M55">
        <v>0.48399999999999999</v>
      </c>
      <c r="N55">
        <v>1.6</v>
      </c>
      <c r="O55">
        <v>4.8</v>
      </c>
      <c r="P55">
        <v>0.32900000000000001</v>
      </c>
      <c r="Q55">
        <v>4.4000000000000004</v>
      </c>
      <c r="R55">
        <v>7.6</v>
      </c>
      <c r="S55">
        <v>0.58199999999999996</v>
      </c>
      <c r="T55">
        <v>0.54800000000000004</v>
      </c>
      <c r="U55">
        <v>2.2999999999999998</v>
      </c>
      <c r="V55">
        <v>3</v>
      </c>
      <c r="W55">
        <v>0.75</v>
      </c>
      <c r="X55">
        <v>1.1000000000000001</v>
      </c>
      <c r="Y55">
        <v>3.6</v>
      </c>
      <c r="Z55">
        <v>4.5999999999999996</v>
      </c>
      <c r="AA55">
        <v>5.5</v>
      </c>
      <c r="AB55">
        <v>1.5</v>
      </c>
      <c r="AC55">
        <v>0.4</v>
      </c>
      <c r="AD55">
        <v>2.1</v>
      </c>
      <c r="AE55">
        <v>2</v>
      </c>
      <c r="AF55">
        <v>15.9</v>
      </c>
      <c r="AG55">
        <f>IF(IFERROR(VLOOKUP(C55,'2020'!$C:$AF,3,FALSE),1) = 1, 1, 0)</f>
        <v>0</v>
      </c>
    </row>
    <row r="56" spans="1:33" x14ac:dyDescent="0.2">
      <c r="A56">
        <v>55</v>
      </c>
      <c r="B56" t="s">
        <v>2361</v>
      </c>
      <c r="C56" t="s">
        <v>2362</v>
      </c>
      <c r="D56" t="str">
        <f>_xlfn.CONCAT(C56,"-2019")</f>
        <v>blossja01-2019</v>
      </c>
      <c r="E56" t="s">
        <v>35</v>
      </c>
      <c r="F56">
        <v>25</v>
      </c>
      <c r="G56" t="s">
        <v>66</v>
      </c>
      <c r="H56">
        <v>27</v>
      </c>
      <c r="I56">
        <v>4</v>
      </c>
      <c r="J56">
        <v>16.3</v>
      </c>
      <c r="K56">
        <v>1.7</v>
      </c>
      <c r="L56">
        <v>3.9</v>
      </c>
      <c r="M56">
        <v>0.443</v>
      </c>
      <c r="N56">
        <v>0.4</v>
      </c>
      <c r="O56">
        <v>1.4</v>
      </c>
      <c r="P56">
        <v>0.25600000000000001</v>
      </c>
      <c r="Q56">
        <v>1.4</v>
      </c>
      <c r="R56">
        <v>2.5</v>
      </c>
      <c r="S56">
        <v>0.55200000000000005</v>
      </c>
      <c r="T56">
        <v>0.49099999999999999</v>
      </c>
      <c r="U56">
        <v>0.4</v>
      </c>
      <c r="V56">
        <v>0.5</v>
      </c>
      <c r="W56">
        <v>0.76900000000000002</v>
      </c>
      <c r="X56">
        <v>1</v>
      </c>
      <c r="Y56">
        <v>2.7</v>
      </c>
      <c r="Z56">
        <v>3.6</v>
      </c>
      <c r="AA56">
        <v>0.5</v>
      </c>
      <c r="AB56">
        <v>0.3</v>
      </c>
      <c r="AC56">
        <v>0.3</v>
      </c>
      <c r="AD56">
        <v>0.4</v>
      </c>
      <c r="AE56">
        <v>0.7</v>
      </c>
      <c r="AF56">
        <v>4.2</v>
      </c>
      <c r="AG56">
        <f>IF(IFERROR(VLOOKUP(C56,'2020'!$C:$AF,3,FALSE),1) = 1, 1, 0)</f>
        <v>1</v>
      </c>
    </row>
    <row r="57" spans="1:33" x14ac:dyDescent="0.2">
      <c r="A57">
        <v>56</v>
      </c>
      <c r="B57" t="s">
        <v>2126</v>
      </c>
      <c r="C57" t="s">
        <v>2127</v>
      </c>
      <c r="D57" t="str">
        <f>_xlfn.CONCAT(C57,"-2019")</f>
        <v>bogdabo01-2019</v>
      </c>
      <c r="E57" t="s">
        <v>30</v>
      </c>
      <c r="F57">
        <v>26</v>
      </c>
      <c r="G57" t="s">
        <v>49</v>
      </c>
      <c r="H57">
        <v>70</v>
      </c>
      <c r="I57">
        <v>17</v>
      </c>
      <c r="J57">
        <v>27.8</v>
      </c>
      <c r="K57">
        <v>5.2</v>
      </c>
      <c r="L57">
        <v>12.3</v>
      </c>
      <c r="M57">
        <v>0.41799999999999998</v>
      </c>
      <c r="N57">
        <v>1.9</v>
      </c>
      <c r="O57">
        <v>5.3</v>
      </c>
      <c r="P57">
        <v>0.36</v>
      </c>
      <c r="Q57">
        <v>3.2</v>
      </c>
      <c r="R57">
        <v>7</v>
      </c>
      <c r="S57">
        <v>0.46200000000000002</v>
      </c>
      <c r="T57">
        <v>0.496</v>
      </c>
      <c r="U57">
        <v>1.9</v>
      </c>
      <c r="V57">
        <v>2.2999999999999998</v>
      </c>
      <c r="W57">
        <v>0.82699999999999996</v>
      </c>
      <c r="X57">
        <v>0.6</v>
      </c>
      <c r="Y57">
        <v>2.9</v>
      </c>
      <c r="Z57">
        <v>3.5</v>
      </c>
      <c r="AA57">
        <v>3.8</v>
      </c>
      <c r="AB57">
        <v>1</v>
      </c>
      <c r="AC57">
        <v>0.2</v>
      </c>
      <c r="AD57">
        <v>1.7</v>
      </c>
      <c r="AE57">
        <v>2</v>
      </c>
      <c r="AF57">
        <v>14.1</v>
      </c>
      <c r="AG57">
        <f>IF(IFERROR(VLOOKUP(C57,'2020'!$C:$AF,3,FALSE),1) = 1, 1, 0)</f>
        <v>0</v>
      </c>
    </row>
    <row r="58" spans="1:33" x14ac:dyDescent="0.2">
      <c r="A58">
        <v>57</v>
      </c>
      <c r="B58" t="s">
        <v>1628</v>
      </c>
      <c r="C58" t="s">
        <v>1629</v>
      </c>
      <c r="D58" t="str">
        <f>_xlfn.CONCAT(C58,"-2019")</f>
        <v>bogdabo02-2019</v>
      </c>
      <c r="E58" t="s">
        <v>35</v>
      </c>
      <c r="F58">
        <v>29</v>
      </c>
      <c r="G58" t="s">
        <v>65</v>
      </c>
      <c r="H58">
        <v>81</v>
      </c>
      <c r="I58">
        <v>81</v>
      </c>
      <c r="J58">
        <v>31.8</v>
      </c>
      <c r="K58">
        <v>6.4</v>
      </c>
      <c r="L58">
        <v>13</v>
      </c>
      <c r="M58">
        <v>0.497</v>
      </c>
      <c r="N58">
        <v>2</v>
      </c>
      <c r="O58">
        <v>4.8</v>
      </c>
      <c r="P58">
        <v>0.42499999999999999</v>
      </c>
      <c r="Q58">
        <v>4.4000000000000004</v>
      </c>
      <c r="R58">
        <v>8.1999999999999993</v>
      </c>
      <c r="S58">
        <v>0.53800000000000003</v>
      </c>
      <c r="T58">
        <v>0.57499999999999996</v>
      </c>
      <c r="U58">
        <v>3</v>
      </c>
      <c r="V58">
        <v>3.8</v>
      </c>
      <c r="W58">
        <v>0.80700000000000005</v>
      </c>
      <c r="X58">
        <v>0.4</v>
      </c>
      <c r="Y58">
        <v>3.7</v>
      </c>
      <c r="Z58">
        <v>4.0999999999999996</v>
      </c>
      <c r="AA58">
        <v>2</v>
      </c>
      <c r="AB58">
        <v>0.9</v>
      </c>
      <c r="AC58">
        <v>0</v>
      </c>
      <c r="AD58">
        <v>1.7</v>
      </c>
      <c r="AE58">
        <v>1.7</v>
      </c>
      <c r="AF58">
        <v>18</v>
      </c>
      <c r="AG58">
        <f>IF(IFERROR(VLOOKUP(C58,'2020'!$C:$AF,3,FALSE),1) = 1, 1, 0)</f>
        <v>0</v>
      </c>
    </row>
    <row r="59" spans="1:33" x14ac:dyDescent="0.2">
      <c r="A59">
        <v>58</v>
      </c>
      <c r="B59" t="s">
        <v>176</v>
      </c>
      <c r="C59" t="s">
        <v>177</v>
      </c>
      <c r="D59" t="str">
        <f>_xlfn.CONCAT(C59,"-2019")</f>
        <v>bogutan01-2019</v>
      </c>
      <c r="E59" t="s">
        <v>32</v>
      </c>
      <c r="F59">
        <v>34</v>
      </c>
      <c r="G59" t="s">
        <v>52</v>
      </c>
      <c r="H59">
        <v>11</v>
      </c>
      <c r="I59">
        <v>5</v>
      </c>
      <c r="J59">
        <v>12.2</v>
      </c>
      <c r="K59">
        <v>1.6</v>
      </c>
      <c r="L59">
        <v>3.3</v>
      </c>
      <c r="M59">
        <v>0.5</v>
      </c>
      <c r="N59">
        <v>0</v>
      </c>
      <c r="O59">
        <v>0</v>
      </c>
      <c r="Q59">
        <v>1.6</v>
      </c>
      <c r="R59">
        <v>3.3</v>
      </c>
      <c r="S59">
        <v>0.5</v>
      </c>
      <c r="T59">
        <v>0.5</v>
      </c>
      <c r="U59">
        <v>0.3</v>
      </c>
      <c r="V59">
        <v>0.3</v>
      </c>
      <c r="W59">
        <v>1</v>
      </c>
      <c r="X59">
        <v>1.1000000000000001</v>
      </c>
      <c r="Y59">
        <v>3.9</v>
      </c>
      <c r="Z59">
        <v>5</v>
      </c>
      <c r="AA59">
        <v>1</v>
      </c>
      <c r="AB59">
        <v>0.3</v>
      </c>
      <c r="AC59">
        <v>0.7</v>
      </c>
      <c r="AD59">
        <v>0.7</v>
      </c>
      <c r="AE59">
        <v>2</v>
      </c>
      <c r="AF59">
        <v>3.5</v>
      </c>
      <c r="AG59">
        <f>IF(IFERROR(VLOOKUP(C59,'2020'!$C:$AF,3,FALSE),1) = 1, 1, 0)</f>
        <v>1</v>
      </c>
    </row>
    <row r="60" spans="1:33" x14ac:dyDescent="0.2">
      <c r="A60">
        <v>59</v>
      </c>
      <c r="B60" t="s">
        <v>2363</v>
      </c>
      <c r="C60" t="s">
        <v>2364</v>
      </c>
      <c r="D60" t="str">
        <f>_xlfn.CONCAT(C60,"-2019")</f>
        <v>boldejo01-2019</v>
      </c>
      <c r="E60" t="s">
        <v>28</v>
      </c>
      <c r="F60">
        <v>23</v>
      </c>
      <c r="G60" t="s">
        <v>61</v>
      </c>
      <c r="H60">
        <v>44</v>
      </c>
      <c r="I60">
        <v>10</v>
      </c>
      <c r="J60">
        <v>14.5</v>
      </c>
      <c r="K60">
        <v>1.8</v>
      </c>
      <c r="L60">
        <v>3.7</v>
      </c>
      <c r="M60">
        <v>0.49399999999999999</v>
      </c>
      <c r="N60">
        <v>0.8</v>
      </c>
      <c r="O60">
        <v>2.2000000000000002</v>
      </c>
      <c r="P60">
        <v>0.35399999999999998</v>
      </c>
      <c r="Q60">
        <v>1</v>
      </c>
      <c r="R60">
        <v>1.5</v>
      </c>
      <c r="S60">
        <v>0.69699999999999995</v>
      </c>
      <c r="T60">
        <v>0.59899999999999998</v>
      </c>
      <c r="U60">
        <v>0.3</v>
      </c>
      <c r="V60">
        <v>0.6</v>
      </c>
      <c r="W60">
        <v>0.48099999999999998</v>
      </c>
      <c r="X60">
        <v>1.1000000000000001</v>
      </c>
      <c r="Y60">
        <v>2.7</v>
      </c>
      <c r="Z60">
        <v>3.8</v>
      </c>
      <c r="AA60">
        <v>0.9</v>
      </c>
      <c r="AB60">
        <v>0.4</v>
      </c>
      <c r="AC60">
        <v>0.9</v>
      </c>
      <c r="AD60">
        <v>0.8</v>
      </c>
      <c r="AE60">
        <v>2.2999999999999998</v>
      </c>
      <c r="AF60">
        <v>4.7</v>
      </c>
      <c r="AG60">
        <f>IF(IFERROR(VLOOKUP(C60,'2020'!$C:$AF,3,FALSE),1) = 1, 1, 0)</f>
        <v>0</v>
      </c>
    </row>
    <row r="61" spans="1:33" x14ac:dyDescent="0.2">
      <c r="A61">
        <v>60</v>
      </c>
      <c r="B61" t="s">
        <v>2365</v>
      </c>
      <c r="C61" t="s">
        <v>2366</v>
      </c>
      <c r="D61" t="str">
        <f>_xlfn.CONCAT(C61,"-2019")</f>
        <v>bongais01-2019</v>
      </c>
      <c r="E61" t="s">
        <v>38</v>
      </c>
      <c r="F61">
        <v>19</v>
      </c>
      <c r="G61" t="s">
        <v>63</v>
      </c>
      <c r="H61">
        <v>22</v>
      </c>
      <c r="I61">
        <v>0</v>
      </c>
      <c r="J61">
        <v>5.5</v>
      </c>
      <c r="K61">
        <v>0.2</v>
      </c>
      <c r="L61">
        <v>1.5</v>
      </c>
      <c r="M61">
        <v>0.152</v>
      </c>
      <c r="N61">
        <v>0</v>
      </c>
      <c r="O61">
        <v>0.4</v>
      </c>
      <c r="P61">
        <v>0</v>
      </c>
      <c r="Q61">
        <v>0.2</v>
      </c>
      <c r="R61">
        <v>1.1000000000000001</v>
      </c>
      <c r="S61">
        <v>0.2</v>
      </c>
      <c r="T61">
        <v>0.152</v>
      </c>
      <c r="U61">
        <v>0.4</v>
      </c>
      <c r="V61">
        <v>0.7</v>
      </c>
      <c r="W61">
        <v>0.6</v>
      </c>
      <c r="X61">
        <v>0.4</v>
      </c>
      <c r="Y61">
        <v>0.7</v>
      </c>
      <c r="Z61">
        <v>1.1000000000000001</v>
      </c>
      <c r="AA61">
        <v>0.7</v>
      </c>
      <c r="AB61">
        <v>0.4</v>
      </c>
      <c r="AC61">
        <v>0.2</v>
      </c>
      <c r="AD61">
        <v>0.3</v>
      </c>
      <c r="AE61">
        <v>0.4</v>
      </c>
      <c r="AF61">
        <v>0.9</v>
      </c>
      <c r="AG61">
        <f>IF(IFERROR(VLOOKUP(C61,'2020'!$C:$AF,3,FALSE),1) = 1, 1, 0)</f>
        <v>0</v>
      </c>
    </row>
    <row r="62" spans="1:33" x14ac:dyDescent="0.2">
      <c r="A62">
        <v>61</v>
      </c>
      <c r="B62" t="s">
        <v>1788</v>
      </c>
      <c r="C62" t="s">
        <v>1789</v>
      </c>
      <c r="D62" t="str">
        <f>_xlfn.CONCAT(C62,"-2019")</f>
        <v>bookede01-2019</v>
      </c>
      <c r="E62" t="s">
        <v>30</v>
      </c>
      <c r="F62">
        <v>22</v>
      </c>
      <c r="G62" t="s">
        <v>42</v>
      </c>
      <c r="H62">
        <v>64</v>
      </c>
      <c r="I62">
        <v>64</v>
      </c>
      <c r="J62">
        <v>35</v>
      </c>
      <c r="K62">
        <v>9.1999999999999993</v>
      </c>
      <c r="L62">
        <v>19.600000000000001</v>
      </c>
      <c r="M62">
        <v>0.46700000000000003</v>
      </c>
      <c r="N62">
        <v>2.1</v>
      </c>
      <c r="O62">
        <v>6.5</v>
      </c>
      <c r="P62">
        <v>0.32600000000000001</v>
      </c>
      <c r="Q62">
        <v>7</v>
      </c>
      <c r="R62">
        <v>13.1</v>
      </c>
      <c r="S62">
        <v>0.53600000000000003</v>
      </c>
      <c r="T62">
        <v>0.52100000000000002</v>
      </c>
      <c r="U62">
        <v>6.1</v>
      </c>
      <c r="V62">
        <v>7.1</v>
      </c>
      <c r="W62">
        <v>0.86599999999999999</v>
      </c>
      <c r="X62">
        <v>0.6</v>
      </c>
      <c r="Y62">
        <v>3.5</v>
      </c>
      <c r="Z62">
        <v>4.0999999999999996</v>
      </c>
      <c r="AA62">
        <v>6.8</v>
      </c>
      <c r="AB62">
        <v>0.9</v>
      </c>
      <c r="AC62">
        <v>0.2</v>
      </c>
      <c r="AD62">
        <v>4.0999999999999996</v>
      </c>
      <c r="AE62">
        <v>3.1</v>
      </c>
      <c r="AF62">
        <v>26.6</v>
      </c>
      <c r="AG62">
        <f>IF(IFERROR(VLOOKUP(C62,'2020'!$C:$AF,3,FALSE),1) = 1, 1, 0)</f>
        <v>0</v>
      </c>
    </row>
    <row r="63" spans="1:33" x14ac:dyDescent="0.2">
      <c r="A63">
        <v>62</v>
      </c>
      <c r="B63" t="s">
        <v>2128</v>
      </c>
      <c r="C63" t="s">
        <v>2129</v>
      </c>
      <c r="D63" t="str">
        <f>_xlfn.CONCAT(C63,"-2019")</f>
        <v>bouchch01-2019</v>
      </c>
      <c r="E63" t="s">
        <v>28</v>
      </c>
      <c r="F63">
        <v>26</v>
      </c>
      <c r="G63" t="s">
        <v>53</v>
      </c>
      <c r="H63">
        <v>28</v>
      </c>
      <c r="I63">
        <v>0</v>
      </c>
      <c r="J63">
        <v>5.8</v>
      </c>
      <c r="K63">
        <v>1.2</v>
      </c>
      <c r="L63">
        <v>2.7</v>
      </c>
      <c r="M63">
        <v>0.44700000000000001</v>
      </c>
      <c r="N63">
        <v>0.4</v>
      </c>
      <c r="O63">
        <v>1.3</v>
      </c>
      <c r="P63">
        <v>0.32400000000000001</v>
      </c>
      <c r="Q63">
        <v>0.8</v>
      </c>
      <c r="R63">
        <v>1.4</v>
      </c>
      <c r="S63">
        <v>0.56399999999999995</v>
      </c>
      <c r="T63">
        <v>0.52600000000000002</v>
      </c>
      <c r="U63">
        <v>0.5</v>
      </c>
      <c r="V63">
        <v>0.5</v>
      </c>
      <c r="W63">
        <v>0.86699999999999999</v>
      </c>
      <c r="X63">
        <v>0.6</v>
      </c>
      <c r="Y63">
        <v>1.4</v>
      </c>
      <c r="Z63">
        <v>2</v>
      </c>
      <c r="AA63">
        <v>0.1</v>
      </c>
      <c r="AB63">
        <v>0.2</v>
      </c>
      <c r="AC63">
        <v>0.9</v>
      </c>
      <c r="AD63">
        <v>0.3</v>
      </c>
      <c r="AE63">
        <v>1.1000000000000001</v>
      </c>
      <c r="AF63">
        <v>3.3</v>
      </c>
      <c r="AG63">
        <f>IF(IFERROR(VLOOKUP(C63,'2020'!$C:$AF,3,FALSE),1) = 1, 1, 0)</f>
        <v>0</v>
      </c>
    </row>
    <row r="64" spans="1:33" x14ac:dyDescent="0.2">
      <c r="A64">
        <v>63</v>
      </c>
      <c r="B64" t="s">
        <v>190</v>
      </c>
      <c r="C64" t="s">
        <v>191</v>
      </c>
      <c r="D64" t="str">
        <f>_xlfn.CONCAT(C64,"-2019")</f>
        <v>bradlav01-2019</v>
      </c>
      <c r="E64" t="s">
        <v>30</v>
      </c>
      <c r="F64">
        <v>28</v>
      </c>
      <c r="G64" t="s">
        <v>39</v>
      </c>
      <c r="H64">
        <v>63</v>
      </c>
      <c r="I64">
        <v>63</v>
      </c>
      <c r="J64">
        <v>30.2</v>
      </c>
      <c r="K64">
        <v>3.9</v>
      </c>
      <c r="L64">
        <v>9.6999999999999993</v>
      </c>
      <c r="M64">
        <v>0.40799999999999997</v>
      </c>
      <c r="N64">
        <v>1.4</v>
      </c>
      <c r="O64">
        <v>3.9</v>
      </c>
      <c r="P64">
        <v>0.35099999999999998</v>
      </c>
      <c r="Q64">
        <v>2.6</v>
      </c>
      <c r="R64">
        <v>5.8</v>
      </c>
      <c r="S64">
        <v>0.44600000000000001</v>
      </c>
      <c r="T64">
        <v>0.47899999999999998</v>
      </c>
      <c r="U64">
        <v>0.7</v>
      </c>
      <c r="V64">
        <v>0.8</v>
      </c>
      <c r="W64">
        <v>0.86</v>
      </c>
      <c r="X64">
        <v>0.7</v>
      </c>
      <c r="Y64">
        <v>2.1</v>
      </c>
      <c r="Z64">
        <v>2.8</v>
      </c>
      <c r="AA64">
        <v>2.4</v>
      </c>
      <c r="AB64">
        <v>0.7</v>
      </c>
      <c r="AC64">
        <v>0.3</v>
      </c>
      <c r="AD64">
        <v>1.4</v>
      </c>
      <c r="AE64">
        <v>2.7</v>
      </c>
      <c r="AF64">
        <v>9.9</v>
      </c>
      <c r="AG64">
        <f>IF(IFERROR(VLOOKUP(C64,'2020'!$C:$AF,3,FALSE),1) = 1, 1, 0)</f>
        <v>0</v>
      </c>
    </row>
    <row r="65" spans="1:33" x14ac:dyDescent="0.2">
      <c r="A65">
        <v>64</v>
      </c>
      <c r="B65" t="s">
        <v>2130</v>
      </c>
      <c r="C65" t="s">
        <v>2131</v>
      </c>
      <c r="D65" t="str">
        <f>_xlfn.CONCAT(C65,"-2019")</f>
        <v>bradlto01-2019</v>
      </c>
      <c r="E65" t="s">
        <v>32</v>
      </c>
      <c r="F65">
        <v>21</v>
      </c>
      <c r="G65" t="s">
        <v>60</v>
      </c>
      <c r="H65">
        <v>3</v>
      </c>
      <c r="I65">
        <v>0</v>
      </c>
      <c r="J65">
        <v>12</v>
      </c>
      <c r="K65">
        <v>2.7</v>
      </c>
      <c r="L65">
        <v>5.3</v>
      </c>
      <c r="M65">
        <v>0.5</v>
      </c>
      <c r="N65">
        <v>0</v>
      </c>
      <c r="O65">
        <v>0</v>
      </c>
      <c r="Q65">
        <v>2.7</v>
      </c>
      <c r="R65">
        <v>5.3</v>
      </c>
      <c r="S65">
        <v>0.5</v>
      </c>
      <c r="T65">
        <v>0.5</v>
      </c>
      <c r="U65">
        <v>0.3</v>
      </c>
      <c r="V65">
        <v>0.7</v>
      </c>
      <c r="W65">
        <v>0.5</v>
      </c>
      <c r="X65">
        <v>3</v>
      </c>
      <c r="Y65">
        <v>2</v>
      </c>
      <c r="Z65">
        <v>5</v>
      </c>
      <c r="AA65">
        <v>0.3</v>
      </c>
      <c r="AB65">
        <v>0.7</v>
      </c>
      <c r="AC65">
        <v>0.7</v>
      </c>
      <c r="AD65">
        <v>1</v>
      </c>
      <c r="AE65">
        <v>2</v>
      </c>
      <c r="AF65">
        <v>5.7</v>
      </c>
      <c r="AG65">
        <f>IF(IFERROR(VLOOKUP(C65,'2020'!$C:$AF,3,FALSE),1) = 1, 1, 0)</f>
        <v>0</v>
      </c>
    </row>
    <row r="66" spans="1:33" x14ac:dyDescent="0.2">
      <c r="A66">
        <v>65</v>
      </c>
      <c r="B66" t="s">
        <v>194</v>
      </c>
      <c r="C66" t="s">
        <v>195</v>
      </c>
      <c r="D66" t="str">
        <f>_xlfn.CONCAT(C66,"-2019")</f>
        <v>breweco01-2019</v>
      </c>
      <c r="E66" t="s">
        <v>35</v>
      </c>
      <c r="F66">
        <v>32</v>
      </c>
      <c r="G66" t="s">
        <v>39</v>
      </c>
      <c r="H66">
        <v>31</v>
      </c>
      <c r="I66">
        <v>3</v>
      </c>
      <c r="J66">
        <v>15.9</v>
      </c>
      <c r="K66">
        <v>1.7</v>
      </c>
      <c r="L66">
        <v>4</v>
      </c>
      <c r="M66">
        <v>0.43099999999999999</v>
      </c>
      <c r="N66">
        <v>0.5</v>
      </c>
      <c r="O66">
        <v>1.4</v>
      </c>
      <c r="P66">
        <v>0.318</v>
      </c>
      <c r="Q66">
        <v>1.3</v>
      </c>
      <c r="R66">
        <v>2.5</v>
      </c>
      <c r="S66">
        <v>0.49399999999999999</v>
      </c>
      <c r="T66">
        <v>0.48799999999999999</v>
      </c>
      <c r="U66">
        <v>1</v>
      </c>
      <c r="V66">
        <v>1.4</v>
      </c>
      <c r="W66">
        <v>0.72099999999999997</v>
      </c>
      <c r="X66">
        <v>0.8</v>
      </c>
      <c r="Y66">
        <v>1.6</v>
      </c>
      <c r="Z66">
        <v>2.5</v>
      </c>
      <c r="AA66">
        <v>1.3</v>
      </c>
      <c r="AB66">
        <v>1</v>
      </c>
      <c r="AC66">
        <v>0.2</v>
      </c>
      <c r="AD66">
        <v>0.6</v>
      </c>
      <c r="AE66">
        <v>2</v>
      </c>
      <c r="AF66">
        <v>4.9000000000000004</v>
      </c>
      <c r="AG66">
        <f>IF(IFERROR(VLOOKUP(C66,'2020'!$C:$AF,3,FALSE),1) = 1, 1, 0)</f>
        <v>1</v>
      </c>
    </row>
    <row r="67" spans="1:33" x14ac:dyDescent="0.2">
      <c r="A67">
        <v>66</v>
      </c>
      <c r="B67" t="s">
        <v>2367</v>
      </c>
      <c r="C67" t="s">
        <v>2368</v>
      </c>
      <c r="D67" t="str">
        <f>_xlfn.CONCAT(C67,"-2019")</f>
        <v>bridgmi01-2019</v>
      </c>
      <c r="E67" t="s">
        <v>35</v>
      </c>
      <c r="F67">
        <v>22</v>
      </c>
      <c r="G67" t="s">
        <v>42</v>
      </c>
      <c r="H67">
        <v>82</v>
      </c>
      <c r="I67">
        <v>56</v>
      </c>
      <c r="J67">
        <v>29.5</v>
      </c>
      <c r="K67">
        <v>3</v>
      </c>
      <c r="L67">
        <v>6.9</v>
      </c>
      <c r="M67">
        <v>0.43</v>
      </c>
      <c r="N67">
        <v>1.3</v>
      </c>
      <c r="O67">
        <v>3.8</v>
      </c>
      <c r="P67">
        <v>0.33500000000000002</v>
      </c>
      <c r="Q67">
        <v>1.7</v>
      </c>
      <c r="R67">
        <v>3</v>
      </c>
      <c r="S67">
        <v>0.54800000000000004</v>
      </c>
      <c r="T67">
        <v>0.52300000000000002</v>
      </c>
      <c r="U67">
        <v>1.2</v>
      </c>
      <c r="V67">
        <v>1.4</v>
      </c>
      <c r="W67">
        <v>0.80500000000000005</v>
      </c>
      <c r="X67">
        <v>0.7</v>
      </c>
      <c r="Y67">
        <v>2.5</v>
      </c>
      <c r="Z67">
        <v>3.2</v>
      </c>
      <c r="AA67">
        <v>2.1</v>
      </c>
      <c r="AB67">
        <v>1.6</v>
      </c>
      <c r="AC67">
        <v>0.5</v>
      </c>
      <c r="AD67">
        <v>0.9</v>
      </c>
      <c r="AE67">
        <v>2.5</v>
      </c>
      <c r="AF67">
        <v>8.3000000000000007</v>
      </c>
      <c r="AG67">
        <f>IF(IFERROR(VLOOKUP(C67,'2020'!$C:$AF,3,FALSE),1) = 1, 1, 0)</f>
        <v>0</v>
      </c>
    </row>
    <row r="68" spans="1:33" x14ac:dyDescent="0.2">
      <c r="A68">
        <v>67</v>
      </c>
      <c r="B68" t="s">
        <v>2369</v>
      </c>
      <c r="C68" t="s">
        <v>2370</v>
      </c>
      <c r="D68" t="str">
        <f>_xlfn.CONCAT(C68,"-2019")</f>
        <v>bridgmi02-2019</v>
      </c>
      <c r="E68" t="s">
        <v>35</v>
      </c>
      <c r="F68">
        <v>20</v>
      </c>
      <c r="G68" t="s">
        <v>1625</v>
      </c>
      <c r="H68">
        <v>80</v>
      </c>
      <c r="I68">
        <v>25</v>
      </c>
      <c r="J68">
        <v>21.2</v>
      </c>
      <c r="K68">
        <v>3</v>
      </c>
      <c r="L68">
        <v>6.4</v>
      </c>
      <c r="M68">
        <v>0.46400000000000002</v>
      </c>
      <c r="N68">
        <v>0.8</v>
      </c>
      <c r="O68">
        <v>2.5</v>
      </c>
      <c r="P68">
        <v>0.32500000000000001</v>
      </c>
      <c r="Q68">
        <v>2.2000000000000002</v>
      </c>
      <c r="R68">
        <v>3.9</v>
      </c>
      <c r="S68">
        <v>0.55300000000000005</v>
      </c>
      <c r="T68">
        <v>0.52700000000000002</v>
      </c>
      <c r="U68">
        <v>0.7</v>
      </c>
      <c r="V68">
        <v>1</v>
      </c>
      <c r="W68">
        <v>0.753</v>
      </c>
      <c r="X68">
        <v>0.8</v>
      </c>
      <c r="Y68">
        <v>3.2</v>
      </c>
      <c r="Z68">
        <v>4</v>
      </c>
      <c r="AA68">
        <v>1.2</v>
      </c>
      <c r="AB68">
        <v>0.7</v>
      </c>
      <c r="AC68">
        <v>0.6</v>
      </c>
      <c r="AD68">
        <v>0.6</v>
      </c>
      <c r="AE68">
        <v>1.4</v>
      </c>
      <c r="AF68">
        <v>7.5</v>
      </c>
      <c r="AG68">
        <f>IF(IFERROR(VLOOKUP(C68,'2020'!$C:$AF,3,FALSE),1) = 1, 1, 0)</f>
        <v>0</v>
      </c>
    </row>
    <row r="69" spans="1:33" x14ac:dyDescent="0.2">
      <c r="A69">
        <v>68</v>
      </c>
      <c r="B69" t="s">
        <v>2371</v>
      </c>
      <c r="C69" t="s">
        <v>2372</v>
      </c>
      <c r="D69" t="str">
        <f>_xlfn.CONCAT(C69,"-2019")</f>
        <v>briscis01-2019</v>
      </c>
      <c r="E69" t="s">
        <v>38</v>
      </c>
      <c r="F69">
        <v>22</v>
      </c>
      <c r="G69" t="s">
        <v>45</v>
      </c>
      <c r="H69">
        <v>39</v>
      </c>
      <c r="I69">
        <v>0</v>
      </c>
      <c r="J69">
        <v>14.3</v>
      </c>
      <c r="K69">
        <v>1.4</v>
      </c>
      <c r="L69">
        <v>3.5</v>
      </c>
      <c r="M69">
        <v>0.39900000000000002</v>
      </c>
      <c r="N69">
        <v>0.3</v>
      </c>
      <c r="O69">
        <v>0.9</v>
      </c>
      <c r="P69">
        <v>0.32400000000000001</v>
      </c>
      <c r="Q69">
        <v>1.1000000000000001</v>
      </c>
      <c r="R69">
        <v>2.7</v>
      </c>
      <c r="S69">
        <v>0.42299999999999999</v>
      </c>
      <c r="T69">
        <v>0.438</v>
      </c>
      <c r="U69">
        <v>0.4</v>
      </c>
      <c r="V69">
        <v>0.7</v>
      </c>
      <c r="W69">
        <v>0.57699999999999996</v>
      </c>
      <c r="X69">
        <v>0.1</v>
      </c>
      <c r="Y69">
        <v>1.8</v>
      </c>
      <c r="Z69">
        <v>1.9</v>
      </c>
      <c r="AA69">
        <v>2.2000000000000002</v>
      </c>
      <c r="AB69">
        <v>0.3</v>
      </c>
      <c r="AC69">
        <v>0.1</v>
      </c>
      <c r="AD69">
        <v>0.8</v>
      </c>
      <c r="AE69">
        <v>1.7</v>
      </c>
      <c r="AF69">
        <v>3.5</v>
      </c>
      <c r="AG69">
        <f>IF(IFERROR(VLOOKUP(C69,'2020'!$C:$AF,3,FALSE),1) = 1, 1, 0)</f>
        <v>1</v>
      </c>
    </row>
    <row r="70" spans="1:33" x14ac:dyDescent="0.2">
      <c r="A70">
        <v>69</v>
      </c>
      <c r="B70" t="s">
        <v>2373</v>
      </c>
      <c r="C70" t="s">
        <v>2374</v>
      </c>
      <c r="D70" t="str">
        <f>_xlfn.CONCAT(C70,"-2019")</f>
        <v>broekry01-2019</v>
      </c>
      <c r="E70" t="s">
        <v>30</v>
      </c>
      <c r="F70">
        <v>28</v>
      </c>
      <c r="G70" t="s">
        <v>54</v>
      </c>
      <c r="H70">
        <v>42</v>
      </c>
      <c r="I70">
        <v>0</v>
      </c>
      <c r="J70">
        <v>10.8</v>
      </c>
      <c r="K70">
        <v>1.4</v>
      </c>
      <c r="L70">
        <v>3</v>
      </c>
      <c r="M70">
        <v>0.45200000000000001</v>
      </c>
      <c r="N70">
        <v>0.9</v>
      </c>
      <c r="O70">
        <v>2.2000000000000002</v>
      </c>
      <c r="P70">
        <v>0.40899999999999997</v>
      </c>
      <c r="Q70">
        <v>0.5</v>
      </c>
      <c r="R70">
        <v>0.8</v>
      </c>
      <c r="S70">
        <v>0.57599999999999996</v>
      </c>
      <c r="T70">
        <v>0.60299999999999998</v>
      </c>
      <c r="U70">
        <v>0.4</v>
      </c>
      <c r="V70">
        <v>0.5</v>
      </c>
      <c r="W70">
        <v>0.78900000000000003</v>
      </c>
      <c r="X70">
        <v>0.2</v>
      </c>
      <c r="Y70">
        <v>1.3</v>
      </c>
      <c r="Z70">
        <v>1.5</v>
      </c>
      <c r="AA70">
        <v>0.5</v>
      </c>
      <c r="AB70">
        <v>0.1</v>
      </c>
      <c r="AC70">
        <v>0.1</v>
      </c>
      <c r="AD70">
        <v>0.4</v>
      </c>
      <c r="AE70">
        <v>0.8</v>
      </c>
      <c r="AF70">
        <v>4</v>
      </c>
      <c r="AG70">
        <f>IF(IFERROR(VLOOKUP(C70,'2020'!$C:$AF,3,FALSE),1) = 1, 1, 0)</f>
        <v>0</v>
      </c>
    </row>
    <row r="71" spans="1:33" x14ac:dyDescent="0.2">
      <c r="A71">
        <v>70</v>
      </c>
      <c r="B71" t="s">
        <v>1942</v>
      </c>
      <c r="C71" t="s">
        <v>1943</v>
      </c>
      <c r="D71" t="str">
        <f>_xlfn.CONCAT(C71,"-2019")</f>
        <v>brogdma01-2019</v>
      </c>
      <c r="E71" t="s">
        <v>30</v>
      </c>
      <c r="F71">
        <v>26</v>
      </c>
      <c r="G71" t="s">
        <v>56</v>
      </c>
      <c r="H71">
        <v>64</v>
      </c>
      <c r="I71">
        <v>64</v>
      </c>
      <c r="J71">
        <v>28.6</v>
      </c>
      <c r="K71">
        <v>5.9</v>
      </c>
      <c r="L71">
        <v>11.7</v>
      </c>
      <c r="M71">
        <v>0.505</v>
      </c>
      <c r="N71">
        <v>1.6</v>
      </c>
      <c r="O71">
        <v>3.8</v>
      </c>
      <c r="P71">
        <v>0.42599999999999999</v>
      </c>
      <c r="Q71">
        <v>4.3</v>
      </c>
      <c r="R71">
        <v>7.9</v>
      </c>
      <c r="S71">
        <v>0.54400000000000004</v>
      </c>
      <c r="T71">
        <v>0.57499999999999996</v>
      </c>
      <c r="U71">
        <v>2.2000000000000002</v>
      </c>
      <c r="V71">
        <v>2.4</v>
      </c>
      <c r="W71">
        <v>0.92800000000000005</v>
      </c>
      <c r="X71">
        <v>1</v>
      </c>
      <c r="Y71">
        <v>3.5</v>
      </c>
      <c r="Z71">
        <v>4.5</v>
      </c>
      <c r="AA71">
        <v>3.2</v>
      </c>
      <c r="AB71">
        <v>0.7</v>
      </c>
      <c r="AC71">
        <v>0.2</v>
      </c>
      <c r="AD71">
        <v>1.4</v>
      </c>
      <c r="AE71">
        <v>1.6</v>
      </c>
      <c r="AF71">
        <v>15.6</v>
      </c>
      <c r="AG71">
        <f>IF(IFERROR(VLOOKUP(C71,'2020'!$C:$AF,3,FALSE),1) = 1, 1, 0)</f>
        <v>0</v>
      </c>
    </row>
    <row r="72" spans="1:33" x14ac:dyDescent="0.2">
      <c r="A72">
        <v>71</v>
      </c>
      <c r="B72" t="s">
        <v>2132</v>
      </c>
      <c r="C72" t="s">
        <v>2133</v>
      </c>
      <c r="D72" t="str">
        <f>_xlfn.CONCAT(C72,"-2019")</f>
        <v>brookdi01-2019</v>
      </c>
      <c r="E72" t="s">
        <v>35</v>
      </c>
      <c r="F72">
        <v>23</v>
      </c>
      <c r="G72" t="s">
        <v>50</v>
      </c>
      <c r="H72">
        <v>18</v>
      </c>
      <c r="I72">
        <v>0</v>
      </c>
      <c r="J72">
        <v>18.3</v>
      </c>
      <c r="K72">
        <v>2.7</v>
      </c>
      <c r="L72">
        <v>6.8</v>
      </c>
      <c r="M72">
        <v>0.40200000000000002</v>
      </c>
      <c r="N72">
        <v>0.8</v>
      </c>
      <c r="O72">
        <v>2.2000000000000002</v>
      </c>
      <c r="P72">
        <v>0.375</v>
      </c>
      <c r="Q72">
        <v>1.9</v>
      </c>
      <c r="R72">
        <v>4.5999999999999996</v>
      </c>
      <c r="S72">
        <v>0.41499999999999998</v>
      </c>
      <c r="T72">
        <v>0.46300000000000002</v>
      </c>
      <c r="U72">
        <v>1.2</v>
      </c>
      <c r="V72">
        <v>1.7</v>
      </c>
      <c r="W72">
        <v>0.73299999999999998</v>
      </c>
      <c r="X72">
        <v>0.5</v>
      </c>
      <c r="Y72">
        <v>1.2</v>
      </c>
      <c r="Z72">
        <v>1.7</v>
      </c>
      <c r="AA72">
        <v>0.9</v>
      </c>
      <c r="AB72">
        <v>0.6</v>
      </c>
      <c r="AC72">
        <v>0.2</v>
      </c>
      <c r="AD72">
        <v>1.1000000000000001</v>
      </c>
      <c r="AE72">
        <v>2.8</v>
      </c>
      <c r="AF72">
        <v>7.5</v>
      </c>
      <c r="AG72">
        <f>IF(IFERROR(VLOOKUP(C72,'2020'!$C:$AF,3,FALSE),1) = 1, 1, 0)</f>
        <v>0</v>
      </c>
    </row>
    <row r="73" spans="1:33" x14ac:dyDescent="0.2">
      <c r="A73">
        <v>72</v>
      </c>
      <c r="B73" t="s">
        <v>1134</v>
      </c>
      <c r="C73" t="s">
        <v>1135</v>
      </c>
      <c r="D73" t="str">
        <f>_xlfn.CONCAT(C73,"-2019")</f>
        <v>brookma01-2019</v>
      </c>
      <c r="E73" t="s">
        <v>30</v>
      </c>
      <c r="F73">
        <v>30</v>
      </c>
      <c r="G73" t="s">
        <v>50</v>
      </c>
      <c r="H73">
        <v>29</v>
      </c>
      <c r="I73">
        <v>0</v>
      </c>
      <c r="J73">
        <v>13.3</v>
      </c>
      <c r="K73">
        <v>2.6</v>
      </c>
      <c r="L73">
        <v>5.8</v>
      </c>
      <c r="M73">
        <v>0.45</v>
      </c>
      <c r="N73">
        <v>0.5</v>
      </c>
      <c r="O73">
        <v>1.9</v>
      </c>
      <c r="P73">
        <v>0.27800000000000002</v>
      </c>
      <c r="Q73">
        <v>2.1</v>
      </c>
      <c r="R73">
        <v>4</v>
      </c>
      <c r="S73">
        <v>0.53</v>
      </c>
      <c r="T73">
        <v>0.49399999999999999</v>
      </c>
      <c r="U73">
        <v>0.8</v>
      </c>
      <c r="V73">
        <v>1.1000000000000001</v>
      </c>
      <c r="W73">
        <v>0.69699999999999995</v>
      </c>
      <c r="X73">
        <v>0.4</v>
      </c>
      <c r="Y73">
        <v>1.1000000000000001</v>
      </c>
      <c r="Z73">
        <v>1.6</v>
      </c>
      <c r="AA73">
        <v>0.9</v>
      </c>
      <c r="AB73">
        <v>0.3</v>
      </c>
      <c r="AC73">
        <v>0.1</v>
      </c>
      <c r="AD73">
        <v>0.7</v>
      </c>
      <c r="AE73">
        <v>1.1000000000000001</v>
      </c>
      <c r="AF73">
        <v>6.6</v>
      </c>
      <c r="AG73">
        <f>IF(IFERROR(VLOOKUP(C73,'2020'!$C:$AF,3,FALSE),1) = 1, 1, 0)</f>
        <v>1</v>
      </c>
    </row>
    <row r="74" spans="1:33" x14ac:dyDescent="0.2">
      <c r="A74">
        <v>73</v>
      </c>
      <c r="B74" t="s">
        <v>2375</v>
      </c>
      <c r="C74" t="s">
        <v>2376</v>
      </c>
      <c r="D74" t="str">
        <f>_xlfn.CONCAT(C74,"-2019")</f>
        <v>brownbr01-2019</v>
      </c>
      <c r="E74" t="s">
        <v>30</v>
      </c>
      <c r="F74">
        <v>22</v>
      </c>
      <c r="G74" t="s">
        <v>51</v>
      </c>
      <c r="H74">
        <v>74</v>
      </c>
      <c r="I74">
        <v>56</v>
      </c>
      <c r="J74">
        <v>19.600000000000001</v>
      </c>
      <c r="K74">
        <v>1.7</v>
      </c>
      <c r="L74">
        <v>4.2</v>
      </c>
      <c r="M74">
        <v>0.39800000000000002</v>
      </c>
      <c r="N74">
        <v>0.3</v>
      </c>
      <c r="O74">
        <v>1.3</v>
      </c>
      <c r="P74">
        <v>0.25800000000000001</v>
      </c>
      <c r="Q74">
        <v>1.4</v>
      </c>
      <c r="R74">
        <v>3</v>
      </c>
      <c r="S74">
        <v>0.45700000000000002</v>
      </c>
      <c r="T74">
        <v>0.436</v>
      </c>
      <c r="U74">
        <v>0.6</v>
      </c>
      <c r="V74">
        <v>0.8</v>
      </c>
      <c r="W74">
        <v>0.75</v>
      </c>
      <c r="X74">
        <v>0.6</v>
      </c>
      <c r="Y74">
        <v>1.9</v>
      </c>
      <c r="Z74">
        <v>2.5</v>
      </c>
      <c r="AA74">
        <v>1.2</v>
      </c>
      <c r="AB74">
        <v>0.5</v>
      </c>
      <c r="AC74">
        <v>0.5</v>
      </c>
      <c r="AD74">
        <v>0.6</v>
      </c>
      <c r="AE74">
        <v>2.4</v>
      </c>
      <c r="AF74">
        <v>4.3</v>
      </c>
      <c r="AG74">
        <f>IF(IFERROR(VLOOKUP(C74,'2020'!$C:$AF,3,FALSE),1) = 1, 1, 0)</f>
        <v>0</v>
      </c>
    </row>
    <row r="75" spans="1:33" x14ac:dyDescent="0.2">
      <c r="A75">
        <v>74</v>
      </c>
      <c r="B75" t="s">
        <v>1944</v>
      </c>
      <c r="C75" t="s">
        <v>1945</v>
      </c>
      <c r="D75" t="str">
        <f>_xlfn.CONCAT(C75,"-2019")</f>
        <v>brownja02-2019</v>
      </c>
      <c r="E75" t="s">
        <v>30</v>
      </c>
      <c r="F75">
        <v>22</v>
      </c>
      <c r="G75" t="s">
        <v>37</v>
      </c>
      <c r="H75">
        <v>74</v>
      </c>
      <c r="I75">
        <v>25</v>
      </c>
      <c r="J75">
        <v>25.9</v>
      </c>
      <c r="K75">
        <v>5</v>
      </c>
      <c r="L75">
        <v>10.7</v>
      </c>
      <c r="M75">
        <v>0.46500000000000002</v>
      </c>
      <c r="N75">
        <v>1.3</v>
      </c>
      <c r="O75">
        <v>3.7</v>
      </c>
      <c r="P75">
        <v>0.34399999999999997</v>
      </c>
      <c r="Q75">
        <v>3.7</v>
      </c>
      <c r="R75">
        <v>7</v>
      </c>
      <c r="S75">
        <v>0.52900000000000003</v>
      </c>
      <c r="T75">
        <v>0.52500000000000002</v>
      </c>
      <c r="U75">
        <v>1.8</v>
      </c>
      <c r="V75">
        <v>2.7</v>
      </c>
      <c r="W75">
        <v>0.65800000000000003</v>
      </c>
      <c r="X75">
        <v>0.9</v>
      </c>
      <c r="Y75">
        <v>3.4</v>
      </c>
      <c r="Z75">
        <v>4.2</v>
      </c>
      <c r="AA75">
        <v>1.4</v>
      </c>
      <c r="AB75">
        <v>0.9</v>
      </c>
      <c r="AC75">
        <v>0.4</v>
      </c>
      <c r="AD75">
        <v>1.3</v>
      </c>
      <c r="AE75">
        <v>2.5</v>
      </c>
      <c r="AF75">
        <v>13</v>
      </c>
      <c r="AG75">
        <f>IF(IFERROR(VLOOKUP(C75,'2020'!$C:$AF,3,FALSE),1) = 1, 1, 0)</f>
        <v>0</v>
      </c>
    </row>
    <row r="76" spans="1:33" x14ac:dyDescent="0.2">
      <c r="A76">
        <v>75</v>
      </c>
      <c r="B76" t="s">
        <v>1470</v>
      </c>
      <c r="C76" t="s">
        <v>1471</v>
      </c>
      <c r="D76" t="str">
        <f>_xlfn.CONCAT(C76,"-2019")</f>
        <v>brownlo01-2019</v>
      </c>
      <c r="E76" t="s">
        <v>38</v>
      </c>
      <c r="F76">
        <v>28</v>
      </c>
      <c r="G76" t="s">
        <v>53</v>
      </c>
      <c r="H76">
        <v>26</v>
      </c>
      <c r="I76">
        <v>0</v>
      </c>
      <c r="J76">
        <v>8.1999999999999993</v>
      </c>
      <c r="K76">
        <v>0.9</v>
      </c>
      <c r="L76">
        <v>2.7</v>
      </c>
      <c r="M76">
        <v>0.32400000000000001</v>
      </c>
      <c r="N76">
        <v>0.2</v>
      </c>
      <c r="O76">
        <v>1.1000000000000001</v>
      </c>
      <c r="P76">
        <v>0.214</v>
      </c>
      <c r="Q76">
        <v>0.7</v>
      </c>
      <c r="R76">
        <v>1.7</v>
      </c>
      <c r="S76">
        <v>0.39500000000000002</v>
      </c>
      <c r="T76">
        <v>0.36599999999999999</v>
      </c>
      <c r="U76">
        <v>0.1</v>
      </c>
      <c r="V76">
        <v>0.1</v>
      </c>
      <c r="W76">
        <v>1</v>
      </c>
      <c r="X76">
        <v>0.2</v>
      </c>
      <c r="Y76">
        <v>1</v>
      </c>
      <c r="Z76">
        <v>1.2</v>
      </c>
      <c r="AA76">
        <v>1.1000000000000001</v>
      </c>
      <c r="AB76">
        <v>0.5</v>
      </c>
      <c r="AC76">
        <v>0.2</v>
      </c>
      <c r="AD76">
        <v>0.6</v>
      </c>
      <c r="AE76">
        <v>0.8</v>
      </c>
      <c r="AF76">
        <v>2.1</v>
      </c>
      <c r="AG76">
        <f>IF(IFERROR(VLOOKUP(C76,'2020'!$C:$AF,3,FALSE),1) = 1, 1, 0)</f>
        <v>1</v>
      </c>
    </row>
    <row r="77" spans="1:33" x14ac:dyDescent="0.2">
      <c r="A77">
        <v>76</v>
      </c>
      <c r="B77" t="s">
        <v>2134</v>
      </c>
      <c r="C77" t="s">
        <v>2135</v>
      </c>
      <c r="D77" t="str">
        <f>_xlfn.CONCAT(C77,"-2019")</f>
        <v>brownst02-2019</v>
      </c>
      <c r="E77" t="s">
        <v>30</v>
      </c>
      <c r="F77">
        <v>23</v>
      </c>
      <c r="G77" t="s">
        <v>56</v>
      </c>
      <c r="H77">
        <v>58</v>
      </c>
      <c r="I77">
        <v>7</v>
      </c>
      <c r="J77">
        <v>17.8</v>
      </c>
      <c r="K77">
        <v>2.5</v>
      </c>
      <c r="L77">
        <v>5.4</v>
      </c>
      <c r="M77">
        <v>0.46500000000000002</v>
      </c>
      <c r="N77">
        <v>0.9</v>
      </c>
      <c r="O77">
        <v>2.5</v>
      </c>
      <c r="P77">
        <v>0.36099999999999999</v>
      </c>
      <c r="Q77">
        <v>1.6</v>
      </c>
      <c r="R77">
        <v>2.8</v>
      </c>
      <c r="S77">
        <v>0.55800000000000005</v>
      </c>
      <c r="T77">
        <v>0.55000000000000004</v>
      </c>
      <c r="U77">
        <v>0.5</v>
      </c>
      <c r="V77">
        <v>0.7</v>
      </c>
      <c r="W77">
        <v>0.69</v>
      </c>
      <c r="X77">
        <v>0.5</v>
      </c>
      <c r="Y77">
        <v>2.7</v>
      </c>
      <c r="Z77">
        <v>3.2</v>
      </c>
      <c r="AA77">
        <v>1.4</v>
      </c>
      <c r="AB77">
        <v>0.4</v>
      </c>
      <c r="AC77">
        <v>0.1</v>
      </c>
      <c r="AD77">
        <v>0.8</v>
      </c>
      <c r="AE77">
        <v>1.5</v>
      </c>
      <c r="AF77">
        <v>6.4</v>
      </c>
      <c r="AG77">
        <f>IF(IFERROR(VLOOKUP(C77,'2020'!$C:$AF,3,FALSE),1) = 1, 1, 0)</f>
        <v>0</v>
      </c>
    </row>
    <row r="78" spans="1:33" x14ac:dyDescent="0.2">
      <c r="A78">
        <v>77</v>
      </c>
      <c r="B78" t="s">
        <v>2377</v>
      </c>
      <c r="C78" t="s">
        <v>2378</v>
      </c>
      <c r="D78" t="str">
        <f>_xlfn.CONCAT(C78,"-2019")</f>
        <v>browntr01-2019</v>
      </c>
      <c r="E78" t="s">
        <v>35</v>
      </c>
      <c r="F78">
        <v>19</v>
      </c>
      <c r="G78" t="s">
        <v>46</v>
      </c>
      <c r="H78">
        <v>52</v>
      </c>
      <c r="I78">
        <v>10</v>
      </c>
      <c r="J78">
        <v>14</v>
      </c>
      <c r="K78">
        <v>1.9</v>
      </c>
      <c r="L78">
        <v>4.5</v>
      </c>
      <c r="M78">
        <v>0.41499999999999998</v>
      </c>
      <c r="N78">
        <v>0.4</v>
      </c>
      <c r="O78">
        <v>1.3</v>
      </c>
      <c r="P78">
        <v>0.31900000000000001</v>
      </c>
      <c r="Q78">
        <v>1.4</v>
      </c>
      <c r="R78">
        <v>3.2</v>
      </c>
      <c r="S78">
        <v>0.45500000000000002</v>
      </c>
      <c r="T78">
        <v>0.46200000000000002</v>
      </c>
      <c r="U78">
        <v>0.6</v>
      </c>
      <c r="V78">
        <v>0.9</v>
      </c>
      <c r="W78">
        <v>0.68100000000000005</v>
      </c>
      <c r="X78">
        <v>0.7</v>
      </c>
      <c r="Y78">
        <v>2.1</v>
      </c>
      <c r="Z78">
        <v>2.8</v>
      </c>
      <c r="AA78">
        <v>1.5</v>
      </c>
      <c r="AB78">
        <v>0.4</v>
      </c>
      <c r="AC78">
        <v>0.1</v>
      </c>
      <c r="AD78">
        <v>0.6</v>
      </c>
      <c r="AE78">
        <v>1.1000000000000001</v>
      </c>
      <c r="AF78">
        <v>4.8</v>
      </c>
      <c r="AG78">
        <f>IF(IFERROR(VLOOKUP(C78,'2020'!$C:$AF,3,FALSE),1) = 1, 1, 0)</f>
        <v>0</v>
      </c>
    </row>
    <row r="79" spans="1:33" x14ac:dyDescent="0.2">
      <c r="A79">
        <v>78</v>
      </c>
      <c r="B79" t="s">
        <v>2379</v>
      </c>
      <c r="C79" t="s">
        <v>2380</v>
      </c>
      <c r="D79" t="str">
        <f>_xlfn.CONCAT(C79,"-2019")</f>
        <v>brunsja01-2019</v>
      </c>
      <c r="E79" t="s">
        <v>38</v>
      </c>
      <c r="F79">
        <v>22</v>
      </c>
      <c r="G79" t="s">
        <v>54</v>
      </c>
      <c r="H79">
        <v>73</v>
      </c>
      <c r="I79">
        <v>38</v>
      </c>
      <c r="J79">
        <v>21.8</v>
      </c>
      <c r="K79">
        <v>3.6</v>
      </c>
      <c r="L79">
        <v>7.7</v>
      </c>
      <c r="M79">
        <v>0.46700000000000003</v>
      </c>
      <c r="N79">
        <v>0.9</v>
      </c>
      <c r="O79">
        <v>2.5</v>
      </c>
      <c r="P79">
        <v>0.34799999999999998</v>
      </c>
      <c r="Q79">
        <v>2.8</v>
      </c>
      <c r="R79">
        <v>5.3</v>
      </c>
      <c r="S79">
        <v>0.52300000000000002</v>
      </c>
      <c r="T79">
        <v>0.52300000000000002</v>
      </c>
      <c r="U79">
        <v>1.2</v>
      </c>
      <c r="V79">
        <v>1.6</v>
      </c>
      <c r="W79">
        <v>0.72499999999999998</v>
      </c>
      <c r="X79">
        <v>0.3</v>
      </c>
      <c r="Y79">
        <v>2</v>
      </c>
      <c r="Z79">
        <v>2.2999999999999998</v>
      </c>
      <c r="AA79">
        <v>3.2</v>
      </c>
      <c r="AB79">
        <v>0.5</v>
      </c>
      <c r="AC79">
        <v>0.1</v>
      </c>
      <c r="AD79">
        <v>1.2</v>
      </c>
      <c r="AE79">
        <v>1.7</v>
      </c>
      <c r="AF79">
        <v>9.3000000000000007</v>
      </c>
      <c r="AG79">
        <f>IF(IFERROR(VLOOKUP(C79,'2020'!$C:$AF,3,FALSE),1) = 1, 1, 0)</f>
        <v>0</v>
      </c>
    </row>
    <row r="80" spans="1:33" x14ac:dyDescent="0.2">
      <c r="A80">
        <v>79</v>
      </c>
      <c r="B80" t="s">
        <v>2136</v>
      </c>
      <c r="C80" t="s">
        <v>2137</v>
      </c>
      <c r="D80" t="str">
        <f>_xlfn.CONCAT(C80,"-2019")</f>
        <v>bryanth01-2019</v>
      </c>
      <c r="E80" t="s">
        <v>32</v>
      </c>
      <c r="F80">
        <v>21</v>
      </c>
      <c r="G80" t="s">
        <v>46</v>
      </c>
      <c r="H80">
        <v>72</v>
      </c>
      <c r="I80">
        <v>53</v>
      </c>
      <c r="J80">
        <v>20.8</v>
      </c>
      <c r="K80">
        <v>4.3</v>
      </c>
      <c r="L80">
        <v>7</v>
      </c>
      <c r="M80">
        <v>0.61599999999999999</v>
      </c>
      <c r="N80">
        <v>0.5</v>
      </c>
      <c r="O80">
        <v>1.4</v>
      </c>
      <c r="P80">
        <v>0.33300000000000002</v>
      </c>
      <c r="Q80">
        <v>3.8</v>
      </c>
      <c r="R80">
        <v>5.6</v>
      </c>
      <c r="S80">
        <v>0.68500000000000005</v>
      </c>
      <c r="T80">
        <v>0.64800000000000002</v>
      </c>
      <c r="U80">
        <v>1.5</v>
      </c>
      <c r="V80">
        <v>1.9</v>
      </c>
      <c r="W80">
        <v>0.78100000000000003</v>
      </c>
      <c r="X80">
        <v>1.6</v>
      </c>
      <c r="Y80">
        <v>4.7</v>
      </c>
      <c r="Z80">
        <v>6.3</v>
      </c>
      <c r="AA80">
        <v>1.3</v>
      </c>
      <c r="AB80">
        <v>0.3</v>
      </c>
      <c r="AC80">
        <v>0.9</v>
      </c>
      <c r="AD80">
        <v>0.8</v>
      </c>
      <c r="AE80">
        <v>1.8</v>
      </c>
      <c r="AF80">
        <v>10.5</v>
      </c>
      <c r="AG80">
        <f>IF(IFERROR(VLOOKUP(C80,'2020'!$C:$AF,3,FALSE),1) = 1, 1, 0)</f>
        <v>0</v>
      </c>
    </row>
    <row r="81" spans="1:33" x14ac:dyDescent="0.2">
      <c r="A81">
        <v>80</v>
      </c>
      <c r="B81" t="s">
        <v>1472</v>
      </c>
      <c r="C81" t="s">
        <v>1473</v>
      </c>
      <c r="D81" t="str">
        <f>_xlfn.CONCAT(C81,"-2019")</f>
        <v>bullore01-2019</v>
      </c>
      <c r="E81" t="s">
        <v>30</v>
      </c>
      <c r="F81">
        <v>27</v>
      </c>
      <c r="G81" t="s">
        <v>39</v>
      </c>
      <c r="H81">
        <v>63</v>
      </c>
      <c r="I81">
        <v>60</v>
      </c>
      <c r="J81">
        <v>29.8</v>
      </c>
      <c r="K81">
        <v>3.9</v>
      </c>
      <c r="L81">
        <v>9.4</v>
      </c>
      <c r="M81">
        <v>0.41199999999999998</v>
      </c>
      <c r="N81">
        <v>2.2999999999999998</v>
      </c>
      <c r="O81">
        <v>6.2</v>
      </c>
      <c r="P81">
        <v>0.377</v>
      </c>
      <c r="Q81">
        <v>1.5</v>
      </c>
      <c r="R81">
        <v>3.2</v>
      </c>
      <c r="S81">
        <v>0.48299999999999998</v>
      </c>
      <c r="T81">
        <v>0.53700000000000003</v>
      </c>
      <c r="U81">
        <v>1.2</v>
      </c>
      <c r="V81">
        <v>1.3</v>
      </c>
      <c r="W81">
        <v>0.85899999999999999</v>
      </c>
      <c r="X81">
        <v>0.3</v>
      </c>
      <c r="Y81">
        <v>2.4</v>
      </c>
      <c r="Z81">
        <v>2.7</v>
      </c>
      <c r="AA81">
        <v>2</v>
      </c>
      <c r="AB81">
        <v>0.6</v>
      </c>
      <c r="AC81">
        <v>0.2</v>
      </c>
      <c r="AD81">
        <v>1</v>
      </c>
      <c r="AE81">
        <v>1.7</v>
      </c>
      <c r="AF81">
        <v>11.3</v>
      </c>
      <c r="AG81">
        <f>IF(IFERROR(VLOOKUP(C81,'2020'!$C:$AF,3,FALSE),1) = 1, 1, 0)</f>
        <v>1</v>
      </c>
    </row>
    <row r="82" spans="1:33" x14ac:dyDescent="0.2">
      <c r="A82">
        <v>81</v>
      </c>
      <c r="B82" t="s">
        <v>1474</v>
      </c>
      <c r="C82" t="s">
        <v>1475</v>
      </c>
      <c r="D82" t="str">
        <f>_xlfn.CONCAT(C82,"-2019")</f>
        <v>burketr01-2019</v>
      </c>
      <c r="E82" t="s">
        <v>38</v>
      </c>
      <c r="F82">
        <v>26</v>
      </c>
      <c r="G82" t="s">
        <v>39</v>
      </c>
      <c r="H82">
        <v>58</v>
      </c>
      <c r="I82">
        <v>8</v>
      </c>
      <c r="J82">
        <v>19.399999999999999</v>
      </c>
      <c r="K82">
        <v>4.0999999999999996</v>
      </c>
      <c r="L82">
        <v>9.4</v>
      </c>
      <c r="M82">
        <v>0.43099999999999999</v>
      </c>
      <c r="N82">
        <v>1</v>
      </c>
      <c r="O82">
        <v>2.7</v>
      </c>
      <c r="P82">
        <v>0.35199999999999998</v>
      </c>
      <c r="Q82">
        <v>3.1</v>
      </c>
      <c r="R82">
        <v>6.7</v>
      </c>
      <c r="S82">
        <v>0.46300000000000002</v>
      </c>
      <c r="T82">
        <v>0.48199999999999998</v>
      </c>
      <c r="U82">
        <v>1.8</v>
      </c>
      <c r="V82">
        <v>2.1</v>
      </c>
      <c r="W82">
        <v>0.83099999999999996</v>
      </c>
      <c r="X82">
        <v>0.5</v>
      </c>
      <c r="Y82">
        <v>1.2</v>
      </c>
      <c r="Z82">
        <v>1.7</v>
      </c>
      <c r="AA82">
        <v>2.7</v>
      </c>
      <c r="AB82">
        <v>0.6</v>
      </c>
      <c r="AC82">
        <v>0.1</v>
      </c>
      <c r="AD82">
        <v>0.8</v>
      </c>
      <c r="AE82">
        <v>1</v>
      </c>
      <c r="AF82">
        <v>10.9</v>
      </c>
      <c r="AG82">
        <f>IF(IFERROR(VLOOKUP(C82,'2020'!$C:$AF,3,FALSE),1) = 1, 1, 0)</f>
        <v>0</v>
      </c>
    </row>
    <row r="83" spans="1:33" x14ac:dyDescent="0.2">
      <c r="A83">
        <v>82</v>
      </c>
      <c r="B83" t="s">
        <v>1136</v>
      </c>
      <c r="C83" t="s">
        <v>1137</v>
      </c>
      <c r="D83" t="str">
        <f>_xlfn.CONCAT(C83,"-2019")</f>
        <v>burksal01-2019</v>
      </c>
      <c r="E83" t="s">
        <v>30</v>
      </c>
      <c r="F83">
        <v>27</v>
      </c>
      <c r="G83" t="s">
        <v>39</v>
      </c>
      <c r="H83">
        <v>64</v>
      </c>
      <c r="I83">
        <v>24</v>
      </c>
      <c r="J83">
        <v>21.5</v>
      </c>
      <c r="K83">
        <v>3</v>
      </c>
      <c r="L83">
        <v>7.4</v>
      </c>
      <c r="M83">
        <v>0.40500000000000003</v>
      </c>
      <c r="N83">
        <v>1</v>
      </c>
      <c r="O83">
        <v>2.6</v>
      </c>
      <c r="P83">
        <v>0.36299999999999999</v>
      </c>
      <c r="Q83">
        <v>2</v>
      </c>
      <c r="R83">
        <v>4.8</v>
      </c>
      <c r="S83">
        <v>0.42799999999999999</v>
      </c>
      <c r="T83">
        <v>0.46899999999999997</v>
      </c>
      <c r="U83">
        <v>1.8</v>
      </c>
      <c r="V83">
        <v>2.2000000000000002</v>
      </c>
      <c r="W83">
        <v>0.82299999999999995</v>
      </c>
      <c r="X83">
        <v>0.5</v>
      </c>
      <c r="Y83">
        <v>3.2</v>
      </c>
      <c r="Z83">
        <v>3.7</v>
      </c>
      <c r="AA83">
        <v>2</v>
      </c>
      <c r="AB83">
        <v>0.6</v>
      </c>
      <c r="AC83">
        <v>0.3</v>
      </c>
      <c r="AD83">
        <v>1</v>
      </c>
      <c r="AE83">
        <v>1.4</v>
      </c>
      <c r="AF83">
        <v>8.8000000000000007</v>
      </c>
      <c r="AG83">
        <f>IF(IFERROR(VLOOKUP(C83,'2020'!$C:$AF,3,FALSE),1) = 1, 1, 0)</f>
        <v>0</v>
      </c>
    </row>
    <row r="84" spans="1:33" x14ac:dyDescent="0.2">
      <c r="A84">
        <v>83</v>
      </c>
      <c r="B84" t="s">
        <v>2381</v>
      </c>
      <c r="C84" t="s">
        <v>2382</v>
      </c>
      <c r="D84" t="str">
        <f>_xlfn.CONCAT(C84,"-2019")</f>
        <v>burtode02-2019</v>
      </c>
      <c r="E84" t="s">
        <v>30</v>
      </c>
      <c r="F84">
        <v>25</v>
      </c>
      <c r="G84" t="s">
        <v>44</v>
      </c>
      <c r="H84">
        <v>32</v>
      </c>
      <c r="I84">
        <v>0</v>
      </c>
      <c r="J84">
        <v>7.5</v>
      </c>
      <c r="K84">
        <v>1</v>
      </c>
      <c r="L84">
        <v>2.6</v>
      </c>
      <c r="M84">
        <v>0.40200000000000002</v>
      </c>
      <c r="N84">
        <v>0.3</v>
      </c>
      <c r="O84">
        <v>0.8</v>
      </c>
      <c r="P84">
        <v>0.29599999999999999</v>
      </c>
      <c r="Q84">
        <v>0.8</v>
      </c>
      <c r="R84">
        <v>1.7</v>
      </c>
      <c r="S84">
        <v>0.45500000000000002</v>
      </c>
      <c r="T84">
        <v>0.45100000000000001</v>
      </c>
      <c r="U84">
        <v>0.3</v>
      </c>
      <c r="V84">
        <v>0.4</v>
      </c>
      <c r="W84">
        <v>0.66700000000000004</v>
      </c>
      <c r="X84">
        <v>0.1</v>
      </c>
      <c r="Y84">
        <v>0.8</v>
      </c>
      <c r="Z84">
        <v>0.9</v>
      </c>
      <c r="AA84">
        <v>0.3</v>
      </c>
      <c r="AB84">
        <v>0.2</v>
      </c>
      <c r="AC84">
        <v>0.3</v>
      </c>
      <c r="AD84">
        <v>0.3</v>
      </c>
      <c r="AE84">
        <v>1</v>
      </c>
      <c r="AF84">
        <v>2.6</v>
      </c>
      <c r="AG84">
        <f>IF(IFERROR(VLOOKUP(C84,'2020'!$C:$AF,3,FALSE),1) = 1, 1, 0)</f>
        <v>0</v>
      </c>
    </row>
    <row r="85" spans="1:33" x14ac:dyDescent="0.2">
      <c r="A85">
        <v>84</v>
      </c>
      <c r="B85" t="s">
        <v>1138</v>
      </c>
      <c r="C85" t="s">
        <v>1139</v>
      </c>
      <c r="D85" t="str">
        <f>_xlfn.CONCAT(C85,"-2019")</f>
        <v>butleji01-2019</v>
      </c>
      <c r="E85" t="s">
        <v>64</v>
      </c>
      <c r="F85">
        <v>29</v>
      </c>
      <c r="G85" t="s">
        <v>39</v>
      </c>
      <c r="H85">
        <v>65</v>
      </c>
      <c r="I85">
        <v>65</v>
      </c>
      <c r="J85">
        <v>33.6</v>
      </c>
      <c r="K85">
        <v>6.4</v>
      </c>
      <c r="L85">
        <v>13.9</v>
      </c>
      <c r="M85">
        <v>0.46200000000000002</v>
      </c>
      <c r="N85">
        <v>1</v>
      </c>
      <c r="O85">
        <v>3</v>
      </c>
      <c r="P85">
        <v>0.34699999999999998</v>
      </c>
      <c r="Q85">
        <v>5.4</v>
      </c>
      <c r="R85">
        <v>10.9</v>
      </c>
      <c r="S85">
        <v>0.49399999999999999</v>
      </c>
      <c r="T85">
        <v>0.499</v>
      </c>
      <c r="U85">
        <v>4.8</v>
      </c>
      <c r="V85">
        <v>5.6</v>
      </c>
      <c r="W85">
        <v>0.85499999999999998</v>
      </c>
      <c r="X85">
        <v>1.9</v>
      </c>
      <c r="Y85">
        <v>3.4</v>
      </c>
      <c r="Z85">
        <v>5.3</v>
      </c>
      <c r="AA85">
        <v>4</v>
      </c>
      <c r="AB85">
        <v>1.9</v>
      </c>
      <c r="AC85">
        <v>0.6</v>
      </c>
      <c r="AD85">
        <v>1.5</v>
      </c>
      <c r="AE85">
        <v>1.7</v>
      </c>
      <c r="AF85">
        <v>18.7</v>
      </c>
      <c r="AG85">
        <f>IF(IFERROR(VLOOKUP(C85,'2020'!$C:$AF,3,FALSE),1) = 1, 1, 0)</f>
        <v>0</v>
      </c>
    </row>
    <row r="86" spans="1:33" x14ac:dyDescent="0.2">
      <c r="A86">
        <v>85</v>
      </c>
      <c r="B86" t="s">
        <v>1634</v>
      </c>
      <c r="C86" t="s">
        <v>1635</v>
      </c>
      <c r="D86" t="str">
        <f>_xlfn.CONCAT(C86,"-2019")</f>
        <v>cabocbr01-2019</v>
      </c>
      <c r="E86" t="s">
        <v>35</v>
      </c>
      <c r="F86">
        <v>23</v>
      </c>
      <c r="G86" t="s">
        <v>50</v>
      </c>
      <c r="H86">
        <v>34</v>
      </c>
      <c r="I86">
        <v>19</v>
      </c>
      <c r="J86">
        <v>23.5</v>
      </c>
      <c r="K86">
        <v>2.8</v>
      </c>
      <c r="L86">
        <v>6.6</v>
      </c>
      <c r="M86">
        <v>0.42699999999999999</v>
      </c>
      <c r="N86">
        <v>1.4</v>
      </c>
      <c r="O86">
        <v>3.8</v>
      </c>
      <c r="P86">
        <v>0.36899999999999999</v>
      </c>
      <c r="Q86">
        <v>1.4</v>
      </c>
      <c r="R86">
        <v>2.8</v>
      </c>
      <c r="S86">
        <v>0.505</v>
      </c>
      <c r="T86">
        <v>0.53300000000000003</v>
      </c>
      <c r="U86">
        <v>1.2</v>
      </c>
      <c r="V86">
        <v>1.5</v>
      </c>
      <c r="W86">
        <v>0.84</v>
      </c>
      <c r="X86">
        <v>1.2</v>
      </c>
      <c r="Y86">
        <v>3.4</v>
      </c>
      <c r="Z86">
        <v>4.5999999999999996</v>
      </c>
      <c r="AA86">
        <v>1.5</v>
      </c>
      <c r="AB86">
        <v>0.4</v>
      </c>
      <c r="AC86">
        <v>1</v>
      </c>
      <c r="AD86">
        <v>1.1000000000000001</v>
      </c>
      <c r="AE86">
        <v>2.4</v>
      </c>
      <c r="AF86">
        <v>8.3000000000000007</v>
      </c>
      <c r="AG86">
        <f>IF(IFERROR(VLOOKUP(C86,'2020'!$C:$AF,3,FALSE),1) = 1, 1, 0)</f>
        <v>0</v>
      </c>
    </row>
    <row r="87" spans="1:33" x14ac:dyDescent="0.2">
      <c r="A87">
        <v>86</v>
      </c>
      <c r="B87" t="s">
        <v>220</v>
      </c>
      <c r="C87" t="s">
        <v>221</v>
      </c>
      <c r="D87" t="str">
        <f>_xlfn.CONCAT(C87,"-2019")</f>
        <v>caldejo01-2019</v>
      </c>
      <c r="E87" t="s">
        <v>38</v>
      </c>
      <c r="F87">
        <v>37</v>
      </c>
      <c r="G87" t="s">
        <v>51</v>
      </c>
      <c r="H87">
        <v>49</v>
      </c>
      <c r="I87">
        <v>0</v>
      </c>
      <c r="J87">
        <v>12.9</v>
      </c>
      <c r="K87">
        <v>0.9</v>
      </c>
      <c r="L87">
        <v>2.4</v>
      </c>
      <c r="M87">
        <v>0.375</v>
      </c>
      <c r="N87">
        <v>0.3</v>
      </c>
      <c r="O87">
        <v>1.2</v>
      </c>
      <c r="P87">
        <v>0.246</v>
      </c>
      <c r="Q87">
        <v>0.6</v>
      </c>
      <c r="R87">
        <v>1.3</v>
      </c>
      <c r="S87">
        <v>0.49199999999999999</v>
      </c>
      <c r="T87">
        <v>0.433</v>
      </c>
      <c r="U87">
        <v>0.2</v>
      </c>
      <c r="V87">
        <v>0.2</v>
      </c>
      <c r="W87">
        <v>0.81799999999999995</v>
      </c>
      <c r="X87">
        <v>0.2</v>
      </c>
      <c r="Y87">
        <v>1</v>
      </c>
      <c r="Z87">
        <v>1.2</v>
      </c>
      <c r="AA87">
        <v>2.2999999999999998</v>
      </c>
      <c r="AB87">
        <v>0.3</v>
      </c>
      <c r="AC87">
        <v>0.1</v>
      </c>
      <c r="AD87">
        <v>0.7</v>
      </c>
      <c r="AE87">
        <v>1.3</v>
      </c>
      <c r="AF87">
        <v>2.2999999999999998</v>
      </c>
      <c r="AG87">
        <f>IF(IFERROR(VLOOKUP(C87,'2020'!$C:$AF,3,FALSE),1) = 1, 1, 0)</f>
        <v>1</v>
      </c>
    </row>
    <row r="88" spans="1:33" x14ac:dyDescent="0.2">
      <c r="A88">
        <v>87</v>
      </c>
      <c r="B88" t="s">
        <v>1480</v>
      </c>
      <c r="C88" t="s">
        <v>1481</v>
      </c>
      <c r="D88" t="str">
        <f>_xlfn.CONCAT(C88,"-2019")</f>
        <v>caldwke01-2019</v>
      </c>
      <c r="E88" t="s">
        <v>30</v>
      </c>
      <c r="F88">
        <v>25</v>
      </c>
      <c r="G88" t="s">
        <v>63</v>
      </c>
      <c r="H88">
        <v>82</v>
      </c>
      <c r="I88">
        <v>23</v>
      </c>
      <c r="J88">
        <v>24.8</v>
      </c>
      <c r="K88">
        <v>4</v>
      </c>
      <c r="L88">
        <v>9.1999999999999993</v>
      </c>
      <c r="M88">
        <v>0.43</v>
      </c>
      <c r="N88">
        <v>1.8</v>
      </c>
      <c r="O88">
        <v>5.3</v>
      </c>
      <c r="P88">
        <v>0.34699999999999998</v>
      </c>
      <c r="Q88">
        <v>2.1</v>
      </c>
      <c r="R88">
        <v>3.9</v>
      </c>
      <c r="S88">
        <v>0.54200000000000004</v>
      </c>
      <c r="T88">
        <v>0.53</v>
      </c>
      <c r="U88">
        <v>1.7</v>
      </c>
      <c r="V88">
        <v>1.9</v>
      </c>
      <c r="W88">
        <v>0.86699999999999999</v>
      </c>
      <c r="X88">
        <v>0.6</v>
      </c>
      <c r="Y88">
        <v>2.2999999999999998</v>
      </c>
      <c r="Z88">
        <v>2.9</v>
      </c>
      <c r="AA88">
        <v>1.3</v>
      </c>
      <c r="AB88">
        <v>0.9</v>
      </c>
      <c r="AC88">
        <v>0.2</v>
      </c>
      <c r="AD88">
        <v>0.8</v>
      </c>
      <c r="AE88">
        <v>1.7</v>
      </c>
      <c r="AF88">
        <v>11.4</v>
      </c>
      <c r="AG88">
        <f>IF(IFERROR(VLOOKUP(C88,'2020'!$C:$AF,3,FALSE),1) = 1, 1, 0)</f>
        <v>0</v>
      </c>
    </row>
    <row r="89" spans="1:33" x14ac:dyDescent="0.2">
      <c r="A89">
        <v>88</v>
      </c>
      <c r="B89" t="s">
        <v>1482</v>
      </c>
      <c r="C89" t="s">
        <v>1483</v>
      </c>
      <c r="D89" t="str">
        <f>_xlfn.CONCAT(C89,"-2019")</f>
        <v>canaais01-2019</v>
      </c>
      <c r="E89" t="s">
        <v>38</v>
      </c>
      <c r="F89">
        <v>27</v>
      </c>
      <c r="G89" t="s">
        <v>39</v>
      </c>
      <c r="H89">
        <v>30</v>
      </c>
      <c r="I89">
        <v>16</v>
      </c>
      <c r="J89">
        <v>21</v>
      </c>
      <c r="K89">
        <v>2.1</v>
      </c>
      <c r="L89">
        <v>5.5</v>
      </c>
      <c r="M89">
        <v>0.39</v>
      </c>
      <c r="N89">
        <v>1.1000000000000001</v>
      </c>
      <c r="O89">
        <v>3.2</v>
      </c>
      <c r="P89">
        <v>0.35399999999999998</v>
      </c>
      <c r="Q89">
        <v>1</v>
      </c>
      <c r="R89">
        <v>2.2999999999999998</v>
      </c>
      <c r="S89">
        <v>0.441</v>
      </c>
      <c r="T89">
        <v>0.49399999999999999</v>
      </c>
      <c r="U89">
        <v>0.6</v>
      </c>
      <c r="V89">
        <v>0.8</v>
      </c>
      <c r="W89">
        <v>0.79200000000000004</v>
      </c>
      <c r="X89">
        <v>0.2</v>
      </c>
      <c r="Y89">
        <v>1.7</v>
      </c>
      <c r="Z89">
        <v>1.9</v>
      </c>
      <c r="AA89">
        <v>2.8</v>
      </c>
      <c r="AB89">
        <v>0.5</v>
      </c>
      <c r="AC89">
        <v>0.1</v>
      </c>
      <c r="AD89">
        <v>1.2</v>
      </c>
      <c r="AE89">
        <v>1.7</v>
      </c>
      <c r="AF89">
        <v>6</v>
      </c>
      <c r="AG89">
        <f>IF(IFERROR(VLOOKUP(C89,'2020'!$C:$AF,3,FALSE),1) = 1, 1, 0)</f>
        <v>1</v>
      </c>
    </row>
    <row r="90" spans="1:33" x14ac:dyDescent="0.2">
      <c r="A90">
        <v>89</v>
      </c>
      <c r="B90" t="s">
        <v>1636</v>
      </c>
      <c r="C90" t="s">
        <v>1637</v>
      </c>
      <c r="D90" t="str">
        <f>_xlfn.CONCAT(C90,"-2019")</f>
        <v>capelca01-2019</v>
      </c>
      <c r="E90" t="s">
        <v>32</v>
      </c>
      <c r="F90">
        <v>24</v>
      </c>
      <c r="G90" t="s">
        <v>43</v>
      </c>
      <c r="H90">
        <v>67</v>
      </c>
      <c r="I90">
        <v>67</v>
      </c>
      <c r="J90">
        <v>33.6</v>
      </c>
      <c r="K90">
        <v>7.1</v>
      </c>
      <c r="L90">
        <v>10.9</v>
      </c>
      <c r="M90">
        <v>0.64800000000000002</v>
      </c>
      <c r="N90">
        <v>0</v>
      </c>
      <c r="O90">
        <v>0</v>
      </c>
      <c r="Q90">
        <v>7.1</v>
      </c>
      <c r="R90">
        <v>10.9</v>
      </c>
      <c r="S90">
        <v>0.64800000000000002</v>
      </c>
      <c r="T90">
        <v>0.64800000000000002</v>
      </c>
      <c r="U90">
        <v>2.5</v>
      </c>
      <c r="V90">
        <v>3.9</v>
      </c>
      <c r="W90">
        <v>0.63600000000000001</v>
      </c>
      <c r="X90">
        <v>4.4000000000000004</v>
      </c>
      <c r="Y90">
        <v>8.1999999999999993</v>
      </c>
      <c r="Z90">
        <v>12.7</v>
      </c>
      <c r="AA90">
        <v>1.4</v>
      </c>
      <c r="AB90">
        <v>0.7</v>
      </c>
      <c r="AC90">
        <v>1.5</v>
      </c>
      <c r="AD90">
        <v>1.4</v>
      </c>
      <c r="AE90">
        <v>2.5</v>
      </c>
      <c r="AF90">
        <v>16.600000000000001</v>
      </c>
      <c r="AG90">
        <f>IF(IFERROR(VLOOKUP(C90,'2020'!$C:$AF,3,FALSE),1) = 1, 1, 0)</f>
        <v>0</v>
      </c>
    </row>
    <row r="91" spans="1:33" x14ac:dyDescent="0.2">
      <c r="A91">
        <v>90</v>
      </c>
      <c r="B91" t="s">
        <v>230</v>
      </c>
      <c r="C91" t="s">
        <v>231</v>
      </c>
      <c r="D91" t="str">
        <f>_xlfn.CONCAT(C91,"-2019")</f>
        <v>carrode01-2019</v>
      </c>
      <c r="E91" t="s">
        <v>28</v>
      </c>
      <c r="F91">
        <v>32</v>
      </c>
      <c r="G91" t="s">
        <v>1312</v>
      </c>
      <c r="H91">
        <v>67</v>
      </c>
      <c r="I91">
        <v>8</v>
      </c>
      <c r="J91">
        <v>25.4</v>
      </c>
      <c r="K91">
        <v>3.4</v>
      </c>
      <c r="L91">
        <v>8.6</v>
      </c>
      <c r="M91">
        <v>0.39500000000000002</v>
      </c>
      <c r="N91">
        <v>1.6</v>
      </c>
      <c r="O91">
        <v>4.5999999999999996</v>
      </c>
      <c r="P91">
        <v>0.34200000000000003</v>
      </c>
      <c r="Q91">
        <v>1.8</v>
      </c>
      <c r="R91">
        <v>4</v>
      </c>
      <c r="S91">
        <v>0.45700000000000002</v>
      </c>
      <c r="T91">
        <v>0.48699999999999999</v>
      </c>
      <c r="U91">
        <v>2.7</v>
      </c>
      <c r="V91">
        <v>3.6</v>
      </c>
      <c r="W91">
        <v>0.76</v>
      </c>
      <c r="X91">
        <v>1</v>
      </c>
      <c r="Y91">
        <v>4.2</v>
      </c>
      <c r="Z91">
        <v>5.2</v>
      </c>
      <c r="AA91">
        <v>1.3</v>
      </c>
      <c r="AB91">
        <v>0.5</v>
      </c>
      <c r="AC91">
        <v>0.1</v>
      </c>
      <c r="AD91">
        <v>1.1000000000000001</v>
      </c>
      <c r="AE91">
        <v>1.7</v>
      </c>
      <c r="AF91">
        <v>11.1</v>
      </c>
      <c r="AG91">
        <f>IF(IFERROR(VLOOKUP(C91,'2020'!$C:$AF,3,FALSE),1) = 1, 1, 0)</f>
        <v>0</v>
      </c>
    </row>
    <row r="92" spans="1:33" x14ac:dyDescent="0.2">
      <c r="A92">
        <v>91</v>
      </c>
      <c r="B92" t="s">
        <v>2383</v>
      </c>
      <c r="C92" t="s">
        <v>2384</v>
      </c>
      <c r="D92" t="str">
        <f>_xlfn.CONCAT(C92,"-2019")</f>
        <v>carteje01-2019</v>
      </c>
      <c r="E92" t="s">
        <v>38</v>
      </c>
      <c r="F92">
        <v>23</v>
      </c>
      <c r="G92" t="s">
        <v>50</v>
      </c>
      <c r="H92">
        <v>39</v>
      </c>
      <c r="I92">
        <v>3</v>
      </c>
      <c r="J92">
        <v>14.8</v>
      </c>
      <c r="K92">
        <v>1.4</v>
      </c>
      <c r="L92">
        <v>4.7</v>
      </c>
      <c r="M92">
        <v>0.30299999999999999</v>
      </c>
      <c r="N92">
        <v>0.9</v>
      </c>
      <c r="O92">
        <v>2.6</v>
      </c>
      <c r="P92">
        <v>0.33300000000000002</v>
      </c>
      <c r="Q92">
        <v>0.6</v>
      </c>
      <c r="R92">
        <v>2.1</v>
      </c>
      <c r="S92">
        <v>0.26500000000000001</v>
      </c>
      <c r="T92">
        <v>0.39500000000000002</v>
      </c>
      <c r="U92">
        <v>0.7</v>
      </c>
      <c r="V92">
        <v>0.8</v>
      </c>
      <c r="W92">
        <v>0.81299999999999994</v>
      </c>
      <c r="X92">
        <v>0.4</v>
      </c>
      <c r="Y92">
        <v>1.3</v>
      </c>
      <c r="Z92">
        <v>1.7</v>
      </c>
      <c r="AA92">
        <v>1.8</v>
      </c>
      <c r="AB92">
        <v>0.7</v>
      </c>
      <c r="AC92">
        <v>0.3</v>
      </c>
      <c r="AD92">
        <v>0.8</v>
      </c>
      <c r="AE92">
        <v>1.4</v>
      </c>
      <c r="AF92">
        <v>4.4000000000000004</v>
      </c>
      <c r="AG92">
        <f>IF(IFERROR(VLOOKUP(C92,'2020'!$C:$AF,3,FALSE),1) = 1, 1, 0)</f>
        <v>0</v>
      </c>
    </row>
    <row r="93" spans="1:33" x14ac:dyDescent="0.2">
      <c r="A93">
        <v>92</v>
      </c>
      <c r="B93" t="s">
        <v>236</v>
      </c>
      <c r="C93" t="s">
        <v>237</v>
      </c>
      <c r="D93" t="str">
        <f>_xlfn.CONCAT(C93,"-2019")</f>
        <v>cartevi01-2019</v>
      </c>
      <c r="E93" t="s">
        <v>28</v>
      </c>
      <c r="F93">
        <v>42</v>
      </c>
      <c r="G93" t="s">
        <v>57</v>
      </c>
      <c r="H93">
        <v>76</v>
      </c>
      <c r="I93">
        <v>9</v>
      </c>
      <c r="J93">
        <v>17.5</v>
      </c>
      <c r="K93">
        <v>2.6</v>
      </c>
      <c r="L93">
        <v>6.2</v>
      </c>
      <c r="M93">
        <v>0.41899999999999998</v>
      </c>
      <c r="N93">
        <v>1.6</v>
      </c>
      <c r="O93">
        <v>4.2</v>
      </c>
      <c r="P93">
        <v>0.38900000000000001</v>
      </c>
      <c r="Q93">
        <v>1</v>
      </c>
      <c r="R93">
        <v>2</v>
      </c>
      <c r="S93">
        <v>0.48</v>
      </c>
      <c r="T93">
        <v>0.55000000000000004</v>
      </c>
      <c r="U93">
        <v>0.6</v>
      </c>
      <c r="V93">
        <v>0.9</v>
      </c>
      <c r="W93">
        <v>0.71199999999999997</v>
      </c>
      <c r="X93">
        <v>0.4</v>
      </c>
      <c r="Y93">
        <v>2.1</v>
      </c>
      <c r="Z93">
        <v>2.6</v>
      </c>
      <c r="AA93">
        <v>1.1000000000000001</v>
      </c>
      <c r="AB93">
        <v>0.6</v>
      </c>
      <c r="AC93">
        <v>0.4</v>
      </c>
      <c r="AD93">
        <v>0.6</v>
      </c>
      <c r="AE93">
        <v>1.9</v>
      </c>
      <c r="AF93">
        <v>7.4</v>
      </c>
      <c r="AG93">
        <f>IF(IFERROR(VLOOKUP(C93,'2020'!$C:$AF,3,FALSE),1) = 1, 1, 0)</f>
        <v>0</v>
      </c>
    </row>
    <row r="94" spans="1:33" x14ac:dyDescent="0.2">
      <c r="A94">
        <v>93</v>
      </c>
      <c r="B94" t="s">
        <v>2385</v>
      </c>
      <c r="C94" t="s">
        <v>2386</v>
      </c>
      <c r="D94" t="str">
        <f>_xlfn.CONCAT(C94,"-2019")</f>
        <v>cartewe01-2019</v>
      </c>
      <c r="E94" t="s">
        <v>32</v>
      </c>
      <c r="F94">
        <v>19</v>
      </c>
      <c r="G94" t="s">
        <v>36</v>
      </c>
      <c r="H94">
        <v>44</v>
      </c>
      <c r="I94">
        <v>44</v>
      </c>
      <c r="J94">
        <v>25.2</v>
      </c>
      <c r="K94">
        <v>4.0999999999999996</v>
      </c>
      <c r="L94">
        <v>8.4</v>
      </c>
      <c r="M94">
        <v>0.48499999999999999</v>
      </c>
      <c r="N94">
        <v>0.1</v>
      </c>
      <c r="O94">
        <v>0.7</v>
      </c>
      <c r="P94">
        <v>0.188</v>
      </c>
      <c r="Q94">
        <v>4</v>
      </c>
      <c r="R94">
        <v>7.7</v>
      </c>
      <c r="S94">
        <v>0.51300000000000001</v>
      </c>
      <c r="T94">
        <v>0.49299999999999999</v>
      </c>
      <c r="U94">
        <v>2</v>
      </c>
      <c r="V94">
        <v>2.5</v>
      </c>
      <c r="W94">
        <v>0.79500000000000004</v>
      </c>
      <c r="X94">
        <v>2</v>
      </c>
      <c r="Y94">
        <v>5</v>
      </c>
      <c r="Z94">
        <v>7</v>
      </c>
      <c r="AA94">
        <v>1.8</v>
      </c>
      <c r="AB94">
        <v>0.6</v>
      </c>
      <c r="AC94">
        <v>1.3</v>
      </c>
      <c r="AD94">
        <v>1.5</v>
      </c>
      <c r="AE94">
        <v>3.5</v>
      </c>
      <c r="AF94">
        <v>10.3</v>
      </c>
      <c r="AG94">
        <f>IF(IFERROR(VLOOKUP(C94,'2020'!$C:$AF,3,FALSE),1) = 1, 1, 0)</f>
        <v>0</v>
      </c>
    </row>
    <row r="95" spans="1:33" x14ac:dyDescent="0.2">
      <c r="A95">
        <v>94</v>
      </c>
      <c r="B95" t="s">
        <v>1484</v>
      </c>
      <c r="C95" t="s">
        <v>1485</v>
      </c>
      <c r="D95" t="str">
        <f>_xlfn.CONCAT(C95,"-2019")</f>
        <v>cartemi01-2019</v>
      </c>
      <c r="E95" t="s">
        <v>38</v>
      </c>
      <c r="F95">
        <v>27</v>
      </c>
      <c r="G95" t="s">
        <v>39</v>
      </c>
      <c r="H95">
        <v>28</v>
      </c>
      <c r="I95">
        <v>1</v>
      </c>
      <c r="J95">
        <v>13.3</v>
      </c>
      <c r="K95">
        <v>1.6</v>
      </c>
      <c r="L95">
        <v>4.4000000000000004</v>
      </c>
      <c r="M95">
        <v>0.374</v>
      </c>
      <c r="N95">
        <v>0.4</v>
      </c>
      <c r="O95">
        <v>1.4</v>
      </c>
      <c r="P95">
        <v>0.26300000000000001</v>
      </c>
      <c r="Q95">
        <v>1.3</v>
      </c>
      <c r="R95">
        <v>3</v>
      </c>
      <c r="S95">
        <v>0.42399999999999999</v>
      </c>
      <c r="T95">
        <v>0.41499999999999998</v>
      </c>
      <c r="U95">
        <v>1.1000000000000001</v>
      </c>
      <c r="V95">
        <v>1.9</v>
      </c>
      <c r="W95">
        <v>0.60399999999999998</v>
      </c>
      <c r="X95">
        <v>0.7</v>
      </c>
      <c r="Y95">
        <v>1.8</v>
      </c>
      <c r="Z95">
        <v>2.5</v>
      </c>
      <c r="AA95">
        <v>2.5</v>
      </c>
      <c r="AB95">
        <v>0.7</v>
      </c>
      <c r="AC95">
        <v>0.5</v>
      </c>
      <c r="AD95">
        <v>0.7</v>
      </c>
      <c r="AE95">
        <v>1.7</v>
      </c>
      <c r="AF95">
        <v>4.8</v>
      </c>
      <c r="AG95">
        <f>IF(IFERROR(VLOOKUP(C95,'2020'!$C:$AF,3,FALSE),1) = 1, 1, 0)</f>
        <v>0</v>
      </c>
    </row>
    <row r="96" spans="1:33" x14ac:dyDescent="0.2">
      <c r="A96">
        <v>95</v>
      </c>
      <c r="B96" t="s">
        <v>2138</v>
      </c>
      <c r="C96" t="s">
        <v>2139</v>
      </c>
      <c r="D96" t="str">
        <f>_xlfn.CONCAT(C96,"-2019")</f>
        <v>carusal01-2019</v>
      </c>
      <c r="E96" t="s">
        <v>38</v>
      </c>
      <c r="F96">
        <v>24</v>
      </c>
      <c r="G96" t="s">
        <v>63</v>
      </c>
      <c r="H96">
        <v>25</v>
      </c>
      <c r="I96">
        <v>4</v>
      </c>
      <c r="J96">
        <v>21.2</v>
      </c>
      <c r="K96">
        <v>3.1</v>
      </c>
      <c r="L96">
        <v>6.9</v>
      </c>
      <c r="M96">
        <v>0.44500000000000001</v>
      </c>
      <c r="N96">
        <v>1</v>
      </c>
      <c r="O96">
        <v>2</v>
      </c>
      <c r="P96">
        <v>0.48</v>
      </c>
      <c r="Q96">
        <v>2.1</v>
      </c>
      <c r="R96">
        <v>4.9000000000000004</v>
      </c>
      <c r="S96">
        <v>0.43099999999999999</v>
      </c>
      <c r="T96">
        <v>0.51400000000000001</v>
      </c>
      <c r="U96">
        <v>2</v>
      </c>
      <c r="V96">
        <v>2.6</v>
      </c>
      <c r="W96">
        <v>0.79700000000000004</v>
      </c>
      <c r="X96">
        <v>0.8</v>
      </c>
      <c r="Y96">
        <v>1.9</v>
      </c>
      <c r="Z96">
        <v>2.7</v>
      </c>
      <c r="AA96">
        <v>3.1</v>
      </c>
      <c r="AB96">
        <v>1</v>
      </c>
      <c r="AC96">
        <v>0.4</v>
      </c>
      <c r="AD96">
        <v>1.7</v>
      </c>
      <c r="AE96">
        <v>2.2000000000000002</v>
      </c>
      <c r="AF96">
        <v>9.1999999999999993</v>
      </c>
      <c r="AG96">
        <f>IF(IFERROR(VLOOKUP(C96,'2020'!$C:$AF,3,FALSE),1) = 1, 1, 0)</f>
        <v>0</v>
      </c>
    </row>
    <row r="97" spans="1:33" x14ac:dyDescent="0.2">
      <c r="A97">
        <v>96</v>
      </c>
      <c r="B97" t="s">
        <v>238</v>
      </c>
      <c r="C97" t="s">
        <v>239</v>
      </c>
      <c r="D97" t="str">
        <f>_xlfn.CONCAT(C97,"-2019")</f>
        <v>casspom01-2019</v>
      </c>
      <c r="E97" t="s">
        <v>35</v>
      </c>
      <c r="F97">
        <v>30</v>
      </c>
      <c r="G97" t="s">
        <v>50</v>
      </c>
      <c r="H97">
        <v>36</v>
      </c>
      <c r="I97">
        <v>0</v>
      </c>
      <c r="J97">
        <v>14.4</v>
      </c>
      <c r="K97">
        <v>2.4</v>
      </c>
      <c r="L97">
        <v>4.5</v>
      </c>
      <c r="M97">
        <v>0.53400000000000003</v>
      </c>
      <c r="N97">
        <v>0.4</v>
      </c>
      <c r="O97">
        <v>1.2</v>
      </c>
      <c r="P97">
        <v>0.34899999999999998</v>
      </c>
      <c r="Q97">
        <v>2</v>
      </c>
      <c r="R97">
        <v>3.3</v>
      </c>
      <c r="S97">
        <v>0.60199999999999998</v>
      </c>
      <c r="T97">
        <v>0.58099999999999996</v>
      </c>
      <c r="U97">
        <v>1.1000000000000001</v>
      </c>
      <c r="V97">
        <v>1.6</v>
      </c>
      <c r="W97">
        <v>0.67200000000000004</v>
      </c>
      <c r="X97">
        <v>0.5</v>
      </c>
      <c r="Y97">
        <v>2.7</v>
      </c>
      <c r="Z97">
        <v>3.2</v>
      </c>
      <c r="AA97">
        <v>0.7</v>
      </c>
      <c r="AB97">
        <v>0.6</v>
      </c>
      <c r="AC97">
        <v>0.3</v>
      </c>
      <c r="AD97">
        <v>0.6</v>
      </c>
      <c r="AE97">
        <v>1</v>
      </c>
      <c r="AF97">
        <v>6.3</v>
      </c>
      <c r="AG97">
        <f>IF(IFERROR(VLOOKUP(C97,'2020'!$C:$AF,3,FALSE),1) = 1, 1, 0)</f>
        <v>1</v>
      </c>
    </row>
    <row r="98" spans="1:33" x14ac:dyDescent="0.2">
      <c r="A98">
        <v>97</v>
      </c>
      <c r="B98" t="s">
        <v>1792</v>
      </c>
      <c r="C98" t="s">
        <v>1793</v>
      </c>
      <c r="D98" t="str">
        <f>_xlfn.CONCAT(C98,"-2019")</f>
        <v>caulewi01-2019</v>
      </c>
      <c r="E98" t="s">
        <v>32</v>
      </c>
      <c r="F98">
        <v>25</v>
      </c>
      <c r="G98" t="s">
        <v>49</v>
      </c>
      <c r="H98">
        <v>81</v>
      </c>
      <c r="I98">
        <v>81</v>
      </c>
      <c r="J98">
        <v>27.3</v>
      </c>
      <c r="K98">
        <v>5.0999999999999996</v>
      </c>
      <c r="L98">
        <v>9.1</v>
      </c>
      <c r="M98">
        <v>0.55600000000000005</v>
      </c>
      <c r="N98">
        <v>0</v>
      </c>
      <c r="O98">
        <v>0</v>
      </c>
      <c r="P98">
        <v>0.5</v>
      </c>
      <c r="Q98">
        <v>5.0999999999999996</v>
      </c>
      <c r="R98">
        <v>9.1</v>
      </c>
      <c r="S98">
        <v>0.55600000000000005</v>
      </c>
      <c r="T98">
        <v>0.55700000000000005</v>
      </c>
      <c r="U98">
        <v>1.7</v>
      </c>
      <c r="V98">
        <v>3.1</v>
      </c>
      <c r="W98">
        <v>0.55100000000000005</v>
      </c>
      <c r="X98">
        <v>2.2000000000000002</v>
      </c>
      <c r="Y98">
        <v>6.1</v>
      </c>
      <c r="Z98">
        <v>8.4</v>
      </c>
      <c r="AA98">
        <v>2.4</v>
      </c>
      <c r="AB98">
        <v>1.2</v>
      </c>
      <c r="AC98">
        <v>0.6</v>
      </c>
      <c r="AD98">
        <v>1</v>
      </c>
      <c r="AE98">
        <v>2.8</v>
      </c>
      <c r="AF98">
        <v>11.9</v>
      </c>
      <c r="AG98">
        <f>IF(IFERROR(VLOOKUP(C98,'2020'!$C:$AF,3,FALSE),1) = 1, 1, 0)</f>
        <v>0</v>
      </c>
    </row>
    <row r="99" spans="1:33" x14ac:dyDescent="0.2">
      <c r="A99">
        <v>98</v>
      </c>
      <c r="B99" t="s">
        <v>2387</v>
      </c>
      <c r="C99" t="s">
        <v>2388</v>
      </c>
      <c r="D99" t="str">
        <f>_xlfn.CONCAT(C99,"-2019")</f>
        <v>caupatr01-2019</v>
      </c>
      <c r="E99" t="s">
        <v>38</v>
      </c>
      <c r="F99">
        <v>23</v>
      </c>
      <c r="G99" t="s">
        <v>45</v>
      </c>
      <c r="H99">
        <v>4</v>
      </c>
      <c r="I99">
        <v>0</v>
      </c>
      <c r="J99">
        <v>4</v>
      </c>
      <c r="K99">
        <v>1</v>
      </c>
      <c r="L99">
        <v>2</v>
      </c>
      <c r="M99">
        <v>0.5</v>
      </c>
      <c r="N99">
        <v>0.5</v>
      </c>
      <c r="O99">
        <v>0.8</v>
      </c>
      <c r="P99">
        <v>0.66700000000000004</v>
      </c>
      <c r="Q99">
        <v>0.5</v>
      </c>
      <c r="R99">
        <v>1.3</v>
      </c>
      <c r="S99">
        <v>0.4</v>
      </c>
      <c r="T99">
        <v>0.625</v>
      </c>
      <c r="U99">
        <v>0</v>
      </c>
      <c r="V99">
        <v>0</v>
      </c>
      <c r="X99">
        <v>0.3</v>
      </c>
      <c r="Y99">
        <v>0.5</v>
      </c>
      <c r="Z99">
        <v>0.8</v>
      </c>
      <c r="AA99">
        <v>1</v>
      </c>
      <c r="AB99">
        <v>0.3</v>
      </c>
      <c r="AC99">
        <v>0</v>
      </c>
      <c r="AD99">
        <v>0</v>
      </c>
      <c r="AE99">
        <v>0</v>
      </c>
      <c r="AF99">
        <v>2.5</v>
      </c>
      <c r="AG99">
        <f>IF(IFERROR(VLOOKUP(C99,'2020'!$C:$AF,3,FALSE),1) = 1, 1, 0)</f>
        <v>1</v>
      </c>
    </row>
    <row r="100" spans="1:33" x14ac:dyDescent="0.2">
      <c r="A100">
        <v>99</v>
      </c>
      <c r="B100" t="s">
        <v>2140</v>
      </c>
      <c r="C100" t="s">
        <v>2141</v>
      </c>
      <c r="D100" t="str">
        <f>_xlfn.CONCAT(C100,"-2019")</f>
        <v>cavanty01-2019</v>
      </c>
      <c r="E100" t="s">
        <v>28</v>
      </c>
      <c r="F100">
        <v>24</v>
      </c>
      <c r="G100" t="s">
        <v>60</v>
      </c>
      <c r="H100">
        <v>11</v>
      </c>
      <c r="I100">
        <v>0</v>
      </c>
      <c r="J100">
        <v>3.5</v>
      </c>
      <c r="K100">
        <v>0.3</v>
      </c>
      <c r="L100">
        <v>0.9</v>
      </c>
      <c r="M100">
        <v>0.3</v>
      </c>
      <c r="N100">
        <v>0.1</v>
      </c>
      <c r="O100">
        <v>0.5</v>
      </c>
      <c r="P100">
        <v>0.2</v>
      </c>
      <c r="Q100">
        <v>0.2</v>
      </c>
      <c r="R100">
        <v>0.5</v>
      </c>
      <c r="S100">
        <v>0.4</v>
      </c>
      <c r="T100">
        <v>0.35</v>
      </c>
      <c r="U100">
        <v>0.2</v>
      </c>
      <c r="V100">
        <v>0.2</v>
      </c>
      <c r="W100">
        <v>1</v>
      </c>
      <c r="X100">
        <v>0.3</v>
      </c>
      <c r="Y100">
        <v>0.5</v>
      </c>
      <c r="Z100">
        <v>0.7</v>
      </c>
      <c r="AA100">
        <v>0.1</v>
      </c>
      <c r="AB100">
        <v>0</v>
      </c>
      <c r="AC100">
        <v>0</v>
      </c>
      <c r="AD100">
        <v>0.1</v>
      </c>
      <c r="AE100">
        <v>0.3</v>
      </c>
      <c r="AF100">
        <v>0.8</v>
      </c>
      <c r="AG100">
        <f>IF(IFERROR(VLOOKUP(C100,'2020'!$C:$AF,3,FALSE),1) = 1, 1, 0)</f>
        <v>1</v>
      </c>
    </row>
    <row r="101" spans="1:33" x14ac:dyDescent="0.2">
      <c r="A101">
        <v>100</v>
      </c>
      <c r="B101" t="s">
        <v>242</v>
      </c>
      <c r="C101" t="s">
        <v>243</v>
      </c>
      <c r="D101" t="str">
        <f>_xlfn.CONCAT(C101,"-2019")</f>
        <v>chandty01-2019</v>
      </c>
      <c r="E101" t="s">
        <v>32</v>
      </c>
      <c r="F101">
        <v>36</v>
      </c>
      <c r="G101" t="s">
        <v>39</v>
      </c>
      <c r="H101">
        <v>55</v>
      </c>
      <c r="I101">
        <v>6</v>
      </c>
      <c r="J101">
        <v>15.9</v>
      </c>
      <c r="K101">
        <v>1.1000000000000001</v>
      </c>
      <c r="L101">
        <v>1.8</v>
      </c>
      <c r="M101">
        <v>0.61599999999999999</v>
      </c>
      <c r="N101">
        <v>0</v>
      </c>
      <c r="O101">
        <v>0</v>
      </c>
      <c r="P101">
        <v>0</v>
      </c>
      <c r="Q101">
        <v>1.1000000000000001</v>
      </c>
      <c r="R101">
        <v>1.8</v>
      </c>
      <c r="S101">
        <v>0.622</v>
      </c>
      <c r="T101">
        <v>0.61599999999999999</v>
      </c>
      <c r="U101">
        <v>0.9</v>
      </c>
      <c r="V101">
        <v>1.6</v>
      </c>
      <c r="W101">
        <v>0.58599999999999997</v>
      </c>
      <c r="X101">
        <v>1.7</v>
      </c>
      <c r="Y101">
        <v>3.9</v>
      </c>
      <c r="Z101">
        <v>5.6</v>
      </c>
      <c r="AA101">
        <v>0.7</v>
      </c>
      <c r="AB101">
        <v>0.4</v>
      </c>
      <c r="AC101">
        <v>0.4</v>
      </c>
      <c r="AD101">
        <v>0.8</v>
      </c>
      <c r="AE101">
        <v>2</v>
      </c>
      <c r="AF101">
        <v>3.1</v>
      </c>
      <c r="AG101">
        <f>IF(IFERROR(VLOOKUP(C101,'2020'!$C:$AF,3,FALSE),1) = 1, 1, 0)</f>
        <v>0</v>
      </c>
    </row>
    <row r="102" spans="1:33" x14ac:dyDescent="0.2">
      <c r="A102">
        <v>101</v>
      </c>
      <c r="B102" t="s">
        <v>244</v>
      </c>
      <c r="C102" t="s">
        <v>245</v>
      </c>
      <c r="D102" t="str">
        <f>_xlfn.CONCAT(C102,"-2019")</f>
        <v>chandwi01-2019</v>
      </c>
      <c r="E102" t="s">
        <v>71</v>
      </c>
      <c r="F102">
        <v>31</v>
      </c>
      <c r="G102" t="s">
        <v>39</v>
      </c>
      <c r="H102">
        <v>51</v>
      </c>
      <c r="I102">
        <v>33</v>
      </c>
      <c r="J102">
        <v>23.1</v>
      </c>
      <c r="K102">
        <v>2.2000000000000002</v>
      </c>
      <c r="L102">
        <v>5.4</v>
      </c>
      <c r="M102">
        <v>0.41799999999999998</v>
      </c>
      <c r="N102">
        <v>1.2</v>
      </c>
      <c r="O102">
        <v>3.1</v>
      </c>
      <c r="P102">
        <v>0.373</v>
      </c>
      <c r="Q102">
        <v>1.1000000000000001</v>
      </c>
      <c r="R102">
        <v>2.2999999999999998</v>
      </c>
      <c r="S102">
        <v>0.47799999999999998</v>
      </c>
      <c r="T102">
        <v>0.52600000000000002</v>
      </c>
      <c r="U102">
        <v>0.4</v>
      </c>
      <c r="V102">
        <v>0.5</v>
      </c>
      <c r="W102">
        <v>0.72</v>
      </c>
      <c r="X102">
        <v>0.9</v>
      </c>
      <c r="Y102">
        <v>3.3</v>
      </c>
      <c r="Z102">
        <v>4.2</v>
      </c>
      <c r="AA102">
        <v>1.6</v>
      </c>
      <c r="AB102">
        <v>0.5</v>
      </c>
      <c r="AC102">
        <v>0.4</v>
      </c>
      <c r="AD102">
        <v>0.9</v>
      </c>
      <c r="AE102">
        <v>2.4</v>
      </c>
      <c r="AF102">
        <v>6</v>
      </c>
      <c r="AG102">
        <f>IF(IFERROR(VLOOKUP(C102,'2020'!$C:$AF,3,FALSE),1) = 1, 1, 0)</f>
        <v>1</v>
      </c>
    </row>
    <row r="103" spans="1:33" x14ac:dyDescent="0.2">
      <c r="A103">
        <v>102</v>
      </c>
      <c r="B103" t="s">
        <v>2389</v>
      </c>
      <c r="C103" t="s">
        <v>2390</v>
      </c>
      <c r="D103" t="str">
        <f>_xlfn.CONCAT(C103,"-2019")</f>
        <v>chealjo01-2019</v>
      </c>
      <c r="E103" t="s">
        <v>38</v>
      </c>
      <c r="F103">
        <v>23</v>
      </c>
      <c r="G103" t="s">
        <v>1625</v>
      </c>
      <c r="H103">
        <v>1</v>
      </c>
      <c r="I103">
        <v>0</v>
      </c>
      <c r="J103">
        <v>8</v>
      </c>
      <c r="K103">
        <v>1</v>
      </c>
      <c r="L103">
        <v>3</v>
      </c>
      <c r="M103">
        <v>0.33300000000000002</v>
      </c>
      <c r="N103">
        <v>0</v>
      </c>
      <c r="O103">
        <v>0</v>
      </c>
      <c r="Q103">
        <v>1</v>
      </c>
      <c r="R103">
        <v>3</v>
      </c>
      <c r="S103">
        <v>0.33300000000000002</v>
      </c>
      <c r="T103">
        <v>0.33300000000000002</v>
      </c>
      <c r="U103">
        <v>0</v>
      </c>
      <c r="V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0</v>
      </c>
      <c r="AD103">
        <v>0</v>
      </c>
      <c r="AE103">
        <v>1</v>
      </c>
      <c r="AF103">
        <v>2</v>
      </c>
      <c r="AG103">
        <f>IF(IFERROR(VLOOKUP(C103,'2020'!$C:$AF,3,FALSE),1) = 1, 1, 0)</f>
        <v>1</v>
      </c>
    </row>
    <row r="104" spans="1:33" x14ac:dyDescent="0.2">
      <c r="A104">
        <v>103</v>
      </c>
      <c r="B104" t="s">
        <v>2391</v>
      </c>
      <c r="C104" t="s">
        <v>2392</v>
      </c>
      <c r="D104" t="str">
        <f>_xlfn.CONCAT(C104,"-2019")</f>
        <v>chiozch01-2019</v>
      </c>
      <c r="E104" t="s">
        <v>38</v>
      </c>
      <c r="F104">
        <v>23</v>
      </c>
      <c r="G104" t="s">
        <v>43</v>
      </c>
      <c r="H104">
        <v>7</v>
      </c>
      <c r="I104">
        <v>0</v>
      </c>
      <c r="J104">
        <v>4.7</v>
      </c>
      <c r="K104">
        <v>0.3</v>
      </c>
      <c r="L104">
        <v>1.1000000000000001</v>
      </c>
      <c r="M104">
        <v>0.25</v>
      </c>
      <c r="N104">
        <v>0.3</v>
      </c>
      <c r="O104">
        <v>0.7</v>
      </c>
      <c r="P104">
        <v>0.4</v>
      </c>
      <c r="Q104">
        <v>0</v>
      </c>
      <c r="R104">
        <v>0.4</v>
      </c>
      <c r="S104">
        <v>0</v>
      </c>
      <c r="T104">
        <v>0.375</v>
      </c>
      <c r="U104">
        <v>0</v>
      </c>
      <c r="V104">
        <v>0</v>
      </c>
      <c r="X104">
        <v>0.1</v>
      </c>
      <c r="Y104">
        <v>0.4</v>
      </c>
      <c r="Z104">
        <v>0.6</v>
      </c>
      <c r="AA104">
        <v>0.6</v>
      </c>
      <c r="AB104">
        <v>0.1</v>
      </c>
      <c r="AC104">
        <v>0.1</v>
      </c>
      <c r="AD104">
        <v>0.1</v>
      </c>
      <c r="AE104">
        <v>0.3</v>
      </c>
      <c r="AF104">
        <v>0.9</v>
      </c>
      <c r="AG104">
        <f>IF(IFERROR(VLOOKUP(C104,'2020'!$C:$AF,3,FALSE),1) = 1, 1, 0)</f>
        <v>0</v>
      </c>
    </row>
    <row r="105" spans="1:33" x14ac:dyDescent="0.2">
      <c r="A105">
        <v>104</v>
      </c>
      <c r="B105" t="s">
        <v>1948</v>
      </c>
      <c r="C105" t="s">
        <v>1949</v>
      </c>
      <c r="D105" t="str">
        <f>_xlfn.CONCAT(C105,"-2019")</f>
        <v>chrisma01-2019</v>
      </c>
      <c r="E105" t="s">
        <v>28</v>
      </c>
      <c r="F105">
        <v>21</v>
      </c>
      <c r="G105" t="s">
        <v>39</v>
      </c>
      <c r="H105">
        <v>43</v>
      </c>
      <c r="I105">
        <v>2</v>
      </c>
      <c r="J105">
        <v>11.6</v>
      </c>
      <c r="K105">
        <v>1.6</v>
      </c>
      <c r="L105">
        <v>4.2</v>
      </c>
      <c r="M105">
        <v>0.372</v>
      </c>
      <c r="N105">
        <v>0.4</v>
      </c>
      <c r="O105">
        <v>1.7</v>
      </c>
      <c r="P105">
        <v>0.222</v>
      </c>
      <c r="Q105">
        <v>1.2</v>
      </c>
      <c r="R105">
        <v>2.5</v>
      </c>
      <c r="S105">
        <v>0.47199999999999998</v>
      </c>
      <c r="T105">
        <v>0.41699999999999998</v>
      </c>
      <c r="U105">
        <v>0.7</v>
      </c>
      <c r="V105">
        <v>1</v>
      </c>
      <c r="W105">
        <v>0.71099999999999997</v>
      </c>
      <c r="X105">
        <v>0.9</v>
      </c>
      <c r="Y105">
        <v>2.4</v>
      </c>
      <c r="Z105">
        <v>3.3</v>
      </c>
      <c r="AA105">
        <v>0.5</v>
      </c>
      <c r="AB105">
        <v>0.4</v>
      </c>
      <c r="AC105">
        <v>0.3</v>
      </c>
      <c r="AD105">
        <v>0.8</v>
      </c>
      <c r="AE105">
        <v>1.9</v>
      </c>
      <c r="AF105">
        <v>4.2</v>
      </c>
      <c r="AG105">
        <f>IF(IFERROR(VLOOKUP(C105,'2020'!$C:$AF,3,FALSE),1) = 1, 1, 0)</f>
        <v>0</v>
      </c>
    </row>
    <row r="106" spans="1:33" x14ac:dyDescent="0.2">
      <c r="A106">
        <v>105</v>
      </c>
      <c r="B106" t="s">
        <v>2393</v>
      </c>
      <c r="C106" t="s">
        <v>2394</v>
      </c>
      <c r="D106" t="str">
        <f>_xlfn.CONCAT(C106,"-2019")</f>
        <v>clarkga01-2019</v>
      </c>
      <c r="E106" t="s">
        <v>28</v>
      </c>
      <c r="F106">
        <v>24</v>
      </c>
      <c r="G106" t="s">
        <v>43</v>
      </c>
      <c r="H106">
        <v>51</v>
      </c>
      <c r="I106">
        <v>2</v>
      </c>
      <c r="J106">
        <v>12.6</v>
      </c>
      <c r="K106">
        <v>1</v>
      </c>
      <c r="L106">
        <v>3</v>
      </c>
      <c r="M106">
        <v>0.33100000000000002</v>
      </c>
      <c r="N106">
        <v>0.8</v>
      </c>
      <c r="O106">
        <v>2.7</v>
      </c>
      <c r="P106">
        <v>0.29699999999999999</v>
      </c>
      <c r="Q106">
        <v>0.2</v>
      </c>
      <c r="R106">
        <v>0.3</v>
      </c>
      <c r="S106">
        <v>0.69199999999999995</v>
      </c>
      <c r="T106">
        <v>0.46700000000000003</v>
      </c>
      <c r="U106">
        <v>0.1</v>
      </c>
      <c r="V106">
        <v>0.1</v>
      </c>
      <c r="W106">
        <v>1</v>
      </c>
      <c r="X106">
        <v>0.5</v>
      </c>
      <c r="Y106">
        <v>1.8</v>
      </c>
      <c r="Z106">
        <v>2.2999999999999998</v>
      </c>
      <c r="AA106">
        <v>0.4</v>
      </c>
      <c r="AB106">
        <v>0.4</v>
      </c>
      <c r="AC106">
        <v>0.5</v>
      </c>
      <c r="AD106">
        <v>0.1</v>
      </c>
      <c r="AE106">
        <v>0.9</v>
      </c>
      <c r="AF106">
        <v>2.9</v>
      </c>
      <c r="AG106">
        <f>IF(IFERROR(VLOOKUP(C106,'2020'!$C:$AF,3,FALSE),1) = 1, 1, 0)</f>
        <v>0</v>
      </c>
    </row>
    <row r="107" spans="1:33" x14ac:dyDescent="0.2">
      <c r="A107">
        <v>106</v>
      </c>
      <c r="B107" t="s">
        <v>1488</v>
      </c>
      <c r="C107" t="s">
        <v>1489</v>
      </c>
      <c r="D107" t="str">
        <f>_xlfn.CONCAT(C107,"-2019")</f>
        <v>clarkia01-2019</v>
      </c>
      <c r="E107" t="s">
        <v>30</v>
      </c>
      <c r="F107">
        <v>27</v>
      </c>
      <c r="G107" t="s">
        <v>1459</v>
      </c>
      <c r="H107">
        <v>60</v>
      </c>
      <c r="I107">
        <v>6</v>
      </c>
      <c r="J107">
        <v>16.2</v>
      </c>
      <c r="K107">
        <v>2.5</v>
      </c>
      <c r="L107">
        <v>6.4</v>
      </c>
      <c r="M107">
        <v>0.39400000000000002</v>
      </c>
      <c r="N107">
        <v>1.1000000000000001</v>
      </c>
      <c r="O107">
        <v>3.4</v>
      </c>
      <c r="P107">
        <v>0.32700000000000001</v>
      </c>
      <c r="Q107">
        <v>1.4</v>
      </c>
      <c r="R107">
        <v>3</v>
      </c>
      <c r="S107">
        <v>0.47</v>
      </c>
      <c r="T107">
        <v>0.48</v>
      </c>
      <c r="U107">
        <v>0.6</v>
      </c>
      <c r="V107">
        <v>0.6</v>
      </c>
      <c r="W107">
        <v>0.89200000000000002</v>
      </c>
      <c r="X107">
        <v>0.2</v>
      </c>
      <c r="Y107">
        <v>1.3</v>
      </c>
      <c r="Z107">
        <v>1.5</v>
      </c>
      <c r="AA107">
        <v>1.6</v>
      </c>
      <c r="AB107">
        <v>0.4</v>
      </c>
      <c r="AC107">
        <v>0.1</v>
      </c>
      <c r="AD107">
        <v>1</v>
      </c>
      <c r="AE107">
        <v>1.6</v>
      </c>
      <c r="AF107">
        <v>6.7</v>
      </c>
      <c r="AG107">
        <f>IF(IFERROR(VLOOKUP(C107,'2020'!$C:$AF,3,FALSE),1) = 1, 1, 0)</f>
        <v>1</v>
      </c>
    </row>
    <row r="108" spans="1:33" x14ac:dyDescent="0.2">
      <c r="A108">
        <v>107</v>
      </c>
      <c r="B108" t="s">
        <v>1642</v>
      </c>
      <c r="C108" t="s">
        <v>1643</v>
      </c>
      <c r="D108" t="str">
        <f>_xlfn.CONCAT(C108,"-2019")</f>
        <v>clarkjo01-2019</v>
      </c>
      <c r="E108" t="s">
        <v>30</v>
      </c>
      <c r="F108">
        <v>26</v>
      </c>
      <c r="G108" t="s">
        <v>66</v>
      </c>
      <c r="H108">
        <v>81</v>
      </c>
      <c r="I108">
        <v>0</v>
      </c>
      <c r="J108">
        <v>27.3</v>
      </c>
      <c r="K108">
        <v>6.5</v>
      </c>
      <c r="L108">
        <v>14.6</v>
      </c>
      <c r="M108">
        <v>0.44800000000000001</v>
      </c>
      <c r="N108">
        <v>1.8</v>
      </c>
      <c r="O108">
        <v>5.5</v>
      </c>
      <c r="P108">
        <v>0.32400000000000001</v>
      </c>
      <c r="Q108">
        <v>4.8</v>
      </c>
      <c r="R108">
        <v>9.1</v>
      </c>
      <c r="S108">
        <v>0.52400000000000002</v>
      </c>
      <c r="T108">
        <v>0.50900000000000001</v>
      </c>
      <c r="U108">
        <v>2</v>
      </c>
      <c r="V108">
        <v>2.4</v>
      </c>
      <c r="W108">
        <v>0.84399999999999997</v>
      </c>
      <c r="X108">
        <v>1</v>
      </c>
      <c r="Y108">
        <v>2.2999999999999998</v>
      </c>
      <c r="Z108">
        <v>3.3</v>
      </c>
      <c r="AA108">
        <v>2.4</v>
      </c>
      <c r="AB108">
        <v>0.7</v>
      </c>
      <c r="AC108">
        <v>0.2</v>
      </c>
      <c r="AD108">
        <v>1.7</v>
      </c>
      <c r="AE108">
        <v>1.4</v>
      </c>
      <c r="AF108">
        <v>16.8</v>
      </c>
      <c r="AG108">
        <f>IF(IFERROR(VLOOKUP(C108,'2020'!$C:$AF,3,FALSE),1) = 1, 1, 0)</f>
        <v>0</v>
      </c>
    </row>
    <row r="109" spans="1:33" x14ac:dyDescent="0.2">
      <c r="A109">
        <v>108</v>
      </c>
      <c r="B109" t="s">
        <v>2146</v>
      </c>
      <c r="C109" t="s">
        <v>2147</v>
      </c>
      <c r="D109" t="str">
        <f>_xlfn.CONCAT(C109,"-2019")</f>
        <v>collijo01-2019</v>
      </c>
      <c r="E109" t="s">
        <v>28</v>
      </c>
      <c r="F109">
        <v>21</v>
      </c>
      <c r="G109" t="s">
        <v>57</v>
      </c>
      <c r="H109">
        <v>61</v>
      </c>
      <c r="I109">
        <v>59</v>
      </c>
      <c r="J109">
        <v>30</v>
      </c>
      <c r="K109">
        <v>7.6</v>
      </c>
      <c r="L109">
        <v>13.6</v>
      </c>
      <c r="M109">
        <v>0.56000000000000005</v>
      </c>
      <c r="N109">
        <v>0.9</v>
      </c>
      <c r="O109">
        <v>2.6</v>
      </c>
      <c r="P109">
        <v>0.34799999999999998</v>
      </c>
      <c r="Q109">
        <v>6.7</v>
      </c>
      <c r="R109">
        <v>11</v>
      </c>
      <c r="S109">
        <v>0.60899999999999999</v>
      </c>
      <c r="T109">
        <v>0.59299999999999997</v>
      </c>
      <c r="U109">
        <v>3.3</v>
      </c>
      <c r="V109">
        <v>4.4000000000000004</v>
      </c>
      <c r="W109">
        <v>0.76300000000000001</v>
      </c>
      <c r="X109">
        <v>3.6</v>
      </c>
      <c r="Y109">
        <v>6.2</v>
      </c>
      <c r="Z109">
        <v>9.8000000000000007</v>
      </c>
      <c r="AA109">
        <v>2</v>
      </c>
      <c r="AB109">
        <v>0.4</v>
      </c>
      <c r="AC109">
        <v>0.6</v>
      </c>
      <c r="AD109">
        <v>2</v>
      </c>
      <c r="AE109">
        <v>3.3</v>
      </c>
      <c r="AF109">
        <v>19.5</v>
      </c>
      <c r="AG109">
        <f>IF(IFERROR(VLOOKUP(C109,'2020'!$C:$AF,3,FALSE),1) = 1, 1, 0)</f>
        <v>0</v>
      </c>
    </row>
    <row r="110" spans="1:33" x14ac:dyDescent="0.2">
      <c r="A110">
        <v>109</v>
      </c>
      <c r="B110" t="s">
        <v>2148</v>
      </c>
      <c r="C110" t="s">
        <v>2149</v>
      </c>
      <c r="D110" t="str">
        <f>_xlfn.CONCAT(C110,"-2019")</f>
        <v>colliza01-2019</v>
      </c>
      <c r="E110" t="s">
        <v>32</v>
      </c>
      <c r="F110">
        <v>21</v>
      </c>
      <c r="G110" t="s">
        <v>34</v>
      </c>
      <c r="H110">
        <v>77</v>
      </c>
      <c r="I110">
        <v>0</v>
      </c>
      <c r="J110">
        <v>17.600000000000001</v>
      </c>
      <c r="K110">
        <v>2.5</v>
      </c>
      <c r="L110">
        <v>5.2</v>
      </c>
      <c r="M110">
        <v>0.47299999999999998</v>
      </c>
      <c r="N110">
        <v>0.5</v>
      </c>
      <c r="O110">
        <v>1.6</v>
      </c>
      <c r="P110">
        <v>0.33100000000000002</v>
      </c>
      <c r="Q110">
        <v>1.9</v>
      </c>
      <c r="R110">
        <v>3.6</v>
      </c>
      <c r="S110">
        <v>0.53400000000000003</v>
      </c>
      <c r="T110">
        <v>0.52300000000000002</v>
      </c>
      <c r="U110">
        <v>1.2</v>
      </c>
      <c r="V110">
        <v>1.6</v>
      </c>
      <c r="W110">
        <v>0.746</v>
      </c>
      <c r="X110">
        <v>1.4</v>
      </c>
      <c r="Y110">
        <v>2.8</v>
      </c>
      <c r="Z110">
        <v>4.2</v>
      </c>
      <c r="AA110">
        <v>0.9</v>
      </c>
      <c r="AB110">
        <v>0.3</v>
      </c>
      <c r="AC110">
        <v>0.9</v>
      </c>
      <c r="AD110">
        <v>1</v>
      </c>
      <c r="AE110">
        <v>2.2999999999999998</v>
      </c>
      <c r="AF110">
        <v>6.6</v>
      </c>
      <c r="AG110">
        <f>IF(IFERROR(VLOOKUP(C110,'2020'!$C:$AF,3,FALSE),1) = 1, 1, 0)</f>
        <v>0</v>
      </c>
    </row>
    <row r="111" spans="1:33" x14ac:dyDescent="0.2">
      <c r="A111">
        <v>110</v>
      </c>
      <c r="B111" t="s">
        <v>256</v>
      </c>
      <c r="C111" t="s">
        <v>257</v>
      </c>
      <c r="D111" t="str">
        <f>_xlfn.CONCAT(C111,"-2019")</f>
        <v>collida01-2019</v>
      </c>
      <c r="E111" t="s">
        <v>38</v>
      </c>
      <c r="F111">
        <v>31</v>
      </c>
      <c r="G111" t="s">
        <v>65</v>
      </c>
      <c r="H111">
        <v>76</v>
      </c>
      <c r="I111">
        <v>76</v>
      </c>
      <c r="J111">
        <v>28.2</v>
      </c>
      <c r="K111">
        <v>4.0999999999999996</v>
      </c>
      <c r="L111">
        <v>8.6999999999999993</v>
      </c>
      <c r="M111">
        <v>0.46700000000000003</v>
      </c>
      <c r="N111">
        <v>1</v>
      </c>
      <c r="O111">
        <v>2.6</v>
      </c>
      <c r="P111">
        <v>0.40699999999999997</v>
      </c>
      <c r="Q111">
        <v>3</v>
      </c>
      <c r="R111">
        <v>6.1</v>
      </c>
      <c r="S111">
        <v>0.49199999999999999</v>
      </c>
      <c r="T111">
        <v>0.52700000000000002</v>
      </c>
      <c r="U111">
        <v>2.1</v>
      </c>
      <c r="V111">
        <v>2.5</v>
      </c>
      <c r="W111">
        <v>0.83199999999999996</v>
      </c>
      <c r="X111">
        <v>0.5</v>
      </c>
      <c r="Y111">
        <v>2.6</v>
      </c>
      <c r="Z111">
        <v>3.1</v>
      </c>
      <c r="AA111">
        <v>6</v>
      </c>
      <c r="AB111">
        <v>1.4</v>
      </c>
      <c r="AC111">
        <v>0.1</v>
      </c>
      <c r="AD111">
        <v>1.6</v>
      </c>
      <c r="AE111">
        <v>1.8</v>
      </c>
      <c r="AF111">
        <v>11.2</v>
      </c>
      <c r="AG111">
        <f>IF(IFERROR(VLOOKUP(C111,'2020'!$C:$AF,3,FALSE),1) = 1, 1, 0)</f>
        <v>1</v>
      </c>
    </row>
    <row r="112" spans="1:33" x14ac:dyDescent="0.2">
      <c r="A112">
        <v>111</v>
      </c>
      <c r="B112" t="s">
        <v>2395</v>
      </c>
      <c r="C112" t="s">
        <v>2396</v>
      </c>
      <c r="D112" t="str">
        <f>_xlfn.CONCAT(C112,"-2019")</f>
        <v>colsobo01-2019</v>
      </c>
      <c r="E112" t="s">
        <v>35</v>
      </c>
      <c r="F112">
        <v>23</v>
      </c>
      <c r="G112" t="s">
        <v>56</v>
      </c>
      <c r="H112">
        <v>8</v>
      </c>
      <c r="I112">
        <v>2</v>
      </c>
      <c r="J112">
        <v>12.3</v>
      </c>
      <c r="K112">
        <v>1.6</v>
      </c>
      <c r="L112">
        <v>4.9000000000000004</v>
      </c>
      <c r="M112">
        <v>0.33300000000000002</v>
      </c>
      <c r="N112">
        <v>0.6</v>
      </c>
      <c r="O112">
        <v>2.6</v>
      </c>
      <c r="P112">
        <v>0.23799999999999999</v>
      </c>
      <c r="Q112">
        <v>1</v>
      </c>
      <c r="R112">
        <v>2.2999999999999998</v>
      </c>
      <c r="S112">
        <v>0.44400000000000001</v>
      </c>
      <c r="T112">
        <v>0.39700000000000002</v>
      </c>
      <c r="U112">
        <v>1</v>
      </c>
      <c r="V112">
        <v>1.1000000000000001</v>
      </c>
      <c r="W112">
        <v>0.88900000000000001</v>
      </c>
      <c r="X112">
        <v>1</v>
      </c>
      <c r="Y112">
        <v>2.8</v>
      </c>
      <c r="Z112">
        <v>3.8</v>
      </c>
      <c r="AA112">
        <v>0.4</v>
      </c>
      <c r="AB112">
        <v>0.6</v>
      </c>
      <c r="AC112">
        <v>0.1</v>
      </c>
      <c r="AD112">
        <v>0.4</v>
      </c>
      <c r="AE112">
        <v>0.4</v>
      </c>
      <c r="AF112">
        <v>4.9000000000000004</v>
      </c>
      <c r="AG112">
        <f>IF(IFERROR(VLOOKUP(C112,'2020'!$C:$AF,3,FALSE),1) = 1, 1, 0)</f>
        <v>1</v>
      </c>
    </row>
    <row r="113" spans="1:33" x14ac:dyDescent="0.2">
      <c r="A113">
        <v>112</v>
      </c>
      <c r="B113" t="s">
        <v>260</v>
      </c>
      <c r="C113" t="s">
        <v>261</v>
      </c>
      <c r="D113" t="str">
        <f>_xlfn.CONCAT(C113,"-2019")</f>
        <v>conlemi01-2019</v>
      </c>
      <c r="E113" t="s">
        <v>38</v>
      </c>
      <c r="F113">
        <v>31</v>
      </c>
      <c r="G113" t="s">
        <v>50</v>
      </c>
      <c r="H113">
        <v>70</v>
      </c>
      <c r="I113">
        <v>70</v>
      </c>
      <c r="J113">
        <v>33.5</v>
      </c>
      <c r="K113">
        <v>7</v>
      </c>
      <c r="L113">
        <v>16</v>
      </c>
      <c r="M113">
        <v>0.438</v>
      </c>
      <c r="N113">
        <v>2.2000000000000002</v>
      </c>
      <c r="O113">
        <v>6.1</v>
      </c>
      <c r="P113">
        <v>0.36399999999999999</v>
      </c>
      <c r="Q113">
        <v>4.8</v>
      </c>
      <c r="R113">
        <v>9.9</v>
      </c>
      <c r="S113">
        <v>0.48299999999999998</v>
      </c>
      <c r="T113">
        <v>0.50700000000000001</v>
      </c>
      <c r="U113">
        <v>4.9000000000000004</v>
      </c>
      <c r="V113">
        <v>5.8</v>
      </c>
      <c r="W113">
        <v>0.84499999999999997</v>
      </c>
      <c r="X113">
        <v>0.6</v>
      </c>
      <c r="Y113">
        <v>2.8</v>
      </c>
      <c r="Z113">
        <v>3.4</v>
      </c>
      <c r="AA113">
        <v>6.4</v>
      </c>
      <c r="AB113">
        <v>1.3</v>
      </c>
      <c r="AC113">
        <v>0.3</v>
      </c>
      <c r="AD113">
        <v>1.9</v>
      </c>
      <c r="AE113">
        <v>1.8</v>
      </c>
      <c r="AF113">
        <v>21.1</v>
      </c>
      <c r="AG113">
        <f>IF(IFERROR(VLOOKUP(C113,'2020'!$C:$AF,3,FALSE),1) = 1, 1, 0)</f>
        <v>0</v>
      </c>
    </row>
    <row r="114" spans="1:33" x14ac:dyDescent="0.2">
      <c r="A114">
        <v>113</v>
      </c>
      <c r="B114" t="s">
        <v>1798</v>
      </c>
      <c r="C114" t="s">
        <v>1799</v>
      </c>
      <c r="D114" t="str">
        <f>_xlfn.CONCAT(C114,"-2019")</f>
        <v>connapa01-2019</v>
      </c>
      <c r="E114" t="s">
        <v>30</v>
      </c>
      <c r="F114">
        <v>26</v>
      </c>
      <c r="G114" t="s">
        <v>56</v>
      </c>
      <c r="H114">
        <v>61</v>
      </c>
      <c r="I114">
        <v>2</v>
      </c>
      <c r="J114">
        <v>20.7</v>
      </c>
      <c r="K114">
        <v>2.7</v>
      </c>
      <c r="L114">
        <v>5.7</v>
      </c>
      <c r="M114">
        <v>0.46600000000000003</v>
      </c>
      <c r="N114">
        <v>1.1000000000000001</v>
      </c>
      <c r="O114">
        <v>3.3</v>
      </c>
      <c r="P114">
        <v>0.33</v>
      </c>
      <c r="Q114">
        <v>1.6</v>
      </c>
      <c r="R114">
        <v>2.5</v>
      </c>
      <c r="S114">
        <v>0.64700000000000002</v>
      </c>
      <c r="T114">
        <v>0.56000000000000005</v>
      </c>
      <c r="U114">
        <v>0.5</v>
      </c>
      <c r="V114">
        <v>0.7</v>
      </c>
      <c r="W114">
        <v>0.72499999999999998</v>
      </c>
      <c r="X114">
        <v>1</v>
      </c>
      <c r="Y114">
        <v>3.2</v>
      </c>
      <c r="Z114">
        <v>4.2</v>
      </c>
      <c r="AA114">
        <v>2</v>
      </c>
      <c r="AB114">
        <v>0.5</v>
      </c>
      <c r="AC114">
        <v>0.4</v>
      </c>
      <c r="AD114">
        <v>0.5</v>
      </c>
      <c r="AE114">
        <v>1.3</v>
      </c>
      <c r="AF114">
        <v>6.9</v>
      </c>
      <c r="AG114">
        <f>IF(IFERROR(VLOOKUP(C114,'2020'!$C:$AF,3,FALSE),1) = 1, 1, 0)</f>
        <v>0</v>
      </c>
    </row>
    <row r="115" spans="1:33" x14ac:dyDescent="0.2">
      <c r="A115">
        <v>114</v>
      </c>
      <c r="B115" t="s">
        <v>1952</v>
      </c>
      <c r="C115" t="s">
        <v>1953</v>
      </c>
      <c r="D115" t="str">
        <f>_xlfn.CONCAT(C115,"-2019")</f>
        <v>cookqu01-2019</v>
      </c>
      <c r="E115" t="s">
        <v>38</v>
      </c>
      <c r="F115">
        <v>25</v>
      </c>
      <c r="G115" t="s">
        <v>52</v>
      </c>
      <c r="H115">
        <v>74</v>
      </c>
      <c r="I115">
        <v>10</v>
      </c>
      <c r="J115">
        <v>14.3</v>
      </c>
      <c r="K115">
        <v>2.8</v>
      </c>
      <c r="L115">
        <v>5.9</v>
      </c>
      <c r="M115">
        <v>0.46500000000000002</v>
      </c>
      <c r="N115">
        <v>1.1000000000000001</v>
      </c>
      <c r="O115">
        <v>2.7</v>
      </c>
      <c r="P115">
        <v>0.40500000000000003</v>
      </c>
      <c r="Q115">
        <v>1.7</v>
      </c>
      <c r="R115">
        <v>3.2</v>
      </c>
      <c r="S115">
        <v>0.51500000000000001</v>
      </c>
      <c r="T115">
        <v>0.55700000000000005</v>
      </c>
      <c r="U115">
        <v>0.3</v>
      </c>
      <c r="V115">
        <v>0.4</v>
      </c>
      <c r="W115">
        <v>0.76900000000000002</v>
      </c>
      <c r="X115">
        <v>0.3</v>
      </c>
      <c r="Y115">
        <v>1.8</v>
      </c>
      <c r="Z115">
        <v>2.1</v>
      </c>
      <c r="AA115">
        <v>1.6</v>
      </c>
      <c r="AB115">
        <v>0.3</v>
      </c>
      <c r="AC115">
        <v>0</v>
      </c>
      <c r="AD115">
        <v>0.7</v>
      </c>
      <c r="AE115">
        <v>1.2</v>
      </c>
      <c r="AF115">
        <v>6.9</v>
      </c>
      <c r="AG115">
        <f>IF(IFERROR(VLOOKUP(C115,'2020'!$C:$AF,3,FALSE),1) = 1, 1, 0)</f>
        <v>0</v>
      </c>
    </row>
    <row r="116" spans="1:33" x14ac:dyDescent="0.2">
      <c r="A116">
        <v>115</v>
      </c>
      <c r="B116" t="s">
        <v>268</v>
      </c>
      <c r="C116" t="s">
        <v>269</v>
      </c>
      <c r="D116" t="str">
        <f>_xlfn.CONCAT(C116,"-2019")</f>
        <v>couside01-2019</v>
      </c>
      <c r="E116" t="s">
        <v>32</v>
      </c>
      <c r="F116">
        <v>28</v>
      </c>
      <c r="G116" t="s">
        <v>52</v>
      </c>
      <c r="H116">
        <v>30</v>
      </c>
      <c r="I116">
        <v>30</v>
      </c>
      <c r="J116">
        <v>25.7</v>
      </c>
      <c r="K116">
        <v>5.9</v>
      </c>
      <c r="L116">
        <v>12.4</v>
      </c>
      <c r="M116">
        <v>0.48</v>
      </c>
      <c r="N116">
        <v>0.9</v>
      </c>
      <c r="O116">
        <v>3.2</v>
      </c>
      <c r="P116">
        <v>0.27400000000000002</v>
      </c>
      <c r="Q116">
        <v>5.0999999999999996</v>
      </c>
      <c r="R116">
        <v>9.1999999999999993</v>
      </c>
      <c r="S116">
        <v>0.55100000000000005</v>
      </c>
      <c r="T116">
        <v>0.51500000000000001</v>
      </c>
      <c r="U116">
        <v>3.5</v>
      </c>
      <c r="V116">
        <v>4.8</v>
      </c>
      <c r="W116">
        <v>0.73599999999999999</v>
      </c>
      <c r="X116">
        <v>1.4</v>
      </c>
      <c r="Y116">
        <v>6.8</v>
      </c>
      <c r="Z116">
        <v>8.1999999999999993</v>
      </c>
      <c r="AA116">
        <v>3.6</v>
      </c>
      <c r="AB116">
        <v>1.3</v>
      </c>
      <c r="AC116">
        <v>1.5</v>
      </c>
      <c r="AD116">
        <v>2.4</v>
      </c>
      <c r="AE116">
        <v>3.6</v>
      </c>
      <c r="AF116">
        <v>16.3</v>
      </c>
      <c r="AG116">
        <f>IF(IFERROR(VLOOKUP(C116,'2020'!$C:$AF,3,FALSE),1) = 1, 1, 0)</f>
        <v>1</v>
      </c>
    </row>
    <row r="117" spans="1:33" x14ac:dyDescent="0.2">
      <c r="A117">
        <v>116</v>
      </c>
      <c r="B117" t="s">
        <v>1490</v>
      </c>
      <c r="C117" t="s">
        <v>1491</v>
      </c>
      <c r="D117" t="str">
        <f>_xlfn.CONCAT(C117,"-2019")</f>
        <v>covinro01-2019</v>
      </c>
      <c r="E117" t="s">
        <v>35</v>
      </c>
      <c r="F117">
        <v>28</v>
      </c>
      <c r="G117" t="s">
        <v>39</v>
      </c>
      <c r="H117">
        <v>35</v>
      </c>
      <c r="I117">
        <v>35</v>
      </c>
      <c r="J117">
        <v>34.4</v>
      </c>
      <c r="K117">
        <v>4.5</v>
      </c>
      <c r="L117">
        <v>10.3</v>
      </c>
      <c r="M117">
        <v>0.43099999999999999</v>
      </c>
      <c r="N117">
        <v>2.4</v>
      </c>
      <c r="O117">
        <v>6.4</v>
      </c>
      <c r="P117">
        <v>0.378</v>
      </c>
      <c r="Q117">
        <v>2</v>
      </c>
      <c r="R117">
        <v>3.9</v>
      </c>
      <c r="S117">
        <v>0.51800000000000002</v>
      </c>
      <c r="T117">
        <v>0.54800000000000004</v>
      </c>
      <c r="U117">
        <v>1.9</v>
      </c>
      <c r="V117">
        <v>2.5</v>
      </c>
      <c r="W117">
        <v>0.76400000000000001</v>
      </c>
      <c r="X117">
        <v>0.8</v>
      </c>
      <c r="Y117">
        <v>4.7</v>
      </c>
      <c r="Z117">
        <v>5.5</v>
      </c>
      <c r="AA117">
        <v>1.3</v>
      </c>
      <c r="AB117">
        <v>2.1</v>
      </c>
      <c r="AC117">
        <v>1.3</v>
      </c>
      <c r="AD117">
        <v>1.3</v>
      </c>
      <c r="AE117">
        <v>3.6</v>
      </c>
      <c r="AF117">
        <v>13.3</v>
      </c>
      <c r="AG117">
        <f>IF(IFERROR(VLOOKUP(C117,'2020'!$C:$AF,3,FALSE),1) = 1, 1, 0)</f>
        <v>0</v>
      </c>
    </row>
    <row r="118" spans="1:33" x14ac:dyDescent="0.2">
      <c r="A118">
        <v>117</v>
      </c>
      <c r="B118" t="s">
        <v>1492</v>
      </c>
      <c r="C118" t="s">
        <v>1493</v>
      </c>
      <c r="D118" t="str">
        <f>_xlfn.CONCAT(C118,"-2019")</f>
        <v>crabbal01-2019</v>
      </c>
      <c r="E118" t="s">
        <v>30</v>
      </c>
      <c r="F118">
        <v>26</v>
      </c>
      <c r="G118" t="s">
        <v>1312</v>
      </c>
      <c r="H118">
        <v>43</v>
      </c>
      <c r="I118">
        <v>20</v>
      </c>
      <c r="J118">
        <v>26.3</v>
      </c>
      <c r="K118">
        <v>3.2</v>
      </c>
      <c r="L118">
        <v>8.6999999999999993</v>
      </c>
      <c r="M118">
        <v>0.36699999999999999</v>
      </c>
      <c r="N118">
        <v>2.2999999999999998</v>
      </c>
      <c r="O118">
        <v>6</v>
      </c>
      <c r="P118">
        <v>0.378</v>
      </c>
      <c r="Q118">
        <v>0.9</v>
      </c>
      <c r="R118">
        <v>2.7</v>
      </c>
      <c r="S118">
        <v>0.34200000000000003</v>
      </c>
      <c r="T118">
        <v>0.499</v>
      </c>
      <c r="U118">
        <v>1</v>
      </c>
      <c r="V118">
        <v>1.3</v>
      </c>
      <c r="W118">
        <v>0.73199999999999998</v>
      </c>
      <c r="X118">
        <v>0.4</v>
      </c>
      <c r="Y118">
        <v>3.1</v>
      </c>
      <c r="Z118">
        <v>3.4</v>
      </c>
      <c r="AA118">
        <v>1.1000000000000001</v>
      </c>
      <c r="AB118">
        <v>0.5</v>
      </c>
      <c r="AC118">
        <v>0.3</v>
      </c>
      <c r="AD118">
        <v>1.1000000000000001</v>
      </c>
      <c r="AE118">
        <v>2.4</v>
      </c>
      <c r="AF118">
        <v>9.6</v>
      </c>
      <c r="AG118">
        <f>IF(IFERROR(VLOOKUP(C118,'2020'!$C:$AF,3,FALSE),1) = 1, 1, 0)</f>
        <v>0</v>
      </c>
    </row>
    <row r="119" spans="1:33" x14ac:dyDescent="0.2">
      <c r="A119">
        <v>118</v>
      </c>
      <c r="B119" t="s">
        <v>2156</v>
      </c>
      <c r="C119" t="s">
        <v>2157</v>
      </c>
      <c r="D119" t="str">
        <f>_xlfn.CONCAT(C119,"-2019")</f>
        <v>craigto01-2019</v>
      </c>
      <c r="E119" t="s">
        <v>35</v>
      </c>
      <c r="F119">
        <v>28</v>
      </c>
      <c r="G119" t="s">
        <v>31</v>
      </c>
      <c r="H119">
        <v>75</v>
      </c>
      <c r="I119">
        <v>37</v>
      </c>
      <c r="J119">
        <v>20</v>
      </c>
      <c r="K119">
        <v>2.1</v>
      </c>
      <c r="L119">
        <v>4.8</v>
      </c>
      <c r="M119">
        <v>0.442</v>
      </c>
      <c r="N119">
        <v>0.8</v>
      </c>
      <c r="O119">
        <v>2.5</v>
      </c>
      <c r="P119">
        <v>0.32400000000000001</v>
      </c>
      <c r="Q119">
        <v>1.3</v>
      </c>
      <c r="R119">
        <v>2.2999999999999998</v>
      </c>
      <c r="S119">
        <v>0.56899999999999995</v>
      </c>
      <c r="T119">
        <v>0.52600000000000002</v>
      </c>
      <c r="U119">
        <v>0.7</v>
      </c>
      <c r="V119">
        <v>0.9</v>
      </c>
      <c r="W119">
        <v>0.7</v>
      </c>
      <c r="X119">
        <v>1.2</v>
      </c>
      <c r="Y119">
        <v>2.2999999999999998</v>
      </c>
      <c r="Z119">
        <v>3.5</v>
      </c>
      <c r="AA119">
        <v>1</v>
      </c>
      <c r="AB119">
        <v>0.5</v>
      </c>
      <c r="AC119">
        <v>0.6</v>
      </c>
      <c r="AD119">
        <v>0.6</v>
      </c>
      <c r="AE119">
        <v>2.2999999999999998</v>
      </c>
      <c r="AF119">
        <v>5.7</v>
      </c>
      <c r="AG119">
        <f>IF(IFERROR(VLOOKUP(C119,'2020'!$C:$AF,3,FALSE),1) = 1, 1, 0)</f>
        <v>0</v>
      </c>
    </row>
    <row r="120" spans="1:33" x14ac:dyDescent="0.2">
      <c r="A120">
        <v>119</v>
      </c>
      <c r="B120" t="s">
        <v>270</v>
      </c>
      <c r="C120" t="s">
        <v>271</v>
      </c>
      <c r="D120" t="str">
        <f>_xlfn.CONCAT(C120,"-2019")</f>
        <v>crawfja01-2019</v>
      </c>
      <c r="E120" t="s">
        <v>30</v>
      </c>
      <c r="F120">
        <v>38</v>
      </c>
      <c r="G120" t="s">
        <v>42</v>
      </c>
      <c r="H120">
        <v>64</v>
      </c>
      <c r="I120">
        <v>0</v>
      </c>
      <c r="J120">
        <v>18.899999999999999</v>
      </c>
      <c r="K120">
        <v>2.7</v>
      </c>
      <c r="L120">
        <v>6.8</v>
      </c>
      <c r="M120">
        <v>0.39700000000000002</v>
      </c>
      <c r="N120">
        <v>1</v>
      </c>
      <c r="O120">
        <v>3.2</v>
      </c>
      <c r="P120">
        <v>0.33200000000000002</v>
      </c>
      <c r="Q120">
        <v>1.7</v>
      </c>
      <c r="R120">
        <v>3.7</v>
      </c>
      <c r="S120">
        <v>0.45300000000000001</v>
      </c>
      <c r="T120">
        <v>0.47399999999999998</v>
      </c>
      <c r="U120">
        <v>1.5</v>
      </c>
      <c r="V120">
        <v>1.7</v>
      </c>
      <c r="W120">
        <v>0.84499999999999997</v>
      </c>
      <c r="X120">
        <v>0.1</v>
      </c>
      <c r="Y120">
        <v>1.2</v>
      </c>
      <c r="Z120">
        <v>1.3</v>
      </c>
      <c r="AA120">
        <v>3.6</v>
      </c>
      <c r="AB120">
        <v>0.5</v>
      </c>
      <c r="AC120">
        <v>0.2</v>
      </c>
      <c r="AD120">
        <v>1.5</v>
      </c>
      <c r="AE120">
        <v>1.2</v>
      </c>
      <c r="AF120">
        <v>7.9</v>
      </c>
      <c r="AG120">
        <f>IF(IFERROR(VLOOKUP(C120,'2020'!$C:$AF,3,FALSE),1) = 1, 1, 0)</f>
        <v>1</v>
      </c>
    </row>
    <row r="121" spans="1:33" x14ac:dyDescent="0.2">
      <c r="A121">
        <v>120</v>
      </c>
      <c r="B121" t="s">
        <v>2397</v>
      </c>
      <c r="C121" t="s">
        <v>2398</v>
      </c>
      <c r="D121" t="str">
        <f>_xlfn.CONCAT(C121,"-2019")</f>
        <v>creekmi01-2019</v>
      </c>
      <c r="E121" t="s">
        <v>35</v>
      </c>
      <c r="F121">
        <v>26</v>
      </c>
      <c r="G121" t="s">
        <v>39</v>
      </c>
      <c r="H121">
        <v>5</v>
      </c>
      <c r="I121">
        <v>0</v>
      </c>
      <c r="J121">
        <v>9.6</v>
      </c>
      <c r="K121">
        <v>1.6</v>
      </c>
      <c r="L121">
        <v>3.2</v>
      </c>
      <c r="M121">
        <v>0.5</v>
      </c>
      <c r="N121">
        <v>0</v>
      </c>
      <c r="O121">
        <v>0.4</v>
      </c>
      <c r="P121">
        <v>0</v>
      </c>
      <c r="Q121">
        <v>1.6</v>
      </c>
      <c r="R121">
        <v>2.8</v>
      </c>
      <c r="S121">
        <v>0.57099999999999995</v>
      </c>
      <c r="T121">
        <v>0.5</v>
      </c>
      <c r="U121">
        <v>1</v>
      </c>
      <c r="V121">
        <v>1.4</v>
      </c>
      <c r="W121">
        <v>0.71399999999999997</v>
      </c>
      <c r="X121">
        <v>1.2</v>
      </c>
      <c r="Y121">
        <v>1.2</v>
      </c>
      <c r="Z121">
        <v>2.4</v>
      </c>
      <c r="AA121">
        <v>1.2</v>
      </c>
      <c r="AB121">
        <v>0.4</v>
      </c>
      <c r="AC121">
        <v>0</v>
      </c>
      <c r="AD121">
        <v>0.2</v>
      </c>
      <c r="AE121">
        <v>0.6</v>
      </c>
      <c r="AF121">
        <v>4.2</v>
      </c>
      <c r="AG121">
        <f>IF(IFERROR(VLOOKUP(C121,'2020'!$C:$AF,3,FALSE),1) = 1, 1, 0)</f>
        <v>1</v>
      </c>
    </row>
    <row r="122" spans="1:33" x14ac:dyDescent="0.2">
      <c r="A122">
        <v>121</v>
      </c>
      <c r="B122" t="s">
        <v>1317</v>
      </c>
      <c r="C122" t="s">
        <v>1318</v>
      </c>
      <c r="D122" t="str">
        <f>_xlfn.CONCAT(C122,"-2019")</f>
        <v>crowdja01-2019</v>
      </c>
      <c r="E122" t="s">
        <v>35</v>
      </c>
      <c r="F122">
        <v>28</v>
      </c>
      <c r="G122" t="s">
        <v>60</v>
      </c>
      <c r="H122">
        <v>80</v>
      </c>
      <c r="I122">
        <v>11</v>
      </c>
      <c r="J122">
        <v>27.1</v>
      </c>
      <c r="K122">
        <v>4</v>
      </c>
      <c r="L122">
        <v>10</v>
      </c>
      <c r="M122">
        <v>0.39900000000000002</v>
      </c>
      <c r="N122">
        <v>2.2000000000000002</v>
      </c>
      <c r="O122">
        <v>6.5</v>
      </c>
      <c r="P122">
        <v>0.33100000000000002</v>
      </c>
      <c r="Q122">
        <v>1.8</v>
      </c>
      <c r="R122">
        <v>3.4</v>
      </c>
      <c r="S122">
        <v>0.52700000000000002</v>
      </c>
      <c r="T122">
        <v>0.50800000000000001</v>
      </c>
      <c r="U122">
        <v>1.8</v>
      </c>
      <c r="V122">
        <v>2.5</v>
      </c>
      <c r="W122">
        <v>0.72099999999999997</v>
      </c>
      <c r="X122">
        <v>0.8</v>
      </c>
      <c r="Y122">
        <v>4.0999999999999996</v>
      </c>
      <c r="Z122">
        <v>4.8</v>
      </c>
      <c r="AA122">
        <v>1.7</v>
      </c>
      <c r="AB122">
        <v>0.8</v>
      </c>
      <c r="AC122">
        <v>0.4</v>
      </c>
      <c r="AD122">
        <v>1.1000000000000001</v>
      </c>
      <c r="AE122">
        <v>2.1</v>
      </c>
      <c r="AF122">
        <v>11.9</v>
      </c>
      <c r="AG122">
        <f>IF(IFERROR(VLOOKUP(C122,'2020'!$C:$AF,3,FALSE),1) = 1, 1, 0)</f>
        <v>0</v>
      </c>
    </row>
    <row r="123" spans="1:33" x14ac:dyDescent="0.2">
      <c r="A123">
        <v>122</v>
      </c>
      <c r="B123" t="s">
        <v>274</v>
      </c>
      <c r="C123" t="s">
        <v>275</v>
      </c>
      <c r="D123" t="str">
        <f>_xlfn.CONCAT(C123,"-2019")</f>
        <v>cunnida01-2019</v>
      </c>
      <c r="E123" t="s">
        <v>28</v>
      </c>
      <c r="F123">
        <v>31</v>
      </c>
      <c r="G123" t="s">
        <v>58</v>
      </c>
      <c r="H123">
        <v>64</v>
      </c>
      <c r="I123">
        <v>21</v>
      </c>
      <c r="J123">
        <v>14.5</v>
      </c>
      <c r="K123">
        <v>1.2</v>
      </c>
      <c r="L123">
        <v>2.5</v>
      </c>
      <c r="M123">
        <v>0.47499999999999998</v>
      </c>
      <c r="N123">
        <v>0.5</v>
      </c>
      <c r="O123">
        <v>1</v>
      </c>
      <c r="P123">
        <v>0.46200000000000002</v>
      </c>
      <c r="Q123">
        <v>0.7</v>
      </c>
      <c r="R123">
        <v>1.5</v>
      </c>
      <c r="S123">
        <v>0.48399999999999999</v>
      </c>
      <c r="T123">
        <v>0.56999999999999995</v>
      </c>
      <c r="U123">
        <v>0.2</v>
      </c>
      <c r="V123">
        <v>0.3</v>
      </c>
      <c r="W123">
        <v>0.77800000000000002</v>
      </c>
      <c r="X123">
        <v>0.8</v>
      </c>
      <c r="Y123">
        <v>2.2000000000000002</v>
      </c>
      <c r="Z123">
        <v>2.9</v>
      </c>
      <c r="AA123">
        <v>0.8</v>
      </c>
      <c r="AB123">
        <v>0.4</v>
      </c>
      <c r="AC123">
        <v>0.2</v>
      </c>
      <c r="AD123">
        <v>0.3</v>
      </c>
      <c r="AE123">
        <v>1.1000000000000001</v>
      </c>
      <c r="AF123">
        <v>3</v>
      </c>
      <c r="AG123">
        <f>IF(IFERROR(VLOOKUP(C123,'2020'!$C:$AF,3,FALSE),1) = 1, 1, 0)</f>
        <v>1</v>
      </c>
    </row>
    <row r="124" spans="1:33" x14ac:dyDescent="0.2">
      <c r="A124">
        <v>123</v>
      </c>
      <c r="B124" t="s">
        <v>1494</v>
      </c>
      <c r="C124" t="s">
        <v>1495</v>
      </c>
      <c r="D124" t="str">
        <f>_xlfn.CONCAT(C124,"-2019")</f>
        <v>curryse01-2019</v>
      </c>
      <c r="E124" t="s">
        <v>30</v>
      </c>
      <c r="F124">
        <v>28</v>
      </c>
      <c r="G124" t="s">
        <v>34</v>
      </c>
      <c r="H124">
        <v>74</v>
      </c>
      <c r="I124">
        <v>2</v>
      </c>
      <c r="J124">
        <v>18.899999999999999</v>
      </c>
      <c r="K124">
        <v>2.9</v>
      </c>
      <c r="L124">
        <v>6.3</v>
      </c>
      <c r="M124">
        <v>0.45600000000000002</v>
      </c>
      <c r="N124">
        <v>1.5</v>
      </c>
      <c r="O124">
        <v>3.4</v>
      </c>
      <c r="P124">
        <v>0.45</v>
      </c>
      <c r="Q124">
        <v>1.3</v>
      </c>
      <c r="R124">
        <v>2.9</v>
      </c>
      <c r="S124">
        <v>0.46300000000000002</v>
      </c>
      <c r="T124">
        <v>0.57699999999999996</v>
      </c>
      <c r="U124">
        <v>0.6</v>
      </c>
      <c r="V124">
        <v>0.7</v>
      </c>
      <c r="W124">
        <v>0.84599999999999997</v>
      </c>
      <c r="X124">
        <v>0.4</v>
      </c>
      <c r="Y124">
        <v>1.3</v>
      </c>
      <c r="Z124">
        <v>1.6</v>
      </c>
      <c r="AA124">
        <v>0.9</v>
      </c>
      <c r="AB124">
        <v>0.5</v>
      </c>
      <c r="AC124">
        <v>0.2</v>
      </c>
      <c r="AD124">
        <v>0.8</v>
      </c>
      <c r="AE124">
        <v>1.3</v>
      </c>
      <c r="AF124">
        <v>7.9</v>
      </c>
      <c r="AG124">
        <f>IF(IFERROR(VLOOKUP(C124,'2020'!$C:$AF,3,FALSE),1) = 1, 1, 0)</f>
        <v>0</v>
      </c>
    </row>
    <row r="125" spans="1:33" x14ac:dyDescent="0.2">
      <c r="A125">
        <v>124</v>
      </c>
      <c r="B125" t="s">
        <v>276</v>
      </c>
      <c r="C125" t="s">
        <v>277</v>
      </c>
      <c r="D125" t="str">
        <f>_xlfn.CONCAT(C125,"-2019")</f>
        <v>curryst01-2019</v>
      </c>
      <c r="E125" t="s">
        <v>38</v>
      </c>
      <c r="F125">
        <v>30</v>
      </c>
      <c r="G125" t="s">
        <v>52</v>
      </c>
      <c r="H125">
        <v>69</v>
      </c>
      <c r="I125">
        <v>69</v>
      </c>
      <c r="J125">
        <v>33.799999999999997</v>
      </c>
      <c r="K125">
        <v>9.1999999999999993</v>
      </c>
      <c r="L125">
        <v>19.399999999999999</v>
      </c>
      <c r="M125">
        <v>0.47199999999999998</v>
      </c>
      <c r="N125">
        <v>5.0999999999999996</v>
      </c>
      <c r="O125">
        <v>11.7</v>
      </c>
      <c r="P125">
        <v>0.437</v>
      </c>
      <c r="Q125">
        <v>4</v>
      </c>
      <c r="R125">
        <v>7.7</v>
      </c>
      <c r="S125">
        <v>0.52500000000000002</v>
      </c>
      <c r="T125">
        <v>0.60399999999999998</v>
      </c>
      <c r="U125">
        <v>3.8</v>
      </c>
      <c r="V125">
        <v>4.2</v>
      </c>
      <c r="W125">
        <v>0.91600000000000004</v>
      </c>
      <c r="X125">
        <v>0.7</v>
      </c>
      <c r="Y125">
        <v>4.7</v>
      </c>
      <c r="Z125">
        <v>5.3</v>
      </c>
      <c r="AA125">
        <v>5.2</v>
      </c>
      <c r="AB125">
        <v>1.3</v>
      </c>
      <c r="AC125">
        <v>0.4</v>
      </c>
      <c r="AD125">
        <v>2.8</v>
      </c>
      <c r="AE125">
        <v>2.4</v>
      </c>
      <c r="AF125">
        <v>27.3</v>
      </c>
      <c r="AG125">
        <f>IF(IFERROR(VLOOKUP(C125,'2020'!$C:$AF,3,FALSE),1) = 1, 1, 0)</f>
        <v>0</v>
      </c>
    </row>
    <row r="126" spans="1:33" x14ac:dyDescent="0.2">
      <c r="A126">
        <v>125</v>
      </c>
      <c r="B126" t="s">
        <v>1496</v>
      </c>
      <c r="C126" t="s">
        <v>1497</v>
      </c>
      <c r="D126" t="str">
        <f>_xlfn.CONCAT(C126,"-2019")</f>
        <v>danietr01-2019</v>
      </c>
      <c r="E126" t="s">
        <v>30</v>
      </c>
      <c r="F126">
        <v>27</v>
      </c>
      <c r="G126" t="s">
        <v>42</v>
      </c>
      <c r="H126">
        <v>51</v>
      </c>
      <c r="I126">
        <v>1</v>
      </c>
      <c r="J126">
        <v>14.9</v>
      </c>
      <c r="K126">
        <v>2.2000000000000002</v>
      </c>
      <c r="L126">
        <v>5.4</v>
      </c>
      <c r="M126">
        <v>0.41099999999999998</v>
      </c>
      <c r="N126">
        <v>1.5</v>
      </c>
      <c r="O126">
        <v>3.8</v>
      </c>
      <c r="P126">
        <v>0.38100000000000001</v>
      </c>
      <c r="Q126">
        <v>0.8</v>
      </c>
      <c r="R126">
        <v>1.6</v>
      </c>
      <c r="S126">
        <v>0.48099999999999998</v>
      </c>
      <c r="T126">
        <v>0.54500000000000004</v>
      </c>
      <c r="U126">
        <v>0.4</v>
      </c>
      <c r="V126">
        <v>0.5</v>
      </c>
      <c r="W126">
        <v>0.78300000000000003</v>
      </c>
      <c r="X126">
        <v>0.3</v>
      </c>
      <c r="Y126">
        <v>1.2</v>
      </c>
      <c r="Z126">
        <v>1.4</v>
      </c>
      <c r="AA126">
        <v>0.5</v>
      </c>
      <c r="AB126">
        <v>0.5</v>
      </c>
      <c r="AC126">
        <v>0.1</v>
      </c>
      <c r="AD126">
        <v>0.5</v>
      </c>
      <c r="AE126">
        <v>1.5</v>
      </c>
      <c r="AF126">
        <v>6.2</v>
      </c>
      <c r="AG126">
        <f>IF(IFERROR(VLOOKUP(C126,'2020'!$C:$AF,3,FALSE),1) = 1, 1, 0)</f>
        <v>0</v>
      </c>
    </row>
    <row r="127" spans="1:33" x14ac:dyDescent="0.2">
      <c r="A127">
        <v>126</v>
      </c>
      <c r="B127" t="s">
        <v>1321</v>
      </c>
      <c r="C127" t="s">
        <v>1322</v>
      </c>
      <c r="D127" t="str">
        <f>_xlfn.CONCAT(C127,"-2019")</f>
        <v>davisan02-2019</v>
      </c>
      <c r="E127" t="s">
        <v>32</v>
      </c>
      <c r="F127">
        <v>25</v>
      </c>
      <c r="G127" t="s">
        <v>1459</v>
      </c>
      <c r="H127">
        <v>56</v>
      </c>
      <c r="I127">
        <v>56</v>
      </c>
      <c r="J127">
        <v>33</v>
      </c>
      <c r="K127">
        <v>9.5</v>
      </c>
      <c r="L127">
        <v>18.3</v>
      </c>
      <c r="M127">
        <v>0.51700000000000002</v>
      </c>
      <c r="N127">
        <v>0.9</v>
      </c>
      <c r="O127">
        <v>2.6</v>
      </c>
      <c r="P127">
        <v>0.33100000000000002</v>
      </c>
      <c r="Q127">
        <v>8.6</v>
      </c>
      <c r="R127">
        <v>15.7</v>
      </c>
      <c r="S127">
        <v>0.54700000000000004</v>
      </c>
      <c r="T127">
        <v>0.54</v>
      </c>
      <c r="U127">
        <v>6.1</v>
      </c>
      <c r="V127">
        <v>7.7</v>
      </c>
      <c r="W127">
        <v>0.79400000000000004</v>
      </c>
      <c r="X127">
        <v>3.1</v>
      </c>
      <c r="Y127">
        <v>8.9</v>
      </c>
      <c r="Z127">
        <v>12</v>
      </c>
      <c r="AA127">
        <v>3.9</v>
      </c>
      <c r="AB127">
        <v>1.6</v>
      </c>
      <c r="AC127">
        <v>2.4</v>
      </c>
      <c r="AD127">
        <v>2</v>
      </c>
      <c r="AE127">
        <v>2.4</v>
      </c>
      <c r="AF127">
        <v>25.9</v>
      </c>
      <c r="AG127">
        <f>IF(IFERROR(VLOOKUP(C127,'2020'!$C:$AF,3,FALSE),1) = 1, 1, 0)</f>
        <v>0</v>
      </c>
    </row>
    <row r="128" spans="1:33" x14ac:dyDescent="0.2">
      <c r="A128">
        <v>127</v>
      </c>
      <c r="B128" t="s">
        <v>1954</v>
      </c>
      <c r="C128" t="s">
        <v>1955</v>
      </c>
      <c r="D128" t="str">
        <f>_xlfn.CONCAT(C128,"-2019")</f>
        <v>davisde01-2019</v>
      </c>
      <c r="E128" t="s">
        <v>32</v>
      </c>
      <c r="F128">
        <v>22</v>
      </c>
      <c r="G128" t="s">
        <v>57</v>
      </c>
      <c r="H128">
        <v>9</v>
      </c>
      <c r="I128">
        <v>0</v>
      </c>
      <c r="J128">
        <v>13.1</v>
      </c>
      <c r="K128">
        <v>1.7</v>
      </c>
      <c r="L128">
        <v>2.4</v>
      </c>
      <c r="M128">
        <v>0.68200000000000005</v>
      </c>
      <c r="N128">
        <v>0</v>
      </c>
      <c r="O128">
        <v>0.1</v>
      </c>
      <c r="P128">
        <v>0</v>
      </c>
      <c r="Q128">
        <v>1.7</v>
      </c>
      <c r="R128">
        <v>2.2999999999999998</v>
      </c>
      <c r="S128">
        <v>0.71399999999999997</v>
      </c>
      <c r="T128">
        <v>0.68200000000000005</v>
      </c>
      <c r="U128">
        <v>0.7</v>
      </c>
      <c r="V128">
        <v>1.1000000000000001</v>
      </c>
      <c r="W128">
        <v>0.6</v>
      </c>
      <c r="X128">
        <v>1.1000000000000001</v>
      </c>
      <c r="Y128">
        <v>2.9</v>
      </c>
      <c r="Z128">
        <v>4</v>
      </c>
      <c r="AA128">
        <v>0.6</v>
      </c>
      <c r="AB128">
        <v>0.3</v>
      </c>
      <c r="AC128">
        <v>0.6</v>
      </c>
      <c r="AD128">
        <v>0.3</v>
      </c>
      <c r="AE128">
        <v>1.3</v>
      </c>
      <c r="AF128">
        <v>4</v>
      </c>
      <c r="AG128">
        <f>IF(IFERROR(VLOOKUP(C128,'2020'!$C:$AF,3,FALSE),1) = 1, 1, 0)</f>
        <v>1</v>
      </c>
    </row>
    <row r="129" spans="1:33" x14ac:dyDescent="0.2">
      <c r="A129">
        <v>128</v>
      </c>
      <c r="B129" t="s">
        <v>288</v>
      </c>
      <c r="C129" t="s">
        <v>289</v>
      </c>
      <c r="D129" t="str">
        <f>_xlfn.CONCAT(C129,"-2019")</f>
        <v>davised01-2019</v>
      </c>
      <c r="E129" t="s">
        <v>32</v>
      </c>
      <c r="F129">
        <v>29</v>
      </c>
      <c r="G129" t="s">
        <v>1312</v>
      </c>
      <c r="H129">
        <v>81</v>
      </c>
      <c r="I129">
        <v>1</v>
      </c>
      <c r="J129">
        <v>17.899999999999999</v>
      </c>
      <c r="K129">
        <v>2.2999999999999998</v>
      </c>
      <c r="L129">
        <v>3.7</v>
      </c>
      <c r="M129">
        <v>0.61599999999999999</v>
      </c>
      <c r="N129">
        <v>0</v>
      </c>
      <c r="O129">
        <v>0</v>
      </c>
      <c r="P129">
        <v>0</v>
      </c>
      <c r="Q129">
        <v>2.2999999999999998</v>
      </c>
      <c r="R129">
        <v>3.7</v>
      </c>
      <c r="S129">
        <v>0.62</v>
      </c>
      <c r="T129">
        <v>0.61599999999999999</v>
      </c>
      <c r="U129">
        <v>1.2</v>
      </c>
      <c r="V129">
        <v>2</v>
      </c>
      <c r="W129">
        <v>0.61699999999999999</v>
      </c>
      <c r="X129">
        <v>2.7</v>
      </c>
      <c r="Y129">
        <v>5.9</v>
      </c>
      <c r="Z129">
        <v>8.6</v>
      </c>
      <c r="AA129">
        <v>0.8</v>
      </c>
      <c r="AB129">
        <v>0.4</v>
      </c>
      <c r="AC129">
        <v>0.4</v>
      </c>
      <c r="AD129">
        <v>0.8</v>
      </c>
      <c r="AE129">
        <v>2.8</v>
      </c>
      <c r="AF129">
        <v>5.8</v>
      </c>
      <c r="AG129">
        <f>IF(IFERROR(VLOOKUP(C129,'2020'!$C:$AF,3,FALSE),1) = 1, 1, 0)</f>
        <v>0</v>
      </c>
    </row>
    <row r="130" spans="1:33" x14ac:dyDescent="0.2">
      <c r="A130">
        <v>129</v>
      </c>
      <c r="B130" t="s">
        <v>2399</v>
      </c>
      <c r="C130" t="s">
        <v>2400</v>
      </c>
      <c r="D130" t="str">
        <f>_xlfn.CONCAT(C130,"-2019")</f>
        <v>davisty01-2019</v>
      </c>
      <c r="E130" t="s">
        <v>32</v>
      </c>
      <c r="F130">
        <v>21</v>
      </c>
      <c r="G130" t="s">
        <v>44</v>
      </c>
      <c r="H130">
        <v>1</v>
      </c>
      <c r="I130">
        <v>0</v>
      </c>
      <c r="J130">
        <v>1</v>
      </c>
      <c r="K130">
        <v>0</v>
      </c>
      <c r="L130">
        <v>1</v>
      </c>
      <c r="M130">
        <v>0</v>
      </c>
      <c r="N130">
        <v>0</v>
      </c>
      <c r="O130">
        <v>0</v>
      </c>
      <c r="Q130">
        <v>0</v>
      </c>
      <c r="R130">
        <v>1</v>
      </c>
      <c r="S130">
        <v>0</v>
      </c>
      <c r="T130">
        <v>0</v>
      </c>
      <c r="U130">
        <v>0</v>
      </c>
      <c r="V130">
        <v>0</v>
      </c>
      <c r="X130">
        <v>1</v>
      </c>
      <c r="Y130">
        <v>0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f>IF(IFERROR(VLOOKUP(C130,'2020'!$C:$AF,3,FALSE),1) = 1, 1, 0)</f>
        <v>1</v>
      </c>
    </row>
    <row r="131" spans="1:33" x14ac:dyDescent="0.2">
      <c r="A131">
        <v>130</v>
      </c>
      <c r="B131" t="s">
        <v>1502</v>
      </c>
      <c r="C131" t="s">
        <v>1503</v>
      </c>
      <c r="D131" t="str">
        <f>_xlfn.CONCAT(C131,"-2019")</f>
        <v>dedmode01-2019</v>
      </c>
      <c r="E131" t="s">
        <v>32</v>
      </c>
      <c r="F131">
        <v>29</v>
      </c>
      <c r="G131" t="s">
        <v>57</v>
      </c>
      <c r="H131">
        <v>64</v>
      </c>
      <c r="I131">
        <v>52</v>
      </c>
      <c r="J131">
        <v>25.1</v>
      </c>
      <c r="K131">
        <v>4</v>
      </c>
      <c r="L131">
        <v>8.1999999999999993</v>
      </c>
      <c r="M131">
        <v>0.49199999999999999</v>
      </c>
      <c r="N131">
        <v>1.3</v>
      </c>
      <c r="O131">
        <v>3.4</v>
      </c>
      <c r="P131">
        <v>0.38200000000000001</v>
      </c>
      <c r="Q131">
        <v>2.8</v>
      </c>
      <c r="R131">
        <v>4.8</v>
      </c>
      <c r="S131">
        <v>0.56999999999999995</v>
      </c>
      <c r="T131">
        <v>0.57099999999999995</v>
      </c>
      <c r="U131">
        <v>1.4</v>
      </c>
      <c r="V131">
        <v>1.8</v>
      </c>
      <c r="W131">
        <v>0.81399999999999995</v>
      </c>
      <c r="X131">
        <v>1.6</v>
      </c>
      <c r="Y131">
        <v>5.9</v>
      </c>
      <c r="Z131">
        <v>7.5</v>
      </c>
      <c r="AA131">
        <v>1.4</v>
      </c>
      <c r="AB131">
        <v>1.1000000000000001</v>
      </c>
      <c r="AC131">
        <v>1.1000000000000001</v>
      </c>
      <c r="AD131">
        <v>1.3</v>
      </c>
      <c r="AE131">
        <v>3.3</v>
      </c>
      <c r="AF131">
        <v>10.8</v>
      </c>
      <c r="AG131">
        <f>IF(IFERROR(VLOOKUP(C131,'2020'!$C:$AF,3,FALSE),1) = 1, 1, 0)</f>
        <v>0</v>
      </c>
    </row>
    <row r="132" spans="1:33" x14ac:dyDescent="0.2">
      <c r="A132">
        <v>131</v>
      </c>
      <c r="B132" t="s">
        <v>1804</v>
      </c>
      <c r="C132" t="s">
        <v>1805</v>
      </c>
      <c r="D132" t="str">
        <f>_xlfn.CONCAT(C132,"-2019")</f>
        <v>dekkesa01-2019</v>
      </c>
      <c r="E132" t="s">
        <v>28</v>
      </c>
      <c r="F132">
        <v>24</v>
      </c>
      <c r="G132" t="s">
        <v>39</v>
      </c>
      <c r="H132">
        <v>47</v>
      </c>
      <c r="I132">
        <v>5</v>
      </c>
      <c r="J132">
        <v>16.8</v>
      </c>
      <c r="K132">
        <v>2.6</v>
      </c>
      <c r="L132">
        <v>5.4</v>
      </c>
      <c r="M132">
        <v>0.46899999999999997</v>
      </c>
      <c r="N132">
        <v>0.4</v>
      </c>
      <c r="O132">
        <v>1.3</v>
      </c>
      <c r="P132">
        <v>0.30599999999999999</v>
      </c>
      <c r="Q132">
        <v>2.1</v>
      </c>
      <c r="R132">
        <v>4.0999999999999996</v>
      </c>
      <c r="S132">
        <v>0.52100000000000002</v>
      </c>
      <c r="T132">
        <v>0.50600000000000001</v>
      </c>
      <c r="U132">
        <v>0.6</v>
      </c>
      <c r="V132">
        <v>1</v>
      </c>
      <c r="W132">
        <v>0.60899999999999999</v>
      </c>
      <c r="X132">
        <v>1.1000000000000001</v>
      </c>
      <c r="Y132">
        <v>2</v>
      </c>
      <c r="Z132">
        <v>3.1</v>
      </c>
      <c r="AA132">
        <v>1</v>
      </c>
      <c r="AB132">
        <v>0.8</v>
      </c>
      <c r="AC132">
        <v>0.1</v>
      </c>
      <c r="AD132">
        <v>0.5</v>
      </c>
      <c r="AE132">
        <v>1</v>
      </c>
      <c r="AF132">
        <v>6.1</v>
      </c>
      <c r="AG132">
        <f>IF(IFERROR(VLOOKUP(C132,'2020'!$C:$AF,3,FALSE),1) = 1, 1, 0)</f>
        <v>1</v>
      </c>
    </row>
    <row r="133" spans="1:33" x14ac:dyDescent="0.2">
      <c r="A133">
        <v>132</v>
      </c>
      <c r="B133" t="s">
        <v>2401</v>
      </c>
      <c r="C133" t="s">
        <v>2402</v>
      </c>
      <c r="D133" t="str">
        <f>_xlfn.CONCAT(C133,"-2019")</f>
        <v>delgaan01-2019</v>
      </c>
      <c r="E133" t="s">
        <v>32</v>
      </c>
      <c r="F133">
        <v>24</v>
      </c>
      <c r="G133" t="s">
        <v>59</v>
      </c>
      <c r="H133">
        <v>2</v>
      </c>
      <c r="I133">
        <v>0</v>
      </c>
      <c r="J133">
        <v>7.5</v>
      </c>
      <c r="K133">
        <v>0.5</v>
      </c>
      <c r="L133">
        <v>2.5</v>
      </c>
      <c r="M133">
        <v>0.2</v>
      </c>
      <c r="N133">
        <v>0</v>
      </c>
      <c r="O133">
        <v>0</v>
      </c>
      <c r="Q133">
        <v>0.5</v>
      </c>
      <c r="R133">
        <v>2.5</v>
      </c>
      <c r="S133">
        <v>0.2</v>
      </c>
      <c r="T133">
        <v>0.2</v>
      </c>
      <c r="U133">
        <v>0.5</v>
      </c>
      <c r="V133">
        <v>1</v>
      </c>
      <c r="W133">
        <v>0.5</v>
      </c>
      <c r="X133">
        <v>1</v>
      </c>
      <c r="Y133">
        <v>1</v>
      </c>
      <c r="Z133">
        <v>2</v>
      </c>
      <c r="AA133">
        <v>0</v>
      </c>
      <c r="AB133">
        <v>0.5</v>
      </c>
      <c r="AC133">
        <v>0</v>
      </c>
      <c r="AD133">
        <v>0</v>
      </c>
      <c r="AE133">
        <v>1</v>
      </c>
      <c r="AF133">
        <v>1.5</v>
      </c>
      <c r="AG133">
        <f>IF(IFERROR(VLOOKUP(C133,'2020'!$C:$AF,3,FALSE),1) = 1, 1, 0)</f>
        <v>1</v>
      </c>
    </row>
    <row r="134" spans="1:33" x14ac:dyDescent="0.2">
      <c r="A134">
        <v>133</v>
      </c>
      <c r="B134" t="s">
        <v>1504</v>
      </c>
      <c r="C134" t="s">
        <v>1505</v>
      </c>
      <c r="D134" t="str">
        <f>_xlfn.CONCAT(C134,"-2019")</f>
        <v>dellama01-2019</v>
      </c>
      <c r="E134" t="s">
        <v>38</v>
      </c>
      <c r="F134">
        <v>28</v>
      </c>
      <c r="G134" t="s">
        <v>39</v>
      </c>
      <c r="H134">
        <v>48</v>
      </c>
      <c r="I134">
        <v>0</v>
      </c>
      <c r="J134">
        <v>16.899999999999999</v>
      </c>
      <c r="K134">
        <v>2</v>
      </c>
      <c r="L134">
        <v>5</v>
      </c>
      <c r="M134">
        <v>0.40500000000000003</v>
      </c>
      <c r="N134">
        <v>0.9</v>
      </c>
      <c r="O134">
        <v>2.7</v>
      </c>
      <c r="P134">
        <v>0.33800000000000002</v>
      </c>
      <c r="Q134">
        <v>1.1000000000000001</v>
      </c>
      <c r="R134">
        <v>2.2999999999999998</v>
      </c>
      <c r="S134">
        <v>0.48199999999999998</v>
      </c>
      <c r="T134">
        <v>0.496</v>
      </c>
      <c r="U134">
        <v>0.9</v>
      </c>
      <c r="V134">
        <v>1.1000000000000001</v>
      </c>
      <c r="W134">
        <v>0.80800000000000005</v>
      </c>
      <c r="X134">
        <v>0.1</v>
      </c>
      <c r="Y134">
        <v>1.5</v>
      </c>
      <c r="Z134">
        <v>1.6</v>
      </c>
      <c r="AA134">
        <v>3.8</v>
      </c>
      <c r="AB134">
        <v>0.3</v>
      </c>
      <c r="AC134">
        <v>0</v>
      </c>
      <c r="AD134">
        <v>1.4</v>
      </c>
      <c r="AE134">
        <v>1.6</v>
      </c>
      <c r="AF134">
        <v>5.9</v>
      </c>
      <c r="AG134">
        <f>IF(IFERROR(VLOOKUP(C134,'2020'!$C:$AF,3,FALSE),1) = 1, 1, 0)</f>
        <v>0</v>
      </c>
    </row>
    <row r="135" spans="1:33" x14ac:dyDescent="0.2">
      <c r="A135">
        <v>134</v>
      </c>
      <c r="B135" t="s">
        <v>296</v>
      </c>
      <c r="C135" t="s">
        <v>297</v>
      </c>
      <c r="D135" t="str">
        <f>_xlfn.CONCAT(C135,"-2019")</f>
        <v>denglu01-2019</v>
      </c>
      <c r="E135" t="s">
        <v>35</v>
      </c>
      <c r="F135">
        <v>33</v>
      </c>
      <c r="G135" t="s">
        <v>62</v>
      </c>
      <c r="H135">
        <v>22</v>
      </c>
      <c r="I135">
        <v>2</v>
      </c>
      <c r="J135">
        <v>17.8</v>
      </c>
      <c r="K135">
        <v>2.7</v>
      </c>
      <c r="L135">
        <v>5.4</v>
      </c>
      <c r="M135">
        <v>0.5</v>
      </c>
      <c r="N135">
        <v>0.6</v>
      </c>
      <c r="O135">
        <v>2</v>
      </c>
      <c r="P135">
        <v>0.318</v>
      </c>
      <c r="Q135">
        <v>2</v>
      </c>
      <c r="R135">
        <v>3.4</v>
      </c>
      <c r="S135">
        <v>0.60799999999999998</v>
      </c>
      <c r="T135">
        <v>0.55900000000000005</v>
      </c>
      <c r="U135">
        <v>1.1000000000000001</v>
      </c>
      <c r="V135">
        <v>1.6</v>
      </c>
      <c r="W135">
        <v>0.71399999999999997</v>
      </c>
      <c r="X135">
        <v>0.9</v>
      </c>
      <c r="Y135">
        <v>2.4</v>
      </c>
      <c r="Z135">
        <v>3.3</v>
      </c>
      <c r="AA135">
        <v>0.8</v>
      </c>
      <c r="AB135">
        <v>0.7</v>
      </c>
      <c r="AC135">
        <v>0.4</v>
      </c>
      <c r="AD135">
        <v>0.6</v>
      </c>
      <c r="AE135">
        <v>1.1000000000000001</v>
      </c>
      <c r="AF135">
        <v>7.1</v>
      </c>
      <c r="AG135">
        <f>IF(IFERROR(VLOOKUP(C135,'2020'!$C:$AF,3,FALSE),1) = 1, 1, 0)</f>
        <v>1</v>
      </c>
    </row>
    <row r="136" spans="1:33" x14ac:dyDescent="0.2">
      <c r="A136">
        <v>135</v>
      </c>
      <c r="B136" t="s">
        <v>298</v>
      </c>
      <c r="C136" t="s">
        <v>299</v>
      </c>
      <c r="D136" t="str">
        <f>_xlfn.CONCAT(C136,"-2019")</f>
        <v>derozde01-2019</v>
      </c>
      <c r="E136" t="s">
        <v>30</v>
      </c>
      <c r="F136">
        <v>29</v>
      </c>
      <c r="G136" t="s">
        <v>58</v>
      </c>
      <c r="H136">
        <v>77</v>
      </c>
      <c r="I136">
        <v>77</v>
      </c>
      <c r="J136">
        <v>34.9</v>
      </c>
      <c r="K136">
        <v>8.1999999999999993</v>
      </c>
      <c r="L136">
        <v>17.100000000000001</v>
      </c>
      <c r="M136">
        <v>0.48099999999999998</v>
      </c>
      <c r="N136">
        <v>0.1</v>
      </c>
      <c r="O136">
        <v>0.6</v>
      </c>
      <c r="P136">
        <v>0.156</v>
      </c>
      <c r="Q136">
        <v>8.1</v>
      </c>
      <c r="R136">
        <v>16.5</v>
      </c>
      <c r="S136">
        <v>0.49199999999999999</v>
      </c>
      <c r="T136">
        <v>0.48299999999999998</v>
      </c>
      <c r="U136">
        <v>4.8</v>
      </c>
      <c r="V136">
        <v>5.7</v>
      </c>
      <c r="W136">
        <v>0.83</v>
      </c>
      <c r="X136">
        <v>0.7</v>
      </c>
      <c r="Y136">
        <v>5.3</v>
      </c>
      <c r="Z136">
        <v>6</v>
      </c>
      <c r="AA136">
        <v>6.2</v>
      </c>
      <c r="AB136">
        <v>1.1000000000000001</v>
      </c>
      <c r="AC136">
        <v>0.5</v>
      </c>
      <c r="AD136">
        <v>2.6</v>
      </c>
      <c r="AE136">
        <v>2.2999999999999998</v>
      </c>
      <c r="AF136">
        <v>21.2</v>
      </c>
      <c r="AG136">
        <f>IF(IFERROR(VLOOKUP(C136,'2020'!$C:$AF,3,FALSE),1) = 1, 1, 0)</f>
        <v>0</v>
      </c>
    </row>
    <row r="137" spans="1:33" x14ac:dyDescent="0.2">
      <c r="A137">
        <v>136</v>
      </c>
      <c r="B137" t="s">
        <v>2403</v>
      </c>
      <c r="C137" t="s">
        <v>2404</v>
      </c>
      <c r="D137" t="str">
        <f>_xlfn.CONCAT(C137,"-2019")</f>
        <v>derrima01-2019</v>
      </c>
      <c r="E137" t="s">
        <v>28</v>
      </c>
      <c r="F137">
        <v>22</v>
      </c>
      <c r="G137" t="s">
        <v>52</v>
      </c>
      <c r="H137">
        <v>11</v>
      </c>
      <c r="I137">
        <v>0</v>
      </c>
      <c r="J137">
        <v>6.1</v>
      </c>
      <c r="K137">
        <v>1.5</v>
      </c>
      <c r="L137">
        <v>3</v>
      </c>
      <c r="M137">
        <v>0.48499999999999999</v>
      </c>
      <c r="N137">
        <v>0.9</v>
      </c>
      <c r="O137">
        <v>1.8</v>
      </c>
      <c r="P137">
        <v>0.5</v>
      </c>
      <c r="Q137">
        <v>0.5</v>
      </c>
      <c r="R137">
        <v>1.2</v>
      </c>
      <c r="S137">
        <v>0.46200000000000002</v>
      </c>
      <c r="T137">
        <v>0.63600000000000001</v>
      </c>
      <c r="U137">
        <v>0.4</v>
      </c>
      <c r="V137">
        <v>0.5</v>
      </c>
      <c r="W137">
        <v>0.8</v>
      </c>
      <c r="X137">
        <v>0.7</v>
      </c>
      <c r="Y137">
        <v>0.5</v>
      </c>
      <c r="Z137">
        <v>1.2</v>
      </c>
      <c r="AA137">
        <v>0.1</v>
      </c>
      <c r="AB137">
        <v>0</v>
      </c>
      <c r="AC137">
        <v>0.1</v>
      </c>
      <c r="AD137">
        <v>0.3</v>
      </c>
      <c r="AE137">
        <v>0.8</v>
      </c>
      <c r="AF137">
        <v>4.2</v>
      </c>
      <c r="AG137">
        <f>IF(IFERROR(VLOOKUP(C137,'2020'!$C:$AF,3,FALSE),1) = 1, 1, 0)</f>
        <v>1</v>
      </c>
    </row>
    <row r="138" spans="1:33" x14ac:dyDescent="0.2">
      <c r="A138">
        <v>137</v>
      </c>
      <c r="B138" t="s">
        <v>1958</v>
      </c>
      <c r="C138" t="s">
        <v>1959</v>
      </c>
      <c r="D138" t="str">
        <f>_xlfn.CONCAT(C138,"-2019")</f>
        <v>diallch01-2019</v>
      </c>
      <c r="E138" t="s">
        <v>28</v>
      </c>
      <c r="F138">
        <v>22</v>
      </c>
      <c r="G138" t="s">
        <v>1459</v>
      </c>
      <c r="H138">
        <v>64</v>
      </c>
      <c r="I138">
        <v>1</v>
      </c>
      <c r="J138">
        <v>14</v>
      </c>
      <c r="K138">
        <v>2.6</v>
      </c>
      <c r="L138">
        <v>4.2</v>
      </c>
      <c r="M138">
        <v>0.62</v>
      </c>
      <c r="N138">
        <v>0</v>
      </c>
      <c r="O138">
        <v>0.1</v>
      </c>
      <c r="P138">
        <v>0.25</v>
      </c>
      <c r="Q138">
        <v>2.6</v>
      </c>
      <c r="R138">
        <v>4.2</v>
      </c>
      <c r="S138">
        <v>0.625</v>
      </c>
      <c r="T138">
        <v>0.622</v>
      </c>
      <c r="U138">
        <v>0.8</v>
      </c>
      <c r="V138">
        <v>1</v>
      </c>
      <c r="W138">
        <v>0.746</v>
      </c>
      <c r="X138">
        <v>1.2</v>
      </c>
      <c r="Y138">
        <v>4</v>
      </c>
      <c r="Z138">
        <v>5.2</v>
      </c>
      <c r="AA138">
        <v>0.5</v>
      </c>
      <c r="AB138">
        <v>0.5</v>
      </c>
      <c r="AC138">
        <v>0.5</v>
      </c>
      <c r="AD138">
        <v>0.8</v>
      </c>
      <c r="AE138">
        <v>1.8</v>
      </c>
      <c r="AF138">
        <v>6</v>
      </c>
      <c r="AG138">
        <f>IF(IFERROR(VLOOKUP(C138,'2020'!$C:$AF,3,FALSE),1) = 1, 1, 0)</f>
        <v>0</v>
      </c>
    </row>
    <row r="139" spans="1:33" x14ac:dyDescent="0.2">
      <c r="A139">
        <v>138</v>
      </c>
      <c r="B139" t="s">
        <v>2405</v>
      </c>
      <c r="C139" t="s">
        <v>2406</v>
      </c>
      <c r="D139" t="str">
        <f>_xlfn.CONCAT(C139,"-2019")</f>
        <v>diallha01-2019</v>
      </c>
      <c r="E139" t="s">
        <v>30</v>
      </c>
      <c r="F139">
        <v>20</v>
      </c>
      <c r="G139" t="s">
        <v>44</v>
      </c>
      <c r="H139">
        <v>51</v>
      </c>
      <c r="I139">
        <v>3</v>
      </c>
      <c r="J139">
        <v>10.3</v>
      </c>
      <c r="K139">
        <v>1.5</v>
      </c>
      <c r="L139">
        <v>3.2</v>
      </c>
      <c r="M139">
        <v>0.45500000000000002</v>
      </c>
      <c r="N139">
        <v>0.1</v>
      </c>
      <c r="O139">
        <v>0.5</v>
      </c>
      <c r="P139">
        <v>0.16700000000000001</v>
      </c>
      <c r="Q139">
        <v>1.4</v>
      </c>
      <c r="R139">
        <v>2.8</v>
      </c>
      <c r="S139">
        <v>0.504</v>
      </c>
      <c r="T139">
        <v>0.46700000000000003</v>
      </c>
      <c r="U139">
        <v>0.7</v>
      </c>
      <c r="V139">
        <v>1.2</v>
      </c>
      <c r="W139">
        <v>0.61</v>
      </c>
      <c r="X139">
        <v>0.7</v>
      </c>
      <c r="Y139">
        <v>1.2</v>
      </c>
      <c r="Z139">
        <v>1.9</v>
      </c>
      <c r="AA139">
        <v>0.3</v>
      </c>
      <c r="AB139">
        <v>0.4</v>
      </c>
      <c r="AC139">
        <v>0.2</v>
      </c>
      <c r="AD139">
        <v>0.5</v>
      </c>
      <c r="AE139">
        <v>1.5</v>
      </c>
      <c r="AF139">
        <v>3.7</v>
      </c>
      <c r="AG139">
        <f>IF(IFERROR(VLOOKUP(C139,'2020'!$C:$AF,3,FALSE),1) = 1, 1, 0)</f>
        <v>0</v>
      </c>
    </row>
    <row r="140" spans="1:33" x14ac:dyDescent="0.2">
      <c r="A140">
        <v>139</v>
      </c>
      <c r="B140" t="s">
        <v>1506</v>
      </c>
      <c r="C140" t="s">
        <v>1507</v>
      </c>
      <c r="D140" t="str">
        <f>_xlfn.CONCAT(C140,"-2019")</f>
        <v>dienggo01-2019</v>
      </c>
      <c r="E140" t="s">
        <v>32</v>
      </c>
      <c r="F140">
        <v>29</v>
      </c>
      <c r="G140" t="s">
        <v>62</v>
      </c>
      <c r="H140">
        <v>76</v>
      </c>
      <c r="I140">
        <v>2</v>
      </c>
      <c r="J140">
        <v>13.6</v>
      </c>
      <c r="K140">
        <v>2.5</v>
      </c>
      <c r="L140">
        <v>5</v>
      </c>
      <c r="M140">
        <v>0.501</v>
      </c>
      <c r="N140">
        <v>0.3</v>
      </c>
      <c r="O140">
        <v>0.7</v>
      </c>
      <c r="P140">
        <v>0.33900000000000002</v>
      </c>
      <c r="Q140">
        <v>2.2000000000000002</v>
      </c>
      <c r="R140">
        <v>4.2</v>
      </c>
      <c r="S140">
        <v>0.53</v>
      </c>
      <c r="T140">
        <v>0.52700000000000002</v>
      </c>
      <c r="U140">
        <v>1.2</v>
      </c>
      <c r="V140">
        <v>1.4</v>
      </c>
      <c r="W140">
        <v>0.83</v>
      </c>
      <c r="X140">
        <v>1.1000000000000001</v>
      </c>
      <c r="Y140">
        <v>3</v>
      </c>
      <c r="Z140">
        <v>4.0999999999999996</v>
      </c>
      <c r="AA140">
        <v>0.9</v>
      </c>
      <c r="AB140">
        <v>0.6</v>
      </c>
      <c r="AC140">
        <v>0.5</v>
      </c>
      <c r="AD140">
        <v>0.8</v>
      </c>
      <c r="AE140">
        <v>1.8</v>
      </c>
      <c r="AF140">
        <v>6.4</v>
      </c>
      <c r="AG140">
        <f>IF(IFERROR(VLOOKUP(C140,'2020'!$C:$AF,3,FALSE),1) = 1, 1, 0)</f>
        <v>0</v>
      </c>
    </row>
    <row r="141" spans="1:33" x14ac:dyDescent="0.2">
      <c r="A141">
        <v>140</v>
      </c>
      <c r="B141" t="s">
        <v>1650</v>
      </c>
      <c r="C141" t="s">
        <v>1651</v>
      </c>
      <c r="D141" t="str">
        <f>_xlfn.CONCAT(C141,"-2019")</f>
        <v>dinwisp01-2019</v>
      </c>
      <c r="E141" t="s">
        <v>38</v>
      </c>
      <c r="F141">
        <v>25</v>
      </c>
      <c r="G141" t="s">
        <v>1312</v>
      </c>
      <c r="H141">
        <v>68</v>
      </c>
      <c r="I141">
        <v>4</v>
      </c>
      <c r="J141">
        <v>28.1</v>
      </c>
      <c r="K141">
        <v>5.4</v>
      </c>
      <c r="L141">
        <v>12.2</v>
      </c>
      <c r="M141">
        <v>0.442</v>
      </c>
      <c r="N141">
        <v>1.8</v>
      </c>
      <c r="O141">
        <v>5.4</v>
      </c>
      <c r="P141">
        <v>0.33500000000000002</v>
      </c>
      <c r="Q141">
        <v>3.6</v>
      </c>
      <c r="R141">
        <v>6.7</v>
      </c>
      <c r="S141">
        <v>0.52800000000000002</v>
      </c>
      <c r="T141">
        <v>0.51700000000000002</v>
      </c>
      <c r="U141">
        <v>4.2</v>
      </c>
      <c r="V141">
        <v>5.2</v>
      </c>
      <c r="W141">
        <v>0.80600000000000005</v>
      </c>
      <c r="X141">
        <v>0.4</v>
      </c>
      <c r="Y141">
        <v>2.1</v>
      </c>
      <c r="Z141">
        <v>2.4</v>
      </c>
      <c r="AA141">
        <v>4.5999999999999996</v>
      </c>
      <c r="AB141">
        <v>0.6</v>
      </c>
      <c r="AC141">
        <v>0.3</v>
      </c>
      <c r="AD141">
        <v>2.2000000000000002</v>
      </c>
      <c r="AE141">
        <v>2.8</v>
      </c>
      <c r="AF141">
        <v>16.8</v>
      </c>
      <c r="AG141">
        <f>IF(IFERROR(VLOOKUP(C141,'2020'!$C:$AF,3,FALSE),1) = 1, 1, 0)</f>
        <v>0</v>
      </c>
    </row>
    <row r="142" spans="1:33" x14ac:dyDescent="0.2">
      <c r="A142">
        <v>141</v>
      </c>
      <c r="B142" t="s">
        <v>2407</v>
      </c>
      <c r="C142" t="s">
        <v>2408</v>
      </c>
      <c r="D142" t="str">
        <f>_xlfn.CONCAT(C142,"-2019")</f>
        <v>divindo01-2019</v>
      </c>
      <c r="E142" t="s">
        <v>30</v>
      </c>
      <c r="F142">
        <v>22</v>
      </c>
      <c r="G142" t="s">
        <v>56</v>
      </c>
      <c r="H142">
        <v>27</v>
      </c>
      <c r="I142">
        <v>0</v>
      </c>
      <c r="J142">
        <v>15.2</v>
      </c>
      <c r="K142">
        <v>1.9</v>
      </c>
      <c r="L142">
        <v>4.5999999999999996</v>
      </c>
      <c r="M142">
        <v>0.40300000000000002</v>
      </c>
      <c r="N142">
        <v>0.8</v>
      </c>
      <c r="O142">
        <v>3.1</v>
      </c>
      <c r="P142">
        <v>0.26500000000000001</v>
      </c>
      <c r="Q142">
        <v>1</v>
      </c>
      <c r="R142">
        <v>1.5</v>
      </c>
      <c r="S142">
        <v>0.68300000000000005</v>
      </c>
      <c r="T142">
        <v>0.49199999999999999</v>
      </c>
      <c r="U142">
        <v>0.3</v>
      </c>
      <c r="V142">
        <v>0.4</v>
      </c>
      <c r="W142">
        <v>0.75</v>
      </c>
      <c r="X142">
        <v>0.6</v>
      </c>
      <c r="Y142">
        <v>1.8</v>
      </c>
      <c r="Z142">
        <v>2.4</v>
      </c>
      <c r="AA142">
        <v>1.1000000000000001</v>
      </c>
      <c r="AB142">
        <v>0.5</v>
      </c>
      <c r="AC142">
        <v>0.2</v>
      </c>
      <c r="AD142">
        <v>0.7</v>
      </c>
      <c r="AE142">
        <v>1.4</v>
      </c>
      <c r="AF142">
        <v>4.9000000000000004</v>
      </c>
      <c r="AG142">
        <f>IF(IFERROR(VLOOKUP(C142,'2020'!$C:$AF,3,FALSE),1) = 1, 1, 0)</f>
        <v>0</v>
      </c>
    </row>
    <row r="143" spans="1:33" x14ac:dyDescent="0.2">
      <c r="A143">
        <v>142</v>
      </c>
      <c r="B143" t="s">
        <v>2409</v>
      </c>
      <c r="C143" t="s">
        <v>2410</v>
      </c>
      <c r="D143" t="str">
        <f>_xlfn.CONCAT(C143,"-2019")</f>
        <v>doncilu01-2019</v>
      </c>
      <c r="E143" t="s">
        <v>30</v>
      </c>
      <c r="F143">
        <v>19</v>
      </c>
      <c r="G143" t="s">
        <v>54</v>
      </c>
      <c r="H143">
        <v>72</v>
      </c>
      <c r="I143">
        <v>72</v>
      </c>
      <c r="J143">
        <v>32.200000000000003</v>
      </c>
      <c r="K143">
        <v>7</v>
      </c>
      <c r="L143">
        <v>16.5</v>
      </c>
      <c r="M143">
        <v>0.42699999999999999</v>
      </c>
      <c r="N143">
        <v>2.2999999999999998</v>
      </c>
      <c r="O143">
        <v>7.1</v>
      </c>
      <c r="P143">
        <v>0.32700000000000001</v>
      </c>
      <c r="Q143">
        <v>4.7</v>
      </c>
      <c r="R143">
        <v>9.3000000000000007</v>
      </c>
      <c r="S143">
        <v>0.503</v>
      </c>
      <c r="T143">
        <v>0.497</v>
      </c>
      <c r="U143">
        <v>4.8</v>
      </c>
      <c r="V143">
        <v>6.7</v>
      </c>
      <c r="W143">
        <v>0.71299999999999997</v>
      </c>
      <c r="X143">
        <v>1.2</v>
      </c>
      <c r="Y143">
        <v>6.6</v>
      </c>
      <c r="Z143">
        <v>7.8</v>
      </c>
      <c r="AA143">
        <v>6</v>
      </c>
      <c r="AB143">
        <v>1.1000000000000001</v>
      </c>
      <c r="AC143">
        <v>0.3</v>
      </c>
      <c r="AD143">
        <v>3.4</v>
      </c>
      <c r="AE143">
        <v>1.9</v>
      </c>
      <c r="AF143">
        <v>21.2</v>
      </c>
      <c r="AG143">
        <f>IF(IFERROR(VLOOKUP(C143,'2020'!$C:$AF,3,FALSE),1) = 1, 1, 0)</f>
        <v>0</v>
      </c>
    </row>
    <row r="144" spans="1:33" x14ac:dyDescent="0.2">
      <c r="A144">
        <v>143</v>
      </c>
      <c r="B144" t="s">
        <v>2158</v>
      </c>
      <c r="C144" t="s">
        <v>2159</v>
      </c>
      <c r="D144" t="str">
        <f>_xlfn.CONCAT(C144,"-2019")</f>
        <v>dorsety01-2019</v>
      </c>
      <c r="E144" t="s">
        <v>30</v>
      </c>
      <c r="F144">
        <v>22</v>
      </c>
      <c r="G144" t="s">
        <v>39</v>
      </c>
      <c r="H144">
        <v>48</v>
      </c>
      <c r="I144">
        <v>11</v>
      </c>
      <c r="J144">
        <v>14.5</v>
      </c>
      <c r="K144">
        <v>2.2000000000000002</v>
      </c>
      <c r="L144">
        <v>5.5</v>
      </c>
      <c r="M144">
        <v>0.40500000000000003</v>
      </c>
      <c r="N144">
        <v>0.9</v>
      </c>
      <c r="O144">
        <v>2.8</v>
      </c>
      <c r="P144">
        <v>0.33300000000000002</v>
      </c>
      <c r="Q144">
        <v>1.3</v>
      </c>
      <c r="R144">
        <v>2.8</v>
      </c>
      <c r="S144">
        <v>0.47699999999999998</v>
      </c>
      <c r="T144">
        <v>0.48899999999999999</v>
      </c>
      <c r="U144">
        <v>0.8</v>
      </c>
      <c r="V144">
        <v>1.3</v>
      </c>
      <c r="W144">
        <v>0.623</v>
      </c>
      <c r="X144">
        <v>0.6</v>
      </c>
      <c r="Y144">
        <v>1.8</v>
      </c>
      <c r="Z144">
        <v>2.4</v>
      </c>
      <c r="AA144">
        <v>1.2</v>
      </c>
      <c r="AB144">
        <v>0.3</v>
      </c>
      <c r="AC144">
        <v>0</v>
      </c>
      <c r="AD144">
        <v>0.6</v>
      </c>
      <c r="AE144">
        <v>1.1000000000000001</v>
      </c>
      <c r="AF144">
        <v>6.2</v>
      </c>
      <c r="AG144">
        <f>IF(IFERROR(VLOOKUP(C144,'2020'!$C:$AF,3,FALSE),1) = 1, 1, 0)</f>
        <v>1</v>
      </c>
    </row>
    <row r="145" spans="1:33" x14ac:dyDescent="0.2">
      <c r="A145">
        <v>144</v>
      </c>
      <c r="B145" t="s">
        <v>2160</v>
      </c>
      <c r="C145" t="s">
        <v>2161</v>
      </c>
      <c r="D145" t="str">
        <f>_xlfn.CONCAT(C145,"-2019")</f>
        <v>dotsoda01-2019</v>
      </c>
      <c r="E145" t="s">
        <v>30</v>
      </c>
      <c r="F145">
        <v>24</v>
      </c>
      <c r="G145" t="s">
        <v>55</v>
      </c>
      <c r="H145">
        <v>73</v>
      </c>
      <c r="I145">
        <v>40</v>
      </c>
      <c r="J145">
        <v>27.5</v>
      </c>
      <c r="K145">
        <v>4</v>
      </c>
      <c r="L145">
        <v>9.6</v>
      </c>
      <c r="M145">
        <v>0.41499999999999998</v>
      </c>
      <c r="N145">
        <v>1.7</v>
      </c>
      <c r="O145">
        <v>4.7</v>
      </c>
      <c r="P145">
        <v>0.36799999999999999</v>
      </c>
      <c r="Q145">
        <v>2.2000000000000002</v>
      </c>
      <c r="R145">
        <v>4.9000000000000004</v>
      </c>
      <c r="S145">
        <v>0.46100000000000002</v>
      </c>
      <c r="T145">
        <v>0.50600000000000001</v>
      </c>
      <c r="U145">
        <v>1</v>
      </c>
      <c r="V145">
        <v>1.3</v>
      </c>
      <c r="W145">
        <v>0.745</v>
      </c>
      <c r="X145">
        <v>0.5</v>
      </c>
      <c r="Y145">
        <v>3.1</v>
      </c>
      <c r="Z145">
        <v>3.6</v>
      </c>
      <c r="AA145">
        <v>1.8</v>
      </c>
      <c r="AB145">
        <v>0.8</v>
      </c>
      <c r="AC145">
        <v>0.1</v>
      </c>
      <c r="AD145">
        <v>1</v>
      </c>
      <c r="AE145">
        <v>1.8</v>
      </c>
      <c r="AF145">
        <v>10.7</v>
      </c>
      <c r="AG145">
        <f>IF(IFERROR(VLOOKUP(C145,'2020'!$C:$AF,3,FALSE),1) = 1, 1, 0)</f>
        <v>0</v>
      </c>
    </row>
    <row r="146" spans="1:33" x14ac:dyDescent="0.2">
      <c r="A146">
        <v>145</v>
      </c>
      <c r="B146" t="s">
        <v>2164</v>
      </c>
      <c r="C146" t="s">
        <v>2165</v>
      </c>
      <c r="D146" t="str">
        <f>_xlfn.CONCAT(C146,"-2019")</f>
        <v>doziepj01-2019</v>
      </c>
      <c r="E146" t="s">
        <v>30</v>
      </c>
      <c r="F146">
        <v>22</v>
      </c>
      <c r="G146" t="s">
        <v>37</v>
      </c>
      <c r="H146">
        <v>6</v>
      </c>
      <c r="I146">
        <v>0</v>
      </c>
      <c r="J146">
        <v>8.5</v>
      </c>
      <c r="K146">
        <v>1.3</v>
      </c>
      <c r="L146">
        <v>3.5</v>
      </c>
      <c r="M146">
        <v>0.38100000000000001</v>
      </c>
      <c r="N146">
        <v>0.3</v>
      </c>
      <c r="O146">
        <v>1.3</v>
      </c>
      <c r="P146">
        <v>0.25</v>
      </c>
      <c r="Q146">
        <v>1</v>
      </c>
      <c r="R146">
        <v>2.2000000000000002</v>
      </c>
      <c r="S146">
        <v>0.46200000000000002</v>
      </c>
      <c r="T146">
        <v>0.42899999999999999</v>
      </c>
      <c r="U146">
        <v>0.2</v>
      </c>
      <c r="V146">
        <v>0.3</v>
      </c>
      <c r="W146">
        <v>0.5</v>
      </c>
      <c r="X146">
        <v>1</v>
      </c>
      <c r="Y146">
        <v>1.8</v>
      </c>
      <c r="Z146">
        <v>2.8</v>
      </c>
      <c r="AA146">
        <v>0.8</v>
      </c>
      <c r="AB146">
        <v>0.3</v>
      </c>
      <c r="AC146">
        <v>0</v>
      </c>
      <c r="AD146">
        <v>0</v>
      </c>
      <c r="AE146">
        <v>0.3</v>
      </c>
      <c r="AF146">
        <v>3.2</v>
      </c>
      <c r="AG146">
        <f>IF(IFERROR(VLOOKUP(C146,'2020'!$C:$AF,3,FALSE),1) = 1, 1, 0)</f>
        <v>1</v>
      </c>
    </row>
    <row r="147" spans="1:33" x14ac:dyDescent="0.2">
      <c r="A147">
        <v>146</v>
      </c>
      <c r="B147" t="s">
        <v>316</v>
      </c>
      <c r="C147" t="s">
        <v>317</v>
      </c>
      <c r="D147" t="str">
        <f>_xlfn.CONCAT(C147,"-2019")</f>
        <v>dragigo01-2019</v>
      </c>
      <c r="E147" t="s">
        <v>38</v>
      </c>
      <c r="F147">
        <v>32</v>
      </c>
      <c r="G147" t="s">
        <v>41</v>
      </c>
      <c r="H147">
        <v>36</v>
      </c>
      <c r="I147">
        <v>22</v>
      </c>
      <c r="J147">
        <v>27.5</v>
      </c>
      <c r="K147">
        <v>5</v>
      </c>
      <c r="L147">
        <v>12</v>
      </c>
      <c r="M147">
        <v>0.41299999999999998</v>
      </c>
      <c r="N147">
        <v>1.6</v>
      </c>
      <c r="O147">
        <v>4.5999999999999996</v>
      </c>
      <c r="P147">
        <v>0.34799999999999998</v>
      </c>
      <c r="Q147">
        <v>3.4</v>
      </c>
      <c r="R147">
        <v>7.5</v>
      </c>
      <c r="S147">
        <v>0.45400000000000001</v>
      </c>
      <c r="T147">
        <v>0.47899999999999998</v>
      </c>
      <c r="U147">
        <v>2.2000000000000002</v>
      </c>
      <c r="V147">
        <v>2.8</v>
      </c>
      <c r="W147">
        <v>0.78200000000000003</v>
      </c>
      <c r="X147">
        <v>0.6</v>
      </c>
      <c r="Y147">
        <v>2.5</v>
      </c>
      <c r="Z147">
        <v>3.1</v>
      </c>
      <c r="AA147">
        <v>4.8</v>
      </c>
      <c r="AB147">
        <v>0.8</v>
      </c>
      <c r="AC147">
        <v>0.1</v>
      </c>
      <c r="AD147">
        <v>2</v>
      </c>
      <c r="AE147">
        <v>2.2999999999999998</v>
      </c>
      <c r="AF147">
        <v>13.7</v>
      </c>
      <c r="AG147">
        <f>IF(IFERROR(VLOOKUP(C147,'2020'!$C:$AF,3,FALSE),1) = 1, 1, 0)</f>
        <v>0</v>
      </c>
    </row>
    <row r="148" spans="1:33" x14ac:dyDescent="0.2">
      <c r="A148">
        <v>147</v>
      </c>
      <c r="B148" t="s">
        <v>1325</v>
      </c>
      <c r="C148" t="s">
        <v>1326</v>
      </c>
      <c r="D148" t="str">
        <f>_xlfn.CONCAT(C148,"-2019")</f>
        <v>drumman01-2019</v>
      </c>
      <c r="E148" t="s">
        <v>32</v>
      </c>
      <c r="F148">
        <v>25</v>
      </c>
      <c r="G148" t="s">
        <v>51</v>
      </c>
      <c r="H148">
        <v>79</v>
      </c>
      <c r="I148">
        <v>79</v>
      </c>
      <c r="J148">
        <v>33.5</v>
      </c>
      <c r="K148">
        <v>7.1</v>
      </c>
      <c r="L148">
        <v>13.3</v>
      </c>
      <c r="M148">
        <v>0.53300000000000003</v>
      </c>
      <c r="N148">
        <v>0.1</v>
      </c>
      <c r="O148">
        <v>0.5</v>
      </c>
      <c r="P148">
        <v>0.13200000000000001</v>
      </c>
      <c r="Q148">
        <v>7</v>
      </c>
      <c r="R148">
        <v>12.8</v>
      </c>
      <c r="S148">
        <v>0.54800000000000004</v>
      </c>
      <c r="T148">
        <v>0.53600000000000003</v>
      </c>
      <c r="U148">
        <v>3.1</v>
      </c>
      <c r="V148">
        <v>5.2</v>
      </c>
      <c r="W148">
        <v>0.59</v>
      </c>
      <c r="X148">
        <v>5.4</v>
      </c>
      <c r="Y148">
        <v>10.199999999999999</v>
      </c>
      <c r="Z148">
        <v>15.6</v>
      </c>
      <c r="AA148">
        <v>1.4</v>
      </c>
      <c r="AB148">
        <v>1.7</v>
      </c>
      <c r="AC148">
        <v>1.7</v>
      </c>
      <c r="AD148">
        <v>2.2000000000000002</v>
      </c>
      <c r="AE148">
        <v>3.4</v>
      </c>
      <c r="AF148">
        <v>17.3</v>
      </c>
      <c r="AG148">
        <f>IF(IFERROR(VLOOKUP(C148,'2020'!$C:$AF,3,FALSE),1) = 1, 1, 0)</f>
        <v>0</v>
      </c>
    </row>
    <row r="149" spans="1:33" x14ac:dyDescent="0.2">
      <c r="A149">
        <v>148</v>
      </c>
      <c r="B149" t="s">
        <v>318</v>
      </c>
      <c r="C149" t="s">
        <v>319</v>
      </c>
      <c r="D149" t="str">
        <f>_xlfn.CONCAT(C149,"-2019")</f>
        <v>dudleja01-2019</v>
      </c>
      <c r="E149" t="s">
        <v>28</v>
      </c>
      <c r="F149">
        <v>33</v>
      </c>
      <c r="G149" t="s">
        <v>1312</v>
      </c>
      <c r="H149">
        <v>59</v>
      </c>
      <c r="I149">
        <v>25</v>
      </c>
      <c r="J149">
        <v>20.7</v>
      </c>
      <c r="K149">
        <v>1.7</v>
      </c>
      <c r="L149">
        <v>4.0999999999999996</v>
      </c>
      <c r="M149">
        <v>0.42299999999999999</v>
      </c>
      <c r="N149">
        <v>0.9</v>
      </c>
      <c r="O149">
        <v>2.6</v>
      </c>
      <c r="P149">
        <v>0.35099999999999998</v>
      </c>
      <c r="Q149">
        <v>0.8</v>
      </c>
      <c r="R149">
        <v>1.5</v>
      </c>
      <c r="S149">
        <v>0.54500000000000004</v>
      </c>
      <c r="T149">
        <v>0.53300000000000003</v>
      </c>
      <c r="U149">
        <v>0.5</v>
      </c>
      <c r="V149">
        <v>0.8</v>
      </c>
      <c r="W149">
        <v>0.69599999999999995</v>
      </c>
      <c r="X149">
        <v>0.6</v>
      </c>
      <c r="Y149">
        <v>2.1</v>
      </c>
      <c r="Z149">
        <v>2.6</v>
      </c>
      <c r="AA149">
        <v>1.4</v>
      </c>
      <c r="AB149">
        <v>0.6</v>
      </c>
      <c r="AC149">
        <v>0.3</v>
      </c>
      <c r="AD149">
        <v>0.7</v>
      </c>
      <c r="AE149">
        <v>2.2000000000000002</v>
      </c>
      <c r="AF149">
        <v>4.9000000000000004</v>
      </c>
      <c r="AG149">
        <f>IF(IFERROR(VLOOKUP(C149,'2020'!$C:$AF,3,FALSE),1) = 1, 1, 0)</f>
        <v>0</v>
      </c>
    </row>
    <row r="150" spans="1:33" x14ac:dyDescent="0.2">
      <c r="A150">
        <v>149</v>
      </c>
      <c r="B150" t="s">
        <v>1960</v>
      </c>
      <c r="C150" t="s">
        <v>1961</v>
      </c>
      <c r="D150" t="str">
        <f>_xlfn.CONCAT(C150,"-2019")</f>
        <v>dunnkr01-2019</v>
      </c>
      <c r="E150" t="s">
        <v>38</v>
      </c>
      <c r="F150">
        <v>24</v>
      </c>
      <c r="G150" t="s">
        <v>36</v>
      </c>
      <c r="H150">
        <v>46</v>
      </c>
      <c r="I150">
        <v>44</v>
      </c>
      <c r="J150">
        <v>30.2</v>
      </c>
      <c r="K150">
        <v>4.7</v>
      </c>
      <c r="L150">
        <v>11</v>
      </c>
      <c r="M150">
        <v>0.42499999999999999</v>
      </c>
      <c r="N150">
        <v>0.7</v>
      </c>
      <c r="O150">
        <v>2.1</v>
      </c>
      <c r="P150">
        <v>0.35399999999999998</v>
      </c>
      <c r="Q150">
        <v>3.9</v>
      </c>
      <c r="R150">
        <v>8.9</v>
      </c>
      <c r="S150">
        <v>0.441</v>
      </c>
      <c r="T150">
        <v>0.45800000000000002</v>
      </c>
      <c r="U150">
        <v>1.2</v>
      </c>
      <c r="V150">
        <v>1.5</v>
      </c>
      <c r="W150">
        <v>0.79700000000000004</v>
      </c>
      <c r="X150">
        <v>0.4</v>
      </c>
      <c r="Y150">
        <v>3.7</v>
      </c>
      <c r="Z150">
        <v>4.0999999999999996</v>
      </c>
      <c r="AA150">
        <v>6</v>
      </c>
      <c r="AB150">
        <v>1.5</v>
      </c>
      <c r="AC150">
        <v>0.5</v>
      </c>
      <c r="AD150">
        <v>2.2999999999999998</v>
      </c>
      <c r="AE150">
        <v>3.6</v>
      </c>
      <c r="AF150">
        <v>11.3</v>
      </c>
      <c r="AG150">
        <f>IF(IFERROR(VLOOKUP(C150,'2020'!$C:$AF,3,FALSE),1) = 1, 1, 0)</f>
        <v>0</v>
      </c>
    </row>
    <row r="151" spans="1:33" x14ac:dyDescent="0.2">
      <c r="A151">
        <v>150</v>
      </c>
      <c r="B151" t="s">
        <v>328</v>
      </c>
      <c r="C151" t="s">
        <v>329</v>
      </c>
      <c r="D151" t="str">
        <f>_xlfn.CONCAT(C151,"-2019")</f>
        <v>duranke01-2019</v>
      </c>
      <c r="E151" t="s">
        <v>35</v>
      </c>
      <c r="F151">
        <v>30</v>
      </c>
      <c r="G151" t="s">
        <v>52</v>
      </c>
      <c r="H151">
        <v>78</v>
      </c>
      <c r="I151">
        <v>78</v>
      </c>
      <c r="J151">
        <v>34.6</v>
      </c>
      <c r="K151">
        <v>9.1999999999999993</v>
      </c>
      <c r="L151">
        <v>17.7</v>
      </c>
      <c r="M151">
        <v>0.52100000000000002</v>
      </c>
      <c r="N151">
        <v>1.8</v>
      </c>
      <c r="O151">
        <v>5</v>
      </c>
      <c r="P151">
        <v>0.35299999999999998</v>
      </c>
      <c r="Q151">
        <v>7.5</v>
      </c>
      <c r="R151">
        <v>12.8</v>
      </c>
      <c r="S151">
        <v>0.58699999999999997</v>
      </c>
      <c r="T151">
        <v>0.57099999999999995</v>
      </c>
      <c r="U151">
        <v>5.7</v>
      </c>
      <c r="V151">
        <v>6.5</v>
      </c>
      <c r="W151">
        <v>0.88500000000000001</v>
      </c>
      <c r="X151">
        <v>0.4</v>
      </c>
      <c r="Y151">
        <v>5.9</v>
      </c>
      <c r="Z151">
        <v>6.4</v>
      </c>
      <c r="AA151">
        <v>5.9</v>
      </c>
      <c r="AB151">
        <v>0.7</v>
      </c>
      <c r="AC151">
        <v>1.1000000000000001</v>
      </c>
      <c r="AD151">
        <v>2.9</v>
      </c>
      <c r="AE151">
        <v>2</v>
      </c>
      <c r="AF151">
        <v>26</v>
      </c>
      <c r="AG151">
        <f>IF(IFERROR(VLOOKUP(C151,'2020'!$C:$AF,3,FALSE),1) = 1, 1, 0)</f>
        <v>1</v>
      </c>
    </row>
    <row r="152" spans="1:33" x14ac:dyDescent="0.2">
      <c r="A152">
        <v>151</v>
      </c>
      <c r="B152" t="s">
        <v>2411</v>
      </c>
      <c r="C152" t="s">
        <v>2412</v>
      </c>
      <c r="D152" t="str">
        <f>_xlfn.CONCAT(C152,"-2019")</f>
        <v>duvaltr01-2019</v>
      </c>
      <c r="E152" t="s">
        <v>38</v>
      </c>
      <c r="F152">
        <v>20</v>
      </c>
      <c r="G152" t="s">
        <v>56</v>
      </c>
      <c r="H152">
        <v>3</v>
      </c>
      <c r="I152">
        <v>0</v>
      </c>
      <c r="J152">
        <v>2</v>
      </c>
      <c r="K152">
        <v>0.7</v>
      </c>
      <c r="L152">
        <v>1</v>
      </c>
      <c r="M152">
        <v>0.66700000000000004</v>
      </c>
      <c r="N152">
        <v>0.3</v>
      </c>
      <c r="O152">
        <v>0.3</v>
      </c>
      <c r="P152">
        <v>1</v>
      </c>
      <c r="Q152">
        <v>0.3</v>
      </c>
      <c r="R152">
        <v>0.7</v>
      </c>
      <c r="S152">
        <v>0.5</v>
      </c>
      <c r="T152">
        <v>0.83299999999999996</v>
      </c>
      <c r="U152">
        <v>0</v>
      </c>
      <c r="V152">
        <v>0</v>
      </c>
      <c r="X152">
        <v>0</v>
      </c>
      <c r="Y152">
        <v>0.3</v>
      </c>
      <c r="Z152">
        <v>0.3</v>
      </c>
      <c r="AA152">
        <v>0.7</v>
      </c>
      <c r="AB152">
        <v>0</v>
      </c>
      <c r="AC152">
        <v>0</v>
      </c>
      <c r="AD152">
        <v>0</v>
      </c>
      <c r="AE152">
        <v>0</v>
      </c>
      <c r="AF152">
        <v>1.7</v>
      </c>
      <c r="AG152">
        <f>IF(IFERROR(VLOOKUP(C152,'2020'!$C:$AF,3,FALSE),1) = 1, 1, 0)</f>
        <v>1</v>
      </c>
    </row>
    <row r="153" spans="1:33" x14ac:dyDescent="0.2">
      <c r="A153">
        <v>152</v>
      </c>
      <c r="B153" t="s">
        <v>2413</v>
      </c>
      <c r="C153" t="s">
        <v>2414</v>
      </c>
      <c r="D153" t="str">
        <f>_xlfn.CONCAT(C153,"-2019")</f>
        <v>edwarvi01-2019</v>
      </c>
      <c r="E153" t="s">
        <v>35</v>
      </c>
      <c r="F153">
        <v>22</v>
      </c>
      <c r="G153" t="s">
        <v>43</v>
      </c>
      <c r="H153">
        <v>2</v>
      </c>
      <c r="I153">
        <v>0</v>
      </c>
      <c r="J153">
        <v>8</v>
      </c>
      <c r="K153">
        <v>0.5</v>
      </c>
      <c r="L153">
        <v>2</v>
      </c>
      <c r="M153">
        <v>0.25</v>
      </c>
      <c r="N153">
        <v>0.5</v>
      </c>
      <c r="O153">
        <v>2</v>
      </c>
      <c r="P153">
        <v>0.25</v>
      </c>
      <c r="Q153">
        <v>0</v>
      </c>
      <c r="R153">
        <v>0</v>
      </c>
      <c r="T153">
        <v>0.375</v>
      </c>
      <c r="U153">
        <v>0</v>
      </c>
      <c r="V153">
        <v>0</v>
      </c>
      <c r="X153">
        <v>0.5</v>
      </c>
      <c r="Y153">
        <v>0.5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1.5</v>
      </c>
      <c r="AG153">
        <f>IF(IFERROR(VLOOKUP(C153,'2020'!$C:$AF,3,FALSE),1) = 1, 1, 0)</f>
        <v>1</v>
      </c>
    </row>
    <row r="154" spans="1:33" x14ac:dyDescent="0.2">
      <c r="A154">
        <v>153</v>
      </c>
      <c r="B154" t="s">
        <v>1962</v>
      </c>
      <c r="C154" t="s">
        <v>1963</v>
      </c>
      <c r="D154" t="str">
        <f>_xlfn.CONCAT(C154,"-2019")</f>
        <v>ellenhe01-2019</v>
      </c>
      <c r="E154" t="s">
        <v>28</v>
      </c>
      <c r="F154">
        <v>22</v>
      </c>
      <c r="G154" t="s">
        <v>39</v>
      </c>
      <c r="H154">
        <v>19</v>
      </c>
      <c r="I154">
        <v>0</v>
      </c>
      <c r="J154">
        <v>13.6</v>
      </c>
      <c r="K154">
        <v>2.1</v>
      </c>
      <c r="L154">
        <v>5</v>
      </c>
      <c r="M154">
        <v>0.41099999999999998</v>
      </c>
      <c r="N154">
        <v>0.9</v>
      </c>
      <c r="O154">
        <v>2</v>
      </c>
      <c r="P154">
        <v>0.44700000000000001</v>
      </c>
      <c r="Q154">
        <v>1.2</v>
      </c>
      <c r="R154">
        <v>3</v>
      </c>
      <c r="S154">
        <v>0.38600000000000001</v>
      </c>
      <c r="T154">
        <v>0.5</v>
      </c>
      <c r="U154">
        <v>1</v>
      </c>
      <c r="V154">
        <v>1.3</v>
      </c>
      <c r="W154">
        <v>0.76</v>
      </c>
      <c r="X154">
        <v>0.3</v>
      </c>
      <c r="Y154">
        <v>3.2</v>
      </c>
      <c r="Z154">
        <v>3.5</v>
      </c>
      <c r="AA154">
        <v>0.8</v>
      </c>
      <c r="AB154">
        <v>0.4</v>
      </c>
      <c r="AC154">
        <v>0.1</v>
      </c>
      <c r="AD154">
        <v>0.5</v>
      </c>
      <c r="AE154">
        <v>1.4</v>
      </c>
      <c r="AF154">
        <v>6</v>
      </c>
      <c r="AG154">
        <f>IF(IFERROR(VLOOKUP(C154,'2020'!$C:$AF,3,FALSE),1) = 1, 1, 0)</f>
        <v>0</v>
      </c>
    </row>
    <row r="155" spans="1:33" x14ac:dyDescent="0.2">
      <c r="A155">
        <v>154</v>
      </c>
      <c r="B155" t="s">
        <v>332</v>
      </c>
      <c r="C155" t="s">
        <v>333</v>
      </c>
      <c r="D155" t="str">
        <f>_xlfn.CONCAT(C155,"-2019")</f>
        <v>ellinwa01-2019</v>
      </c>
      <c r="E155" t="s">
        <v>30</v>
      </c>
      <c r="F155">
        <v>31</v>
      </c>
      <c r="G155" t="s">
        <v>39</v>
      </c>
      <c r="H155">
        <v>53</v>
      </c>
      <c r="I155">
        <v>38</v>
      </c>
      <c r="J155">
        <v>24.5</v>
      </c>
      <c r="K155">
        <v>3.5</v>
      </c>
      <c r="L155">
        <v>8.6</v>
      </c>
      <c r="M155">
        <v>0.40300000000000002</v>
      </c>
      <c r="N155">
        <v>2.6</v>
      </c>
      <c r="O155">
        <v>7</v>
      </c>
      <c r="P155">
        <v>0.371</v>
      </c>
      <c r="Q155">
        <v>0.9</v>
      </c>
      <c r="R155">
        <v>1.6</v>
      </c>
      <c r="S155">
        <v>0.54100000000000004</v>
      </c>
      <c r="T155">
        <v>0.55400000000000005</v>
      </c>
      <c r="U155">
        <v>0.7</v>
      </c>
      <c r="V155">
        <v>0.9</v>
      </c>
      <c r="W155">
        <v>0.79600000000000004</v>
      </c>
      <c r="X155">
        <v>0.3</v>
      </c>
      <c r="Y155">
        <v>1.8</v>
      </c>
      <c r="Z155">
        <v>2</v>
      </c>
      <c r="AA155">
        <v>1.4</v>
      </c>
      <c r="AB155">
        <v>1</v>
      </c>
      <c r="AC155">
        <v>0.1</v>
      </c>
      <c r="AD155">
        <v>0.8</v>
      </c>
      <c r="AE155">
        <v>1.7</v>
      </c>
      <c r="AF155">
        <v>10.3</v>
      </c>
      <c r="AG155">
        <f>IF(IFERROR(VLOOKUP(C155,'2020'!$C:$AF,3,FALSE),1) = 1, 1, 0)</f>
        <v>0</v>
      </c>
    </row>
    <row r="156" spans="1:33" x14ac:dyDescent="0.2">
      <c r="A156">
        <v>155</v>
      </c>
      <c r="B156" t="s">
        <v>1964</v>
      </c>
      <c r="C156" t="s">
        <v>1965</v>
      </c>
      <c r="D156" t="str">
        <f>_xlfn.CONCAT(C156,"-2019")</f>
        <v>embiijo01-2019</v>
      </c>
      <c r="E156" t="s">
        <v>32</v>
      </c>
      <c r="F156">
        <v>24</v>
      </c>
      <c r="G156" t="s">
        <v>61</v>
      </c>
      <c r="H156">
        <v>64</v>
      </c>
      <c r="I156">
        <v>64</v>
      </c>
      <c r="J156">
        <v>33.700000000000003</v>
      </c>
      <c r="K156">
        <v>9.1</v>
      </c>
      <c r="L156">
        <v>18.7</v>
      </c>
      <c r="M156">
        <v>0.48399999999999999</v>
      </c>
      <c r="N156">
        <v>1.2</v>
      </c>
      <c r="O156">
        <v>4.0999999999999996</v>
      </c>
      <c r="P156">
        <v>0.3</v>
      </c>
      <c r="Q156">
        <v>7.8</v>
      </c>
      <c r="R156">
        <v>14.6</v>
      </c>
      <c r="S156">
        <v>0.53500000000000003</v>
      </c>
      <c r="T156">
        <v>0.51700000000000002</v>
      </c>
      <c r="U156">
        <v>8.1999999999999993</v>
      </c>
      <c r="V156">
        <v>10.1</v>
      </c>
      <c r="W156">
        <v>0.80400000000000005</v>
      </c>
      <c r="X156">
        <v>2.5</v>
      </c>
      <c r="Y156">
        <v>11.1</v>
      </c>
      <c r="Z156">
        <v>13.6</v>
      </c>
      <c r="AA156">
        <v>3.7</v>
      </c>
      <c r="AB156">
        <v>0.7</v>
      </c>
      <c r="AC156">
        <v>1.9</v>
      </c>
      <c r="AD156">
        <v>3.5</v>
      </c>
      <c r="AE156">
        <v>3.3</v>
      </c>
      <c r="AF156">
        <v>27.5</v>
      </c>
      <c r="AG156">
        <f>IF(IFERROR(VLOOKUP(C156,'2020'!$C:$AF,3,FALSE),1) = 1, 1, 0)</f>
        <v>0</v>
      </c>
    </row>
    <row r="157" spans="1:33" x14ac:dyDescent="0.2">
      <c r="A157">
        <v>156</v>
      </c>
      <c r="B157" t="s">
        <v>1658</v>
      </c>
      <c r="C157" t="s">
        <v>1659</v>
      </c>
      <c r="D157" t="str">
        <f>_xlfn.CONCAT(C157,"-2019")</f>
        <v>ennisja01-2019</v>
      </c>
      <c r="E157" t="s">
        <v>35</v>
      </c>
      <c r="F157">
        <v>28</v>
      </c>
      <c r="G157" t="s">
        <v>39</v>
      </c>
      <c r="H157">
        <v>58</v>
      </c>
      <c r="I157">
        <v>27</v>
      </c>
      <c r="J157">
        <v>21.2</v>
      </c>
      <c r="K157">
        <v>2.4</v>
      </c>
      <c r="L157">
        <v>5.0999999999999996</v>
      </c>
      <c r="M157">
        <v>0.46899999999999997</v>
      </c>
      <c r="N157">
        <v>0.9</v>
      </c>
      <c r="O157">
        <v>2.7</v>
      </c>
      <c r="P157">
        <v>0.35299999999999998</v>
      </c>
      <c r="Q157">
        <v>1.4</v>
      </c>
      <c r="R157">
        <v>2.4</v>
      </c>
      <c r="S157">
        <v>0.60099999999999998</v>
      </c>
      <c r="T157">
        <v>0.56299999999999994</v>
      </c>
      <c r="U157">
        <v>1</v>
      </c>
      <c r="V157">
        <v>1.4</v>
      </c>
      <c r="W157">
        <v>0.71599999999999997</v>
      </c>
      <c r="X157">
        <v>1</v>
      </c>
      <c r="Y157">
        <v>2.1</v>
      </c>
      <c r="Z157">
        <v>3.1</v>
      </c>
      <c r="AA157">
        <v>0.7</v>
      </c>
      <c r="AB157">
        <v>0.7</v>
      </c>
      <c r="AC157">
        <v>0.4</v>
      </c>
      <c r="AD157">
        <v>0.6</v>
      </c>
      <c r="AE157">
        <v>2.6</v>
      </c>
      <c r="AF157">
        <v>6.7</v>
      </c>
      <c r="AG157">
        <f>IF(IFERROR(VLOOKUP(C157,'2020'!$C:$AF,3,FALSE),1) = 1, 1, 0)</f>
        <v>0</v>
      </c>
    </row>
    <row r="158" spans="1:33" x14ac:dyDescent="0.2">
      <c r="A158">
        <v>157</v>
      </c>
      <c r="B158" t="s">
        <v>2415</v>
      </c>
      <c r="C158" t="s">
        <v>2416</v>
      </c>
      <c r="D158" t="str">
        <f>_xlfn.CONCAT(C158,"-2019")</f>
        <v>eubandr01-2019</v>
      </c>
      <c r="E158" t="s">
        <v>28</v>
      </c>
      <c r="F158">
        <v>21</v>
      </c>
      <c r="G158" t="s">
        <v>58</v>
      </c>
      <c r="H158">
        <v>23</v>
      </c>
      <c r="I158">
        <v>0</v>
      </c>
      <c r="J158">
        <v>4.9000000000000004</v>
      </c>
      <c r="K158">
        <v>0.7</v>
      </c>
      <c r="L158">
        <v>1.1000000000000001</v>
      </c>
      <c r="M158">
        <v>0.57699999999999996</v>
      </c>
      <c r="N158">
        <v>0</v>
      </c>
      <c r="O158">
        <v>0</v>
      </c>
      <c r="Q158">
        <v>0.7</v>
      </c>
      <c r="R158">
        <v>1.1000000000000001</v>
      </c>
      <c r="S158">
        <v>0.57699999999999996</v>
      </c>
      <c r="T158">
        <v>0.57699999999999996</v>
      </c>
      <c r="U158">
        <v>0.5</v>
      </c>
      <c r="V158">
        <v>0.6</v>
      </c>
      <c r="W158">
        <v>0.84599999999999997</v>
      </c>
      <c r="X158">
        <v>0.3</v>
      </c>
      <c r="Y158">
        <v>1.2</v>
      </c>
      <c r="Z158">
        <v>1.5</v>
      </c>
      <c r="AA158">
        <v>0.3</v>
      </c>
      <c r="AB158">
        <v>0.1</v>
      </c>
      <c r="AC158">
        <v>0.2</v>
      </c>
      <c r="AD158">
        <v>0.3</v>
      </c>
      <c r="AE158">
        <v>0.5</v>
      </c>
      <c r="AF158">
        <v>1.8</v>
      </c>
      <c r="AG158">
        <f>IF(IFERROR(VLOOKUP(C158,'2020'!$C:$AF,3,FALSE),1) = 1, 1, 0)</f>
        <v>0</v>
      </c>
    </row>
    <row r="159" spans="1:33" x14ac:dyDescent="0.2">
      <c r="A159">
        <v>158</v>
      </c>
      <c r="B159" t="s">
        <v>2417</v>
      </c>
      <c r="C159" t="s">
        <v>2418</v>
      </c>
      <c r="D159" t="str">
        <f>_xlfn.CONCAT(C159,"-2019")</f>
        <v>evansja02-2019</v>
      </c>
      <c r="E159" t="s">
        <v>30</v>
      </c>
      <c r="F159">
        <v>21</v>
      </c>
      <c r="G159" t="s">
        <v>52</v>
      </c>
      <c r="H159">
        <v>30</v>
      </c>
      <c r="I159">
        <v>1</v>
      </c>
      <c r="J159">
        <v>6.8</v>
      </c>
      <c r="K159">
        <v>0.6</v>
      </c>
      <c r="L159">
        <v>1.8</v>
      </c>
      <c r="M159">
        <v>0.34</v>
      </c>
      <c r="N159">
        <v>0.1</v>
      </c>
      <c r="O159">
        <v>0.5</v>
      </c>
      <c r="P159">
        <v>0.26700000000000002</v>
      </c>
      <c r="Q159">
        <v>0.5</v>
      </c>
      <c r="R159">
        <v>1.3</v>
      </c>
      <c r="S159">
        <v>0.36799999999999999</v>
      </c>
      <c r="T159">
        <v>0.377</v>
      </c>
      <c r="U159">
        <v>0</v>
      </c>
      <c r="V159">
        <v>0</v>
      </c>
      <c r="W159">
        <v>0</v>
      </c>
      <c r="X159">
        <v>0.2</v>
      </c>
      <c r="Y159">
        <v>0.6</v>
      </c>
      <c r="Z159">
        <v>0.8</v>
      </c>
      <c r="AA159">
        <v>0.8</v>
      </c>
      <c r="AB159">
        <v>0.2</v>
      </c>
      <c r="AC159">
        <v>0.1</v>
      </c>
      <c r="AD159">
        <v>0.4</v>
      </c>
      <c r="AE159">
        <v>0.9</v>
      </c>
      <c r="AF159">
        <v>1.3</v>
      </c>
      <c r="AG159">
        <f>IF(IFERROR(VLOOKUP(C159,'2020'!$C:$AF,3,FALSE),1) = 1, 1, 0)</f>
        <v>0</v>
      </c>
    </row>
    <row r="160" spans="1:33" x14ac:dyDescent="0.2">
      <c r="A160">
        <v>159</v>
      </c>
      <c r="B160" t="s">
        <v>2166</v>
      </c>
      <c r="C160" t="s">
        <v>2167</v>
      </c>
      <c r="D160" t="str">
        <f>_xlfn.CONCAT(C160,"-2019")</f>
        <v>evansja01-2019</v>
      </c>
      <c r="E160" t="s">
        <v>38</v>
      </c>
      <c r="F160">
        <v>22</v>
      </c>
      <c r="G160" t="s">
        <v>39</v>
      </c>
      <c r="H160">
        <v>8</v>
      </c>
      <c r="I160">
        <v>0</v>
      </c>
      <c r="J160">
        <v>8.1</v>
      </c>
      <c r="K160">
        <v>0.4</v>
      </c>
      <c r="L160">
        <v>1.8</v>
      </c>
      <c r="M160">
        <v>0.214</v>
      </c>
      <c r="N160">
        <v>0</v>
      </c>
      <c r="O160">
        <v>0.4</v>
      </c>
      <c r="P160">
        <v>0</v>
      </c>
      <c r="Q160">
        <v>0.4</v>
      </c>
      <c r="R160">
        <v>1.4</v>
      </c>
      <c r="S160">
        <v>0.27300000000000002</v>
      </c>
      <c r="T160">
        <v>0.214</v>
      </c>
      <c r="U160">
        <v>0</v>
      </c>
      <c r="V160">
        <v>0</v>
      </c>
      <c r="X160">
        <v>0.1</v>
      </c>
      <c r="Y160">
        <v>1.4</v>
      </c>
      <c r="Z160">
        <v>1.5</v>
      </c>
      <c r="AA160">
        <v>1.3</v>
      </c>
      <c r="AB160">
        <v>0.4</v>
      </c>
      <c r="AC160">
        <v>0</v>
      </c>
      <c r="AD160">
        <v>0.8</v>
      </c>
      <c r="AE160">
        <v>1</v>
      </c>
      <c r="AF160">
        <v>0.8</v>
      </c>
      <c r="AG160">
        <f>IF(IFERROR(VLOOKUP(C160,'2020'!$C:$AF,3,FALSE),1) = 1, 1, 0)</f>
        <v>1</v>
      </c>
    </row>
    <row r="161" spans="1:33" x14ac:dyDescent="0.2">
      <c r="A161">
        <v>160</v>
      </c>
      <c r="B161" t="s">
        <v>348</v>
      </c>
      <c r="C161" t="s">
        <v>349</v>
      </c>
      <c r="D161" t="str">
        <f>_xlfn.CONCAT(C161,"-2019")</f>
        <v>evansty01-2019</v>
      </c>
      <c r="E161" t="s">
        <v>30</v>
      </c>
      <c r="F161">
        <v>29</v>
      </c>
      <c r="G161" t="s">
        <v>65</v>
      </c>
      <c r="H161">
        <v>69</v>
      </c>
      <c r="I161">
        <v>18</v>
      </c>
      <c r="J161">
        <v>20.3</v>
      </c>
      <c r="K161">
        <v>3.7</v>
      </c>
      <c r="L161">
        <v>9.6</v>
      </c>
      <c r="M161">
        <v>0.38900000000000001</v>
      </c>
      <c r="N161">
        <v>1.1000000000000001</v>
      </c>
      <c r="O161">
        <v>3.1</v>
      </c>
      <c r="P161">
        <v>0.35599999999999998</v>
      </c>
      <c r="Q161">
        <v>2.6</v>
      </c>
      <c r="R161">
        <v>6.4</v>
      </c>
      <c r="S161">
        <v>0.40500000000000003</v>
      </c>
      <c r="T161">
        <v>0.44800000000000001</v>
      </c>
      <c r="U161">
        <v>1.7</v>
      </c>
      <c r="V161">
        <v>2.2999999999999998</v>
      </c>
      <c r="W161">
        <v>0.71899999999999997</v>
      </c>
      <c r="X161">
        <v>0.5</v>
      </c>
      <c r="Y161">
        <v>2.4</v>
      </c>
      <c r="Z161">
        <v>2.9</v>
      </c>
      <c r="AA161">
        <v>2.4</v>
      </c>
      <c r="AB161">
        <v>0.8</v>
      </c>
      <c r="AC161">
        <v>0.3</v>
      </c>
      <c r="AD161">
        <v>1.7</v>
      </c>
      <c r="AE161">
        <v>1.7</v>
      </c>
      <c r="AF161">
        <v>10.199999999999999</v>
      </c>
      <c r="AG161">
        <f>IF(IFERROR(VLOOKUP(C161,'2020'!$C:$AF,3,FALSE),1) = 1, 1, 0)</f>
        <v>1</v>
      </c>
    </row>
    <row r="162" spans="1:33" x14ac:dyDescent="0.2">
      <c r="A162">
        <v>161</v>
      </c>
      <c r="B162" t="s">
        <v>1662</v>
      </c>
      <c r="C162" t="s">
        <v>1663</v>
      </c>
      <c r="D162" t="str">
        <f>_xlfn.CONCAT(C162,"-2019")</f>
        <v>exumda01-2019</v>
      </c>
      <c r="E162" t="s">
        <v>38</v>
      </c>
      <c r="F162">
        <v>23</v>
      </c>
      <c r="G162" t="s">
        <v>60</v>
      </c>
      <c r="H162">
        <v>42</v>
      </c>
      <c r="I162">
        <v>1</v>
      </c>
      <c r="J162">
        <v>15.8</v>
      </c>
      <c r="K162">
        <v>2.4</v>
      </c>
      <c r="L162">
        <v>5.7</v>
      </c>
      <c r="M162">
        <v>0.41899999999999998</v>
      </c>
      <c r="N162">
        <v>0.4</v>
      </c>
      <c r="O162">
        <v>1.5</v>
      </c>
      <c r="P162">
        <v>0.28999999999999998</v>
      </c>
      <c r="Q162">
        <v>2</v>
      </c>
      <c r="R162">
        <v>4.3</v>
      </c>
      <c r="S162">
        <v>0.46400000000000002</v>
      </c>
      <c r="T162">
        <v>0.45600000000000002</v>
      </c>
      <c r="U162">
        <v>1.6</v>
      </c>
      <c r="V162">
        <v>2</v>
      </c>
      <c r="W162">
        <v>0.79100000000000004</v>
      </c>
      <c r="X162">
        <v>0.4</v>
      </c>
      <c r="Y162">
        <v>1.2</v>
      </c>
      <c r="Z162">
        <v>1.6</v>
      </c>
      <c r="AA162">
        <v>2.6</v>
      </c>
      <c r="AB162">
        <v>0.3</v>
      </c>
      <c r="AC162">
        <v>0.1</v>
      </c>
      <c r="AD162">
        <v>1.2</v>
      </c>
      <c r="AE162">
        <v>1.6</v>
      </c>
      <c r="AF162">
        <v>6.9</v>
      </c>
      <c r="AG162">
        <f>IF(IFERROR(VLOOKUP(C162,'2020'!$C:$AF,3,FALSE),1) = 1, 1, 0)</f>
        <v>0</v>
      </c>
    </row>
    <row r="163" spans="1:33" x14ac:dyDescent="0.2">
      <c r="A163">
        <v>162</v>
      </c>
      <c r="B163" t="s">
        <v>1154</v>
      </c>
      <c r="C163" t="s">
        <v>1155</v>
      </c>
      <c r="D163" t="str">
        <f>_xlfn.CONCAT(C163,"-2019")</f>
        <v>farieke01-2019</v>
      </c>
      <c r="E163" t="s">
        <v>32</v>
      </c>
      <c r="F163">
        <v>29</v>
      </c>
      <c r="G163" t="s">
        <v>39</v>
      </c>
      <c r="H163">
        <v>37</v>
      </c>
      <c r="I163">
        <v>13</v>
      </c>
      <c r="J163">
        <v>19.7</v>
      </c>
      <c r="K163">
        <v>4.2</v>
      </c>
      <c r="L163">
        <v>7.2</v>
      </c>
      <c r="M163">
        <v>0.58899999999999997</v>
      </c>
      <c r="N163">
        <v>0.2</v>
      </c>
      <c r="O163">
        <v>0.7</v>
      </c>
      <c r="P163">
        <v>0.32</v>
      </c>
      <c r="Q163">
        <v>4</v>
      </c>
      <c r="R163">
        <v>6.5</v>
      </c>
      <c r="S163">
        <v>0.61699999999999999</v>
      </c>
      <c r="T163">
        <v>0.60399999999999998</v>
      </c>
      <c r="U163">
        <v>1.7</v>
      </c>
      <c r="V163">
        <v>2.7</v>
      </c>
      <c r="W163">
        <v>0.64600000000000002</v>
      </c>
      <c r="X163">
        <v>2.6</v>
      </c>
      <c r="Y163">
        <v>4.0999999999999996</v>
      </c>
      <c r="Z163">
        <v>6.8</v>
      </c>
      <c r="AA163">
        <v>0.5</v>
      </c>
      <c r="AB163">
        <v>0.5</v>
      </c>
      <c r="AC163">
        <v>0.6</v>
      </c>
      <c r="AD163">
        <v>0.9</v>
      </c>
      <c r="AE163">
        <v>2.2000000000000002</v>
      </c>
      <c r="AF163">
        <v>10.4</v>
      </c>
      <c r="AG163">
        <f>IF(IFERROR(VLOOKUP(C163,'2020'!$C:$AF,3,FALSE),1) = 1, 1, 0)</f>
        <v>1</v>
      </c>
    </row>
    <row r="164" spans="1:33" x14ac:dyDescent="0.2">
      <c r="A164">
        <v>163</v>
      </c>
      <c r="B164" t="s">
        <v>356</v>
      </c>
      <c r="C164" t="s">
        <v>357</v>
      </c>
      <c r="D164" t="str">
        <f>_xlfn.CONCAT(C164,"-2019")</f>
        <v>favorde01-2019</v>
      </c>
      <c r="E164" t="s">
        <v>32</v>
      </c>
      <c r="F164">
        <v>27</v>
      </c>
      <c r="G164" t="s">
        <v>60</v>
      </c>
      <c r="H164">
        <v>76</v>
      </c>
      <c r="I164">
        <v>70</v>
      </c>
      <c r="J164">
        <v>23.2</v>
      </c>
      <c r="K164">
        <v>4.8</v>
      </c>
      <c r="L164">
        <v>8.1</v>
      </c>
      <c r="M164">
        <v>0.58599999999999997</v>
      </c>
      <c r="N164">
        <v>0.2</v>
      </c>
      <c r="O164">
        <v>1</v>
      </c>
      <c r="P164">
        <v>0.218</v>
      </c>
      <c r="Q164">
        <v>4.5999999999999996</v>
      </c>
      <c r="R164">
        <v>7.1</v>
      </c>
      <c r="S164">
        <v>0.64</v>
      </c>
      <c r="T164">
        <v>0.6</v>
      </c>
      <c r="U164">
        <v>2</v>
      </c>
      <c r="V164">
        <v>3</v>
      </c>
      <c r="W164">
        <v>0.67500000000000004</v>
      </c>
      <c r="X164">
        <v>2.7</v>
      </c>
      <c r="Y164">
        <v>4.5999999999999996</v>
      </c>
      <c r="Z164">
        <v>7.4</v>
      </c>
      <c r="AA164">
        <v>1.2</v>
      </c>
      <c r="AB164">
        <v>0.7</v>
      </c>
      <c r="AC164">
        <v>1.4</v>
      </c>
      <c r="AD164">
        <v>1.1000000000000001</v>
      </c>
      <c r="AE164">
        <v>2.1</v>
      </c>
      <c r="AF164">
        <v>11.8</v>
      </c>
      <c r="AG164">
        <f>IF(IFERROR(VLOOKUP(C164,'2020'!$C:$AF,3,FALSE),1) = 1, 1, 0)</f>
        <v>0</v>
      </c>
    </row>
    <row r="165" spans="1:33" x14ac:dyDescent="0.2">
      <c r="A165">
        <v>164</v>
      </c>
      <c r="B165" t="s">
        <v>1810</v>
      </c>
      <c r="C165" t="s">
        <v>1811</v>
      </c>
      <c r="D165" t="str">
        <f>_xlfn.CONCAT(C165,"-2019")</f>
        <v>feliccr01-2019</v>
      </c>
      <c r="E165" t="s">
        <v>32</v>
      </c>
      <c r="F165">
        <v>26</v>
      </c>
      <c r="G165" t="s">
        <v>36</v>
      </c>
      <c r="H165">
        <v>60</v>
      </c>
      <c r="I165">
        <v>0</v>
      </c>
      <c r="J165">
        <v>12.4</v>
      </c>
      <c r="K165">
        <v>1.6</v>
      </c>
      <c r="L165">
        <v>3</v>
      </c>
      <c r="M165">
        <v>0.53100000000000003</v>
      </c>
      <c r="N165">
        <v>0</v>
      </c>
      <c r="O165">
        <v>0.1</v>
      </c>
      <c r="P165">
        <v>0</v>
      </c>
      <c r="Q165">
        <v>1.6</v>
      </c>
      <c r="R165">
        <v>2.9</v>
      </c>
      <c r="S165">
        <v>0.54300000000000004</v>
      </c>
      <c r="T165">
        <v>0.53100000000000003</v>
      </c>
      <c r="U165">
        <v>0.8</v>
      </c>
      <c r="V165">
        <v>1.2</v>
      </c>
      <c r="W165">
        <v>0.68500000000000005</v>
      </c>
      <c r="X165">
        <v>1.3</v>
      </c>
      <c r="Y165">
        <v>2.2999999999999998</v>
      </c>
      <c r="Z165">
        <v>3.6</v>
      </c>
      <c r="AA165">
        <v>0.6</v>
      </c>
      <c r="AB165">
        <v>0.2</v>
      </c>
      <c r="AC165">
        <v>0.1</v>
      </c>
      <c r="AD165">
        <v>0.6</v>
      </c>
      <c r="AE165">
        <v>1.2</v>
      </c>
      <c r="AF165">
        <v>4</v>
      </c>
      <c r="AG165">
        <f>IF(IFERROR(VLOOKUP(C165,'2020'!$C:$AF,3,FALSE),1) = 1, 1, 0)</f>
        <v>1</v>
      </c>
    </row>
    <row r="166" spans="1:33" x14ac:dyDescent="0.2">
      <c r="A166">
        <v>165</v>
      </c>
      <c r="B166" t="s">
        <v>358</v>
      </c>
      <c r="C166" t="s">
        <v>359</v>
      </c>
      <c r="D166" t="str">
        <f>_xlfn.CONCAT(C166,"-2019")</f>
        <v>feltora01-2019</v>
      </c>
      <c r="E166" t="s">
        <v>38</v>
      </c>
      <c r="F166">
        <v>34</v>
      </c>
      <c r="G166" t="s">
        <v>44</v>
      </c>
      <c r="H166">
        <v>33</v>
      </c>
      <c r="I166">
        <v>0</v>
      </c>
      <c r="J166">
        <v>11.5</v>
      </c>
      <c r="K166">
        <v>1.7</v>
      </c>
      <c r="L166">
        <v>4.0999999999999996</v>
      </c>
      <c r="M166">
        <v>0.40699999999999997</v>
      </c>
      <c r="N166">
        <v>0.6</v>
      </c>
      <c r="O166">
        <v>1.8</v>
      </c>
      <c r="P166">
        <v>0.32800000000000001</v>
      </c>
      <c r="Q166">
        <v>1.1000000000000001</v>
      </c>
      <c r="R166">
        <v>2.2000000000000002</v>
      </c>
      <c r="S166">
        <v>0.47299999999999998</v>
      </c>
      <c r="T166">
        <v>0.48099999999999998</v>
      </c>
      <c r="U166">
        <v>0.4</v>
      </c>
      <c r="V166">
        <v>0.4</v>
      </c>
      <c r="W166">
        <v>0.92300000000000004</v>
      </c>
      <c r="X166">
        <v>0.1</v>
      </c>
      <c r="Y166">
        <v>0.9</v>
      </c>
      <c r="Z166">
        <v>1</v>
      </c>
      <c r="AA166">
        <v>1.6</v>
      </c>
      <c r="AB166">
        <v>0.3</v>
      </c>
      <c r="AC166">
        <v>0.2</v>
      </c>
      <c r="AD166">
        <v>0.4</v>
      </c>
      <c r="AE166">
        <v>0.9</v>
      </c>
      <c r="AF166">
        <v>4.3</v>
      </c>
      <c r="AG166">
        <f>IF(IFERROR(VLOOKUP(C166,'2020'!$C:$AF,3,FALSE),1) = 1, 1, 0)</f>
        <v>1</v>
      </c>
    </row>
    <row r="167" spans="1:33" x14ac:dyDescent="0.2">
      <c r="A167">
        <v>166</v>
      </c>
      <c r="B167" t="s">
        <v>2168</v>
      </c>
      <c r="C167" t="s">
        <v>2169</v>
      </c>
      <c r="D167" t="str">
        <f>_xlfn.CONCAT(C167,"-2019")</f>
        <v>fergute01-2019</v>
      </c>
      <c r="E167" t="s">
        <v>30</v>
      </c>
      <c r="F167">
        <v>20</v>
      </c>
      <c r="G167" t="s">
        <v>44</v>
      </c>
      <c r="H167">
        <v>74</v>
      </c>
      <c r="I167">
        <v>74</v>
      </c>
      <c r="J167">
        <v>26.1</v>
      </c>
      <c r="K167">
        <v>2.5</v>
      </c>
      <c r="L167">
        <v>5.8</v>
      </c>
      <c r="M167">
        <v>0.42899999999999999</v>
      </c>
      <c r="N167">
        <v>1.4</v>
      </c>
      <c r="O167">
        <v>3.9</v>
      </c>
      <c r="P167">
        <v>0.36599999999999999</v>
      </c>
      <c r="Q167">
        <v>1.1000000000000001</v>
      </c>
      <c r="R167">
        <v>1.9</v>
      </c>
      <c r="S167">
        <v>0.56000000000000005</v>
      </c>
      <c r="T167">
        <v>0.55200000000000005</v>
      </c>
      <c r="U167">
        <v>0.5</v>
      </c>
      <c r="V167">
        <v>0.7</v>
      </c>
      <c r="W167">
        <v>0.72499999999999998</v>
      </c>
      <c r="X167">
        <v>0.4</v>
      </c>
      <c r="Y167">
        <v>1.5</v>
      </c>
      <c r="Z167">
        <v>1.9</v>
      </c>
      <c r="AA167">
        <v>1</v>
      </c>
      <c r="AB167">
        <v>0.5</v>
      </c>
      <c r="AC167">
        <v>0.2</v>
      </c>
      <c r="AD167">
        <v>0.6</v>
      </c>
      <c r="AE167">
        <v>3.1</v>
      </c>
      <c r="AF167">
        <v>6.9</v>
      </c>
      <c r="AG167">
        <f>IF(IFERROR(VLOOKUP(C167,'2020'!$C:$AF,3,FALSE),1) = 1, 1, 0)</f>
        <v>0</v>
      </c>
    </row>
    <row r="168" spans="1:33" x14ac:dyDescent="0.2">
      <c r="A168">
        <v>167</v>
      </c>
      <c r="B168" t="s">
        <v>1968</v>
      </c>
      <c r="C168" t="s">
        <v>1969</v>
      </c>
      <c r="D168" t="str">
        <f>_xlfn.CONCAT(C168,"-2019")</f>
        <v>ferreyo01-2019</v>
      </c>
      <c r="E168" t="s">
        <v>38</v>
      </c>
      <c r="F168">
        <v>25</v>
      </c>
      <c r="G168" t="s">
        <v>49</v>
      </c>
      <c r="H168">
        <v>71</v>
      </c>
      <c r="I168">
        <v>3</v>
      </c>
      <c r="J168">
        <v>15</v>
      </c>
      <c r="K168">
        <v>2.2000000000000002</v>
      </c>
      <c r="L168">
        <v>5</v>
      </c>
      <c r="M168">
        <v>0.435</v>
      </c>
      <c r="N168">
        <v>0.8</v>
      </c>
      <c r="O168">
        <v>2.1</v>
      </c>
      <c r="P168">
        <v>0.36199999999999999</v>
      </c>
      <c r="Q168">
        <v>1.4</v>
      </c>
      <c r="R168">
        <v>2.9</v>
      </c>
      <c r="S168">
        <v>0.48799999999999999</v>
      </c>
      <c r="T168">
        <v>0.51100000000000001</v>
      </c>
      <c r="U168">
        <v>0.8</v>
      </c>
      <c r="V168">
        <v>0.9</v>
      </c>
      <c r="W168">
        <v>0.89600000000000002</v>
      </c>
      <c r="X168">
        <v>0.2</v>
      </c>
      <c r="Y168">
        <v>1.4</v>
      </c>
      <c r="Z168">
        <v>1.5</v>
      </c>
      <c r="AA168">
        <v>1.9</v>
      </c>
      <c r="AB168">
        <v>0.5</v>
      </c>
      <c r="AC168">
        <v>0.1</v>
      </c>
      <c r="AD168">
        <v>0.6</v>
      </c>
      <c r="AE168">
        <v>0.9</v>
      </c>
      <c r="AF168">
        <v>5.9</v>
      </c>
      <c r="AG168">
        <f>IF(IFERROR(VLOOKUP(C168,'2020'!$C:$AF,3,FALSE),1) = 1, 1, 0)</f>
        <v>0</v>
      </c>
    </row>
    <row r="169" spans="1:33" x14ac:dyDescent="0.2">
      <c r="A169">
        <v>168</v>
      </c>
      <c r="B169" t="s">
        <v>1970</v>
      </c>
      <c r="C169" t="s">
        <v>1971</v>
      </c>
      <c r="D169" t="str">
        <f>_xlfn.CONCAT(C169,"-2019")</f>
        <v>finnedo01-2019</v>
      </c>
      <c r="E169" t="s">
        <v>35</v>
      </c>
      <c r="F169">
        <v>25</v>
      </c>
      <c r="G169" t="s">
        <v>54</v>
      </c>
      <c r="H169">
        <v>81</v>
      </c>
      <c r="I169">
        <v>26</v>
      </c>
      <c r="J169">
        <v>24.5</v>
      </c>
      <c r="K169">
        <v>2.8</v>
      </c>
      <c r="L169">
        <v>6.5</v>
      </c>
      <c r="M169">
        <v>0.432</v>
      </c>
      <c r="N169">
        <v>1</v>
      </c>
      <c r="O169">
        <v>3.1</v>
      </c>
      <c r="P169">
        <v>0.311</v>
      </c>
      <c r="Q169">
        <v>1.8</v>
      </c>
      <c r="R169">
        <v>3.4</v>
      </c>
      <c r="S169">
        <v>0.54400000000000004</v>
      </c>
      <c r="T169">
        <v>0.50700000000000001</v>
      </c>
      <c r="U169">
        <v>0.9</v>
      </c>
      <c r="V169">
        <v>1.3</v>
      </c>
      <c r="W169">
        <v>0.70899999999999996</v>
      </c>
      <c r="X169">
        <v>1.7</v>
      </c>
      <c r="Y169">
        <v>3.1</v>
      </c>
      <c r="Z169">
        <v>4.8</v>
      </c>
      <c r="AA169">
        <v>1.2</v>
      </c>
      <c r="AB169">
        <v>0.9</v>
      </c>
      <c r="AC169">
        <v>0.4</v>
      </c>
      <c r="AD169">
        <v>0.9</v>
      </c>
      <c r="AE169">
        <v>2.2999999999999998</v>
      </c>
      <c r="AF169">
        <v>7.5</v>
      </c>
      <c r="AG169">
        <f>IF(IFERROR(VLOOKUP(C169,'2020'!$C:$AF,3,FALSE),1) = 1, 1, 0)</f>
        <v>0</v>
      </c>
    </row>
    <row r="170" spans="1:33" x14ac:dyDescent="0.2">
      <c r="A170">
        <v>169</v>
      </c>
      <c r="B170" t="s">
        <v>1972</v>
      </c>
      <c r="C170" t="s">
        <v>1973</v>
      </c>
      <c r="D170" t="str">
        <f>_xlfn.CONCAT(C170,"-2019")</f>
        <v>forbebr01-2019</v>
      </c>
      <c r="E170" t="s">
        <v>30</v>
      </c>
      <c r="F170">
        <v>25</v>
      </c>
      <c r="G170" t="s">
        <v>58</v>
      </c>
      <c r="H170">
        <v>82</v>
      </c>
      <c r="I170">
        <v>81</v>
      </c>
      <c r="J170">
        <v>28</v>
      </c>
      <c r="K170">
        <v>4.4000000000000004</v>
      </c>
      <c r="L170">
        <v>9.6</v>
      </c>
      <c r="M170">
        <v>0.45600000000000002</v>
      </c>
      <c r="N170">
        <v>2.1</v>
      </c>
      <c r="O170">
        <v>5</v>
      </c>
      <c r="P170">
        <v>0.42599999999999999</v>
      </c>
      <c r="Q170">
        <v>2.2999999999999998</v>
      </c>
      <c r="R170">
        <v>4.5999999999999996</v>
      </c>
      <c r="S170">
        <v>0.48899999999999999</v>
      </c>
      <c r="T170">
        <v>0.56799999999999995</v>
      </c>
      <c r="U170">
        <v>0.8</v>
      </c>
      <c r="V170">
        <v>1</v>
      </c>
      <c r="W170">
        <v>0.88500000000000001</v>
      </c>
      <c r="X170">
        <v>0.2</v>
      </c>
      <c r="Y170">
        <v>2.7</v>
      </c>
      <c r="Z170">
        <v>2.9</v>
      </c>
      <c r="AA170">
        <v>2.1</v>
      </c>
      <c r="AB170">
        <v>0.5</v>
      </c>
      <c r="AC170">
        <v>0</v>
      </c>
      <c r="AD170">
        <v>1</v>
      </c>
      <c r="AE170">
        <v>1.9</v>
      </c>
      <c r="AF170">
        <v>11.8</v>
      </c>
      <c r="AG170">
        <f>IF(IFERROR(VLOOKUP(C170,'2020'!$C:$AF,3,FALSE),1) = 1, 1, 0)</f>
        <v>0</v>
      </c>
    </row>
    <row r="171" spans="1:33" x14ac:dyDescent="0.2">
      <c r="A171">
        <v>170</v>
      </c>
      <c r="B171" t="s">
        <v>1331</v>
      </c>
      <c r="C171" t="s">
        <v>1332</v>
      </c>
      <c r="D171" t="str">
        <f>_xlfn.CONCAT(C171,"-2019")</f>
        <v>fournev01-2019</v>
      </c>
      <c r="E171" t="s">
        <v>30</v>
      </c>
      <c r="F171">
        <v>26</v>
      </c>
      <c r="G171" t="s">
        <v>45</v>
      </c>
      <c r="H171">
        <v>81</v>
      </c>
      <c r="I171">
        <v>81</v>
      </c>
      <c r="J171">
        <v>31.5</v>
      </c>
      <c r="K171">
        <v>5.8</v>
      </c>
      <c r="L171">
        <v>13.2</v>
      </c>
      <c r="M171">
        <v>0.438</v>
      </c>
      <c r="N171">
        <v>1.9</v>
      </c>
      <c r="O171">
        <v>5.6</v>
      </c>
      <c r="P171">
        <v>0.34</v>
      </c>
      <c r="Q171">
        <v>3.9</v>
      </c>
      <c r="R171">
        <v>7.6</v>
      </c>
      <c r="S171">
        <v>0.50900000000000001</v>
      </c>
      <c r="T171">
        <v>0.50900000000000001</v>
      </c>
      <c r="U171">
        <v>1.7</v>
      </c>
      <c r="V171">
        <v>2.1</v>
      </c>
      <c r="W171">
        <v>0.80600000000000005</v>
      </c>
      <c r="X171">
        <v>0.5</v>
      </c>
      <c r="Y171">
        <v>2.7</v>
      </c>
      <c r="Z171">
        <v>3.2</v>
      </c>
      <c r="AA171">
        <v>3.6</v>
      </c>
      <c r="AB171">
        <v>0.9</v>
      </c>
      <c r="AC171">
        <v>0.1</v>
      </c>
      <c r="AD171">
        <v>1.9</v>
      </c>
      <c r="AE171">
        <v>2.8</v>
      </c>
      <c r="AF171">
        <v>15.1</v>
      </c>
      <c r="AG171">
        <f>IF(IFERROR(VLOOKUP(C171,'2020'!$C:$AF,3,FALSE),1) = 1, 1, 0)</f>
        <v>0</v>
      </c>
    </row>
    <row r="172" spans="1:33" x14ac:dyDescent="0.2">
      <c r="A172">
        <v>171</v>
      </c>
      <c r="B172" t="s">
        <v>2170</v>
      </c>
      <c r="C172" t="s">
        <v>2171</v>
      </c>
      <c r="D172" t="str">
        <f>_xlfn.CONCAT(C172,"-2019")</f>
        <v>foxde01-2019</v>
      </c>
      <c r="E172" t="s">
        <v>38</v>
      </c>
      <c r="F172">
        <v>21</v>
      </c>
      <c r="G172" t="s">
        <v>49</v>
      </c>
      <c r="H172">
        <v>81</v>
      </c>
      <c r="I172">
        <v>81</v>
      </c>
      <c r="J172">
        <v>31.4</v>
      </c>
      <c r="K172">
        <v>6.2</v>
      </c>
      <c r="L172">
        <v>13.6</v>
      </c>
      <c r="M172">
        <v>0.45800000000000002</v>
      </c>
      <c r="N172">
        <v>1.1000000000000001</v>
      </c>
      <c r="O172">
        <v>2.9</v>
      </c>
      <c r="P172">
        <v>0.371</v>
      </c>
      <c r="Q172">
        <v>5.2</v>
      </c>
      <c r="R172">
        <v>10.7</v>
      </c>
      <c r="S172">
        <v>0.48199999999999998</v>
      </c>
      <c r="T172">
        <v>0.497</v>
      </c>
      <c r="U172">
        <v>3.7</v>
      </c>
      <c r="V172">
        <v>5.0999999999999996</v>
      </c>
      <c r="W172">
        <v>0.72699999999999998</v>
      </c>
      <c r="X172">
        <v>0.5</v>
      </c>
      <c r="Y172">
        <v>3.2</v>
      </c>
      <c r="Z172">
        <v>3.8</v>
      </c>
      <c r="AA172">
        <v>7.3</v>
      </c>
      <c r="AB172">
        <v>1.6</v>
      </c>
      <c r="AC172">
        <v>0.6</v>
      </c>
      <c r="AD172">
        <v>2.8</v>
      </c>
      <c r="AE172">
        <v>2.5</v>
      </c>
      <c r="AF172">
        <v>17.3</v>
      </c>
      <c r="AG172">
        <f>IF(IFERROR(VLOOKUP(C172,'2020'!$C:$AF,3,FALSE),1) = 1, 1, 0)</f>
        <v>0</v>
      </c>
    </row>
    <row r="173" spans="1:33" x14ac:dyDescent="0.2">
      <c r="A173">
        <v>172</v>
      </c>
      <c r="B173" t="s">
        <v>2419</v>
      </c>
      <c r="C173" t="s">
        <v>2420</v>
      </c>
      <c r="D173" t="str">
        <f>_xlfn.CONCAT(C173,"-2019")</f>
        <v>frazime01-2019</v>
      </c>
      <c r="E173" t="s">
        <v>30</v>
      </c>
      <c r="F173">
        <v>22</v>
      </c>
      <c r="G173" t="s">
        <v>45</v>
      </c>
      <c r="H173">
        <v>10</v>
      </c>
      <c r="I173">
        <v>0</v>
      </c>
      <c r="J173">
        <v>4.4000000000000004</v>
      </c>
      <c r="K173">
        <v>0.7</v>
      </c>
      <c r="L173">
        <v>2.1</v>
      </c>
      <c r="M173">
        <v>0.33300000000000002</v>
      </c>
      <c r="N173">
        <v>0</v>
      </c>
      <c r="O173">
        <v>0.6</v>
      </c>
      <c r="P173">
        <v>0</v>
      </c>
      <c r="Q173">
        <v>0.7</v>
      </c>
      <c r="R173">
        <v>1.5</v>
      </c>
      <c r="S173">
        <v>0.46700000000000003</v>
      </c>
      <c r="T173">
        <v>0.33300000000000002</v>
      </c>
      <c r="U173">
        <v>0.1</v>
      </c>
      <c r="V173">
        <v>0.4</v>
      </c>
      <c r="W173">
        <v>0.25</v>
      </c>
      <c r="X173">
        <v>0.3</v>
      </c>
      <c r="Y173">
        <v>0.2</v>
      </c>
      <c r="Z173">
        <v>0.5</v>
      </c>
      <c r="AA173">
        <v>0.1</v>
      </c>
      <c r="AB173">
        <v>0.1</v>
      </c>
      <c r="AC173">
        <v>0</v>
      </c>
      <c r="AD173">
        <v>0.1</v>
      </c>
      <c r="AE173">
        <v>0.6</v>
      </c>
      <c r="AF173">
        <v>1.5</v>
      </c>
      <c r="AG173">
        <f>IF(IFERROR(VLOOKUP(C173,'2020'!$C:$AF,3,FALSE),1) = 1, 1, 0)</f>
        <v>0</v>
      </c>
    </row>
    <row r="174" spans="1:33" x14ac:dyDescent="0.2">
      <c r="A174">
        <v>173</v>
      </c>
      <c r="B174" t="s">
        <v>1664</v>
      </c>
      <c r="C174" t="s">
        <v>1665</v>
      </c>
      <c r="D174" t="str">
        <f>_xlfn.CONCAT(C174,"-2019")</f>
        <v>fraziti01-2019</v>
      </c>
      <c r="E174" t="s">
        <v>38</v>
      </c>
      <c r="F174">
        <v>28</v>
      </c>
      <c r="G174" t="s">
        <v>39</v>
      </c>
      <c r="H174">
        <v>59</v>
      </c>
      <c r="I174">
        <v>19</v>
      </c>
      <c r="J174">
        <v>19</v>
      </c>
      <c r="K174">
        <v>2</v>
      </c>
      <c r="L174">
        <v>4.4000000000000004</v>
      </c>
      <c r="M174">
        <v>0.44400000000000001</v>
      </c>
      <c r="N174">
        <v>0.6</v>
      </c>
      <c r="O174">
        <v>1.7</v>
      </c>
      <c r="P174">
        <v>0.36599999999999999</v>
      </c>
      <c r="Q174">
        <v>1.3</v>
      </c>
      <c r="R174">
        <v>2.7</v>
      </c>
      <c r="S174">
        <v>0.49399999999999999</v>
      </c>
      <c r="T174">
        <v>0.51500000000000001</v>
      </c>
      <c r="U174">
        <v>0.7</v>
      </c>
      <c r="V174">
        <v>0.9</v>
      </c>
      <c r="W174">
        <v>0.75900000000000001</v>
      </c>
      <c r="X174">
        <v>0.7</v>
      </c>
      <c r="Y174">
        <v>2.2000000000000002</v>
      </c>
      <c r="Z174">
        <v>2.8</v>
      </c>
      <c r="AA174">
        <v>4.2</v>
      </c>
      <c r="AB174">
        <v>0.5</v>
      </c>
      <c r="AC174">
        <v>0.1</v>
      </c>
      <c r="AD174">
        <v>1.3</v>
      </c>
      <c r="AE174">
        <v>1.9</v>
      </c>
      <c r="AF174">
        <v>5.3</v>
      </c>
      <c r="AG174">
        <f>IF(IFERROR(VLOOKUP(C174,'2020'!$C:$AF,3,FALSE),1) = 1, 1, 0)</f>
        <v>0</v>
      </c>
    </row>
    <row r="175" spans="1:33" x14ac:dyDescent="0.2">
      <c r="A175">
        <v>174</v>
      </c>
      <c r="B175" t="s">
        <v>1160</v>
      </c>
      <c r="C175" t="s">
        <v>1161</v>
      </c>
      <c r="D175" t="str">
        <f>_xlfn.CONCAT(C175,"-2019")</f>
        <v>fredeji01-2019</v>
      </c>
      <c r="E175" t="s">
        <v>30</v>
      </c>
      <c r="F175">
        <v>29</v>
      </c>
      <c r="G175" t="s">
        <v>42</v>
      </c>
      <c r="H175">
        <v>6</v>
      </c>
      <c r="I175">
        <v>0</v>
      </c>
      <c r="J175">
        <v>10.8</v>
      </c>
      <c r="K175">
        <v>1.3</v>
      </c>
      <c r="L175">
        <v>4.8</v>
      </c>
      <c r="M175">
        <v>0.27600000000000002</v>
      </c>
      <c r="N175">
        <v>0</v>
      </c>
      <c r="O175">
        <v>2.2000000000000002</v>
      </c>
      <c r="P175">
        <v>0</v>
      </c>
      <c r="Q175">
        <v>1.3</v>
      </c>
      <c r="R175">
        <v>2.7</v>
      </c>
      <c r="S175">
        <v>0.5</v>
      </c>
      <c r="T175">
        <v>0.27600000000000002</v>
      </c>
      <c r="U175">
        <v>1</v>
      </c>
      <c r="V175">
        <v>1</v>
      </c>
      <c r="W175">
        <v>1</v>
      </c>
      <c r="X175">
        <v>0.2</v>
      </c>
      <c r="Y175">
        <v>1</v>
      </c>
      <c r="Z175">
        <v>1.2</v>
      </c>
      <c r="AA175">
        <v>1.3</v>
      </c>
      <c r="AB175">
        <v>0.5</v>
      </c>
      <c r="AC175">
        <v>0</v>
      </c>
      <c r="AD175">
        <v>0.8</v>
      </c>
      <c r="AE175">
        <v>0.8</v>
      </c>
      <c r="AF175">
        <v>3.7</v>
      </c>
      <c r="AG175">
        <f>IF(IFERROR(VLOOKUP(C175,'2020'!$C:$AF,3,FALSE),1) = 1, 1, 0)</f>
        <v>1</v>
      </c>
    </row>
    <row r="176" spans="1:33" x14ac:dyDescent="0.2">
      <c r="A176">
        <v>175</v>
      </c>
      <c r="B176" t="s">
        <v>378</v>
      </c>
      <c r="C176" t="s">
        <v>379</v>
      </c>
      <c r="D176" t="str">
        <f>_xlfn.CONCAT(C176,"-2019")</f>
        <v>fryech01-2019</v>
      </c>
      <c r="E176" t="s">
        <v>32</v>
      </c>
      <c r="F176">
        <v>35</v>
      </c>
      <c r="G176" t="s">
        <v>66</v>
      </c>
      <c r="H176">
        <v>36</v>
      </c>
      <c r="I176">
        <v>6</v>
      </c>
      <c r="J176">
        <v>9.5</v>
      </c>
      <c r="K176">
        <v>1.2</v>
      </c>
      <c r="L176">
        <v>3.3</v>
      </c>
      <c r="M176">
        <v>0.36799999999999999</v>
      </c>
      <c r="N176">
        <v>0.9</v>
      </c>
      <c r="O176">
        <v>2.2000000000000002</v>
      </c>
      <c r="P176">
        <v>0.40500000000000003</v>
      </c>
      <c r="Q176">
        <v>0.3</v>
      </c>
      <c r="R176">
        <v>1.1000000000000001</v>
      </c>
      <c r="S176">
        <v>0.28899999999999998</v>
      </c>
      <c r="T176">
        <v>0.504</v>
      </c>
      <c r="U176">
        <v>0.3</v>
      </c>
      <c r="V176">
        <v>0.4</v>
      </c>
      <c r="W176">
        <v>0.78600000000000003</v>
      </c>
      <c r="X176">
        <v>0.1</v>
      </c>
      <c r="Y176">
        <v>1.3</v>
      </c>
      <c r="Z176">
        <v>1.4</v>
      </c>
      <c r="AA176">
        <v>0.6</v>
      </c>
      <c r="AB176">
        <v>0.2</v>
      </c>
      <c r="AC176">
        <v>0.1</v>
      </c>
      <c r="AD176">
        <v>0.4</v>
      </c>
      <c r="AE176">
        <v>1.2</v>
      </c>
      <c r="AF176">
        <v>3.6</v>
      </c>
      <c r="AG176">
        <f>IF(IFERROR(VLOOKUP(C176,'2020'!$C:$AF,3,FALSE),1) = 1, 1, 0)</f>
        <v>1</v>
      </c>
    </row>
    <row r="177" spans="1:33" x14ac:dyDescent="0.2">
      <c r="A177">
        <v>176</v>
      </c>
      <c r="B177" t="s">
        <v>2172</v>
      </c>
      <c r="C177" t="s">
        <v>2173</v>
      </c>
      <c r="D177" t="str">
        <f>_xlfn.CONCAT(C177,"-2019")</f>
        <v>fultzma01-2019</v>
      </c>
      <c r="E177" t="s">
        <v>30</v>
      </c>
      <c r="F177">
        <v>20</v>
      </c>
      <c r="G177" t="s">
        <v>61</v>
      </c>
      <c r="H177">
        <v>19</v>
      </c>
      <c r="I177">
        <v>15</v>
      </c>
      <c r="J177">
        <v>22.5</v>
      </c>
      <c r="K177">
        <v>3.4</v>
      </c>
      <c r="L177">
        <v>8.1999999999999993</v>
      </c>
      <c r="M177">
        <v>0.41899999999999998</v>
      </c>
      <c r="N177">
        <v>0.2</v>
      </c>
      <c r="O177">
        <v>0.7</v>
      </c>
      <c r="P177">
        <v>0.28599999999999998</v>
      </c>
      <c r="Q177">
        <v>3.2</v>
      </c>
      <c r="R177">
        <v>7.4</v>
      </c>
      <c r="S177">
        <v>0.433</v>
      </c>
      <c r="T177">
        <v>0.432</v>
      </c>
      <c r="U177">
        <v>1.1000000000000001</v>
      </c>
      <c r="V177">
        <v>1.9</v>
      </c>
      <c r="W177">
        <v>0.56799999999999995</v>
      </c>
      <c r="X177">
        <v>1.4</v>
      </c>
      <c r="Y177">
        <v>2.2999999999999998</v>
      </c>
      <c r="Z177">
        <v>3.7</v>
      </c>
      <c r="AA177">
        <v>3.1</v>
      </c>
      <c r="AB177">
        <v>0.9</v>
      </c>
      <c r="AC177">
        <v>0.3</v>
      </c>
      <c r="AD177">
        <v>1.3</v>
      </c>
      <c r="AE177">
        <v>2.7</v>
      </c>
      <c r="AF177">
        <v>8.1999999999999993</v>
      </c>
      <c r="AG177">
        <f>IF(IFERROR(VLOOKUP(C177,'2020'!$C:$AF,3,FALSE),1) = 1, 1, 0)</f>
        <v>0</v>
      </c>
    </row>
    <row r="178" spans="1:33" x14ac:dyDescent="0.2">
      <c r="A178">
        <v>177</v>
      </c>
      <c r="B178" t="s">
        <v>384</v>
      </c>
      <c r="C178" t="s">
        <v>385</v>
      </c>
      <c r="D178" t="str">
        <f>_xlfn.CONCAT(C178,"-2019")</f>
        <v>gallida01-2019</v>
      </c>
      <c r="E178" t="s">
        <v>35</v>
      </c>
      <c r="F178">
        <v>30</v>
      </c>
      <c r="G178" t="s">
        <v>59</v>
      </c>
      <c r="H178">
        <v>68</v>
      </c>
      <c r="I178">
        <v>68</v>
      </c>
      <c r="J178">
        <v>30.3</v>
      </c>
      <c r="K178">
        <v>6</v>
      </c>
      <c r="L178">
        <v>13</v>
      </c>
      <c r="M178">
        <v>0.46300000000000002</v>
      </c>
      <c r="N178">
        <v>2.4</v>
      </c>
      <c r="O178">
        <v>5.5</v>
      </c>
      <c r="P178">
        <v>0.433</v>
      </c>
      <c r="Q178">
        <v>3.6</v>
      </c>
      <c r="R178">
        <v>7.5</v>
      </c>
      <c r="S178">
        <v>0.48399999999999999</v>
      </c>
      <c r="T178">
        <v>0.55400000000000005</v>
      </c>
      <c r="U178">
        <v>5.4</v>
      </c>
      <c r="V178">
        <v>6</v>
      </c>
      <c r="W178">
        <v>0.90400000000000003</v>
      </c>
      <c r="X178">
        <v>0.8</v>
      </c>
      <c r="Y178">
        <v>5.3</v>
      </c>
      <c r="Z178">
        <v>6.1</v>
      </c>
      <c r="AA178">
        <v>2.6</v>
      </c>
      <c r="AB178">
        <v>0.7</v>
      </c>
      <c r="AC178">
        <v>0.3</v>
      </c>
      <c r="AD178">
        <v>1.5</v>
      </c>
      <c r="AE178">
        <v>1.9</v>
      </c>
      <c r="AF178">
        <v>19.8</v>
      </c>
      <c r="AG178">
        <f>IF(IFERROR(VLOOKUP(C178,'2020'!$C:$AF,3,FALSE),1) = 1, 1, 0)</f>
        <v>0</v>
      </c>
    </row>
    <row r="179" spans="1:33" x14ac:dyDescent="0.2">
      <c r="A179">
        <v>178</v>
      </c>
      <c r="B179" t="s">
        <v>1666</v>
      </c>
      <c r="C179" t="s">
        <v>1667</v>
      </c>
      <c r="D179" t="str">
        <f>_xlfn.CONCAT(C179,"-2019")</f>
        <v>gallola01-2019</v>
      </c>
      <c r="E179" t="s">
        <v>30</v>
      </c>
      <c r="F179">
        <v>27</v>
      </c>
      <c r="G179" t="s">
        <v>51</v>
      </c>
      <c r="H179">
        <v>80</v>
      </c>
      <c r="I179">
        <v>4</v>
      </c>
      <c r="J179">
        <v>21.8</v>
      </c>
      <c r="K179">
        <v>2.9</v>
      </c>
      <c r="L179">
        <v>7.3</v>
      </c>
      <c r="M179">
        <v>0.38800000000000001</v>
      </c>
      <c r="N179">
        <v>1.7</v>
      </c>
      <c r="O179">
        <v>4.8</v>
      </c>
      <c r="P179">
        <v>0.35499999999999998</v>
      </c>
      <c r="Q179">
        <v>1.2</v>
      </c>
      <c r="R179">
        <v>2.6</v>
      </c>
      <c r="S179">
        <v>0.44900000000000001</v>
      </c>
      <c r="T179">
        <v>0.503</v>
      </c>
      <c r="U179">
        <v>1</v>
      </c>
      <c r="V179">
        <v>1.2</v>
      </c>
      <c r="W179">
        <v>0.84399999999999997</v>
      </c>
      <c r="X179">
        <v>0.6</v>
      </c>
      <c r="Y179">
        <v>1.5</v>
      </c>
      <c r="Z179">
        <v>2.1</v>
      </c>
      <c r="AA179">
        <v>1.1000000000000001</v>
      </c>
      <c r="AB179">
        <v>0.5</v>
      </c>
      <c r="AC179">
        <v>0.1</v>
      </c>
      <c r="AD179">
        <v>0.3</v>
      </c>
      <c r="AE179">
        <v>1.7</v>
      </c>
      <c r="AF179">
        <v>8.4</v>
      </c>
      <c r="AG179">
        <f>IF(IFERROR(VLOOKUP(C179,'2020'!$C:$AF,3,FALSE),1) = 1, 1, 0)</f>
        <v>0</v>
      </c>
    </row>
    <row r="180" spans="1:33" x14ac:dyDescent="0.2">
      <c r="A180">
        <v>179</v>
      </c>
      <c r="B180" t="s">
        <v>2421</v>
      </c>
      <c r="C180" t="s">
        <v>2422</v>
      </c>
      <c r="D180" t="str">
        <f>_xlfn.CONCAT(C180,"-2019")</f>
        <v>garrebi01-2019</v>
      </c>
      <c r="E180" t="s">
        <v>30</v>
      </c>
      <c r="F180">
        <v>24</v>
      </c>
      <c r="G180" t="s">
        <v>55</v>
      </c>
      <c r="H180">
        <v>4</v>
      </c>
      <c r="I180">
        <v>0</v>
      </c>
      <c r="J180">
        <v>15.8</v>
      </c>
      <c r="K180">
        <v>2.8</v>
      </c>
      <c r="L180">
        <v>6.8</v>
      </c>
      <c r="M180">
        <v>0.40699999999999997</v>
      </c>
      <c r="N180">
        <v>0</v>
      </c>
      <c r="O180">
        <v>2</v>
      </c>
      <c r="P180">
        <v>0</v>
      </c>
      <c r="Q180">
        <v>2.8</v>
      </c>
      <c r="R180">
        <v>4.8</v>
      </c>
      <c r="S180">
        <v>0.57899999999999996</v>
      </c>
      <c r="T180">
        <v>0.40699999999999997</v>
      </c>
      <c r="U180">
        <v>1</v>
      </c>
      <c r="V180">
        <v>1</v>
      </c>
      <c r="W180">
        <v>1</v>
      </c>
      <c r="X180">
        <v>0</v>
      </c>
      <c r="Y180">
        <v>0.8</v>
      </c>
      <c r="Z180">
        <v>0.8</v>
      </c>
      <c r="AA180">
        <v>1.8</v>
      </c>
      <c r="AB180">
        <v>0.3</v>
      </c>
      <c r="AC180">
        <v>0.3</v>
      </c>
      <c r="AD180">
        <v>0.5</v>
      </c>
      <c r="AE180">
        <v>0.8</v>
      </c>
      <c r="AF180">
        <v>6.5</v>
      </c>
      <c r="AG180">
        <f>IF(IFERROR(VLOOKUP(C180,'2020'!$C:$AF,3,FALSE),1) = 1, 1, 0)</f>
        <v>1</v>
      </c>
    </row>
    <row r="181" spans="1:33" x14ac:dyDescent="0.2">
      <c r="A181">
        <v>180</v>
      </c>
      <c r="B181" t="s">
        <v>390</v>
      </c>
      <c r="C181" t="s">
        <v>391</v>
      </c>
      <c r="D181" t="str">
        <f>_xlfn.CONCAT(C181,"-2019")</f>
        <v>gasolma01-2019</v>
      </c>
      <c r="E181" t="s">
        <v>32</v>
      </c>
      <c r="F181">
        <v>34</v>
      </c>
      <c r="G181" t="s">
        <v>39</v>
      </c>
      <c r="H181">
        <v>79</v>
      </c>
      <c r="I181">
        <v>72</v>
      </c>
      <c r="J181">
        <v>30.8</v>
      </c>
      <c r="K181">
        <v>4.9000000000000004</v>
      </c>
      <c r="L181">
        <v>11</v>
      </c>
      <c r="M181">
        <v>0.44800000000000001</v>
      </c>
      <c r="N181">
        <v>1.3</v>
      </c>
      <c r="O181">
        <v>3.5</v>
      </c>
      <c r="P181">
        <v>0.36299999999999999</v>
      </c>
      <c r="Q181">
        <v>3.7</v>
      </c>
      <c r="R181">
        <v>7.6</v>
      </c>
      <c r="S181">
        <v>0.48699999999999999</v>
      </c>
      <c r="T181">
        <v>0.505</v>
      </c>
      <c r="U181">
        <v>2.4</v>
      </c>
      <c r="V181">
        <v>3.2</v>
      </c>
      <c r="W181">
        <v>0.75900000000000001</v>
      </c>
      <c r="X181">
        <v>1</v>
      </c>
      <c r="Y181">
        <v>6.9</v>
      </c>
      <c r="Z181">
        <v>7.9</v>
      </c>
      <c r="AA181">
        <v>4.4000000000000004</v>
      </c>
      <c r="AB181">
        <v>1.1000000000000001</v>
      </c>
      <c r="AC181">
        <v>1.1000000000000001</v>
      </c>
      <c r="AD181">
        <v>2</v>
      </c>
      <c r="AE181">
        <v>2.7</v>
      </c>
      <c r="AF181">
        <v>13.6</v>
      </c>
      <c r="AG181">
        <f>IF(IFERROR(VLOOKUP(C181,'2020'!$C:$AF,3,FALSE),1) = 1, 1, 0)</f>
        <v>0</v>
      </c>
    </row>
    <row r="182" spans="1:33" x14ac:dyDescent="0.2">
      <c r="A182">
        <v>181</v>
      </c>
      <c r="B182" t="s">
        <v>392</v>
      </c>
      <c r="C182" t="s">
        <v>393</v>
      </c>
      <c r="D182" t="str">
        <f>_xlfn.CONCAT(C182,"-2019")</f>
        <v>gasolpa01-2019</v>
      </c>
      <c r="E182" t="s">
        <v>32</v>
      </c>
      <c r="F182">
        <v>38</v>
      </c>
      <c r="G182" t="s">
        <v>39</v>
      </c>
      <c r="H182">
        <v>30</v>
      </c>
      <c r="I182">
        <v>6</v>
      </c>
      <c r="J182">
        <v>12</v>
      </c>
      <c r="K182">
        <v>1.4</v>
      </c>
      <c r="L182">
        <v>3.1</v>
      </c>
      <c r="M182">
        <v>0.44700000000000001</v>
      </c>
      <c r="N182">
        <v>0.2</v>
      </c>
      <c r="O182">
        <v>0.4</v>
      </c>
      <c r="P182">
        <v>0.46200000000000002</v>
      </c>
      <c r="Q182">
        <v>1.2</v>
      </c>
      <c r="R182">
        <v>2.7</v>
      </c>
      <c r="S182">
        <v>0.44400000000000001</v>
      </c>
      <c r="T182">
        <v>0.47899999999999998</v>
      </c>
      <c r="U182">
        <v>0.9</v>
      </c>
      <c r="V182">
        <v>1.3</v>
      </c>
      <c r="W182">
        <v>0.7</v>
      </c>
      <c r="X182">
        <v>0.7</v>
      </c>
      <c r="Y182">
        <v>3.8</v>
      </c>
      <c r="Z182">
        <v>4.5999999999999996</v>
      </c>
      <c r="AA182">
        <v>1.7</v>
      </c>
      <c r="AB182">
        <v>0.2</v>
      </c>
      <c r="AC182">
        <v>0.5</v>
      </c>
      <c r="AD182">
        <v>0.5</v>
      </c>
      <c r="AE182">
        <v>1</v>
      </c>
      <c r="AF182">
        <v>3.9</v>
      </c>
      <c r="AG182">
        <f>IF(IFERROR(VLOOKUP(C182,'2020'!$C:$AF,3,FALSE),1) = 1, 1, 0)</f>
        <v>1</v>
      </c>
    </row>
    <row r="183" spans="1:33" x14ac:dyDescent="0.2">
      <c r="A183">
        <v>182</v>
      </c>
      <c r="B183" t="s">
        <v>394</v>
      </c>
      <c r="C183" t="s">
        <v>395</v>
      </c>
      <c r="D183" t="str">
        <f>_xlfn.CONCAT(C183,"-2019")</f>
        <v>gayru01-2019</v>
      </c>
      <c r="E183" t="s">
        <v>28</v>
      </c>
      <c r="F183">
        <v>32</v>
      </c>
      <c r="G183" t="s">
        <v>58</v>
      </c>
      <c r="H183">
        <v>69</v>
      </c>
      <c r="I183">
        <v>51</v>
      </c>
      <c r="J183">
        <v>26.7</v>
      </c>
      <c r="K183">
        <v>5.4</v>
      </c>
      <c r="L183">
        <v>10.8</v>
      </c>
      <c r="M183">
        <v>0.504</v>
      </c>
      <c r="N183">
        <v>1.1000000000000001</v>
      </c>
      <c r="O183">
        <v>2.7</v>
      </c>
      <c r="P183">
        <v>0.40200000000000002</v>
      </c>
      <c r="Q183">
        <v>4.4000000000000004</v>
      </c>
      <c r="R183">
        <v>8.1</v>
      </c>
      <c r="S183">
        <v>0.53700000000000003</v>
      </c>
      <c r="T183">
        <v>0.55400000000000005</v>
      </c>
      <c r="U183">
        <v>1.7</v>
      </c>
      <c r="V183">
        <v>2.1</v>
      </c>
      <c r="W183">
        <v>0.81599999999999995</v>
      </c>
      <c r="X183">
        <v>0.9</v>
      </c>
      <c r="Y183">
        <v>5.9</v>
      </c>
      <c r="Z183">
        <v>6.8</v>
      </c>
      <c r="AA183">
        <v>2.6</v>
      </c>
      <c r="AB183">
        <v>0.8</v>
      </c>
      <c r="AC183">
        <v>0.5</v>
      </c>
      <c r="AD183">
        <v>1.7</v>
      </c>
      <c r="AE183">
        <v>2.2999999999999998</v>
      </c>
      <c r="AF183">
        <v>13.7</v>
      </c>
      <c r="AG183">
        <f>IF(IFERROR(VLOOKUP(C183,'2020'!$C:$AF,3,FALSE),1) = 1, 1, 0)</f>
        <v>0</v>
      </c>
    </row>
    <row r="184" spans="1:33" x14ac:dyDescent="0.2">
      <c r="A184">
        <v>183</v>
      </c>
      <c r="B184" t="s">
        <v>398</v>
      </c>
      <c r="C184" t="s">
        <v>399</v>
      </c>
      <c r="D184" t="str">
        <f>_xlfn.CONCAT(C184,"-2019")</f>
        <v>georgpa01-2019</v>
      </c>
      <c r="E184" t="s">
        <v>35</v>
      </c>
      <c r="F184">
        <v>28</v>
      </c>
      <c r="G184" t="s">
        <v>44</v>
      </c>
      <c r="H184">
        <v>77</v>
      </c>
      <c r="I184">
        <v>77</v>
      </c>
      <c r="J184">
        <v>36.9</v>
      </c>
      <c r="K184">
        <v>9.1999999999999993</v>
      </c>
      <c r="L184">
        <v>21</v>
      </c>
      <c r="M184">
        <v>0.438</v>
      </c>
      <c r="N184">
        <v>3.8</v>
      </c>
      <c r="O184">
        <v>9.8000000000000007</v>
      </c>
      <c r="P184">
        <v>0.38600000000000001</v>
      </c>
      <c r="Q184">
        <v>5.4</v>
      </c>
      <c r="R184">
        <v>11.1</v>
      </c>
      <c r="S184">
        <v>0.48399999999999999</v>
      </c>
      <c r="T184">
        <v>0.52900000000000003</v>
      </c>
      <c r="U184">
        <v>5.9</v>
      </c>
      <c r="V184">
        <v>7</v>
      </c>
      <c r="W184">
        <v>0.83899999999999997</v>
      </c>
      <c r="X184">
        <v>1.4</v>
      </c>
      <c r="Y184">
        <v>6.8</v>
      </c>
      <c r="Z184">
        <v>8.1999999999999993</v>
      </c>
      <c r="AA184">
        <v>4.0999999999999996</v>
      </c>
      <c r="AB184">
        <v>2.2000000000000002</v>
      </c>
      <c r="AC184">
        <v>0.4</v>
      </c>
      <c r="AD184">
        <v>2.7</v>
      </c>
      <c r="AE184">
        <v>2.8</v>
      </c>
      <c r="AF184">
        <v>28</v>
      </c>
      <c r="AG184">
        <f>IF(IFERROR(VLOOKUP(C184,'2020'!$C:$AF,3,FALSE),1) = 1, 1, 0)</f>
        <v>0</v>
      </c>
    </row>
    <row r="185" spans="1:33" x14ac:dyDescent="0.2">
      <c r="A185">
        <v>184</v>
      </c>
      <c r="B185" t="s">
        <v>402</v>
      </c>
      <c r="C185" t="s">
        <v>403</v>
      </c>
      <c r="D185" t="str">
        <f>_xlfn.CONCAT(C185,"-2019")</f>
        <v>gibsota01-2019</v>
      </c>
      <c r="E185" t="s">
        <v>28</v>
      </c>
      <c r="F185">
        <v>33</v>
      </c>
      <c r="G185" t="s">
        <v>62</v>
      </c>
      <c r="H185">
        <v>70</v>
      </c>
      <c r="I185">
        <v>57</v>
      </c>
      <c r="J185">
        <v>24.1</v>
      </c>
      <c r="K185">
        <v>4.3</v>
      </c>
      <c r="L185">
        <v>7.7</v>
      </c>
      <c r="M185">
        <v>0.56599999999999995</v>
      </c>
      <c r="N185">
        <v>0.2</v>
      </c>
      <c r="O185">
        <v>0.5</v>
      </c>
      <c r="P185">
        <v>0.32400000000000001</v>
      </c>
      <c r="Q185">
        <v>4.2</v>
      </c>
      <c r="R185">
        <v>7.2</v>
      </c>
      <c r="S185">
        <v>0.58299999999999996</v>
      </c>
      <c r="T185">
        <v>0.57599999999999996</v>
      </c>
      <c r="U185">
        <v>1.9</v>
      </c>
      <c r="V185">
        <v>2.5</v>
      </c>
      <c r="W185">
        <v>0.75700000000000001</v>
      </c>
      <c r="X185">
        <v>2.5</v>
      </c>
      <c r="Y185">
        <v>4.0999999999999996</v>
      </c>
      <c r="Z185">
        <v>6.5</v>
      </c>
      <c r="AA185">
        <v>1.2</v>
      </c>
      <c r="AB185">
        <v>0.8</v>
      </c>
      <c r="AC185">
        <v>0.6</v>
      </c>
      <c r="AD185">
        <v>1</v>
      </c>
      <c r="AE185">
        <v>2.7</v>
      </c>
      <c r="AF185">
        <v>10.8</v>
      </c>
      <c r="AG185">
        <f>IF(IFERROR(VLOOKUP(C185,'2020'!$C:$AF,3,FALSE),1) = 1, 1, 0)</f>
        <v>0</v>
      </c>
    </row>
    <row r="186" spans="1:33" x14ac:dyDescent="0.2">
      <c r="A186">
        <v>185</v>
      </c>
      <c r="B186" t="s">
        <v>2423</v>
      </c>
      <c r="C186" t="s">
        <v>2424</v>
      </c>
      <c r="D186" t="str">
        <f>_xlfn.CONCAT(C186,"-2019")</f>
        <v>gilesha01-2019</v>
      </c>
      <c r="E186" t="s">
        <v>28</v>
      </c>
      <c r="F186">
        <v>20</v>
      </c>
      <c r="G186" t="s">
        <v>49</v>
      </c>
      <c r="H186">
        <v>58</v>
      </c>
      <c r="I186">
        <v>0</v>
      </c>
      <c r="J186">
        <v>14.1</v>
      </c>
      <c r="K186">
        <v>3</v>
      </c>
      <c r="L186">
        <v>6</v>
      </c>
      <c r="M186">
        <v>0.503</v>
      </c>
      <c r="N186">
        <v>0</v>
      </c>
      <c r="O186">
        <v>0.1</v>
      </c>
      <c r="P186">
        <v>0</v>
      </c>
      <c r="Q186">
        <v>3</v>
      </c>
      <c r="R186">
        <v>5.9</v>
      </c>
      <c r="S186">
        <v>0.51200000000000001</v>
      </c>
      <c r="T186">
        <v>0.503</v>
      </c>
      <c r="U186">
        <v>1</v>
      </c>
      <c r="V186">
        <v>1.6</v>
      </c>
      <c r="W186">
        <v>0.63700000000000001</v>
      </c>
      <c r="X186">
        <v>1.1000000000000001</v>
      </c>
      <c r="Y186">
        <v>2.7</v>
      </c>
      <c r="Z186">
        <v>3.8</v>
      </c>
      <c r="AA186">
        <v>1.5</v>
      </c>
      <c r="AB186">
        <v>0.5</v>
      </c>
      <c r="AC186">
        <v>0.4</v>
      </c>
      <c r="AD186">
        <v>1.3</v>
      </c>
      <c r="AE186">
        <v>2.6</v>
      </c>
      <c r="AF186">
        <v>7</v>
      </c>
      <c r="AG186">
        <f>IF(IFERROR(VLOOKUP(C186,'2020'!$C:$AF,3,FALSE),1) = 1, 1, 0)</f>
        <v>0</v>
      </c>
    </row>
    <row r="187" spans="1:33" x14ac:dyDescent="0.2">
      <c r="A187">
        <v>186</v>
      </c>
      <c r="B187" t="s">
        <v>2425</v>
      </c>
      <c r="C187" t="s">
        <v>2426</v>
      </c>
      <c r="D187" t="str">
        <f>_xlfn.CONCAT(C187,"-2019")</f>
        <v>gilgesh01-2019</v>
      </c>
      <c r="E187" t="s">
        <v>38</v>
      </c>
      <c r="F187">
        <v>20</v>
      </c>
      <c r="G187" t="s">
        <v>59</v>
      </c>
      <c r="H187">
        <v>82</v>
      </c>
      <c r="I187">
        <v>73</v>
      </c>
      <c r="J187">
        <v>26.5</v>
      </c>
      <c r="K187">
        <v>4.2</v>
      </c>
      <c r="L187">
        <v>8.6999999999999993</v>
      </c>
      <c r="M187">
        <v>0.47599999999999998</v>
      </c>
      <c r="N187">
        <v>0.6</v>
      </c>
      <c r="O187">
        <v>1.7</v>
      </c>
      <c r="P187">
        <v>0.36699999999999999</v>
      </c>
      <c r="Q187">
        <v>3.5</v>
      </c>
      <c r="R187">
        <v>7</v>
      </c>
      <c r="S187">
        <v>0.503</v>
      </c>
      <c r="T187">
        <v>0.51200000000000001</v>
      </c>
      <c r="U187">
        <v>1.9</v>
      </c>
      <c r="V187">
        <v>2.4</v>
      </c>
      <c r="W187">
        <v>0.8</v>
      </c>
      <c r="X187">
        <v>0.7</v>
      </c>
      <c r="Y187">
        <v>2.1</v>
      </c>
      <c r="Z187">
        <v>2.8</v>
      </c>
      <c r="AA187">
        <v>3.3</v>
      </c>
      <c r="AB187">
        <v>1.2</v>
      </c>
      <c r="AC187">
        <v>0.5</v>
      </c>
      <c r="AD187">
        <v>1.7</v>
      </c>
      <c r="AE187">
        <v>2.1</v>
      </c>
      <c r="AF187">
        <v>10.8</v>
      </c>
      <c r="AG187">
        <f>IF(IFERROR(VLOOKUP(C187,'2020'!$C:$AF,3,FALSE),1) = 1, 1, 0)</f>
        <v>0</v>
      </c>
    </row>
    <row r="188" spans="1:33" x14ac:dyDescent="0.2">
      <c r="A188">
        <v>187</v>
      </c>
      <c r="B188" t="s">
        <v>1516</v>
      </c>
      <c r="C188" t="s">
        <v>1517</v>
      </c>
      <c r="D188" t="str">
        <f>_xlfn.CONCAT(C188,"-2019")</f>
        <v>goberru01-2019</v>
      </c>
      <c r="E188" t="s">
        <v>32</v>
      </c>
      <c r="F188">
        <v>26</v>
      </c>
      <c r="G188" t="s">
        <v>60</v>
      </c>
      <c r="H188">
        <v>81</v>
      </c>
      <c r="I188">
        <v>80</v>
      </c>
      <c r="J188">
        <v>31.8</v>
      </c>
      <c r="K188">
        <v>5.9</v>
      </c>
      <c r="L188">
        <v>8.8000000000000007</v>
      </c>
      <c r="M188">
        <v>0.66900000000000004</v>
      </c>
      <c r="N188">
        <v>0</v>
      </c>
      <c r="O188">
        <v>0</v>
      </c>
      <c r="Q188">
        <v>5.9</v>
      </c>
      <c r="R188">
        <v>8.8000000000000007</v>
      </c>
      <c r="S188">
        <v>0.66900000000000004</v>
      </c>
      <c r="T188">
        <v>0.66900000000000004</v>
      </c>
      <c r="U188">
        <v>4.0999999999999996</v>
      </c>
      <c r="V188">
        <v>6.4</v>
      </c>
      <c r="W188">
        <v>0.63600000000000001</v>
      </c>
      <c r="X188">
        <v>3.8</v>
      </c>
      <c r="Y188">
        <v>9</v>
      </c>
      <c r="Z188">
        <v>12.9</v>
      </c>
      <c r="AA188">
        <v>2</v>
      </c>
      <c r="AB188">
        <v>0.8</v>
      </c>
      <c r="AC188">
        <v>2.2999999999999998</v>
      </c>
      <c r="AD188">
        <v>1.6</v>
      </c>
      <c r="AE188">
        <v>2.9</v>
      </c>
      <c r="AF188">
        <v>15.9</v>
      </c>
      <c r="AG188">
        <f>IF(IFERROR(VLOOKUP(C188,'2020'!$C:$AF,3,FALSE),1) = 1, 1, 0)</f>
        <v>0</v>
      </c>
    </row>
    <row r="189" spans="1:33" x14ac:dyDescent="0.2">
      <c r="A189">
        <v>188</v>
      </c>
      <c r="B189" t="s">
        <v>2427</v>
      </c>
      <c r="C189" t="s">
        <v>2428</v>
      </c>
      <c r="D189" t="str">
        <f>_xlfn.CONCAT(C189,"-2019")</f>
        <v>goodwbr01-2019</v>
      </c>
      <c r="E189" t="s">
        <v>38</v>
      </c>
      <c r="F189">
        <v>23</v>
      </c>
      <c r="G189" t="s">
        <v>31</v>
      </c>
      <c r="H189">
        <v>16</v>
      </c>
      <c r="I189">
        <v>0</v>
      </c>
      <c r="J189">
        <v>3.6</v>
      </c>
      <c r="K189">
        <v>0.4</v>
      </c>
      <c r="L189">
        <v>1.4</v>
      </c>
      <c r="M189">
        <v>0.26100000000000001</v>
      </c>
      <c r="N189">
        <v>0.1</v>
      </c>
      <c r="O189">
        <v>0.4</v>
      </c>
      <c r="P189">
        <v>0.33300000000000002</v>
      </c>
      <c r="Q189">
        <v>0.3</v>
      </c>
      <c r="R189">
        <v>1.1000000000000001</v>
      </c>
      <c r="S189">
        <v>0.23499999999999999</v>
      </c>
      <c r="T189">
        <v>0.30399999999999999</v>
      </c>
      <c r="U189">
        <v>0.6</v>
      </c>
      <c r="V189">
        <v>0.7</v>
      </c>
      <c r="W189">
        <v>0.81799999999999995</v>
      </c>
      <c r="X189">
        <v>0.1</v>
      </c>
      <c r="Y189">
        <v>0.1</v>
      </c>
      <c r="Z189">
        <v>0.2</v>
      </c>
      <c r="AA189">
        <v>0.9</v>
      </c>
      <c r="AB189">
        <v>0</v>
      </c>
      <c r="AC189">
        <v>0</v>
      </c>
      <c r="AD189">
        <v>0.2</v>
      </c>
      <c r="AE189">
        <v>0.4</v>
      </c>
      <c r="AF189">
        <v>1.4</v>
      </c>
      <c r="AG189">
        <f>IF(IFERROR(VLOOKUP(C189,'2020'!$C:$AF,3,FALSE),1) = 1, 1, 0)</f>
        <v>1</v>
      </c>
    </row>
    <row r="190" spans="1:33" x14ac:dyDescent="0.2">
      <c r="A190">
        <v>189</v>
      </c>
      <c r="B190" t="s">
        <v>1668</v>
      </c>
      <c r="C190" t="s">
        <v>1669</v>
      </c>
      <c r="D190" t="str">
        <f>_xlfn.CONCAT(C190,"-2019")</f>
        <v>gordoaa01-2019</v>
      </c>
      <c r="E190" t="s">
        <v>28</v>
      </c>
      <c r="F190">
        <v>23</v>
      </c>
      <c r="G190" t="s">
        <v>45</v>
      </c>
      <c r="H190">
        <v>78</v>
      </c>
      <c r="I190">
        <v>78</v>
      </c>
      <c r="J190">
        <v>33.799999999999997</v>
      </c>
      <c r="K190">
        <v>6</v>
      </c>
      <c r="L190">
        <v>13.4</v>
      </c>
      <c r="M190">
        <v>0.44900000000000001</v>
      </c>
      <c r="N190">
        <v>1.6</v>
      </c>
      <c r="O190">
        <v>4.4000000000000004</v>
      </c>
      <c r="P190">
        <v>0.34899999999999998</v>
      </c>
      <c r="Q190">
        <v>4.5</v>
      </c>
      <c r="R190">
        <v>9</v>
      </c>
      <c r="S190">
        <v>0.499</v>
      </c>
      <c r="T190">
        <v>0.50700000000000001</v>
      </c>
      <c r="U190">
        <v>2.4</v>
      </c>
      <c r="V190">
        <v>3.2</v>
      </c>
      <c r="W190">
        <v>0.73099999999999998</v>
      </c>
      <c r="X190">
        <v>1.7</v>
      </c>
      <c r="Y190">
        <v>5.7</v>
      </c>
      <c r="Z190">
        <v>7.4</v>
      </c>
      <c r="AA190">
        <v>3.7</v>
      </c>
      <c r="AB190">
        <v>0.7</v>
      </c>
      <c r="AC190">
        <v>0.7</v>
      </c>
      <c r="AD190">
        <v>2.1</v>
      </c>
      <c r="AE190">
        <v>2.2000000000000002</v>
      </c>
      <c r="AF190">
        <v>16</v>
      </c>
      <c r="AG190">
        <f>IF(IFERROR(VLOOKUP(C190,'2020'!$C:$AF,3,FALSE),1) = 1, 1, 0)</f>
        <v>0</v>
      </c>
    </row>
    <row r="191" spans="1:33" x14ac:dyDescent="0.2">
      <c r="A191">
        <v>190</v>
      </c>
      <c r="B191" t="s">
        <v>412</v>
      </c>
      <c r="C191" t="s">
        <v>413</v>
      </c>
      <c r="D191" t="str">
        <f>_xlfn.CONCAT(C191,"-2019")</f>
        <v>gordoer01-2019</v>
      </c>
      <c r="E191" t="s">
        <v>30</v>
      </c>
      <c r="F191">
        <v>30</v>
      </c>
      <c r="G191" t="s">
        <v>43</v>
      </c>
      <c r="H191">
        <v>68</v>
      </c>
      <c r="I191">
        <v>53</v>
      </c>
      <c r="J191">
        <v>31.7</v>
      </c>
      <c r="K191">
        <v>5.6</v>
      </c>
      <c r="L191">
        <v>13.8</v>
      </c>
      <c r="M191">
        <v>0.40899999999999997</v>
      </c>
      <c r="N191">
        <v>3.2</v>
      </c>
      <c r="O191">
        <v>8.8000000000000007</v>
      </c>
      <c r="P191">
        <v>0.36</v>
      </c>
      <c r="Q191">
        <v>2.5</v>
      </c>
      <c r="R191">
        <v>5</v>
      </c>
      <c r="S191">
        <v>0.497</v>
      </c>
      <c r="T191">
        <v>0.52500000000000002</v>
      </c>
      <c r="U191">
        <v>1.8</v>
      </c>
      <c r="V191">
        <v>2.2000000000000002</v>
      </c>
      <c r="W191">
        <v>0.78300000000000003</v>
      </c>
      <c r="X191">
        <v>0.3</v>
      </c>
      <c r="Y191">
        <v>1.9</v>
      </c>
      <c r="Z191">
        <v>2.2000000000000002</v>
      </c>
      <c r="AA191">
        <v>1.9</v>
      </c>
      <c r="AB191">
        <v>0.6</v>
      </c>
      <c r="AC191">
        <v>0.4</v>
      </c>
      <c r="AD191">
        <v>1.3</v>
      </c>
      <c r="AE191">
        <v>2.1</v>
      </c>
      <c r="AF191">
        <v>16.2</v>
      </c>
      <c r="AG191">
        <f>IF(IFERROR(VLOOKUP(C191,'2020'!$C:$AF,3,FALSE),1) = 1, 1, 0)</f>
        <v>0</v>
      </c>
    </row>
    <row r="192" spans="1:33" x14ac:dyDescent="0.2">
      <c r="A192">
        <v>191</v>
      </c>
      <c r="B192" t="s">
        <v>414</v>
      </c>
      <c r="C192" t="s">
        <v>415</v>
      </c>
      <c r="D192" t="str">
        <f>_xlfn.CONCAT(C192,"-2019")</f>
        <v>gortama01-2019</v>
      </c>
      <c r="E192" t="s">
        <v>32</v>
      </c>
      <c r="F192">
        <v>34</v>
      </c>
      <c r="G192" t="s">
        <v>59</v>
      </c>
      <c r="H192">
        <v>47</v>
      </c>
      <c r="I192">
        <v>43</v>
      </c>
      <c r="J192">
        <v>16</v>
      </c>
      <c r="K192">
        <v>2.1</v>
      </c>
      <c r="L192">
        <v>4</v>
      </c>
      <c r="M192">
        <v>0.53200000000000003</v>
      </c>
      <c r="N192">
        <v>0</v>
      </c>
      <c r="O192">
        <v>0</v>
      </c>
      <c r="Q192">
        <v>2.1</v>
      </c>
      <c r="R192">
        <v>4</v>
      </c>
      <c r="S192">
        <v>0.53200000000000003</v>
      </c>
      <c r="T192">
        <v>0.53200000000000003</v>
      </c>
      <c r="U192">
        <v>0.7</v>
      </c>
      <c r="V192">
        <v>1</v>
      </c>
      <c r="W192">
        <v>0.72899999999999998</v>
      </c>
      <c r="X192">
        <v>1.4</v>
      </c>
      <c r="Y192">
        <v>4.0999999999999996</v>
      </c>
      <c r="Z192">
        <v>5.6</v>
      </c>
      <c r="AA192">
        <v>1.4</v>
      </c>
      <c r="AB192">
        <v>0.1</v>
      </c>
      <c r="AC192">
        <v>0.5</v>
      </c>
      <c r="AD192">
        <v>1.1000000000000001</v>
      </c>
      <c r="AE192">
        <v>2</v>
      </c>
      <c r="AF192">
        <v>5</v>
      </c>
      <c r="AG192">
        <f>IF(IFERROR(VLOOKUP(C192,'2020'!$C:$AF,3,FALSE),1) = 1, 1, 0)</f>
        <v>1</v>
      </c>
    </row>
    <row r="193" spans="1:33" x14ac:dyDescent="0.2">
      <c r="A193">
        <v>192</v>
      </c>
      <c r="B193" t="s">
        <v>2429</v>
      </c>
      <c r="C193" t="s">
        <v>2430</v>
      </c>
      <c r="D193" t="str">
        <f>_xlfn.CONCAT(C193,"-2019")</f>
        <v>grahade01-2019</v>
      </c>
      <c r="E193" t="s">
        <v>38</v>
      </c>
      <c r="F193">
        <v>23</v>
      </c>
      <c r="G193" t="s">
        <v>1625</v>
      </c>
      <c r="H193">
        <v>46</v>
      </c>
      <c r="I193">
        <v>3</v>
      </c>
      <c r="J193">
        <v>14.7</v>
      </c>
      <c r="K193">
        <v>1.6</v>
      </c>
      <c r="L193">
        <v>4.7</v>
      </c>
      <c r="M193">
        <v>0.34300000000000003</v>
      </c>
      <c r="N193">
        <v>0.7</v>
      </c>
      <c r="O193">
        <v>2.6</v>
      </c>
      <c r="P193">
        <v>0.28100000000000003</v>
      </c>
      <c r="Q193">
        <v>0.9</v>
      </c>
      <c r="R193">
        <v>2.1</v>
      </c>
      <c r="S193">
        <v>0.42099999999999999</v>
      </c>
      <c r="T193">
        <v>0.42099999999999999</v>
      </c>
      <c r="U193">
        <v>0.8</v>
      </c>
      <c r="V193">
        <v>1</v>
      </c>
      <c r="W193">
        <v>0.76100000000000001</v>
      </c>
      <c r="X193">
        <v>0.2</v>
      </c>
      <c r="Y193">
        <v>1.2</v>
      </c>
      <c r="Z193">
        <v>1.4</v>
      </c>
      <c r="AA193">
        <v>2.6</v>
      </c>
      <c r="AB193">
        <v>0.5</v>
      </c>
      <c r="AC193">
        <v>0</v>
      </c>
      <c r="AD193">
        <v>0.7</v>
      </c>
      <c r="AE193">
        <v>1</v>
      </c>
      <c r="AF193">
        <v>4.7</v>
      </c>
      <c r="AG193">
        <f>IF(IFERROR(VLOOKUP(C193,'2020'!$C:$AF,3,FALSE),1) = 1, 1, 0)</f>
        <v>0</v>
      </c>
    </row>
    <row r="194" spans="1:33" x14ac:dyDescent="0.2">
      <c r="A194">
        <v>193</v>
      </c>
      <c r="B194" t="s">
        <v>1982</v>
      </c>
      <c r="C194" t="s">
        <v>1983</v>
      </c>
      <c r="D194" t="str">
        <f>_xlfn.CONCAT(C194,"-2019")</f>
        <v>grahatr01-2019</v>
      </c>
      <c r="E194" t="s">
        <v>30</v>
      </c>
      <c r="F194">
        <v>25</v>
      </c>
      <c r="G194" t="s">
        <v>1312</v>
      </c>
      <c r="H194">
        <v>35</v>
      </c>
      <c r="I194">
        <v>21</v>
      </c>
      <c r="J194">
        <v>20.399999999999999</v>
      </c>
      <c r="K194">
        <v>1.8</v>
      </c>
      <c r="L194">
        <v>5.5</v>
      </c>
      <c r="M194">
        <v>0.33500000000000002</v>
      </c>
      <c r="N194">
        <v>1.1000000000000001</v>
      </c>
      <c r="O194">
        <v>3.7</v>
      </c>
      <c r="P194">
        <v>0.29699999999999999</v>
      </c>
      <c r="Q194">
        <v>0.7</v>
      </c>
      <c r="R194">
        <v>1.8</v>
      </c>
      <c r="S194">
        <v>0.41299999999999998</v>
      </c>
      <c r="T194">
        <v>0.435</v>
      </c>
      <c r="U194">
        <v>0.5</v>
      </c>
      <c r="V194">
        <v>0.6</v>
      </c>
      <c r="W194">
        <v>0.81799999999999995</v>
      </c>
      <c r="X194">
        <v>0.7</v>
      </c>
      <c r="Y194">
        <v>2.4</v>
      </c>
      <c r="Z194">
        <v>3.1</v>
      </c>
      <c r="AA194">
        <v>1</v>
      </c>
      <c r="AB194">
        <v>0.4</v>
      </c>
      <c r="AC194">
        <v>0.2</v>
      </c>
      <c r="AD194">
        <v>0.5</v>
      </c>
      <c r="AE194">
        <v>1.9</v>
      </c>
      <c r="AF194">
        <v>5.3</v>
      </c>
      <c r="AG194">
        <f>IF(IFERROR(VLOOKUP(C194,'2020'!$C:$AF,3,FALSE),1) = 1, 1, 0)</f>
        <v>0</v>
      </c>
    </row>
    <row r="195" spans="1:33" x14ac:dyDescent="0.2">
      <c r="A195">
        <v>194</v>
      </c>
      <c r="B195" t="s">
        <v>1672</v>
      </c>
      <c r="C195" t="s">
        <v>1673</v>
      </c>
      <c r="D195" t="str">
        <f>_xlfn.CONCAT(C195,"-2019")</f>
        <v>grantje01-2019</v>
      </c>
      <c r="E195" t="s">
        <v>28</v>
      </c>
      <c r="F195">
        <v>24</v>
      </c>
      <c r="G195" t="s">
        <v>44</v>
      </c>
      <c r="H195">
        <v>80</v>
      </c>
      <c r="I195">
        <v>77</v>
      </c>
      <c r="J195">
        <v>32.700000000000003</v>
      </c>
      <c r="K195">
        <v>5.0999999999999996</v>
      </c>
      <c r="L195">
        <v>10.3</v>
      </c>
      <c r="M195">
        <v>0.497</v>
      </c>
      <c r="N195">
        <v>1.4</v>
      </c>
      <c r="O195">
        <v>3.7</v>
      </c>
      <c r="P195">
        <v>0.39200000000000002</v>
      </c>
      <c r="Q195">
        <v>3.7</v>
      </c>
      <c r="R195">
        <v>6.6</v>
      </c>
      <c r="S195">
        <v>0.55500000000000005</v>
      </c>
      <c r="T195">
        <v>0.56699999999999995</v>
      </c>
      <c r="U195">
        <v>2</v>
      </c>
      <c r="V195">
        <v>2.8</v>
      </c>
      <c r="W195">
        <v>0.71</v>
      </c>
      <c r="X195">
        <v>1.2</v>
      </c>
      <c r="Y195">
        <v>4</v>
      </c>
      <c r="Z195">
        <v>5.2</v>
      </c>
      <c r="AA195">
        <v>1</v>
      </c>
      <c r="AB195">
        <v>0.8</v>
      </c>
      <c r="AC195">
        <v>1.3</v>
      </c>
      <c r="AD195">
        <v>0.8</v>
      </c>
      <c r="AE195">
        <v>2.7</v>
      </c>
      <c r="AF195">
        <v>13.6</v>
      </c>
      <c r="AG195">
        <f>IF(IFERROR(VLOOKUP(C195,'2020'!$C:$AF,3,FALSE),1) = 1, 1, 0)</f>
        <v>0</v>
      </c>
    </row>
    <row r="196" spans="1:33" x14ac:dyDescent="0.2">
      <c r="A196">
        <v>195</v>
      </c>
      <c r="B196" t="s">
        <v>1812</v>
      </c>
      <c r="C196" t="s">
        <v>1813</v>
      </c>
      <c r="D196" t="str">
        <f>_xlfn.CONCAT(C196,"-2019")</f>
        <v>grantje02-2019</v>
      </c>
      <c r="E196" t="s">
        <v>38</v>
      </c>
      <c r="F196">
        <v>26</v>
      </c>
      <c r="G196" t="s">
        <v>45</v>
      </c>
      <c r="H196">
        <v>60</v>
      </c>
      <c r="I196">
        <v>1</v>
      </c>
      <c r="J196">
        <v>15.7</v>
      </c>
      <c r="K196">
        <v>1.5</v>
      </c>
      <c r="L196">
        <v>3.7</v>
      </c>
      <c r="M196">
        <v>0.41799999999999998</v>
      </c>
      <c r="N196">
        <v>0.7</v>
      </c>
      <c r="O196">
        <v>1.8</v>
      </c>
      <c r="P196">
        <v>0.36399999999999999</v>
      </c>
      <c r="Q196">
        <v>0.9</v>
      </c>
      <c r="R196">
        <v>1.8</v>
      </c>
      <c r="S196">
        <v>0.47299999999999998</v>
      </c>
      <c r="T196">
        <v>0.50900000000000001</v>
      </c>
      <c r="U196">
        <v>0.4</v>
      </c>
      <c r="V196">
        <v>0.7</v>
      </c>
      <c r="W196">
        <v>0.65</v>
      </c>
      <c r="X196">
        <v>0.3</v>
      </c>
      <c r="Y196">
        <v>1.3</v>
      </c>
      <c r="Z196">
        <v>1.6</v>
      </c>
      <c r="AA196">
        <v>2.6</v>
      </c>
      <c r="AB196">
        <v>0.7</v>
      </c>
      <c r="AC196">
        <v>0.1</v>
      </c>
      <c r="AD196">
        <v>0.9</v>
      </c>
      <c r="AE196">
        <v>1.3</v>
      </c>
      <c r="AF196">
        <v>4.2</v>
      </c>
      <c r="AG196">
        <f>IF(IFERROR(VLOOKUP(C196,'2020'!$C:$AF,3,FALSE),1) = 1, 1, 0)</f>
        <v>1</v>
      </c>
    </row>
    <row r="197" spans="1:33" x14ac:dyDescent="0.2">
      <c r="A197">
        <v>196</v>
      </c>
      <c r="B197" t="s">
        <v>2431</v>
      </c>
      <c r="C197" t="s">
        <v>2432</v>
      </c>
      <c r="D197" t="str">
        <f>_xlfn.CONCAT(C197,"-2019")</f>
        <v>grantdo01-2019</v>
      </c>
      <c r="E197" t="s">
        <v>35</v>
      </c>
      <c r="F197">
        <v>23</v>
      </c>
      <c r="G197" t="s">
        <v>44</v>
      </c>
      <c r="H197">
        <v>3</v>
      </c>
      <c r="I197">
        <v>0</v>
      </c>
      <c r="J197">
        <v>0.7</v>
      </c>
      <c r="K197">
        <v>0</v>
      </c>
      <c r="L197">
        <v>0.7</v>
      </c>
      <c r="M197">
        <v>0</v>
      </c>
      <c r="N197">
        <v>0</v>
      </c>
      <c r="O197">
        <v>0.7</v>
      </c>
      <c r="P197">
        <v>0</v>
      </c>
      <c r="Q197">
        <v>0</v>
      </c>
      <c r="R197">
        <v>0</v>
      </c>
      <c r="T197">
        <v>0</v>
      </c>
      <c r="U197">
        <v>0</v>
      </c>
      <c r="V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f>IF(IFERROR(VLOOKUP(C197,'2020'!$C:$AF,3,FALSE),1) = 1, 1, 0)</f>
        <v>1</v>
      </c>
    </row>
    <row r="198" spans="1:33" x14ac:dyDescent="0.2">
      <c r="A198">
        <v>197</v>
      </c>
      <c r="B198" t="s">
        <v>424</v>
      </c>
      <c r="C198" t="s">
        <v>425</v>
      </c>
      <c r="D198" t="str">
        <f>_xlfn.CONCAT(C198,"-2019")</f>
        <v>greenda02-2019</v>
      </c>
      <c r="E198" t="s">
        <v>30</v>
      </c>
      <c r="F198">
        <v>31</v>
      </c>
      <c r="G198" t="s">
        <v>53</v>
      </c>
      <c r="H198">
        <v>80</v>
      </c>
      <c r="I198">
        <v>80</v>
      </c>
      <c r="J198">
        <v>27.7</v>
      </c>
      <c r="K198">
        <v>3.7</v>
      </c>
      <c r="L198">
        <v>7.9</v>
      </c>
      <c r="M198">
        <v>0.46500000000000002</v>
      </c>
      <c r="N198">
        <v>2.5</v>
      </c>
      <c r="O198">
        <v>5.4</v>
      </c>
      <c r="P198">
        <v>0.45500000000000002</v>
      </c>
      <c r="Q198">
        <v>1.2</v>
      </c>
      <c r="R198">
        <v>2.4</v>
      </c>
      <c r="S198">
        <v>0.48699999999999999</v>
      </c>
      <c r="T198">
        <v>0.622</v>
      </c>
      <c r="U198">
        <v>0.5</v>
      </c>
      <c r="V198">
        <v>0.6</v>
      </c>
      <c r="W198">
        <v>0.84099999999999997</v>
      </c>
      <c r="X198">
        <v>0.8</v>
      </c>
      <c r="Y198">
        <v>3.2</v>
      </c>
      <c r="Z198">
        <v>4</v>
      </c>
      <c r="AA198">
        <v>1.6</v>
      </c>
      <c r="AB198">
        <v>0.9</v>
      </c>
      <c r="AC198">
        <v>0.7</v>
      </c>
      <c r="AD198">
        <v>0.9</v>
      </c>
      <c r="AE198">
        <v>2.1</v>
      </c>
      <c r="AF198">
        <v>10.3</v>
      </c>
      <c r="AG198">
        <f>IF(IFERROR(VLOOKUP(C198,'2020'!$C:$AF,3,FALSE),1) = 1, 1, 0)</f>
        <v>0</v>
      </c>
    </row>
    <row r="199" spans="1:33" x14ac:dyDescent="0.2">
      <c r="A199">
        <v>198</v>
      </c>
      <c r="B199" t="s">
        <v>1339</v>
      </c>
      <c r="C199" t="s">
        <v>1340</v>
      </c>
      <c r="D199" t="str">
        <f>_xlfn.CONCAT(C199,"-2019")</f>
        <v>greendr01-2019</v>
      </c>
      <c r="E199" t="s">
        <v>28</v>
      </c>
      <c r="F199">
        <v>28</v>
      </c>
      <c r="G199" t="s">
        <v>52</v>
      </c>
      <c r="H199">
        <v>66</v>
      </c>
      <c r="I199">
        <v>66</v>
      </c>
      <c r="J199">
        <v>31.3</v>
      </c>
      <c r="K199">
        <v>2.8</v>
      </c>
      <c r="L199">
        <v>6.4</v>
      </c>
      <c r="M199">
        <v>0.44500000000000001</v>
      </c>
      <c r="N199">
        <v>0.7</v>
      </c>
      <c r="O199">
        <v>2.5</v>
      </c>
      <c r="P199">
        <v>0.28499999999999998</v>
      </c>
      <c r="Q199">
        <v>2.1</v>
      </c>
      <c r="R199">
        <v>3.9</v>
      </c>
      <c r="S199">
        <v>0.54900000000000004</v>
      </c>
      <c r="T199">
        <v>0.501</v>
      </c>
      <c r="U199">
        <v>1</v>
      </c>
      <c r="V199">
        <v>1.4</v>
      </c>
      <c r="W199">
        <v>0.69199999999999995</v>
      </c>
      <c r="X199">
        <v>0.9</v>
      </c>
      <c r="Y199">
        <v>6.4</v>
      </c>
      <c r="Z199">
        <v>7.3</v>
      </c>
      <c r="AA199">
        <v>6.9</v>
      </c>
      <c r="AB199">
        <v>1.4</v>
      </c>
      <c r="AC199">
        <v>1.1000000000000001</v>
      </c>
      <c r="AD199">
        <v>2.6</v>
      </c>
      <c r="AE199">
        <v>3</v>
      </c>
      <c r="AF199">
        <v>7.4</v>
      </c>
      <c r="AG199">
        <f>IF(IFERROR(VLOOKUP(C199,'2020'!$C:$AF,3,FALSE),1) = 1, 1, 0)</f>
        <v>0</v>
      </c>
    </row>
    <row r="200" spans="1:33" x14ac:dyDescent="0.2">
      <c r="A200">
        <v>199</v>
      </c>
      <c r="B200" t="s">
        <v>1166</v>
      </c>
      <c r="C200" t="s">
        <v>1167</v>
      </c>
      <c r="D200" t="str">
        <f>_xlfn.CONCAT(C200,"-2019")</f>
        <v>greenge01-2019</v>
      </c>
      <c r="E200" t="s">
        <v>30</v>
      </c>
      <c r="F200">
        <v>33</v>
      </c>
      <c r="G200" t="s">
        <v>43</v>
      </c>
      <c r="H200">
        <v>73</v>
      </c>
      <c r="I200">
        <v>0</v>
      </c>
      <c r="J200">
        <v>20.2</v>
      </c>
      <c r="K200">
        <v>3.2</v>
      </c>
      <c r="L200">
        <v>7.9</v>
      </c>
      <c r="M200">
        <v>0.4</v>
      </c>
      <c r="N200">
        <v>2.1</v>
      </c>
      <c r="O200">
        <v>6</v>
      </c>
      <c r="P200">
        <v>0.35399999999999998</v>
      </c>
      <c r="Q200">
        <v>1</v>
      </c>
      <c r="R200">
        <v>1.9</v>
      </c>
      <c r="S200">
        <v>0.54700000000000004</v>
      </c>
      <c r="T200">
        <v>0.53500000000000003</v>
      </c>
      <c r="U200">
        <v>0.8</v>
      </c>
      <c r="V200">
        <v>0.9</v>
      </c>
      <c r="W200">
        <v>0.83799999999999997</v>
      </c>
      <c r="X200">
        <v>0.4</v>
      </c>
      <c r="Y200">
        <v>2.1</v>
      </c>
      <c r="Z200">
        <v>2.5</v>
      </c>
      <c r="AA200">
        <v>0.5</v>
      </c>
      <c r="AB200">
        <v>0.5</v>
      </c>
      <c r="AC200">
        <v>0.4</v>
      </c>
      <c r="AD200">
        <v>0.8</v>
      </c>
      <c r="AE200">
        <v>1.7</v>
      </c>
      <c r="AF200">
        <v>9.1999999999999993</v>
      </c>
      <c r="AG200">
        <f>IF(IFERROR(VLOOKUP(C200,'2020'!$C:$AF,3,FALSE),1) = 1, 1, 0)</f>
        <v>1</v>
      </c>
    </row>
    <row r="201" spans="1:33" x14ac:dyDescent="0.2">
      <c r="A201">
        <v>200</v>
      </c>
      <c r="B201" t="s">
        <v>1676</v>
      </c>
      <c r="C201" t="s">
        <v>1677</v>
      </c>
      <c r="D201" t="str">
        <f>_xlfn.CONCAT(C201,"-2019")</f>
        <v>greenja01-2019</v>
      </c>
      <c r="E201" t="s">
        <v>28</v>
      </c>
      <c r="F201">
        <v>28</v>
      </c>
      <c r="G201" t="s">
        <v>39</v>
      </c>
      <c r="H201">
        <v>65</v>
      </c>
      <c r="I201">
        <v>6</v>
      </c>
      <c r="J201">
        <v>21.1</v>
      </c>
      <c r="K201">
        <v>3.5</v>
      </c>
      <c r="L201">
        <v>7.3</v>
      </c>
      <c r="M201">
        <v>0.48299999999999998</v>
      </c>
      <c r="N201">
        <v>1.1000000000000001</v>
      </c>
      <c r="O201">
        <v>2.7</v>
      </c>
      <c r="P201">
        <v>0.40300000000000002</v>
      </c>
      <c r="Q201">
        <v>2.4</v>
      </c>
      <c r="R201">
        <v>4.5999999999999996</v>
      </c>
      <c r="S201">
        <v>0.53</v>
      </c>
      <c r="T201">
        <v>0.55800000000000005</v>
      </c>
      <c r="U201">
        <v>1.2</v>
      </c>
      <c r="V201">
        <v>1.6</v>
      </c>
      <c r="W201">
        <v>0.79200000000000004</v>
      </c>
      <c r="X201">
        <v>1.6</v>
      </c>
      <c r="Y201">
        <v>4.7</v>
      </c>
      <c r="Z201">
        <v>6.3</v>
      </c>
      <c r="AA201">
        <v>0.8</v>
      </c>
      <c r="AB201">
        <v>0.7</v>
      </c>
      <c r="AC201">
        <v>0.5</v>
      </c>
      <c r="AD201">
        <v>1.3</v>
      </c>
      <c r="AE201">
        <v>3</v>
      </c>
      <c r="AF201">
        <v>9.4</v>
      </c>
      <c r="AG201">
        <f>IF(IFERROR(VLOOKUP(C201,'2020'!$C:$AF,3,FALSE),1) = 1, 1, 0)</f>
        <v>0</v>
      </c>
    </row>
    <row r="202" spans="1:33" x14ac:dyDescent="0.2">
      <c r="A202">
        <v>201</v>
      </c>
      <c r="B202" t="s">
        <v>426</v>
      </c>
      <c r="C202" t="s">
        <v>427</v>
      </c>
      <c r="D202" t="str">
        <f>_xlfn.CONCAT(C202,"-2019")</f>
        <v>greenje02-2019</v>
      </c>
      <c r="E202" t="s">
        <v>28</v>
      </c>
      <c r="F202">
        <v>32</v>
      </c>
      <c r="G202" t="s">
        <v>46</v>
      </c>
      <c r="H202">
        <v>77</v>
      </c>
      <c r="I202">
        <v>44</v>
      </c>
      <c r="J202">
        <v>27.2</v>
      </c>
      <c r="K202">
        <v>4.2</v>
      </c>
      <c r="L202">
        <v>8.9</v>
      </c>
      <c r="M202">
        <v>0.47499999999999998</v>
      </c>
      <c r="N202">
        <v>1.4</v>
      </c>
      <c r="O202">
        <v>4.2</v>
      </c>
      <c r="P202">
        <v>0.34699999999999998</v>
      </c>
      <c r="Q202">
        <v>2.8</v>
      </c>
      <c r="R202">
        <v>4.8</v>
      </c>
      <c r="S202">
        <v>0.58599999999999997</v>
      </c>
      <c r="T202">
        <v>0.55500000000000005</v>
      </c>
      <c r="U202">
        <v>2.4</v>
      </c>
      <c r="V202">
        <v>2.7</v>
      </c>
      <c r="W202">
        <v>0.88800000000000001</v>
      </c>
      <c r="X202">
        <v>0.7</v>
      </c>
      <c r="Y202">
        <v>3.3</v>
      </c>
      <c r="Z202">
        <v>4</v>
      </c>
      <c r="AA202">
        <v>1.8</v>
      </c>
      <c r="AB202">
        <v>0.6</v>
      </c>
      <c r="AC202">
        <v>0.5</v>
      </c>
      <c r="AD202">
        <v>1.3</v>
      </c>
      <c r="AE202">
        <v>2.1</v>
      </c>
      <c r="AF202">
        <v>12.3</v>
      </c>
      <c r="AG202">
        <f>IF(IFERROR(VLOOKUP(C202,'2020'!$C:$AF,3,FALSE),1) = 1, 1, 0)</f>
        <v>0</v>
      </c>
    </row>
    <row r="203" spans="1:33" x14ac:dyDescent="0.2">
      <c r="A203">
        <v>202</v>
      </c>
      <c r="B203" t="s">
        <v>434</v>
      </c>
      <c r="C203" t="s">
        <v>435</v>
      </c>
      <c r="D203" t="str">
        <f>_xlfn.CONCAT(C203,"-2019")</f>
        <v>griffbl01-2019</v>
      </c>
      <c r="E203" t="s">
        <v>28</v>
      </c>
      <c r="F203">
        <v>29</v>
      </c>
      <c r="G203" t="s">
        <v>51</v>
      </c>
      <c r="H203">
        <v>75</v>
      </c>
      <c r="I203">
        <v>75</v>
      </c>
      <c r="J203">
        <v>35</v>
      </c>
      <c r="K203">
        <v>8.3000000000000007</v>
      </c>
      <c r="L203">
        <v>17.899999999999999</v>
      </c>
      <c r="M203">
        <v>0.46200000000000002</v>
      </c>
      <c r="N203">
        <v>2.5</v>
      </c>
      <c r="O203">
        <v>7</v>
      </c>
      <c r="P203">
        <v>0.36199999999999999</v>
      </c>
      <c r="Q203">
        <v>5.7</v>
      </c>
      <c r="R203">
        <v>10.9</v>
      </c>
      <c r="S203">
        <v>0.52500000000000002</v>
      </c>
      <c r="T203">
        <v>0.53200000000000003</v>
      </c>
      <c r="U203">
        <v>5.5</v>
      </c>
      <c r="V203">
        <v>7.3</v>
      </c>
      <c r="W203">
        <v>0.753</v>
      </c>
      <c r="X203">
        <v>1.3</v>
      </c>
      <c r="Y203">
        <v>6.2</v>
      </c>
      <c r="Z203">
        <v>7.5</v>
      </c>
      <c r="AA203">
        <v>5.4</v>
      </c>
      <c r="AB203">
        <v>0.7</v>
      </c>
      <c r="AC203">
        <v>0.4</v>
      </c>
      <c r="AD203">
        <v>3.4</v>
      </c>
      <c r="AE203">
        <v>2.7</v>
      </c>
      <c r="AF203">
        <v>24.5</v>
      </c>
      <c r="AG203">
        <f>IF(IFERROR(VLOOKUP(C203,'2020'!$C:$AF,3,FALSE),1) = 1, 1, 0)</f>
        <v>0</v>
      </c>
    </row>
    <row r="204" spans="1:33" x14ac:dyDescent="0.2">
      <c r="A204">
        <v>203</v>
      </c>
      <c r="B204" t="s">
        <v>2176</v>
      </c>
      <c r="C204" t="s">
        <v>2177</v>
      </c>
      <c r="D204" t="str">
        <f>_xlfn.CONCAT(C204,"-2019")</f>
        <v>hamilda02-2019</v>
      </c>
      <c r="E204" t="s">
        <v>30</v>
      </c>
      <c r="F204">
        <v>23</v>
      </c>
      <c r="G204" t="s">
        <v>57</v>
      </c>
      <c r="H204">
        <v>19</v>
      </c>
      <c r="I204">
        <v>3</v>
      </c>
      <c r="J204">
        <v>10.7</v>
      </c>
      <c r="K204">
        <v>1.2</v>
      </c>
      <c r="L204">
        <v>3.2</v>
      </c>
      <c r="M204">
        <v>0.38300000000000001</v>
      </c>
      <c r="N204">
        <v>0.4</v>
      </c>
      <c r="O204">
        <v>1.2</v>
      </c>
      <c r="P204">
        <v>0.34799999999999998</v>
      </c>
      <c r="Q204">
        <v>0.8</v>
      </c>
      <c r="R204">
        <v>1.9</v>
      </c>
      <c r="S204">
        <v>0.40500000000000003</v>
      </c>
      <c r="T204">
        <v>0.45</v>
      </c>
      <c r="U204">
        <v>0.2</v>
      </c>
      <c r="V204">
        <v>0.3</v>
      </c>
      <c r="W204">
        <v>0.5</v>
      </c>
      <c r="X204">
        <v>0.5</v>
      </c>
      <c r="Y204">
        <v>1.9</v>
      </c>
      <c r="Z204">
        <v>2.5</v>
      </c>
      <c r="AA204">
        <v>1.2</v>
      </c>
      <c r="AB204">
        <v>0.3</v>
      </c>
      <c r="AC204">
        <v>0.1</v>
      </c>
      <c r="AD204">
        <v>0.8</v>
      </c>
      <c r="AE204">
        <v>1</v>
      </c>
      <c r="AF204">
        <v>3</v>
      </c>
      <c r="AG204">
        <f>IF(IFERROR(VLOOKUP(C204,'2020'!$C:$AF,3,FALSE),1) = 1, 1, 0)</f>
        <v>1</v>
      </c>
    </row>
    <row r="205" spans="1:33" x14ac:dyDescent="0.2">
      <c r="A205">
        <v>204</v>
      </c>
      <c r="B205" t="s">
        <v>2433</v>
      </c>
      <c r="C205" t="s">
        <v>2434</v>
      </c>
      <c r="D205" t="str">
        <f>_xlfn.CONCAT(C205,"-2019")</f>
        <v>hannadu01-2019</v>
      </c>
      <c r="E205" t="s">
        <v>30</v>
      </c>
      <c r="F205">
        <v>25</v>
      </c>
      <c r="G205" t="s">
        <v>50</v>
      </c>
      <c r="H205">
        <v>2</v>
      </c>
      <c r="I205">
        <v>0</v>
      </c>
      <c r="J205">
        <v>13</v>
      </c>
      <c r="K205">
        <v>1.5</v>
      </c>
      <c r="L205">
        <v>6</v>
      </c>
      <c r="M205">
        <v>0.25</v>
      </c>
      <c r="N205">
        <v>0</v>
      </c>
      <c r="O205">
        <v>2.5</v>
      </c>
      <c r="P205">
        <v>0</v>
      </c>
      <c r="Q205">
        <v>1.5</v>
      </c>
      <c r="R205">
        <v>3.5</v>
      </c>
      <c r="S205">
        <v>0.42899999999999999</v>
      </c>
      <c r="T205">
        <v>0.25</v>
      </c>
      <c r="U205">
        <v>1</v>
      </c>
      <c r="V205">
        <v>1</v>
      </c>
      <c r="W205">
        <v>1</v>
      </c>
      <c r="X205">
        <v>0</v>
      </c>
      <c r="Y205">
        <v>0.5</v>
      </c>
      <c r="Z205">
        <v>0.5</v>
      </c>
      <c r="AA205">
        <v>2.5</v>
      </c>
      <c r="AB205">
        <v>0.5</v>
      </c>
      <c r="AC205">
        <v>0</v>
      </c>
      <c r="AD205">
        <v>0.5</v>
      </c>
      <c r="AE205">
        <v>0.5</v>
      </c>
      <c r="AF205">
        <v>4</v>
      </c>
      <c r="AG205">
        <f>IF(IFERROR(VLOOKUP(C205,'2020'!$C:$AF,3,FALSE),1) = 1, 1, 0)</f>
        <v>1</v>
      </c>
    </row>
    <row r="206" spans="1:33" x14ac:dyDescent="0.2">
      <c r="A206">
        <v>205</v>
      </c>
      <c r="B206" t="s">
        <v>1524</v>
      </c>
      <c r="C206" t="s">
        <v>1525</v>
      </c>
      <c r="D206" t="str">
        <f>_xlfn.CONCAT(C206,"-2019")</f>
        <v>hardati02-2019</v>
      </c>
      <c r="E206" t="s">
        <v>30</v>
      </c>
      <c r="F206">
        <v>26</v>
      </c>
      <c r="G206" t="s">
        <v>39</v>
      </c>
      <c r="H206">
        <v>65</v>
      </c>
      <c r="I206">
        <v>63</v>
      </c>
      <c r="J206">
        <v>31.6</v>
      </c>
      <c r="K206">
        <v>6</v>
      </c>
      <c r="L206">
        <v>15.3</v>
      </c>
      <c r="M206">
        <v>0.39300000000000002</v>
      </c>
      <c r="N206">
        <v>2.5</v>
      </c>
      <c r="O206">
        <v>7.3</v>
      </c>
      <c r="P206">
        <v>0.34</v>
      </c>
      <c r="Q206">
        <v>3.5</v>
      </c>
      <c r="R206">
        <v>7.9</v>
      </c>
      <c r="S206">
        <v>0.442</v>
      </c>
      <c r="T206">
        <v>0.47399999999999998</v>
      </c>
      <c r="U206">
        <v>3.6</v>
      </c>
      <c r="V206">
        <v>4.2</v>
      </c>
      <c r="W206">
        <v>0.84099999999999997</v>
      </c>
      <c r="X206">
        <v>0.5</v>
      </c>
      <c r="Y206">
        <v>2.9</v>
      </c>
      <c r="Z206">
        <v>3.4</v>
      </c>
      <c r="AA206">
        <v>2.4</v>
      </c>
      <c r="AB206">
        <v>0.8</v>
      </c>
      <c r="AC206">
        <v>0.1</v>
      </c>
      <c r="AD206">
        <v>1.6</v>
      </c>
      <c r="AE206">
        <v>2.2000000000000002</v>
      </c>
      <c r="AF206">
        <v>18.100000000000001</v>
      </c>
      <c r="AG206">
        <f>IF(IFERROR(VLOOKUP(C206,'2020'!$C:$AF,3,FALSE),1) = 1, 1, 0)</f>
        <v>0</v>
      </c>
    </row>
    <row r="207" spans="1:33" x14ac:dyDescent="0.2">
      <c r="A207">
        <v>206</v>
      </c>
      <c r="B207" t="s">
        <v>444</v>
      </c>
      <c r="C207" t="s">
        <v>445</v>
      </c>
      <c r="D207" t="str">
        <f>_xlfn.CONCAT(C207,"-2019")</f>
        <v>hardeja01-2019</v>
      </c>
      <c r="E207" t="s">
        <v>38</v>
      </c>
      <c r="F207">
        <v>29</v>
      </c>
      <c r="G207" t="s">
        <v>43</v>
      </c>
      <c r="H207">
        <v>78</v>
      </c>
      <c r="I207">
        <v>78</v>
      </c>
      <c r="J207">
        <v>36.799999999999997</v>
      </c>
      <c r="K207">
        <v>10.8</v>
      </c>
      <c r="L207">
        <v>24.5</v>
      </c>
      <c r="M207">
        <v>0.442</v>
      </c>
      <c r="N207">
        <v>4.8</v>
      </c>
      <c r="O207">
        <v>13.2</v>
      </c>
      <c r="P207">
        <v>0.36799999999999999</v>
      </c>
      <c r="Q207">
        <v>6</v>
      </c>
      <c r="R207">
        <v>11.3</v>
      </c>
      <c r="S207">
        <v>0.52800000000000002</v>
      </c>
      <c r="T207">
        <v>0.54100000000000004</v>
      </c>
      <c r="U207">
        <v>9.6999999999999993</v>
      </c>
      <c r="V207">
        <v>11</v>
      </c>
      <c r="W207">
        <v>0.879</v>
      </c>
      <c r="X207">
        <v>0.8</v>
      </c>
      <c r="Y207">
        <v>5.8</v>
      </c>
      <c r="Z207">
        <v>6.6</v>
      </c>
      <c r="AA207">
        <v>7.5</v>
      </c>
      <c r="AB207">
        <v>2</v>
      </c>
      <c r="AC207">
        <v>0.7</v>
      </c>
      <c r="AD207">
        <v>5</v>
      </c>
      <c r="AE207">
        <v>3.1</v>
      </c>
      <c r="AF207">
        <v>36.1</v>
      </c>
      <c r="AG207">
        <f>IF(IFERROR(VLOOKUP(C207,'2020'!$C:$AF,3,FALSE),1) = 1, 1, 0)</f>
        <v>0</v>
      </c>
    </row>
    <row r="208" spans="1:33" x14ac:dyDescent="0.2">
      <c r="A208">
        <v>207</v>
      </c>
      <c r="B208" t="s">
        <v>1343</v>
      </c>
      <c r="C208" t="s">
        <v>1344</v>
      </c>
      <c r="D208" t="str">
        <f>_xlfn.CONCAT(C208,"-2019")</f>
        <v>harklma01-2019</v>
      </c>
      <c r="E208" t="s">
        <v>35</v>
      </c>
      <c r="F208">
        <v>25</v>
      </c>
      <c r="G208" t="s">
        <v>34</v>
      </c>
      <c r="H208">
        <v>60</v>
      </c>
      <c r="I208">
        <v>53</v>
      </c>
      <c r="J208">
        <v>23.6</v>
      </c>
      <c r="K208">
        <v>3.2</v>
      </c>
      <c r="L208">
        <v>6.5</v>
      </c>
      <c r="M208">
        <v>0.48699999999999999</v>
      </c>
      <c r="N208">
        <v>0.6</v>
      </c>
      <c r="O208">
        <v>2</v>
      </c>
      <c r="P208">
        <v>0.27500000000000002</v>
      </c>
      <c r="Q208">
        <v>2.6</v>
      </c>
      <c r="R208">
        <v>4.5</v>
      </c>
      <c r="S208">
        <v>0.58199999999999996</v>
      </c>
      <c r="T208">
        <v>0.53</v>
      </c>
      <c r="U208">
        <v>0.8</v>
      </c>
      <c r="V208">
        <v>1.2</v>
      </c>
      <c r="W208">
        <v>0.67100000000000004</v>
      </c>
      <c r="X208">
        <v>1.3</v>
      </c>
      <c r="Y208">
        <v>3.2</v>
      </c>
      <c r="Z208">
        <v>4.5</v>
      </c>
      <c r="AA208">
        <v>1.2</v>
      </c>
      <c r="AB208">
        <v>1.1000000000000001</v>
      </c>
      <c r="AC208">
        <v>0.9</v>
      </c>
      <c r="AD208">
        <v>0.8</v>
      </c>
      <c r="AE208">
        <v>2.7</v>
      </c>
      <c r="AF208">
        <v>7.7</v>
      </c>
      <c r="AG208">
        <f>IF(IFERROR(VLOOKUP(C208,'2020'!$C:$AF,3,FALSE),1) = 1, 1, 0)</f>
        <v>0</v>
      </c>
    </row>
    <row r="209" spans="1:33" x14ac:dyDescent="0.2">
      <c r="A209">
        <v>208</v>
      </c>
      <c r="B209" t="s">
        <v>1814</v>
      </c>
      <c r="C209" t="s">
        <v>1815</v>
      </c>
      <c r="D209" t="str">
        <f>_xlfn.CONCAT(C209,"-2019")</f>
        <v>harremo01-2019</v>
      </c>
      <c r="E209" t="s">
        <v>32</v>
      </c>
      <c r="F209">
        <v>25</v>
      </c>
      <c r="G209" t="s">
        <v>59</v>
      </c>
      <c r="H209">
        <v>82</v>
      </c>
      <c r="I209">
        <v>5</v>
      </c>
      <c r="J209">
        <v>26.3</v>
      </c>
      <c r="K209">
        <v>6.7</v>
      </c>
      <c r="L209">
        <v>10.8</v>
      </c>
      <c r="M209">
        <v>0.61499999999999999</v>
      </c>
      <c r="N209">
        <v>0</v>
      </c>
      <c r="O209">
        <v>0.2</v>
      </c>
      <c r="P209">
        <v>0.17599999999999999</v>
      </c>
      <c r="Q209">
        <v>6.6</v>
      </c>
      <c r="R209">
        <v>10.6</v>
      </c>
      <c r="S209">
        <v>0.623</v>
      </c>
      <c r="T209">
        <v>0.61699999999999999</v>
      </c>
      <c r="U209">
        <v>3.2</v>
      </c>
      <c r="V209">
        <v>5</v>
      </c>
      <c r="W209">
        <v>0.64300000000000002</v>
      </c>
      <c r="X209">
        <v>2.2000000000000002</v>
      </c>
      <c r="Y209">
        <v>4.3</v>
      </c>
      <c r="Z209">
        <v>6.5</v>
      </c>
      <c r="AA209">
        <v>2</v>
      </c>
      <c r="AB209">
        <v>0.9</v>
      </c>
      <c r="AC209">
        <v>1.3</v>
      </c>
      <c r="AD209">
        <v>1.6</v>
      </c>
      <c r="AE209">
        <v>3.1</v>
      </c>
      <c r="AF209">
        <v>16.600000000000001</v>
      </c>
      <c r="AG209">
        <f>IF(IFERROR(VLOOKUP(C209,'2020'!$C:$AF,3,FALSE),1) = 1, 1, 0)</f>
        <v>0</v>
      </c>
    </row>
    <row r="210" spans="1:33" x14ac:dyDescent="0.2">
      <c r="A210">
        <v>209</v>
      </c>
      <c r="B210" t="s">
        <v>448</v>
      </c>
      <c r="C210" t="s">
        <v>449</v>
      </c>
      <c r="D210" t="str">
        <f>_xlfn.CONCAT(C210,"-2019")</f>
        <v>harride01-2019</v>
      </c>
      <c r="E210" t="s">
        <v>38</v>
      </c>
      <c r="F210">
        <v>35</v>
      </c>
      <c r="G210" t="s">
        <v>54</v>
      </c>
      <c r="H210">
        <v>68</v>
      </c>
      <c r="I210">
        <v>2</v>
      </c>
      <c r="J210">
        <v>15.8</v>
      </c>
      <c r="K210">
        <v>1.9</v>
      </c>
      <c r="L210">
        <v>5.0999999999999996</v>
      </c>
      <c r="M210">
        <v>0.38</v>
      </c>
      <c r="N210">
        <v>0.9</v>
      </c>
      <c r="O210">
        <v>2.9</v>
      </c>
      <c r="P210">
        <v>0.31</v>
      </c>
      <c r="Q210">
        <v>1</v>
      </c>
      <c r="R210">
        <v>2.2000000000000002</v>
      </c>
      <c r="S210">
        <v>0.47599999999999998</v>
      </c>
      <c r="T210">
        <v>0.47</v>
      </c>
      <c r="U210">
        <v>1.5</v>
      </c>
      <c r="V210">
        <v>2</v>
      </c>
      <c r="W210">
        <v>0.76100000000000001</v>
      </c>
      <c r="X210">
        <v>0.2</v>
      </c>
      <c r="Y210">
        <v>1.5</v>
      </c>
      <c r="Z210">
        <v>1.6</v>
      </c>
      <c r="AA210">
        <v>1.8</v>
      </c>
      <c r="AB210">
        <v>0.5</v>
      </c>
      <c r="AC210">
        <v>0.2</v>
      </c>
      <c r="AD210">
        <v>0.8</v>
      </c>
      <c r="AE210">
        <v>2</v>
      </c>
      <c r="AF210">
        <v>6.3</v>
      </c>
      <c r="AG210">
        <f>IF(IFERROR(VLOOKUP(C210,'2020'!$C:$AF,3,FALSE),1) = 1, 1, 0)</f>
        <v>1</v>
      </c>
    </row>
    <row r="211" spans="1:33" x14ac:dyDescent="0.2">
      <c r="A211">
        <v>210</v>
      </c>
      <c r="B211" t="s">
        <v>1680</v>
      </c>
      <c r="C211" t="s">
        <v>1681</v>
      </c>
      <c r="D211" t="str">
        <f>_xlfn.CONCAT(C211,"-2019")</f>
        <v>harriga01-2019</v>
      </c>
      <c r="E211" t="s">
        <v>30</v>
      </c>
      <c r="F211">
        <v>24</v>
      </c>
      <c r="G211" t="s">
        <v>31</v>
      </c>
      <c r="H211">
        <v>57</v>
      </c>
      <c r="I211">
        <v>48</v>
      </c>
      <c r="J211">
        <v>28.8</v>
      </c>
      <c r="K211">
        <v>4.7</v>
      </c>
      <c r="L211">
        <v>11.2</v>
      </c>
      <c r="M211">
        <v>0.42399999999999999</v>
      </c>
      <c r="N211">
        <v>1.4</v>
      </c>
      <c r="O211">
        <v>4.2</v>
      </c>
      <c r="P211">
        <v>0.33900000000000002</v>
      </c>
      <c r="Q211">
        <v>3.3</v>
      </c>
      <c r="R211">
        <v>6.9</v>
      </c>
      <c r="S211">
        <v>0.47599999999999998</v>
      </c>
      <c r="T211">
        <v>0.48799999999999999</v>
      </c>
      <c r="U211">
        <v>2</v>
      </c>
      <c r="V211">
        <v>2.5</v>
      </c>
      <c r="W211">
        <v>0.79900000000000004</v>
      </c>
      <c r="X211">
        <v>0.7</v>
      </c>
      <c r="Y211">
        <v>2.1</v>
      </c>
      <c r="Z211">
        <v>2.8</v>
      </c>
      <c r="AA211">
        <v>2.2000000000000002</v>
      </c>
      <c r="AB211">
        <v>1</v>
      </c>
      <c r="AC211">
        <v>0.3</v>
      </c>
      <c r="AD211">
        <v>1.2</v>
      </c>
      <c r="AE211">
        <v>2</v>
      </c>
      <c r="AF211">
        <v>12.9</v>
      </c>
      <c r="AG211">
        <f>IF(IFERROR(VLOOKUP(C211,'2020'!$C:$AF,3,FALSE),1) = 1, 1, 0)</f>
        <v>0</v>
      </c>
    </row>
    <row r="212" spans="1:33" x14ac:dyDescent="0.2">
      <c r="A212">
        <v>211</v>
      </c>
      <c r="B212" t="s">
        <v>1682</v>
      </c>
      <c r="C212" t="s">
        <v>1683</v>
      </c>
      <c r="D212" t="str">
        <f>_xlfn.CONCAT(C212,"-2019")</f>
        <v>harrijo01-2019</v>
      </c>
      <c r="E212" t="s">
        <v>30</v>
      </c>
      <c r="F212">
        <v>27</v>
      </c>
      <c r="G212" t="s">
        <v>1312</v>
      </c>
      <c r="H212">
        <v>76</v>
      </c>
      <c r="I212">
        <v>76</v>
      </c>
      <c r="J212">
        <v>30.2</v>
      </c>
      <c r="K212">
        <v>4.9000000000000004</v>
      </c>
      <c r="L212">
        <v>9.8000000000000007</v>
      </c>
      <c r="M212">
        <v>0.5</v>
      </c>
      <c r="N212">
        <v>2.4</v>
      </c>
      <c r="O212">
        <v>5.0999999999999996</v>
      </c>
      <c r="P212">
        <v>0.47399999999999998</v>
      </c>
      <c r="Q212">
        <v>2.5</v>
      </c>
      <c r="R212">
        <v>4.8</v>
      </c>
      <c r="S212">
        <v>0.52800000000000002</v>
      </c>
      <c r="T212">
        <v>0.622</v>
      </c>
      <c r="U212">
        <v>1.4</v>
      </c>
      <c r="V212">
        <v>1.8</v>
      </c>
      <c r="W212">
        <v>0.82699999999999996</v>
      </c>
      <c r="X212">
        <v>0.7</v>
      </c>
      <c r="Y212">
        <v>3.1</v>
      </c>
      <c r="Z212">
        <v>3.8</v>
      </c>
      <c r="AA212">
        <v>2.4</v>
      </c>
      <c r="AB212">
        <v>0.5</v>
      </c>
      <c r="AC212">
        <v>0.2</v>
      </c>
      <c r="AD212">
        <v>1.6</v>
      </c>
      <c r="AE212">
        <v>2.4</v>
      </c>
      <c r="AF212">
        <v>13.7</v>
      </c>
      <c r="AG212">
        <f>IF(IFERROR(VLOOKUP(C212,'2020'!$C:$AF,3,FALSE),1) = 1, 1, 0)</f>
        <v>0</v>
      </c>
    </row>
    <row r="213" spans="1:33" x14ac:dyDescent="0.2">
      <c r="A213">
        <v>212</v>
      </c>
      <c r="B213" t="s">
        <v>1176</v>
      </c>
      <c r="C213" t="s">
        <v>1177</v>
      </c>
      <c r="D213" t="str">
        <f>_xlfn.CONCAT(C213,"-2019")</f>
        <v>harrito02-2019</v>
      </c>
      <c r="E213" t="s">
        <v>28</v>
      </c>
      <c r="F213">
        <v>26</v>
      </c>
      <c r="G213" t="s">
        <v>39</v>
      </c>
      <c r="H213">
        <v>82</v>
      </c>
      <c r="I213">
        <v>82</v>
      </c>
      <c r="J213">
        <v>34.700000000000003</v>
      </c>
      <c r="K213">
        <v>7.5</v>
      </c>
      <c r="L213">
        <v>15.3</v>
      </c>
      <c r="M213">
        <v>0.48699999999999999</v>
      </c>
      <c r="N213">
        <v>1.9</v>
      </c>
      <c r="O213">
        <v>4.8</v>
      </c>
      <c r="P213">
        <v>0.39700000000000002</v>
      </c>
      <c r="Q213">
        <v>5.5</v>
      </c>
      <c r="R213">
        <v>10.5</v>
      </c>
      <c r="S213">
        <v>0.52800000000000002</v>
      </c>
      <c r="T213">
        <v>0.54900000000000004</v>
      </c>
      <c r="U213">
        <v>3.2</v>
      </c>
      <c r="V213">
        <v>3.7</v>
      </c>
      <c r="W213">
        <v>0.86599999999999999</v>
      </c>
      <c r="X213">
        <v>0.8</v>
      </c>
      <c r="Y213">
        <v>7</v>
      </c>
      <c r="Z213">
        <v>7.9</v>
      </c>
      <c r="AA213">
        <v>2.8</v>
      </c>
      <c r="AB213">
        <v>0.6</v>
      </c>
      <c r="AC213">
        <v>0.5</v>
      </c>
      <c r="AD213">
        <v>1.8</v>
      </c>
      <c r="AE213">
        <v>2.2000000000000002</v>
      </c>
      <c r="AF213">
        <v>20</v>
      </c>
      <c r="AG213">
        <f>IF(IFERROR(VLOOKUP(C213,'2020'!$C:$AF,3,FALSE),1) = 1, 1, 0)</f>
        <v>0</v>
      </c>
    </row>
    <row r="214" spans="1:33" x14ac:dyDescent="0.2">
      <c r="A214">
        <v>213</v>
      </c>
      <c r="B214" t="s">
        <v>1986</v>
      </c>
      <c r="C214" t="s">
        <v>1987</v>
      </c>
      <c r="D214" t="str">
        <f>_xlfn.CONCAT(C214,"-2019")</f>
        <v>harrian01-2019</v>
      </c>
      <c r="E214" t="s">
        <v>38</v>
      </c>
      <c r="F214">
        <v>24</v>
      </c>
      <c r="G214" t="s">
        <v>39</v>
      </c>
      <c r="H214">
        <v>17</v>
      </c>
      <c r="I214">
        <v>0</v>
      </c>
      <c r="J214">
        <v>11</v>
      </c>
      <c r="K214">
        <v>0.9</v>
      </c>
      <c r="L214">
        <v>3.1</v>
      </c>
      <c r="M214">
        <v>0.30199999999999999</v>
      </c>
      <c r="N214">
        <v>0.3</v>
      </c>
      <c r="O214">
        <v>1.5</v>
      </c>
      <c r="P214">
        <v>0.2</v>
      </c>
      <c r="Q214">
        <v>0.6</v>
      </c>
      <c r="R214">
        <v>1.6</v>
      </c>
      <c r="S214">
        <v>0.39300000000000002</v>
      </c>
      <c r="T214">
        <v>0.34899999999999998</v>
      </c>
      <c r="U214">
        <v>1</v>
      </c>
      <c r="V214">
        <v>1.1000000000000001</v>
      </c>
      <c r="W214">
        <v>0.94399999999999995</v>
      </c>
      <c r="X214">
        <v>0.4</v>
      </c>
      <c r="Y214">
        <v>0.8</v>
      </c>
      <c r="Z214">
        <v>1.2</v>
      </c>
      <c r="AA214">
        <v>1.4</v>
      </c>
      <c r="AB214">
        <v>0.2</v>
      </c>
      <c r="AC214">
        <v>0.1</v>
      </c>
      <c r="AD214">
        <v>0.7</v>
      </c>
      <c r="AE214">
        <v>2</v>
      </c>
      <c r="AF214">
        <v>3.2</v>
      </c>
      <c r="AG214">
        <f>IF(IFERROR(VLOOKUP(C214,'2020'!$C:$AF,3,FALSE),1) = 1, 1, 0)</f>
        <v>1</v>
      </c>
    </row>
    <row r="215" spans="1:33" x14ac:dyDescent="0.2">
      <c r="A215">
        <v>214</v>
      </c>
      <c r="B215" t="s">
        <v>2178</v>
      </c>
      <c r="C215" t="s">
        <v>2179</v>
      </c>
      <c r="D215" t="str">
        <f>_xlfn.CONCAT(C215,"-2019")</f>
        <v>harrish01-2019</v>
      </c>
      <c r="E215" t="s">
        <v>38</v>
      </c>
      <c r="F215">
        <v>25</v>
      </c>
      <c r="G215" t="s">
        <v>36</v>
      </c>
      <c r="H215">
        <v>73</v>
      </c>
      <c r="I215">
        <v>11</v>
      </c>
      <c r="J215">
        <v>19.600000000000001</v>
      </c>
      <c r="K215">
        <v>2.5</v>
      </c>
      <c r="L215">
        <v>5.8</v>
      </c>
      <c r="M215">
        <v>0.432</v>
      </c>
      <c r="N215">
        <v>0.3</v>
      </c>
      <c r="O215">
        <v>1.2</v>
      </c>
      <c r="P215">
        <v>0.27</v>
      </c>
      <c r="Q215">
        <v>2.2000000000000002</v>
      </c>
      <c r="R215">
        <v>4.5999999999999996</v>
      </c>
      <c r="S215">
        <v>0.47499999999999998</v>
      </c>
      <c r="T215">
        <v>0.46</v>
      </c>
      <c r="U215">
        <v>1.1000000000000001</v>
      </c>
      <c r="V215">
        <v>1.7</v>
      </c>
      <c r="W215">
        <v>0.66700000000000004</v>
      </c>
      <c r="X215">
        <v>0.5</v>
      </c>
      <c r="Y215">
        <v>2.6</v>
      </c>
      <c r="Z215">
        <v>3</v>
      </c>
      <c r="AA215">
        <v>1.9</v>
      </c>
      <c r="AB215">
        <v>1.2</v>
      </c>
      <c r="AC215">
        <v>0.4</v>
      </c>
      <c r="AD215">
        <v>0.8</v>
      </c>
      <c r="AE215">
        <v>1.7</v>
      </c>
      <c r="AF215">
        <v>6.5</v>
      </c>
      <c r="AG215">
        <f>IF(IFERROR(VLOOKUP(C215,'2020'!$C:$AF,3,FALSE),1) = 1, 1, 0)</f>
        <v>0</v>
      </c>
    </row>
    <row r="216" spans="1:33" x14ac:dyDescent="0.2">
      <c r="A216">
        <v>215</v>
      </c>
      <c r="B216" t="s">
        <v>2180</v>
      </c>
      <c r="C216" t="s">
        <v>2181</v>
      </c>
      <c r="D216" t="str">
        <f>_xlfn.CONCAT(C216,"-2019")</f>
        <v>hartjo01-2019</v>
      </c>
      <c r="E216" t="s">
        <v>30</v>
      </c>
      <c r="F216">
        <v>23</v>
      </c>
      <c r="G216" t="s">
        <v>63</v>
      </c>
      <c r="H216">
        <v>67</v>
      </c>
      <c r="I216">
        <v>22</v>
      </c>
      <c r="J216">
        <v>25.6</v>
      </c>
      <c r="K216">
        <v>2.8</v>
      </c>
      <c r="L216">
        <v>6.9</v>
      </c>
      <c r="M216">
        <v>0.40699999999999997</v>
      </c>
      <c r="N216">
        <v>1.4</v>
      </c>
      <c r="O216">
        <v>4.0999999999999996</v>
      </c>
      <c r="P216">
        <v>0.33600000000000002</v>
      </c>
      <c r="Q216">
        <v>1.4</v>
      </c>
      <c r="R216">
        <v>2.8</v>
      </c>
      <c r="S216">
        <v>0.51100000000000001</v>
      </c>
      <c r="T216">
        <v>0.50600000000000001</v>
      </c>
      <c r="U216">
        <v>0.8</v>
      </c>
      <c r="V216">
        <v>1.2</v>
      </c>
      <c r="W216">
        <v>0.68799999999999994</v>
      </c>
      <c r="X216">
        <v>0.5</v>
      </c>
      <c r="Y216">
        <v>3.2</v>
      </c>
      <c r="Z216">
        <v>3.7</v>
      </c>
      <c r="AA216">
        <v>1.4</v>
      </c>
      <c r="AB216">
        <v>1</v>
      </c>
      <c r="AC216">
        <v>0.6</v>
      </c>
      <c r="AD216">
        <v>0.9</v>
      </c>
      <c r="AE216">
        <v>2.2000000000000002</v>
      </c>
      <c r="AF216">
        <v>7.8</v>
      </c>
      <c r="AG216">
        <f>IF(IFERROR(VLOOKUP(C216,'2020'!$C:$AF,3,FALSE),1) = 1, 1, 0)</f>
        <v>0</v>
      </c>
    </row>
    <row r="217" spans="1:33" x14ac:dyDescent="0.2">
      <c r="A217">
        <v>216</v>
      </c>
      <c r="B217" t="s">
        <v>2435</v>
      </c>
      <c r="C217" t="s">
        <v>2436</v>
      </c>
      <c r="D217" t="str">
        <f>_xlfn.CONCAT(C217,"-2019")</f>
        <v>harteis01-2019</v>
      </c>
      <c r="E217" t="s">
        <v>28</v>
      </c>
      <c r="F217">
        <v>20</v>
      </c>
      <c r="G217" t="s">
        <v>43</v>
      </c>
      <c r="H217">
        <v>28</v>
      </c>
      <c r="I217">
        <v>0</v>
      </c>
      <c r="J217">
        <v>7.9</v>
      </c>
      <c r="K217">
        <v>0.7</v>
      </c>
      <c r="L217">
        <v>1.5</v>
      </c>
      <c r="M217">
        <v>0.48799999999999999</v>
      </c>
      <c r="N217">
        <v>0.1</v>
      </c>
      <c r="O217">
        <v>0.2</v>
      </c>
      <c r="P217">
        <v>0.33300000000000002</v>
      </c>
      <c r="Q217">
        <v>0.6</v>
      </c>
      <c r="R217">
        <v>1.3</v>
      </c>
      <c r="S217">
        <v>0.51400000000000001</v>
      </c>
      <c r="T217">
        <v>0.51200000000000001</v>
      </c>
      <c r="U217">
        <v>0.4</v>
      </c>
      <c r="V217">
        <v>0.5</v>
      </c>
      <c r="W217">
        <v>0.78600000000000003</v>
      </c>
      <c r="X217">
        <v>0.8</v>
      </c>
      <c r="Y217">
        <v>0.9</v>
      </c>
      <c r="Z217">
        <v>1.7</v>
      </c>
      <c r="AA217">
        <v>0.5</v>
      </c>
      <c r="AB217">
        <v>0.3</v>
      </c>
      <c r="AC217">
        <v>0.4</v>
      </c>
      <c r="AD217">
        <v>0.5</v>
      </c>
      <c r="AE217">
        <v>2</v>
      </c>
      <c r="AF217">
        <v>1.9</v>
      </c>
      <c r="AG217">
        <f>IF(IFERROR(VLOOKUP(C217,'2020'!$C:$AF,3,FALSE),1) = 1, 1, 0)</f>
        <v>0</v>
      </c>
    </row>
    <row r="218" spans="1:33" x14ac:dyDescent="0.2">
      <c r="A218">
        <v>217</v>
      </c>
      <c r="B218" t="s">
        <v>454</v>
      </c>
      <c r="C218" t="s">
        <v>455</v>
      </c>
      <c r="D218" t="str">
        <f>_xlfn.CONCAT(C218,"-2019")</f>
        <v>hasleud01-2019</v>
      </c>
      <c r="E218" t="s">
        <v>32</v>
      </c>
      <c r="F218">
        <v>38</v>
      </c>
      <c r="G218" t="s">
        <v>41</v>
      </c>
      <c r="H218">
        <v>10</v>
      </c>
      <c r="I218">
        <v>1</v>
      </c>
      <c r="J218">
        <v>7.4</v>
      </c>
      <c r="K218">
        <v>1.1000000000000001</v>
      </c>
      <c r="L218">
        <v>3.3</v>
      </c>
      <c r="M218">
        <v>0.33300000000000002</v>
      </c>
      <c r="N218">
        <v>0</v>
      </c>
      <c r="O218">
        <v>1.2</v>
      </c>
      <c r="P218">
        <v>0</v>
      </c>
      <c r="Q218">
        <v>1.1000000000000001</v>
      </c>
      <c r="R218">
        <v>2.1</v>
      </c>
      <c r="S218">
        <v>0.52400000000000002</v>
      </c>
      <c r="T218">
        <v>0.33300000000000002</v>
      </c>
      <c r="U218">
        <v>0.3</v>
      </c>
      <c r="V218">
        <v>0.4</v>
      </c>
      <c r="W218">
        <v>0.75</v>
      </c>
      <c r="X218">
        <v>0.3</v>
      </c>
      <c r="Y218">
        <v>2.4</v>
      </c>
      <c r="Z218">
        <v>2.7</v>
      </c>
      <c r="AA218">
        <v>0.2</v>
      </c>
      <c r="AB218">
        <v>0</v>
      </c>
      <c r="AC218">
        <v>0</v>
      </c>
      <c r="AD218">
        <v>0.3</v>
      </c>
      <c r="AE218">
        <v>0.9</v>
      </c>
      <c r="AF218">
        <v>2.5</v>
      </c>
      <c r="AG218">
        <f>IF(IFERROR(VLOOKUP(C218,'2020'!$C:$AF,3,FALSE),1) = 1, 1, 0)</f>
        <v>0</v>
      </c>
    </row>
    <row r="219" spans="1:33" x14ac:dyDescent="0.2">
      <c r="A219">
        <v>218</v>
      </c>
      <c r="B219" t="s">
        <v>460</v>
      </c>
      <c r="C219" t="s">
        <v>461</v>
      </c>
      <c r="D219" t="str">
        <f>_xlfn.CONCAT(C219,"-2019")</f>
        <v>haywago01-2019</v>
      </c>
      <c r="E219" t="s">
        <v>28</v>
      </c>
      <c r="F219">
        <v>28</v>
      </c>
      <c r="G219" t="s">
        <v>37</v>
      </c>
      <c r="H219">
        <v>72</v>
      </c>
      <c r="I219">
        <v>18</v>
      </c>
      <c r="J219">
        <v>25.9</v>
      </c>
      <c r="K219">
        <v>4.0999999999999996</v>
      </c>
      <c r="L219">
        <v>8.8000000000000007</v>
      </c>
      <c r="M219">
        <v>0.46600000000000003</v>
      </c>
      <c r="N219">
        <v>1.1000000000000001</v>
      </c>
      <c r="O219">
        <v>3.2</v>
      </c>
      <c r="P219">
        <v>0.33300000000000002</v>
      </c>
      <c r="Q219">
        <v>3</v>
      </c>
      <c r="R219">
        <v>5.6</v>
      </c>
      <c r="S219">
        <v>0.54200000000000004</v>
      </c>
      <c r="T219">
        <v>0.52700000000000002</v>
      </c>
      <c r="U219">
        <v>2.2000000000000002</v>
      </c>
      <c r="V219">
        <v>2.6</v>
      </c>
      <c r="W219">
        <v>0.83399999999999996</v>
      </c>
      <c r="X219">
        <v>0.7</v>
      </c>
      <c r="Y219">
        <v>3.8</v>
      </c>
      <c r="Z219">
        <v>4.5</v>
      </c>
      <c r="AA219">
        <v>3.4</v>
      </c>
      <c r="AB219">
        <v>0.9</v>
      </c>
      <c r="AC219">
        <v>0.3</v>
      </c>
      <c r="AD219">
        <v>1.5</v>
      </c>
      <c r="AE219">
        <v>1.4</v>
      </c>
      <c r="AF219">
        <v>11.5</v>
      </c>
      <c r="AG219">
        <f>IF(IFERROR(VLOOKUP(C219,'2020'!$C:$AF,3,FALSE),1) = 1, 1, 0)</f>
        <v>0</v>
      </c>
    </row>
    <row r="220" spans="1:33" x14ac:dyDescent="0.2">
      <c r="A220">
        <v>219</v>
      </c>
      <c r="B220" t="s">
        <v>1345</v>
      </c>
      <c r="C220" t="s">
        <v>1346</v>
      </c>
      <c r="D220" t="str">
        <f>_xlfn.CONCAT(C220,"-2019")</f>
        <v>hensojo01-2019</v>
      </c>
      <c r="E220" t="s">
        <v>32</v>
      </c>
      <c r="F220">
        <v>28</v>
      </c>
      <c r="G220" t="s">
        <v>56</v>
      </c>
      <c r="H220">
        <v>14</v>
      </c>
      <c r="I220">
        <v>0</v>
      </c>
      <c r="J220">
        <v>13.4</v>
      </c>
      <c r="K220">
        <v>2.2000000000000002</v>
      </c>
      <c r="L220">
        <v>4.8</v>
      </c>
      <c r="M220">
        <v>0.46300000000000002</v>
      </c>
      <c r="N220">
        <v>0.8</v>
      </c>
      <c r="O220">
        <v>2.2000000000000002</v>
      </c>
      <c r="P220">
        <v>0.35499999999999998</v>
      </c>
      <c r="Q220">
        <v>1.4</v>
      </c>
      <c r="R220">
        <v>2.6</v>
      </c>
      <c r="S220">
        <v>0.55600000000000005</v>
      </c>
      <c r="T220">
        <v>0.54500000000000004</v>
      </c>
      <c r="U220">
        <v>0.4</v>
      </c>
      <c r="V220">
        <v>0.7</v>
      </c>
      <c r="W220">
        <v>0.6</v>
      </c>
      <c r="X220">
        <v>1.1000000000000001</v>
      </c>
      <c r="Y220">
        <v>3.9</v>
      </c>
      <c r="Z220">
        <v>5.0999999999999996</v>
      </c>
      <c r="AA220">
        <v>1</v>
      </c>
      <c r="AB220">
        <v>0.5</v>
      </c>
      <c r="AC220">
        <v>0.8</v>
      </c>
      <c r="AD220">
        <v>0.9</v>
      </c>
      <c r="AE220">
        <v>1.1000000000000001</v>
      </c>
      <c r="AF220">
        <v>5.6</v>
      </c>
      <c r="AG220">
        <f>IF(IFERROR(VLOOKUP(C220,'2020'!$C:$AF,3,FALSE),1) = 1, 1, 0)</f>
        <v>0</v>
      </c>
    </row>
    <row r="221" spans="1:33" x14ac:dyDescent="0.2">
      <c r="A221">
        <v>220</v>
      </c>
      <c r="B221" t="s">
        <v>1988</v>
      </c>
      <c r="C221" t="s">
        <v>1989</v>
      </c>
      <c r="D221" t="str">
        <f>_xlfn.CONCAT(C221,"-2019")</f>
        <v>hernaju01-2019</v>
      </c>
      <c r="E221" t="s">
        <v>28</v>
      </c>
      <c r="F221">
        <v>23</v>
      </c>
      <c r="G221" t="s">
        <v>31</v>
      </c>
      <c r="H221">
        <v>70</v>
      </c>
      <c r="I221">
        <v>25</v>
      </c>
      <c r="J221">
        <v>19.399999999999999</v>
      </c>
      <c r="K221">
        <v>2</v>
      </c>
      <c r="L221">
        <v>4.5</v>
      </c>
      <c r="M221">
        <v>0.439</v>
      </c>
      <c r="N221">
        <v>0.9</v>
      </c>
      <c r="O221">
        <v>2.6</v>
      </c>
      <c r="P221">
        <v>0.36499999999999999</v>
      </c>
      <c r="Q221">
        <v>1</v>
      </c>
      <c r="R221">
        <v>1.9</v>
      </c>
      <c r="S221">
        <v>0.54100000000000004</v>
      </c>
      <c r="T221">
        <v>0.54500000000000004</v>
      </c>
      <c r="U221">
        <v>0.9</v>
      </c>
      <c r="V221">
        <v>1.2</v>
      </c>
      <c r="W221">
        <v>0.76700000000000002</v>
      </c>
      <c r="X221">
        <v>0.9</v>
      </c>
      <c r="Y221">
        <v>2.9</v>
      </c>
      <c r="Z221">
        <v>3.8</v>
      </c>
      <c r="AA221">
        <v>0.8</v>
      </c>
      <c r="AB221">
        <v>0.4</v>
      </c>
      <c r="AC221">
        <v>0.3</v>
      </c>
      <c r="AD221">
        <v>0.5</v>
      </c>
      <c r="AE221">
        <v>1.3</v>
      </c>
      <c r="AF221">
        <v>5.8</v>
      </c>
      <c r="AG221">
        <f>IF(IFERROR(VLOOKUP(C221,'2020'!$C:$AF,3,FALSE),1) = 1, 1, 0)</f>
        <v>0</v>
      </c>
    </row>
    <row r="222" spans="1:33" x14ac:dyDescent="0.2">
      <c r="A222">
        <v>221</v>
      </c>
      <c r="B222" t="s">
        <v>1990</v>
      </c>
      <c r="C222" t="s">
        <v>1991</v>
      </c>
      <c r="D222" t="str">
        <f>_xlfn.CONCAT(C222,"-2019")</f>
        <v>hernawi01-2019</v>
      </c>
      <c r="E222" t="s">
        <v>32</v>
      </c>
      <c r="F222">
        <v>24</v>
      </c>
      <c r="G222" t="s">
        <v>1625</v>
      </c>
      <c r="H222">
        <v>58</v>
      </c>
      <c r="I222">
        <v>3</v>
      </c>
      <c r="J222">
        <v>14</v>
      </c>
      <c r="K222">
        <v>2.6</v>
      </c>
      <c r="L222">
        <v>5.0999999999999996</v>
      </c>
      <c r="M222">
        <v>0.51900000000000002</v>
      </c>
      <c r="N222">
        <v>0.3</v>
      </c>
      <c r="O222">
        <v>0.7</v>
      </c>
      <c r="P222">
        <v>0.38500000000000001</v>
      </c>
      <c r="Q222">
        <v>2.4</v>
      </c>
      <c r="R222">
        <v>4.4000000000000004</v>
      </c>
      <c r="S222">
        <v>0.53900000000000003</v>
      </c>
      <c r="T222">
        <v>0.54400000000000004</v>
      </c>
      <c r="U222">
        <v>1.7</v>
      </c>
      <c r="V222">
        <v>2.5</v>
      </c>
      <c r="W222">
        <v>0.69399999999999995</v>
      </c>
      <c r="X222">
        <v>2</v>
      </c>
      <c r="Y222">
        <v>3.3</v>
      </c>
      <c r="Z222">
        <v>5.4</v>
      </c>
      <c r="AA222">
        <v>1</v>
      </c>
      <c r="AB222">
        <v>0.3</v>
      </c>
      <c r="AC222">
        <v>0.3</v>
      </c>
      <c r="AD222">
        <v>1</v>
      </c>
      <c r="AE222">
        <v>1.7</v>
      </c>
      <c r="AF222">
        <v>7.3</v>
      </c>
      <c r="AG222">
        <f>IF(IFERROR(VLOOKUP(C222,'2020'!$C:$AF,3,FALSE),1) = 1, 1, 0)</f>
        <v>0</v>
      </c>
    </row>
    <row r="223" spans="1:33" x14ac:dyDescent="0.2">
      <c r="A223">
        <v>222</v>
      </c>
      <c r="B223" t="s">
        <v>1818</v>
      </c>
      <c r="C223" t="s">
        <v>1819</v>
      </c>
      <c r="D223" t="str">
        <f>_xlfn.CONCAT(C223,"-2019")</f>
        <v>hezonma01-2019</v>
      </c>
      <c r="E223" t="s">
        <v>35</v>
      </c>
      <c r="F223">
        <v>23</v>
      </c>
      <c r="G223" t="s">
        <v>55</v>
      </c>
      <c r="H223">
        <v>58</v>
      </c>
      <c r="I223">
        <v>24</v>
      </c>
      <c r="J223">
        <v>20.8</v>
      </c>
      <c r="K223">
        <v>3.3</v>
      </c>
      <c r="L223">
        <v>8</v>
      </c>
      <c r="M223">
        <v>0.41199999999999998</v>
      </c>
      <c r="N223">
        <v>0.7</v>
      </c>
      <c r="O223">
        <v>2.6</v>
      </c>
      <c r="P223">
        <v>0.27600000000000002</v>
      </c>
      <c r="Q223">
        <v>2.6</v>
      </c>
      <c r="R223">
        <v>5.4</v>
      </c>
      <c r="S223">
        <v>0.47799999999999998</v>
      </c>
      <c r="T223">
        <v>0.45700000000000002</v>
      </c>
      <c r="U223">
        <v>1.5</v>
      </c>
      <c r="V223">
        <v>2</v>
      </c>
      <c r="W223">
        <v>0.76300000000000001</v>
      </c>
      <c r="X223">
        <v>0.5</v>
      </c>
      <c r="Y223">
        <v>3.6</v>
      </c>
      <c r="Z223">
        <v>4.0999999999999996</v>
      </c>
      <c r="AA223">
        <v>1.5</v>
      </c>
      <c r="AB223">
        <v>1</v>
      </c>
      <c r="AC223">
        <v>0.1</v>
      </c>
      <c r="AD223">
        <v>1.5</v>
      </c>
      <c r="AE223">
        <v>1.9</v>
      </c>
      <c r="AF223">
        <v>8.8000000000000007</v>
      </c>
      <c r="AG223">
        <f>IF(IFERROR(VLOOKUP(C223,'2020'!$C:$AF,3,FALSE),1) = 1, 1, 0)</f>
        <v>0</v>
      </c>
    </row>
    <row r="224" spans="1:33" x14ac:dyDescent="0.2">
      <c r="A224">
        <v>223</v>
      </c>
      <c r="B224" t="s">
        <v>2188</v>
      </c>
      <c r="C224" t="s">
        <v>2189</v>
      </c>
      <c r="D224" t="str">
        <f>_xlfn.CONCAT(C224,"-2019")</f>
        <v>hicksis01-2019</v>
      </c>
      <c r="E224" t="s">
        <v>28</v>
      </c>
      <c r="F224">
        <v>24</v>
      </c>
      <c r="G224" t="s">
        <v>55</v>
      </c>
      <c r="H224">
        <v>3</v>
      </c>
      <c r="I224">
        <v>0</v>
      </c>
      <c r="J224">
        <v>10.7</v>
      </c>
      <c r="K224">
        <v>1.3</v>
      </c>
      <c r="L224">
        <v>2.7</v>
      </c>
      <c r="M224">
        <v>0.5</v>
      </c>
      <c r="N224">
        <v>0</v>
      </c>
      <c r="O224">
        <v>0</v>
      </c>
      <c r="Q224">
        <v>1.3</v>
      </c>
      <c r="R224">
        <v>2.7</v>
      </c>
      <c r="S224">
        <v>0.5</v>
      </c>
      <c r="T224">
        <v>0.5</v>
      </c>
      <c r="U224">
        <v>1.3</v>
      </c>
      <c r="V224">
        <v>1.7</v>
      </c>
      <c r="W224">
        <v>0.8</v>
      </c>
      <c r="X224">
        <v>0.7</v>
      </c>
      <c r="Y224">
        <v>1.7</v>
      </c>
      <c r="Z224">
        <v>2.2999999999999998</v>
      </c>
      <c r="AA224">
        <v>0.7</v>
      </c>
      <c r="AB224">
        <v>0.3</v>
      </c>
      <c r="AC224">
        <v>1</v>
      </c>
      <c r="AD224">
        <v>0.3</v>
      </c>
      <c r="AE224">
        <v>1.7</v>
      </c>
      <c r="AF224">
        <v>4</v>
      </c>
      <c r="AG224">
        <f>IF(IFERROR(VLOOKUP(C224,'2020'!$C:$AF,3,FALSE),1) = 1, 1, 0)</f>
        <v>1</v>
      </c>
    </row>
    <row r="225" spans="1:33" x14ac:dyDescent="0.2">
      <c r="A225">
        <v>224</v>
      </c>
      <c r="B225" t="s">
        <v>1992</v>
      </c>
      <c r="C225" t="s">
        <v>1993</v>
      </c>
      <c r="D225" t="str">
        <f>_xlfn.CONCAT(C225,"-2019")</f>
        <v>hieldbu01-2019</v>
      </c>
      <c r="E225" t="s">
        <v>30</v>
      </c>
      <c r="F225">
        <v>26</v>
      </c>
      <c r="G225" t="s">
        <v>49</v>
      </c>
      <c r="H225">
        <v>82</v>
      </c>
      <c r="I225">
        <v>82</v>
      </c>
      <c r="J225">
        <v>31.9</v>
      </c>
      <c r="K225">
        <v>7.6</v>
      </c>
      <c r="L225">
        <v>16.600000000000001</v>
      </c>
      <c r="M225">
        <v>0.45800000000000002</v>
      </c>
      <c r="N225">
        <v>3.4</v>
      </c>
      <c r="O225">
        <v>7.9</v>
      </c>
      <c r="P225">
        <v>0.42699999999999999</v>
      </c>
      <c r="Q225">
        <v>4.2</v>
      </c>
      <c r="R225">
        <v>8.6</v>
      </c>
      <c r="S225">
        <v>0.48699999999999999</v>
      </c>
      <c r="T225">
        <v>0.56000000000000005</v>
      </c>
      <c r="U225">
        <v>2.1</v>
      </c>
      <c r="V225">
        <v>2.4</v>
      </c>
      <c r="W225">
        <v>0.88600000000000001</v>
      </c>
      <c r="X225">
        <v>1.3</v>
      </c>
      <c r="Y225">
        <v>3.7</v>
      </c>
      <c r="Z225">
        <v>5</v>
      </c>
      <c r="AA225">
        <v>2.5</v>
      </c>
      <c r="AB225">
        <v>0.7</v>
      </c>
      <c r="AC225">
        <v>0.4</v>
      </c>
      <c r="AD225">
        <v>1.8</v>
      </c>
      <c r="AE225">
        <v>2.5</v>
      </c>
      <c r="AF225">
        <v>20.7</v>
      </c>
      <c r="AG225">
        <f>IF(IFERROR(VLOOKUP(C225,'2020'!$C:$AF,3,FALSE),1) = 1, 1, 0)</f>
        <v>0</v>
      </c>
    </row>
    <row r="226" spans="1:33" x14ac:dyDescent="0.2">
      <c r="A226">
        <v>225</v>
      </c>
      <c r="B226" t="s">
        <v>2437</v>
      </c>
      <c r="C226" t="s">
        <v>2438</v>
      </c>
      <c r="D226" t="str">
        <f>_xlfn.CONCAT(C226,"-2019")</f>
        <v>highsha01-2019</v>
      </c>
      <c r="E226" t="s">
        <v>35</v>
      </c>
      <c r="F226">
        <v>22</v>
      </c>
      <c r="G226" t="s">
        <v>61</v>
      </c>
      <c r="H226">
        <v>5</v>
      </c>
      <c r="I226">
        <v>0</v>
      </c>
      <c r="J226">
        <v>8</v>
      </c>
      <c r="K226">
        <v>0.8</v>
      </c>
      <c r="L226">
        <v>2</v>
      </c>
      <c r="M226">
        <v>0.4</v>
      </c>
      <c r="N226">
        <v>0.2</v>
      </c>
      <c r="O226">
        <v>1</v>
      </c>
      <c r="P226">
        <v>0.2</v>
      </c>
      <c r="Q226">
        <v>0.6</v>
      </c>
      <c r="R226">
        <v>1</v>
      </c>
      <c r="S226">
        <v>0.6</v>
      </c>
      <c r="T226">
        <v>0.45</v>
      </c>
      <c r="U226">
        <v>0</v>
      </c>
      <c r="V226">
        <v>0.4</v>
      </c>
      <c r="W226">
        <v>0</v>
      </c>
      <c r="X226">
        <v>0</v>
      </c>
      <c r="Y226">
        <v>1</v>
      </c>
      <c r="Z226">
        <v>1</v>
      </c>
      <c r="AA226">
        <v>0.4</v>
      </c>
      <c r="AB226">
        <v>0.2</v>
      </c>
      <c r="AC226">
        <v>0</v>
      </c>
      <c r="AD226">
        <v>0.2</v>
      </c>
      <c r="AE226">
        <v>0.2</v>
      </c>
      <c r="AF226">
        <v>1.8</v>
      </c>
      <c r="AG226">
        <f>IF(IFERROR(VLOOKUP(C226,'2020'!$C:$AF,3,FALSE),1) = 1, 1, 0)</f>
        <v>1</v>
      </c>
    </row>
    <row r="227" spans="1:33" x14ac:dyDescent="0.2">
      <c r="A227">
        <v>226</v>
      </c>
      <c r="B227" t="s">
        <v>476</v>
      </c>
      <c r="C227" t="s">
        <v>477</v>
      </c>
      <c r="D227" t="str">
        <f>_xlfn.CONCAT(C227,"-2019")</f>
        <v>hilarne01-2019</v>
      </c>
      <c r="E227" t="s">
        <v>32</v>
      </c>
      <c r="F227">
        <v>36</v>
      </c>
      <c r="G227" t="s">
        <v>43</v>
      </c>
      <c r="H227">
        <v>42</v>
      </c>
      <c r="I227">
        <v>2</v>
      </c>
      <c r="J227">
        <v>13</v>
      </c>
      <c r="K227">
        <v>1.4</v>
      </c>
      <c r="L227">
        <v>2.8</v>
      </c>
      <c r="M227">
        <v>0.51700000000000002</v>
      </c>
      <c r="N227">
        <v>0</v>
      </c>
      <c r="O227">
        <v>0.1</v>
      </c>
      <c r="P227">
        <v>0</v>
      </c>
      <c r="Q227">
        <v>1.4</v>
      </c>
      <c r="R227">
        <v>2.7</v>
      </c>
      <c r="S227">
        <v>0.53100000000000003</v>
      </c>
      <c r="T227">
        <v>0.51700000000000002</v>
      </c>
      <c r="U227">
        <v>0.7</v>
      </c>
      <c r="V227">
        <v>1.1000000000000001</v>
      </c>
      <c r="W227">
        <v>0.66</v>
      </c>
      <c r="X227">
        <v>0.8</v>
      </c>
      <c r="Y227">
        <v>2.1</v>
      </c>
      <c r="Z227">
        <v>2.9</v>
      </c>
      <c r="AA227">
        <v>0.6</v>
      </c>
      <c r="AB227">
        <v>0.4</v>
      </c>
      <c r="AC227">
        <v>0.4</v>
      </c>
      <c r="AD227">
        <v>0.3</v>
      </c>
      <c r="AE227">
        <v>2.1</v>
      </c>
      <c r="AF227">
        <v>3.6</v>
      </c>
      <c r="AG227">
        <f>IF(IFERROR(VLOOKUP(C227,'2020'!$C:$AF,3,FALSE),1) = 1, 1, 0)</f>
        <v>1</v>
      </c>
    </row>
    <row r="228" spans="1:33" x14ac:dyDescent="0.2">
      <c r="A228">
        <v>227</v>
      </c>
      <c r="B228" t="s">
        <v>478</v>
      </c>
      <c r="C228" t="s">
        <v>479</v>
      </c>
      <c r="D228" t="str">
        <f>_xlfn.CONCAT(C228,"-2019")</f>
        <v>hillge01-2019</v>
      </c>
      <c r="E228" t="s">
        <v>38</v>
      </c>
      <c r="F228">
        <v>32</v>
      </c>
      <c r="G228" t="s">
        <v>39</v>
      </c>
      <c r="H228">
        <v>60</v>
      </c>
      <c r="I228">
        <v>13</v>
      </c>
      <c r="J228">
        <v>21.7</v>
      </c>
      <c r="K228">
        <v>2.8</v>
      </c>
      <c r="L228">
        <v>6.3</v>
      </c>
      <c r="M228">
        <v>0.45200000000000001</v>
      </c>
      <c r="N228">
        <v>0.8</v>
      </c>
      <c r="O228">
        <v>2.6</v>
      </c>
      <c r="P228">
        <v>0.314</v>
      </c>
      <c r="Q228">
        <v>2</v>
      </c>
      <c r="R228">
        <v>3.7</v>
      </c>
      <c r="S228">
        <v>0.54700000000000004</v>
      </c>
      <c r="T228">
        <v>0.51600000000000001</v>
      </c>
      <c r="U228">
        <v>1.2</v>
      </c>
      <c r="V228">
        <v>1.4</v>
      </c>
      <c r="W228">
        <v>0.82399999999999995</v>
      </c>
      <c r="X228">
        <v>0.7</v>
      </c>
      <c r="Y228">
        <v>1.8</v>
      </c>
      <c r="Z228">
        <v>2.5</v>
      </c>
      <c r="AA228">
        <v>2.2999999999999998</v>
      </c>
      <c r="AB228">
        <v>0.9</v>
      </c>
      <c r="AC228">
        <v>0.1</v>
      </c>
      <c r="AD228">
        <v>0.9</v>
      </c>
      <c r="AE228">
        <v>1.7</v>
      </c>
      <c r="AF228">
        <v>7.6</v>
      </c>
      <c r="AG228">
        <f>IF(IFERROR(VLOOKUP(C228,'2020'!$C:$AF,3,FALSE),1) = 1, 1, 0)</f>
        <v>0</v>
      </c>
    </row>
    <row r="229" spans="1:33" x14ac:dyDescent="0.2">
      <c r="A229">
        <v>228</v>
      </c>
      <c r="B229" t="s">
        <v>1528</v>
      </c>
      <c r="C229" t="s">
        <v>1529</v>
      </c>
      <c r="D229" t="str">
        <f>_xlfn.CONCAT(C229,"-2019")</f>
        <v>hillso01-2019</v>
      </c>
      <c r="E229" t="s">
        <v>35</v>
      </c>
      <c r="F229">
        <v>27</v>
      </c>
      <c r="G229" t="s">
        <v>1459</v>
      </c>
      <c r="H229">
        <v>44</v>
      </c>
      <c r="I229">
        <v>15</v>
      </c>
      <c r="J229">
        <v>20</v>
      </c>
      <c r="K229">
        <v>1.5</v>
      </c>
      <c r="L229">
        <v>4</v>
      </c>
      <c r="M229">
        <v>0.38200000000000001</v>
      </c>
      <c r="N229">
        <v>0.7</v>
      </c>
      <c r="O229">
        <v>2.2999999999999998</v>
      </c>
      <c r="P229">
        <v>0.317</v>
      </c>
      <c r="Q229">
        <v>0.8</v>
      </c>
      <c r="R229">
        <v>1.8</v>
      </c>
      <c r="S229">
        <v>0.46800000000000003</v>
      </c>
      <c r="T229">
        <v>0.47199999999999998</v>
      </c>
      <c r="U229">
        <v>0.5</v>
      </c>
      <c r="V229">
        <v>0.7</v>
      </c>
      <c r="W229">
        <v>0.71899999999999997</v>
      </c>
      <c r="X229">
        <v>0.8</v>
      </c>
      <c r="Y229">
        <v>2.2999999999999998</v>
      </c>
      <c r="Z229">
        <v>3</v>
      </c>
      <c r="AA229">
        <v>1.3</v>
      </c>
      <c r="AB229">
        <v>0.5</v>
      </c>
      <c r="AC229">
        <v>0.2</v>
      </c>
      <c r="AD229">
        <v>0.7</v>
      </c>
      <c r="AE229">
        <v>1.8</v>
      </c>
      <c r="AF229">
        <v>4.3</v>
      </c>
      <c r="AG229">
        <f>IF(IFERROR(VLOOKUP(C229,'2020'!$C:$AF,3,FALSE),1) = 1, 1, 0)</f>
        <v>0</v>
      </c>
    </row>
    <row r="230" spans="1:33" x14ac:dyDescent="0.2">
      <c r="A230">
        <v>229</v>
      </c>
      <c r="B230" t="s">
        <v>2439</v>
      </c>
      <c r="C230" t="s">
        <v>2440</v>
      </c>
      <c r="D230" t="str">
        <f>_xlfn.CONCAT(C230,"-2019")</f>
        <v>holidaa01-2019</v>
      </c>
      <c r="E230" t="s">
        <v>38</v>
      </c>
      <c r="F230">
        <v>22</v>
      </c>
      <c r="G230" t="s">
        <v>65</v>
      </c>
      <c r="H230">
        <v>50</v>
      </c>
      <c r="I230">
        <v>0</v>
      </c>
      <c r="J230">
        <v>12.9</v>
      </c>
      <c r="K230">
        <v>2.1</v>
      </c>
      <c r="L230">
        <v>5.2</v>
      </c>
      <c r="M230">
        <v>0.40100000000000002</v>
      </c>
      <c r="N230">
        <v>0.9</v>
      </c>
      <c r="O230">
        <v>2.5</v>
      </c>
      <c r="P230">
        <v>0.33900000000000002</v>
      </c>
      <c r="Q230">
        <v>1.2</v>
      </c>
      <c r="R230">
        <v>2.7</v>
      </c>
      <c r="S230">
        <v>0.45900000000000002</v>
      </c>
      <c r="T230">
        <v>0.48299999999999998</v>
      </c>
      <c r="U230">
        <v>0.8</v>
      </c>
      <c r="V230">
        <v>1</v>
      </c>
      <c r="W230">
        <v>0.82</v>
      </c>
      <c r="X230">
        <v>0.1</v>
      </c>
      <c r="Y230">
        <v>1.2</v>
      </c>
      <c r="Z230">
        <v>1.3</v>
      </c>
      <c r="AA230">
        <v>1.7</v>
      </c>
      <c r="AB230">
        <v>0.4</v>
      </c>
      <c r="AC230">
        <v>0.3</v>
      </c>
      <c r="AD230">
        <v>0.8</v>
      </c>
      <c r="AE230">
        <v>1.4</v>
      </c>
      <c r="AF230">
        <v>5.9</v>
      </c>
      <c r="AG230">
        <f>IF(IFERROR(VLOOKUP(C230,'2020'!$C:$AF,3,FALSE),1) = 1, 1, 0)</f>
        <v>0</v>
      </c>
    </row>
    <row r="231" spans="1:33" x14ac:dyDescent="0.2">
      <c r="A231">
        <v>230</v>
      </c>
      <c r="B231" t="s">
        <v>486</v>
      </c>
      <c r="C231" t="s">
        <v>487</v>
      </c>
      <c r="D231" t="str">
        <f>_xlfn.CONCAT(C231,"-2019")</f>
        <v>holidjr01-2019</v>
      </c>
      <c r="E231" t="s">
        <v>30</v>
      </c>
      <c r="F231">
        <v>28</v>
      </c>
      <c r="G231" t="s">
        <v>1459</v>
      </c>
      <c r="H231">
        <v>67</v>
      </c>
      <c r="I231">
        <v>67</v>
      </c>
      <c r="J231">
        <v>35.9</v>
      </c>
      <c r="K231">
        <v>8.1999999999999993</v>
      </c>
      <c r="L231">
        <v>17.3</v>
      </c>
      <c r="M231">
        <v>0.47199999999999998</v>
      </c>
      <c r="N231">
        <v>1.8</v>
      </c>
      <c r="O231">
        <v>5.4</v>
      </c>
      <c r="P231">
        <v>0.32500000000000001</v>
      </c>
      <c r="Q231">
        <v>6.4</v>
      </c>
      <c r="R231">
        <v>11.9</v>
      </c>
      <c r="S231">
        <v>0.53900000000000003</v>
      </c>
      <c r="T231">
        <v>0.52300000000000002</v>
      </c>
      <c r="U231">
        <v>3.1</v>
      </c>
      <c r="V231">
        <v>4</v>
      </c>
      <c r="W231">
        <v>0.76800000000000002</v>
      </c>
      <c r="X231">
        <v>1.1000000000000001</v>
      </c>
      <c r="Y231">
        <v>3.9</v>
      </c>
      <c r="Z231">
        <v>5</v>
      </c>
      <c r="AA231">
        <v>7.7</v>
      </c>
      <c r="AB231">
        <v>1.6</v>
      </c>
      <c r="AC231">
        <v>0.8</v>
      </c>
      <c r="AD231">
        <v>3.1</v>
      </c>
      <c r="AE231">
        <v>2.2000000000000002</v>
      </c>
      <c r="AF231">
        <v>21.2</v>
      </c>
      <c r="AG231">
        <f>IF(IFERROR(VLOOKUP(C231,'2020'!$C:$AF,3,FALSE),1) = 1, 1, 0)</f>
        <v>0</v>
      </c>
    </row>
    <row r="232" spans="1:33" x14ac:dyDescent="0.2">
      <c r="A232">
        <v>231</v>
      </c>
      <c r="B232" t="s">
        <v>1347</v>
      </c>
      <c r="C232" t="s">
        <v>1348</v>
      </c>
      <c r="D232" t="str">
        <f>_xlfn.CONCAT(C232,"-2019")</f>
        <v>holidju01-2019</v>
      </c>
      <c r="E232" t="s">
        <v>30</v>
      </c>
      <c r="F232">
        <v>29</v>
      </c>
      <c r="G232" t="s">
        <v>39</v>
      </c>
      <c r="H232">
        <v>82</v>
      </c>
      <c r="I232">
        <v>77</v>
      </c>
      <c r="J232">
        <v>31.8</v>
      </c>
      <c r="K232">
        <v>3.7</v>
      </c>
      <c r="L232">
        <v>9.5</v>
      </c>
      <c r="M232">
        <v>0.38600000000000001</v>
      </c>
      <c r="N232">
        <v>2</v>
      </c>
      <c r="O232">
        <v>5.7</v>
      </c>
      <c r="P232">
        <v>0.34799999999999998</v>
      </c>
      <c r="Q232">
        <v>1.7</v>
      </c>
      <c r="R232">
        <v>3.8</v>
      </c>
      <c r="S232">
        <v>0.442</v>
      </c>
      <c r="T232">
        <v>0.49</v>
      </c>
      <c r="U232">
        <v>1.2</v>
      </c>
      <c r="V232">
        <v>1.3</v>
      </c>
      <c r="W232">
        <v>0.89600000000000002</v>
      </c>
      <c r="X232">
        <v>0.6</v>
      </c>
      <c r="Y232">
        <v>3.4</v>
      </c>
      <c r="Z232">
        <v>3.9</v>
      </c>
      <c r="AA232">
        <v>1.8</v>
      </c>
      <c r="AB232">
        <v>1.5</v>
      </c>
      <c r="AC232">
        <v>0.4</v>
      </c>
      <c r="AD232">
        <v>1.3</v>
      </c>
      <c r="AE232">
        <v>2</v>
      </c>
      <c r="AF232">
        <v>10.5</v>
      </c>
      <c r="AG232">
        <f>IF(IFERROR(VLOOKUP(C232,'2020'!$C:$AF,3,FALSE),1) = 1, 1, 0)</f>
        <v>0</v>
      </c>
    </row>
    <row r="233" spans="1:33" x14ac:dyDescent="0.2">
      <c r="A233">
        <v>232</v>
      </c>
      <c r="B233" t="s">
        <v>2190</v>
      </c>
      <c r="C233" t="s">
        <v>2191</v>
      </c>
      <c r="D233" t="str">
        <f>_xlfn.CONCAT(C233,"-2019")</f>
        <v>hollajo02-2019</v>
      </c>
      <c r="E233" t="s">
        <v>35</v>
      </c>
      <c r="F233">
        <v>30</v>
      </c>
      <c r="G233" t="s">
        <v>66</v>
      </c>
      <c r="H233">
        <v>1</v>
      </c>
      <c r="I233">
        <v>0</v>
      </c>
      <c r="J233">
        <v>1</v>
      </c>
      <c r="K233">
        <v>0</v>
      </c>
      <c r="L233">
        <v>0</v>
      </c>
      <c r="N233">
        <v>0</v>
      </c>
      <c r="O233">
        <v>0</v>
      </c>
      <c r="Q233">
        <v>0</v>
      </c>
      <c r="R233">
        <v>0</v>
      </c>
      <c r="U233">
        <v>0</v>
      </c>
      <c r="V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f>IF(IFERROR(VLOOKUP(C233,'2020'!$C:$AF,3,FALSE),1) = 1, 1, 0)</f>
        <v>1</v>
      </c>
    </row>
    <row r="234" spans="1:33" x14ac:dyDescent="0.2">
      <c r="A234">
        <v>233</v>
      </c>
      <c r="B234" t="s">
        <v>1822</v>
      </c>
      <c r="C234" t="s">
        <v>1823</v>
      </c>
      <c r="D234" t="str">
        <f>_xlfn.CONCAT(C234,"-2019")</f>
        <v>holliro01-2019</v>
      </c>
      <c r="E234" t="s">
        <v>35</v>
      </c>
      <c r="F234">
        <v>24</v>
      </c>
      <c r="G234" t="s">
        <v>1312</v>
      </c>
      <c r="H234">
        <v>59</v>
      </c>
      <c r="I234">
        <v>21</v>
      </c>
      <c r="J234">
        <v>20.9</v>
      </c>
      <c r="K234">
        <v>3.4</v>
      </c>
      <c r="L234">
        <v>8.3000000000000007</v>
      </c>
      <c r="M234">
        <v>0.41099999999999998</v>
      </c>
      <c r="N234">
        <v>0.2</v>
      </c>
      <c r="O234">
        <v>0.8</v>
      </c>
      <c r="P234">
        <v>0.184</v>
      </c>
      <c r="Q234">
        <v>3.2</v>
      </c>
      <c r="R234">
        <v>7.4</v>
      </c>
      <c r="S234">
        <v>0.436</v>
      </c>
      <c r="T234">
        <v>0.42</v>
      </c>
      <c r="U234">
        <v>2</v>
      </c>
      <c r="V234">
        <v>3.1</v>
      </c>
      <c r="W234">
        <v>0.64500000000000002</v>
      </c>
      <c r="X234">
        <v>1.4</v>
      </c>
      <c r="Y234">
        <v>3.8</v>
      </c>
      <c r="Z234">
        <v>5.3</v>
      </c>
      <c r="AA234">
        <v>1.6</v>
      </c>
      <c r="AB234">
        <v>0.7</v>
      </c>
      <c r="AC234">
        <v>0.5</v>
      </c>
      <c r="AD234">
        <v>1.2</v>
      </c>
      <c r="AE234">
        <v>1.8</v>
      </c>
      <c r="AF234">
        <v>8.9</v>
      </c>
      <c r="AG234">
        <f>IF(IFERROR(VLOOKUP(C234,'2020'!$C:$AF,3,FALSE),1) = 1, 1, 0)</f>
        <v>0</v>
      </c>
    </row>
    <row r="235" spans="1:33" x14ac:dyDescent="0.2">
      <c r="A235">
        <v>234</v>
      </c>
      <c r="B235" t="s">
        <v>1824</v>
      </c>
      <c r="C235" t="s">
        <v>1825</v>
      </c>
      <c r="D235" t="str">
        <f>_xlfn.CONCAT(C235,"-2019")</f>
        <v>holmeri01-2019</v>
      </c>
      <c r="E235" t="s">
        <v>32</v>
      </c>
      <c r="F235">
        <v>25</v>
      </c>
      <c r="G235" t="s">
        <v>42</v>
      </c>
      <c r="H235">
        <v>70</v>
      </c>
      <c r="I235">
        <v>4</v>
      </c>
      <c r="J235">
        <v>16.899999999999999</v>
      </c>
      <c r="K235">
        <v>3.2</v>
      </c>
      <c r="L235">
        <v>5.2</v>
      </c>
      <c r="M235">
        <v>0.60799999999999998</v>
      </c>
      <c r="N235">
        <v>0</v>
      </c>
      <c r="O235">
        <v>0</v>
      </c>
      <c r="Q235">
        <v>3.2</v>
      </c>
      <c r="R235">
        <v>5.2</v>
      </c>
      <c r="S235">
        <v>0.60799999999999998</v>
      </c>
      <c r="T235">
        <v>0.60799999999999998</v>
      </c>
      <c r="U235">
        <v>1.8</v>
      </c>
      <c r="V235">
        <v>2.5</v>
      </c>
      <c r="W235">
        <v>0.73099999999999998</v>
      </c>
      <c r="X235">
        <v>1.6</v>
      </c>
      <c r="Y235">
        <v>3.1</v>
      </c>
      <c r="Z235">
        <v>4.7</v>
      </c>
      <c r="AA235">
        <v>0.9</v>
      </c>
      <c r="AB235">
        <v>0.6</v>
      </c>
      <c r="AC235">
        <v>1.1000000000000001</v>
      </c>
      <c r="AD235">
        <v>0.7</v>
      </c>
      <c r="AE235">
        <v>2.8</v>
      </c>
      <c r="AF235">
        <v>8.1999999999999993</v>
      </c>
      <c r="AG235">
        <f>IF(IFERROR(VLOOKUP(C235,'2020'!$C:$AF,3,FALSE),1) = 1, 1, 0)</f>
        <v>0</v>
      </c>
    </row>
    <row r="236" spans="1:33" x14ac:dyDescent="0.2">
      <c r="A236">
        <v>235</v>
      </c>
      <c r="B236" t="s">
        <v>1684</v>
      </c>
      <c r="C236" t="s">
        <v>1685</v>
      </c>
      <c r="D236" t="str">
        <f>_xlfn.CONCAT(C236,"-2019")</f>
        <v>hoodro01-2019</v>
      </c>
      <c r="E236" t="s">
        <v>30</v>
      </c>
      <c r="F236">
        <v>26</v>
      </c>
      <c r="G236" t="s">
        <v>39</v>
      </c>
      <c r="H236">
        <v>72</v>
      </c>
      <c r="I236">
        <v>49</v>
      </c>
      <c r="J236">
        <v>26.3</v>
      </c>
      <c r="K236">
        <v>4.0999999999999996</v>
      </c>
      <c r="L236">
        <v>9.3000000000000007</v>
      </c>
      <c r="M236">
        <v>0.435</v>
      </c>
      <c r="N236">
        <v>1.2</v>
      </c>
      <c r="O236">
        <v>3.3</v>
      </c>
      <c r="P236">
        <v>0.35599999999999998</v>
      </c>
      <c r="Q236">
        <v>2.9</v>
      </c>
      <c r="R236">
        <v>6</v>
      </c>
      <c r="S236">
        <v>0.47799999999999998</v>
      </c>
      <c r="T236">
        <v>0.498</v>
      </c>
      <c r="U236">
        <v>1.9</v>
      </c>
      <c r="V236">
        <v>2.2000000000000002</v>
      </c>
      <c r="W236">
        <v>0.88400000000000001</v>
      </c>
      <c r="X236">
        <v>0.3</v>
      </c>
      <c r="Y236">
        <v>1.8</v>
      </c>
      <c r="Z236">
        <v>2.2000000000000002</v>
      </c>
      <c r="AA236">
        <v>1.8</v>
      </c>
      <c r="AB236">
        <v>0.8</v>
      </c>
      <c r="AC236">
        <v>0.2</v>
      </c>
      <c r="AD236">
        <v>0.8</v>
      </c>
      <c r="AE236">
        <v>2</v>
      </c>
      <c r="AF236">
        <v>11.2</v>
      </c>
      <c r="AG236">
        <f>IF(IFERROR(VLOOKUP(C236,'2020'!$C:$AF,3,FALSE),1) = 1, 1, 0)</f>
        <v>0</v>
      </c>
    </row>
    <row r="237" spans="1:33" x14ac:dyDescent="0.2">
      <c r="A237">
        <v>236</v>
      </c>
      <c r="B237" t="s">
        <v>490</v>
      </c>
      <c r="C237" t="s">
        <v>491</v>
      </c>
      <c r="D237" t="str">
        <f>_xlfn.CONCAT(C237,"-2019")</f>
        <v>horfoal01-2019</v>
      </c>
      <c r="E237" t="s">
        <v>32</v>
      </c>
      <c r="F237">
        <v>32</v>
      </c>
      <c r="G237" t="s">
        <v>37</v>
      </c>
      <c r="H237">
        <v>68</v>
      </c>
      <c r="I237">
        <v>68</v>
      </c>
      <c r="J237">
        <v>29</v>
      </c>
      <c r="K237">
        <v>5.7</v>
      </c>
      <c r="L237">
        <v>10.6</v>
      </c>
      <c r="M237">
        <v>0.53500000000000003</v>
      </c>
      <c r="N237">
        <v>1.1000000000000001</v>
      </c>
      <c r="O237">
        <v>3</v>
      </c>
      <c r="P237">
        <v>0.36</v>
      </c>
      <c r="Q237">
        <v>4.5999999999999996</v>
      </c>
      <c r="R237">
        <v>7.6</v>
      </c>
      <c r="S237">
        <v>0.60399999999999998</v>
      </c>
      <c r="T237">
        <v>0.58599999999999997</v>
      </c>
      <c r="U237">
        <v>1.1000000000000001</v>
      </c>
      <c r="V237">
        <v>1.4</v>
      </c>
      <c r="W237">
        <v>0.82099999999999995</v>
      </c>
      <c r="X237">
        <v>1.8</v>
      </c>
      <c r="Y237">
        <v>5</v>
      </c>
      <c r="Z237">
        <v>6.7</v>
      </c>
      <c r="AA237">
        <v>4.2</v>
      </c>
      <c r="AB237">
        <v>0.9</v>
      </c>
      <c r="AC237">
        <v>1.3</v>
      </c>
      <c r="AD237">
        <v>1.5</v>
      </c>
      <c r="AE237">
        <v>1.9</v>
      </c>
      <c r="AF237">
        <v>13.6</v>
      </c>
      <c r="AG237">
        <f>IF(IFERROR(VLOOKUP(C237,'2020'!$C:$AF,3,FALSE),1) = 1, 1, 0)</f>
        <v>0</v>
      </c>
    </row>
    <row r="238" spans="1:33" x14ac:dyDescent="0.2">
      <c r="A238">
        <v>237</v>
      </c>
      <c r="B238" t="s">
        <v>1994</v>
      </c>
      <c r="C238" t="s">
        <v>1995</v>
      </c>
      <c r="D238" t="str">
        <f>_xlfn.CONCAT(C238,"-2019")</f>
        <v>houseda01-2019</v>
      </c>
      <c r="E238" t="s">
        <v>35</v>
      </c>
      <c r="F238">
        <v>25</v>
      </c>
      <c r="G238" t="s">
        <v>43</v>
      </c>
      <c r="H238">
        <v>39</v>
      </c>
      <c r="I238">
        <v>13</v>
      </c>
      <c r="J238">
        <v>25.1</v>
      </c>
      <c r="K238">
        <v>3</v>
      </c>
      <c r="L238">
        <v>6.5</v>
      </c>
      <c r="M238">
        <v>0.46800000000000003</v>
      </c>
      <c r="N238">
        <v>1.9</v>
      </c>
      <c r="O238">
        <v>4.5999999999999996</v>
      </c>
      <c r="P238">
        <v>0.41599999999999998</v>
      </c>
      <c r="Q238">
        <v>1.1000000000000001</v>
      </c>
      <c r="R238">
        <v>1.9</v>
      </c>
      <c r="S238">
        <v>0.59499999999999997</v>
      </c>
      <c r="T238">
        <v>0.61499999999999999</v>
      </c>
      <c r="U238">
        <v>1.4</v>
      </c>
      <c r="V238">
        <v>1.8</v>
      </c>
      <c r="W238">
        <v>0.78900000000000003</v>
      </c>
      <c r="X238">
        <v>0.6</v>
      </c>
      <c r="Y238">
        <v>2.9</v>
      </c>
      <c r="Z238">
        <v>3.6</v>
      </c>
      <c r="AA238">
        <v>1</v>
      </c>
      <c r="AB238">
        <v>0.5</v>
      </c>
      <c r="AC238">
        <v>0.3</v>
      </c>
      <c r="AD238">
        <v>0.9</v>
      </c>
      <c r="AE238">
        <v>2.1</v>
      </c>
      <c r="AF238">
        <v>9.4</v>
      </c>
      <c r="AG238">
        <f>IF(IFERROR(VLOOKUP(C238,'2020'!$C:$AF,3,FALSE),1) = 1, 1, 0)</f>
        <v>0</v>
      </c>
    </row>
    <row r="239" spans="1:33" x14ac:dyDescent="0.2">
      <c r="A239">
        <v>238</v>
      </c>
      <c r="B239" t="s">
        <v>494</v>
      </c>
      <c r="C239" t="s">
        <v>495</v>
      </c>
      <c r="D239" t="str">
        <f>_xlfn.CONCAT(C239,"-2019")</f>
        <v>howardw01-2019</v>
      </c>
      <c r="E239" t="s">
        <v>32</v>
      </c>
      <c r="F239">
        <v>33</v>
      </c>
      <c r="G239" t="s">
        <v>46</v>
      </c>
      <c r="H239">
        <v>9</v>
      </c>
      <c r="I239">
        <v>9</v>
      </c>
      <c r="J239">
        <v>25.6</v>
      </c>
      <c r="K239">
        <v>4.8</v>
      </c>
      <c r="L239">
        <v>7.7</v>
      </c>
      <c r="M239">
        <v>0.623</v>
      </c>
      <c r="N239">
        <v>0</v>
      </c>
      <c r="O239">
        <v>0</v>
      </c>
      <c r="Q239">
        <v>4.8</v>
      </c>
      <c r="R239">
        <v>7.7</v>
      </c>
      <c r="S239">
        <v>0.623</v>
      </c>
      <c r="T239">
        <v>0.623</v>
      </c>
      <c r="U239">
        <v>3.2</v>
      </c>
      <c r="V239">
        <v>5.3</v>
      </c>
      <c r="W239">
        <v>0.60399999999999998</v>
      </c>
      <c r="X239">
        <v>2.7</v>
      </c>
      <c r="Y239">
        <v>6.6</v>
      </c>
      <c r="Z239">
        <v>9.1999999999999993</v>
      </c>
      <c r="AA239">
        <v>0.4</v>
      </c>
      <c r="AB239">
        <v>0.8</v>
      </c>
      <c r="AC239">
        <v>0.4</v>
      </c>
      <c r="AD239">
        <v>1.8</v>
      </c>
      <c r="AE239">
        <v>3.8</v>
      </c>
      <c r="AF239">
        <v>12.8</v>
      </c>
      <c r="AG239">
        <f>IF(IFERROR(VLOOKUP(C239,'2020'!$C:$AF,3,FALSE),1) = 1, 1, 0)</f>
        <v>0</v>
      </c>
    </row>
    <row r="240" spans="1:33" x14ac:dyDescent="0.2">
      <c r="A240">
        <v>239</v>
      </c>
      <c r="B240" t="s">
        <v>2441</v>
      </c>
      <c r="C240" t="s">
        <v>2442</v>
      </c>
      <c r="D240" t="str">
        <f>_xlfn.CONCAT(C240,"-2019")</f>
        <v>huertke01-2019</v>
      </c>
      <c r="E240" t="s">
        <v>30</v>
      </c>
      <c r="F240">
        <v>20</v>
      </c>
      <c r="G240" t="s">
        <v>57</v>
      </c>
      <c r="H240">
        <v>75</v>
      </c>
      <c r="I240">
        <v>59</v>
      </c>
      <c r="J240">
        <v>27.3</v>
      </c>
      <c r="K240">
        <v>3.7</v>
      </c>
      <c r="L240">
        <v>8.8000000000000007</v>
      </c>
      <c r="M240">
        <v>0.41899999999999998</v>
      </c>
      <c r="N240">
        <v>1.8</v>
      </c>
      <c r="O240">
        <v>4.7</v>
      </c>
      <c r="P240">
        <v>0.38500000000000001</v>
      </c>
      <c r="Q240">
        <v>1.9</v>
      </c>
      <c r="R240">
        <v>4.0999999999999996</v>
      </c>
      <c r="S240">
        <v>0.45700000000000002</v>
      </c>
      <c r="T240">
        <v>0.52200000000000002</v>
      </c>
      <c r="U240">
        <v>0.5</v>
      </c>
      <c r="V240">
        <v>0.7</v>
      </c>
      <c r="W240">
        <v>0.73199999999999998</v>
      </c>
      <c r="X240">
        <v>0.8</v>
      </c>
      <c r="Y240">
        <v>2.5</v>
      </c>
      <c r="Z240">
        <v>3.3</v>
      </c>
      <c r="AA240">
        <v>2.9</v>
      </c>
      <c r="AB240">
        <v>0.9</v>
      </c>
      <c r="AC240">
        <v>0.3</v>
      </c>
      <c r="AD240">
        <v>1.5</v>
      </c>
      <c r="AE240">
        <v>2.1</v>
      </c>
      <c r="AF240">
        <v>9.6999999999999993</v>
      </c>
      <c r="AG240">
        <f>IF(IFERROR(VLOOKUP(C240,'2020'!$C:$AF,3,FALSE),1) = 1, 1, 0)</f>
        <v>0</v>
      </c>
    </row>
    <row r="241" spans="1:33" x14ac:dyDescent="0.2">
      <c r="A241">
        <v>240</v>
      </c>
      <c r="B241" t="s">
        <v>2443</v>
      </c>
      <c r="C241" t="s">
        <v>2444</v>
      </c>
      <c r="D241" t="str">
        <f>_xlfn.CONCAT(C241,"-2019")</f>
        <v>humphis01-2019</v>
      </c>
      <c r="E241" t="s">
        <v>32</v>
      </c>
      <c r="F241">
        <v>21</v>
      </c>
      <c r="G241" t="s">
        <v>57</v>
      </c>
      <c r="H241">
        <v>5</v>
      </c>
      <c r="I241">
        <v>1</v>
      </c>
      <c r="J241">
        <v>11.2</v>
      </c>
      <c r="K241">
        <v>1.2</v>
      </c>
      <c r="L241">
        <v>4.2</v>
      </c>
      <c r="M241">
        <v>0.28599999999999998</v>
      </c>
      <c r="N241">
        <v>0.6</v>
      </c>
      <c r="O241">
        <v>2.2000000000000002</v>
      </c>
      <c r="P241">
        <v>0.27300000000000002</v>
      </c>
      <c r="Q241">
        <v>0.6</v>
      </c>
      <c r="R241">
        <v>2</v>
      </c>
      <c r="S241">
        <v>0.3</v>
      </c>
      <c r="T241">
        <v>0.35699999999999998</v>
      </c>
      <c r="U241">
        <v>0</v>
      </c>
      <c r="V241">
        <v>0</v>
      </c>
      <c r="X241">
        <v>0.8</v>
      </c>
      <c r="Y241">
        <v>1.4</v>
      </c>
      <c r="Z241">
        <v>2.2000000000000002</v>
      </c>
      <c r="AA241">
        <v>0</v>
      </c>
      <c r="AB241">
        <v>0.2</v>
      </c>
      <c r="AC241">
        <v>0</v>
      </c>
      <c r="AD241">
        <v>0</v>
      </c>
      <c r="AE241">
        <v>1.4</v>
      </c>
      <c r="AF241">
        <v>3</v>
      </c>
      <c r="AG241">
        <f>IF(IFERROR(VLOOKUP(C241,'2020'!$C:$AF,3,FALSE),1) = 1, 1, 0)</f>
        <v>1</v>
      </c>
    </row>
    <row r="242" spans="1:33" x14ac:dyDescent="0.2">
      <c r="A242">
        <v>241</v>
      </c>
      <c r="B242" t="s">
        <v>1830</v>
      </c>
      <c r="C242" t="s">
        <v>1831</v>
      </c>
      <c r="D242" t="str">
        <f>_xlfn.CONCAT(C242,"-2019")</f>
        <v>hunterj01-2019</v>
      </c>
      <c r="E242" t="s">
        <v>30</v>
      </c>
      <c r="F242">
        <v>25</v>
      </c>
      <c r="G242" t="s">
        <v>37</v>
      </c>
      <c r="H242">
        <v>1</v>
      </c>
      <c r="I242">
        <v>0</v>
      </c>
      <c r="J242">
        <v>26</v>
      </c>
      <c r="K242">
        <v>6</v>
      </c>
      <c r="L242">
        <v>13</v>
      </c>
      <c r="M242">
        <v>0.46200000000000002</v>
      </c>
      <c r="N242">
        <v>4</v>
      </c>
      <c r="O242">
        <v>10</v>
      </c>
      <c r="P242">
        <v>0.4</v>
      </c>
      <c r="Q242">
        <v>2</v>
      </c>
      <c r="R242">
        <v>3</v>
      </c>
      <c r="S242">
        <v>0.66700000000000004</v>
      </c>
      <c r="T242">
        <v>0.61499999999999999</v>
      </c>
      <c r="U242">
        <v>1</v>
      </c>
      <c r="V242">
        <v>2</v>
      </c>
      <c r="W242">
        <v>0.5</v>
      </c>
      <c r="X242">
        <v>1</v>
      </c>
      <c r="Y242">
        <v>2</v>
      </c>
      <c r="Z242">
        <v>3</v>
      </c>
      <c r="AA242">
        <v>3</v>
      </c>
      <c r="AB242">
        <v>1</v>
      </c>
      <c r="AC242">
        <v>0</v>
      </c>
      <c r="AD242">
        <v>0</v>
      </c>
      <c r="AE242">
        <v>3</v>
      </c>
      <c r="AF242">
        <v>17</v>
      </c>
      <c r="AG242">
        <f>IF(IFERROR(VLOOKUP(C242,'2020'!$C:$AF,3,FALSE),1) = 1, 1, 0)</f>
        <v>1</v>
      </c>
    </row>
    <row r="243" spans="1:33" x14ac:dyDescent="0.2">
      <c r="A243">
        <v>242</v>
      </c>
      <c r="B243" t="s">
        <v>2445</v>
      </c>
      <c r="C243" t="s">
        <v>2446</v>
      </c>
      <c r="D243" t="str">
        <f>_xlfn.CONCAT(C243,"-2019")</f>
        <v>hutchch01-2019</v>
      </c>
      <c r="E243" t="s">
        <v>35</v>
      </c>
      <c r="F243">
        <v>22</v>
      </c>
      <c r="G243" t="s">
        <v>36</v>
      </c>
      <c r="H243">
        <v>44</v>
      </c>
      <c r="I243">
        <v>14</v>
      </c>
      <c r="J243">
        <v>20.3</v>
      </c>
      <c r="K243">
        <v>2.2000000000000002</v>
      </c>
      <c r="L243">
        <v>4.8</v>
      </c>
      <c r="M243">
        <v>0.45900000000000002</v>
      </c>
      <c r="N243">
        <v>0.3</v>
      </c>
      <c r="O243">
        <v>1.1000000000000001</v>
      </c>
      <c r="P243">
        <v>0.28000000000000003</v>
      </c>
      <c r="Q243">
        <v>1.9</v>
      </c>
      <c r="R243">
        <v>3.6</v>
      </c>
      <c r="S243">
        <v>0.51600000000000001</v>
      </c>
      <c r="T243">
        <v>0.49299999999999999</v>
      </c>
      <c r="U243">
        <v>0.5</v>
      </c>
      <c r="V243">
        <v>0.9</v>
      </c>
      <c r="W243">
        <v>0.60499999999999998</v>
      </c>
      <c r="X243">
        <v>0.7</v>
      </c>
      <c r="Y243">
        <v>3.5</v>
      </c>
      <c r="Z243">
        <v>4.2</v>
      </c>
      <c r="AA243">
        <v>0.8</v>
      </c>
      <c r="AB243">
        <v>0.5</v>
      </c>
      <c r="AC243">
        <v>0.1</v>
      </c>
      <c r="AD243">
        <v>0.6</v>
      </c>
      <c r="AE243">
        <v>1.3</v>
      </c>
      <c r="AF243">
        <v>5.2</v>
      </c>
      <c r="AG243">
        <f>IF(IFERROR(VLOOKUP(C243,'2020'!$C:$AF,3,FALSE),1) = 1, 1, 0)</f>
        <v>0</v>
      </c>
    </row>
    <row r="244" spans="1:33" x14ac:dyDescent="0.2">
      <c r="A244">
        <v>243</v>
      </c>
      <c r="B244" t="s">
        <v>504</v>
      </c>
      <c r="C244" t="s">
        <v>505</v>
      </c>
      <c r="D244" t="str">
        <f>_xlfn.CONCAT(C244,"-2019")</f>
        <v>ibakase01-2019</v>
      </c>
      <c r="E244" t="s">
        <v>32</v>
      </c>
      <c r="F244">
        <v>29</v>
      </c>
      <c r="G244" t="s">
        <v>53</v>
      </c>
      <c r="H244">
        <v>74</v>
      </c>
      <c r="I244">
        <v>51</v>
      </c>
      <c r="J244">
        <v>27.2</v>
      </c>
      <c r="K244">
        <v>6.3</v>
      </c>
      <c r="L244">
        <v>11.9</v>
      </c>
      <c r="M244">
        <v>0.52900000000000003</v>
      </c>
      <c r="N244">
        <v>0.7</v>
      </c>
      <c r="O244">
        <v>2.2999999999999998</v>
      </c>
      <c r="P244">
        <v>0.28999999999999998</v>
      </c>
      <c r="Q244">
        <v>5.6</v>
      </c>
      <c r="R244">
        <v>9.6</v>
      </c>
      <c r="S244">
        <v>0.58599999999999997</v>
      </c>
      <c r="T244">
        <v>0.55700000000000005</v>
      </c>
      <c r="U244">
        <v>1.8</v>
      </c>
      <c r="V244">
        <v>2.4</v>
      </c>
      <c r="W244">
        <v>0.76300000000000001</v>
      </c>
      <c r="X244">
        <v>2.1</v>
      </c>
      <c r="Y244">
        <v>6</v>
      </c>
      <c r="Z244">
        <v>8.1</v>
      </c>
      <c r="AA244">
        <v>1.3</v>
      </c>
      <c r="AB244">
        <v>0.4</v>
      </c>
      <c r="AC244">
        <v>1.4</v>
      </c>
      <c r="AD244">
        <v>1.5</v>
      </c>
      <c r="AE244">
        <v>2.9</v>
      </c>
      <c r="AF244">
        <v>15</v>
      </c>
      <c r="AG244">
        <f>IF(IFERROR(VLOOKUP(C244,'2020'!$C:$AF,3,FALSE),1) = 1, 1, 0)</f>
        <v>0</v>
      </c>
    </row>
    <row r="245" spans="1:33" x14ac:dyDescent="0.2">
      <c r="A245">
        <v>244</v>
      </c>
      <c r="B245" t="s">
        <v>506</v>
      </c>
      <c r="C245" t="s">
        <v>507</v>
      </c>
      <c r="D245" t="str">
        <f>_xlfn.CONCAT(C245,"-2019")</f>
        <v>iguodan01-2019</v>
      </c>
      <c r="E245" t="s">
        <v>35</v>
      </c>
      <c r="F245">
        <v>35</v>
      </c>
      <c r="G245" t="s">
        <v>52</v>
      </c>
      <c r="H245">
        <v>68</v>
      </c>
      <c r="I245">
        <v>13</v>
      </c>
      <c r="J245">
        <v>23.2</v>
      </c>
      <c r="K245">
        <v>2.2000000000000002</v>
      </c>
      <c r="L245">
        <v>4.4000000000000004</v>
      </c>
      <c r="M245">
        <v>0.5</v>
      </c>
      <c r="N245">
        <v>0.7</v>
      </c>
      <c r="O245">
        <v>2.1</v>
      </c>
      <c r="P245">
        <v>0.33300000000000002</v>
      </c>
      <c r="Q245">
        <v>1.5</v>
      </c>
      <c r="R245">
        <v>2.2999999999999998</v>
      </c>
      <c r="S245">
        <v>0.65200000000000002</v>
      </c>
      <c r="T245">
        <v>0.57899999999999996</v>
      </c>
      <c r="U245">
        <v>0.6</v>
      </c>
      <c r="V245">
        <v>1</v>
      </c>
      <c r="W245">
        <v>0.58199999999999996</v>
      </c>
      <c r="X245">
        <v>0.7</v>
      </c>
      <c r="Y245">
        <v>3</v>
      </c>
      <c r="Z245">
        <v>3.7</v>
      </c>
      <c r="AA245">
        <v>3.2</v>
      </c>
      <c r="AB245">
        <v>0.9</v>
      </c>
      <c r="AC245">
        <v>0.8</v>
      </c>
      <c r="AD245">
        <v>0.8</v>
      </c>
      <c r="AE245">
        <v>1.4</v>
      </c>
      <c r="AF245">
        <v>5.7</v>
      </c>
      <c r="AG245">
        <f>IF(IFERROR(VLOOKUP(C245,'2020'!$C:$AF,3,FALSE),1) = 1, 1, 0)</f>
        <v>1</v>
      </c>
    </row>
    <row r="246" spans="1:33" x14ac:dyDescent="0.2">
      <c r="A246">
        <v>245</v>
      </c>
      <c r="B246" t="s">
        <v>512</v>
      </c>
      <c r="C246" t="s">
        <v>513</v>
      </c>
      <c r="D246" t="str">
        <f>_xlfn.CONCAT(C246,"-2019")</f>
        <v>ilyaser01-2019</v>
      </c>
      <c r="E246" t="s">
        <v>28</v>
      </c>
      <c r="F246">
        <v>31</v>
      </c>
      <c r="G246" t="s">
        <v>56</v>
      </c>
      <c r="H246">
        <v>67</v>
      </c>
      <c r="I246">
        <v>7</v>
      </c>
      <c r="J246">
        <v>18.399999999999999</v>
      </c>
      <c r="K246">
        <v>2.5</v>
      </c>
      <c r="L246">
        <v>5.7</v>
      </c>
      <c r="M246">
        <v>0.438</v>
      </c>
      <c r="N246">
        <v>0.9</v>
      </c>
      <c r="O246">
        <v>2.4</v>
      </c>
      <c r="P246">
        <v>0.36299999999999999</v>
      </c>
      <c r="Q246">
        <v>1.6</v>
      </c>
      <c r="R246">
        <v>3.3</v>
      </c>
      <c r="S246">
        <v>0.49299999999999999</v>
      </c>
      <c r="T246">
        <v>0.51400000000000001</v>
      </c>
      <c r="U246">
        <v>0.9</v>
      </c>
      <c r="V246">
        <v>1.1000000000000001</v>
      </c>
      <c r="W246">
        <v>0.82399999999999995</v>
      </c>
      <c r="X246">
        <v>1.4</v>
      </c>
      <c r="Y246">
        <v>3.1</v>
      </c>
      <c r="Z246">
        <v>4.5</v>
      </c>
      <c r="AA246">
        <v>0.8</v>
      </c>
      <c r="AB246">
        <v>0.5</v>
      </c>
      <c r="AC246">
        <v>0.3</v>
      </c>
      <c r="AD246">
        <v>0.7</v>
      </c>
      <c r="AE246">
        <v>2.6</v>
      </c>
      <c r="AF246">
        <v>6.8</v>
      </c>
      <c r="AG246">
        <f>IF(IFERROR(VLOOKUP(C246,'2020'!$C:$AF,3,FALSE),1) = 1, 1, 0)</f>
        <v>0</v>
      </c>
    </row>
    <row r="247" spans="1:33" x14ac:dyDescent="0.2">
      <c r="A247">
        <v>246</v>
      </c>
      <c r="B247" t="s">
        <v>1686</v>
      </c>
      <c r="C247" t="s">
        <v>1687</v>
      </c>
      <c r="D247" t="str">
        <f>_xlfn.CONCAT(C247,"-2019")</f>
        <v>inglejo01-2019</v>
      </c>
      <c r="E247" t="s">
        <v>28</v>
      </c>
      <c r="F247">
        <v>31</v>
      </c>
      <c r="G247" t="s">
        <v>60</v>
      </c>
      <c r="H247">
        <v>82</v>
      </c>
      <c r="I247">
        <v>82</v>
      </c>
      <c r="J247">
        <v>31.3</v>
      </c>
      <c r="K247">
        <v>4.4000000000000004</v>
      </c>
      <c r="L247">
        <v>9.8000000000000007</v>
      </c>
      <c r="M247">
        <v>0.44800000000000001</v>
      </c>
      <c r="N247">
        <v>2.2999999999999998</v>
      </c>
      <c r="O247">
        <v>5.9</v>
      </c>
      <c r="P247">
        <v>0.39100000000000001</v>
      </c>
      <c r="Q247">
        <v>2.1</v>
      </c>
      <c r="R247">
        <v>3.9</v>
      </c>
      <c r="S247">
        <v>0.53300000000000003</v>
      </c>
      <c r="T247">
        <v>0.56499999999999995</v>
      </c>
      <c r="U247">
        <v>1.1000000000000001</v>
      </c>
      <c r="V247">
        <v>1.5</v>
      </c>
      <c r="W247">
        <v>0.70699999999999996</v>
      </c>
      <c r="X247">
        <v>0.4</v>
      </c>
      <c r="Y247">
        <v>3.6</v>
      </c>
      <c r="Z247">
        <v>4</v>
      </c>
      <c r="AA247">
        <v>5.7</v>
      </c>
      <c r="AB247">
        <v>1.2</v>
      </c>
      <c r="AC247">
        <v>0.2</v>
      </c>
      <c r="AD247">
        <v>2.4</v>
      </c>
      <c r="AE247">
        <v>2.2000000000000002</v>
      </c>
      <c r="AF247">
        <v>12.1</v>
      </c>
      <c r="AG247">
        <f>IF(IFERROR(VLOOKUP(C247,'2020'!$C:$AF,3,FALSE),1) = 1, 1, 0)</f>
        <v>0</v>
      </c>
    </row>
    <row r="248" spans="1:33" x14ac:dyDescent="0.2">
      <c r="A248">
        <v>247</v>
      </c>
      <c r="B248" t="s">
        <v>2194</v>
      </c>
      <c r="C248" t="s">
        <v>2195</v>
      </c>
      <c r="D248" t="str">
        <f>_xlfn.CONCAT(C248,"-2019")</f>
        <v>ingraan01-2019</v>
      </c>
      <c r="E248" t="s">
        <v>30</v>
      </c>
      <c r="F248">
        <v>33</v>
      </c>
      <c r="G248" t="s">
        <v>63</v>
      </c>
      <c r="H248">
        <v>4</v>
      </c>
      <c r="I248">
        <v>0</v>
      </c>
      <c r="J248">
        <v>3.8</v>
      </c>
      <c r="K248">
        <v>0</v>
      </c>
      <c r="L248">
        <v>1.5</v>
      </c>
      <c r="M248">
        <v>0</v>
      </c>
      <c r="N248">
        <v>0</v>
      </c>
      <c r="O248">
        <v>0.8</v>
      </c>
      <c r="P248">
        <v>0</v>
      </c>
      <c r="Q248">
        <v>0</v>
      </c>
      <c r="R248">
        <v>0.8</v>
      </c>
      <c r="S248">
        <v>0</v>
      </c>
      <c r="T248">
        <v>0</v>
      </c>
      <c r="U248">
        <v>0</v>
      </c>
      <c r="V248">
        <v>0</v>
      </c>
      <c r="X248">
        <v>0.3</v>
      </c>
      <c r="Y248">
        <v>0.3</v>
      </c>
      <c r="Z248">
        <v>0.5</v>
      </c>
      <c r="AA248">
        <v>0</v>
      </c>
      <c r="AB248">
        <v>0.3</v>
      </c>
      <c r="AC248">
        <v>0</v>
      </c>
      <c r="AD248">
        <v>0.3</v>
      </c>
      <c r="AE248">
        <v>0</v>
      </c>
      <c r="AF248">
        <v>0</v>
      </c>
      <c r="AG248">
        <f>IF(IFERROR(VLOOKUP(C248,'2020'!$C:$AF,3,FALSE),1) = 1, 1, 0)</f>
        <v>1</v>
      </c>
    </row>
    <row r="249" spans="1:33" x14ac:dyDescent="0.2">
      <c r="A249">
        <v>248</v>
      </c>
      <c r="B249" t="s">
        <v>1996</v>
      </c>
      <c r="C249" t="s">
        <v>1997</v>
      </c>
      <c r="D249" t="str">
        <f>_xlfn.CONCAT(C249,"-2019")</f>
        <v>ingrabr01-2019</v>
      </c>
      <c r="E249" t="s">
        <v>35</v>
      </c>
      <c r="F249">
        <v>21</v>
      </c>
      <c r="G249" t="s">
        <v>63</v>
      </c>
      <c r="H249">
        <v>52</v>
      </c>
      <c r="I249">
        <v>52</v>
      </c>
      <c r="J249">
        <v>33.799999999999997</v>
      </c>
      <c r="K249">
        <v>7</v>
      </c>
      <c r="L249">
        <v>14</v>
      </c>
      <c r="M249">
        <v>0.497</v>
      </c>
      <c r="N249">
        <v>0.6</v>
      </c>
      <c r="O249">
        <v>1.8</v>
      </c>
      <c r="P249">
        <v>0.33</v>
      </c>
      <c r="Q249">
        <v>6.4</v>
      </c>
      <c r="R249">
        <v>12.2</v>
      </c>
      <c r="S249">
        <v>0.52100000000000002</v>
      </c>
      <c r="T249">
        <v>0.51800000000000002</v>
      </c>
      <c r="U249">
        <v>3.8</v>
      </c>
      <c r="V249">
        <v>5.6</v>
      </c>
      <c r="W249">
        <v>0.67500000000000004</v>
      </c>
      <c r="X249">
        <v>0.8</v>
      </c>
      <c r="Y249">
        <v>4.3</v>
      </c>
      <c r="Z249">
        <v>5.0999999999999996</v>
      </c>
      <c r="AA249">
        <v>3</v>
      </c>
      <c r="AB249">
        <v>0.5</v>
      </c>
      <c r="AC249">
        <v>0.6</v>
      </c>
      <c r="AD249">
        <v>2.5</v>
      </c>
      <c r="AE249">
        <v>2.9</v>
      </c>
      <c r="AF249">
        <v>18.3</v>
      </c>
      <c r="AG249">
        <f>IF(IFERROR(VLOOKUP(C249,'2020'!$C:$AF,3,FALSE),1) = 1, 1, 0)</f>
        <v>0</v>
      </c>
    </row>
    <row r="250" spans="1:33" x14ac:dyDescent="0.2">
      <c r="A250">
        <v>249</v>
      </c>
      <c r="B250" t="s">
        <v>1186</v>
      </c>
      <c r="C250" t="s">
        <v>1187</v>
      </c>
      <c r="D250" t="str">
        <f>_xlfn.CONCAT(C250,"-2019")</f>
        <v>irvinky01-2019</v>
      </c>
      <c r="E250" t="s">
        <v>38</v>
      </c>
      <c r="F250">
        <v>26</v>
      </c>
      <c r="G250" t="s">
        <v>37</v>
      </c>
      <c r="H250">
        <v>67</v>
      </c>
      <c r="I250">
        <v>67</v>
      </c>
      <c r="J250">
        <v>33</v>
      </c>
      <c r="K250">
        <v>9</v>
      </c>
      <c r="L250">
        <v>18.5</v>
      </c>
      <c r="M250">
        <v>0.48699999999999999</v>
      </c>
      <c r="N250">
        <v>2.6</v>
      </c>
      <c r="O250">
        <v>6.5</v>
      </c>
      <c r="P250">
        <v>0.40100000000000002</v>
      </c>
      <c r="Q250">
        <v>6.4</v>
      </c>
      <c r="R250">
        <v>12</v>
      </c>
      <c r="S250">
        <v>0.53300000000000003</v>
      </c>
      <c r="T250">
        <v>0.55700000000000005</v>
      </c>
      <c r="U250">
        <v>3.2</v>
      </c>
      <c r="V250">
        <v>3.7</v>
      </c>
      <c r="W250">
        <v>0.873</v>
      </c>
      <c r="X250">
        <v>1.1000000000000001</v>
      </c>
      <c r="Y250">
        <v>3.9</v>
      </c>
      <c r="Z250">
        <v>5</v>
      </c>
      <c r="AA250">
        <v>6.9</v>
      </c>
      <c r="AB250">
        <v>1.5</v>
      </c>
      <c r="AC250">
        <v>0.5</v>
      </c>
      <c r="AD250">
        <v>2.6</v>
      </c>
      <c r="AE250">
        <v>2.5</v>
      </c>
      <c r="AF250">
        <v>23.8</v>
      </c>
      <c r="AG250">
        <f>IF(IFERROR(VLOOKUP(C250,'2020'!$C:$AF,3,FALSE),1) = 1, 1, 0)</f>
        <v>0</v>
      </c>
    </row>
    <row r="251" spans="1:33" x14ac:dyDescent="0.2">
      <c r="A251">
        <v>250</v>
      </c>
      <c r="B251" t="s">
        <v>2196</v>
      </c>
      <c r="C251" t="s">
        <v>2197</v>
      </c>
      <c r="D251" t="str">
        <f>_xlfn.CONCAT(C251,"-2019")</f>
        <v>isaacjo01-2019</v>
      </c>
      <c r="E251" t="s">
        <v>28</v>
      </c>
      <c r="F251">
        <v>21</v>
      </c>
      <c r="G251" t="s">
        <v>45</v>
      </c>
      <c r="H251">
        <v>75</v>
      </c>
      <c r="I251">
        <v>64</v>
      </c>
      <c r="J251">
        <v>26.6</v>
      </c>
      <c r="K251">
        <v>3.5</v>
      </c>
      <c r="L251">
        <v>8.1</v>
      </c>
      <c r="M251">
        <v>0.42899999999999999</v>
      </c>
      <c r="N251">
        <v>1.1000000000000001</v>
      </c>
      <c r="O251">
        <v>3.5</v>
      </c>
      <c r="P251">
        <v>0.32300000000000001</v>
      </c>
      <c r="Q251">
        <v>2.2999999999999998</v>
      </c>
      <c r="R251">
        <v>4.5999999999999996</v>
      </c>
      <c r="S251">
        <v>0.51</v>
      </c>
      <c r="T251">
        <v>0.499</v>
      </c>
      <c r="U251">
        <v>1.5</v>
      </c>
      <c r="V251">
        <v>1.8</v>
      </c>
      <c r="W251">
        <v>0.81499999999999995</v>
      </c>
      <c r="X251">
        <v>1.3</v>
      </c>
      <c r="Y251">
        <v>4.2</v>
      </c>
      <c r="Z251">
        <v>5.5</v>
      </c>
      <c r="AA251">
        <v>1.1000000000000001</v>
      </c>
      <c r="AB251">
        <v>0.8</v>
      </c>
      <c r="AC251">
        <v>1.3</v>
      </c>
      <c r="AD251">
        <v>1</v>
      </c>
      <c r="AE251">
        <v>1.9</v>
      </c>
      <c r="AF251">
        <v>9.6</v>
      </c>
      <c r="AG251">
        <f>IF(IFERROR(VLOOKUP(C251,'2020'!$C:$AF,3,FALSE),1) = 1, 1, 0)</f>
        <v>0</v>
      </c>
    </row>
    <row r="252" spans="1:33" x14ac:dyDescent="0.2">
      <c r="A252">
        <v>251</v>
      </c>
      <c r="B252" t="s">
        <v>2198</v>
      </c>
      <c r="C252" t="s">
        <v>2199</v>
      </c>
      <c r="D252" t="str">
        <f>_xlfn.CONCAT(C252,"-2019")</f>
        <v>iwundwe01-2019</v>
      </c>
      <c r="E252" t="s">
        <v>35</v>
      </c>
      <c r="F252">
        <v>24</v>
      </c>
      <c r="G252" t="s">
        <v>45</v>
      </c>
      <c r="H252">
        <v>68</v>
      </c>
      <c r="I252">
        <v>13</v>
      </c>
      <c r="J252">
        <v>18.100000000000001</v>
      </c>
      <c r="K252">
        <v>1.7</v>
      </c>
      <c r="L252">
        <v>4</v>
      </c>
      <c r="M252">
        <v>0.41199999999999998</v>
      </c>
      <c r="N252">
        <v>0.4</v>
      </c>
      <c r="O252">
        <v>1.2</v>
      </c>
      <c r="P252">
        <v>0.36699999999999999</v>
      </c>
      <c r="Q252">
        <v>1.2</v>
      </c>
      <c r="R252">
        <v>2.9</v>
      </c>
      <c r="S252">
        <v>0.43099999999999999</v>
      </c>
      <c r="T252">
        <v>0.46500000000000002</v>
      </c>
      <c r="U252">
        <v>1.2</v>
      </c>
      <c r="V252">
        <v>1.5</v>
      </c>
      <c r="W252">
        <v>0.81599999999999995</v>
      </c>
      <c r="X252">
        <v>0.5</v>
      </c>
      <c r="Y252">
        <v>2.2000000000000002</v>
      </c>
      <c r="Z252">
        <v>2.7</v>
      </c>
      <c r="AA252">
        <v>1.1000000000000001</v>
      </c>
      <c r="AB252">
        <v>0.4</v>
      </c>
      <c r="AC252">
        <v>0.3</v>
      </c>
      <c r="AD252">
        <v>0.6</v>
      </c>
      <c r="AE252">
        <v>1.8</v>
      </c>
      <c r="AF252">
        <v>5</v>
      </c>
      <c r="AG252">
        <f>IF(IFERROR(VLOOKUP(C252,'2020'!$C:$AF,3,FALSE),1) = 1, 1, 0)</f>
        <v>0</v>
      </c>
    </row>
    <row r="253" spans="1:33" x14ac:dyDescent="0.2">
      <c r="A253">
        <v>252</v>
      </c>
      <c r="B253" t="s">
        <v>1998</v>
      </c>
      <c r="C253" t="s">
        <v>1999</v>
      </c>
      <c r="D253" t="str">
        <f>_xlfn.CONCAT(C253,"-2019")</f>
        <v>jacksde01-2019</v>
      </c>
      <c r="E253" t="s">
        <v>38</v>
      </c>
      <c r="F253">
        <v>24</v>
      </c>
      <c r="G253" t="s">
        <v>61</v>
      </c>
      <c r="H253">
        <v>6</v>
      </c>
      <c r="I253">
        <v>0</v>
      </c>
      <c r="J253">
        <v>6.5</v>
      </c>
      <c r="K253">
        <v>1.3</v>
      </c>
      <c r="L253">
        <v>2.5</v>
      </c>
      <c r="M253">
        <v>0.53300000000000003</v>
      </c>
      <c r="N253">
        <v>0.3</v>
      </c>
      <c r="O253">
        <v>1</v>
      </c>
      <c r="P253">
        <v>0.33300000000000002</v>
      </c>
      <c r="Q253">
        <v>1</v>
      </c>
      <c r="R253">
        <v>1.5</v>
      </c>
      <c r="S253">
        <v>0.66700000000000004</v>
      </c>
      <c r="T253">
        <v>0.6</v>
      </c>
      <c r="U253">
        <v>0.7</v>
      </c>
      <c r="V253">
        <v>0.7</v>
      </c>
      <c r="W253">
        <v>1</v>
      </c>
      <c r="X253">
        <v>0.3</v>
      </c>
      <c r="Y253">
        <v>0.2</v>
      </c>
      <c r="Z253">
        <v>0.5</v>
      </c>
      <c r="AA253">
        <v>0.8</v>
      </c>
      <c r="AB253">
        <v>0.3</v>
      </c>
      <c r="AC253">
        <v>0</v>
      </c>
      <c r="AD253">
        <v>0.2</v>
      </c>
      <c r="AE253">
        <v>0.7</v>
      </c>
      <c r="AF253">
        <v>3.7</v>
      </c>
      <c r="AG253">
        <f>IF(IFERROR(VLOOKUP(C253,'2020'!$C:$AF,3,FALSE),1) = 1, 1, 0)</f>
        <v>1</v>
      </c>
    </row>
    <row r="254" spans="1:33" x14ac:dyDescent="0.2">
      <c r="A254">
        <v>253</v>
      </c>
      <c r="B254" t="s">
        <v>2447</v>
      </c>
      <c r="C254" t="s">
        <v>2448</v>
      </c>
      <c r="D254" t="str">
        <f>_xlfn.CONCAT(C254,"-2019")</f>
        <v>jacksfr01-2019</v>
      </c>
      <c r="E254" t="s">
        <v>38</v>
      </c>
      <c r="F254">
        <v>20</v>
      </c>
      <c r="G254" t="s">
        <v>1459</v>
      </c>
      <c r="H254">
        <v>61</v>
      </c>
      <c r="I254">
        <v>16</v>
      </c>
      <c r="J254">
        <v>19.2</v>
      </c>
      <c r="K254">
        <v>3.2</v>
      </c>
      <c r="L254">
        <v>7.3</v>
      </c>
      <c r="M254">
        <v>0.434</v>
      </c>
      <c r="N254">
        <v>0.9</v>
      </c>
      <c r="O254">
        <v>2.8</v>
      </c>
      <c r="P254">
        <v>0.314</v>
      </c>
      <c r="Q254">
        <v>2.2999999999999998</v>
      </c>
      <c r="R254">
        <v>4.5999999999999996</v>
      </c>
      <c r="S254">
        <v>0.50700000000000001</v>
      </c>
      <c r="T254">
        <v>0.49299999999999999</v>
      </c>
      <c r="U254">
        <v>0.9</v>
      </c>
      <c r="V254">
        <v>1.2</v>
      </c>
      <c r="W254">
        <v>0.74</v>
      </c>
      <c r="X254">
        <v>0.4</v>
      </c>
      <c r="Y254">
        <v>1.8</v>
      </c>
      <c r="Z254">
        <v>2.2000000000000002</v>
      </c>
      <c r="AA254">
        <v>1.1000000000000001</v>
      </c>
      <c r="AB254">
        <v>0.4</v>
      </c>
      <c r="AC254">
        <v>0</v>
      </c>
      <c r="AD254">
        <v>0.8</v>
      </c>
      <c r="AE254">
        <v>1.5</v>
      </c>
      <c r="AF254">
        <v>8.1</v>
      </c>
      <c r="AG254">
        <f>IF(IFERROR(VLOOKUP(C254,'2020'!$C:$AF,3,FALSE),1) = 1, 1, 0)</f>
        <v>0</v>
      </c>
    </row>
    <row r="255" spans="1:33" x14ac:dyDescent="0.2">
      <c r="A255">
        <v>254</v>
      </c>
      <c r="B255" t="s">
        <v>2449</v>
      </c>
      <c r="C255" t="s">
        <v>2450</v>
      </c>
      <c r="D255" t="str">
        <f>_xlfn.CONCAT(C255,"-2019")</f>
        <v>jacksja02-2019</v>
      </c>
      <c r="E255" t="s">
        <v>28</v>
      </c>
      <c r="F255">
        <v>19</v>
      </c>
      <c r="G255" t="s">
        <v>50</v>
      </c>
      <c r="H255">
        <v>58</v>
      </c>
      <c r="I255">
        <v>56</v>
      </c>
      <c r="J255">
        <v>26.1</v>
      </c>
      <c r="K255">
        <v>5.0999999999999996</v>
      </c>
      <c r="L255">
        <v>10.199999999999999</v>
      </c>
      <c r="M255">
        <v>0.50600000000000001</v>
      </c>
      <c r="N255">
        <v>0.9</v>
      </c>
      <c r="O255">
        <v>2.4</v>
      </c>
      <c r="P255">
        <v>0.35899999999999999</v>
      </c>
      <c r="Q255">
        <v>4.3</v>
      </c>
      <c r="R255">
        <v>7.7</v>
      </c>
      <c r="S255">
        <v>0.55300000000000005</v>
      </c>
      <c r="T255">
        <v>0.54900000000000004</v>
      </c>
      <c r="U255">
        <v>2.6</v>
      </c>
      <c r="V255">
        <v>3.4</v>
      </c>
      <c r="W255">
        <v>0.76600000000000001</v>
      </c>
      <c r="X255">
        <v>1.3</v>
      </c>
      <c r="Y255">
        <v>3.4</v>
      </c>
      <c r="Z255">
        <v>4.7</v>
      </c>
      <c r="AA255">
        <v>1.1000000000000001</v>
      </c>
      <c r="AB255">
        <v>0.9</v>
      </c>
      <c r="AC255">
        <v>1.4</v>
      </c>
      <c r="AD255">
        <v>1.7</v>
      </c>
      <c r="AE255">
        <v>3.8</v>
      </c>
      <c r="AF255">
        <v>13.8</v>
      </c>
      <c r="AG255">
        <f>IF(IFERROR(VLOOKUP(C255,'2020'!$C:$AF,3,FALSE),1) = 1, 1, 0)</f>
        <v>0</v>
      </c>
    </row>
    <row r="256" spans="1:33" x14ac:dyDescent="0.2">
      <c r="A256">
        <v>255</v>
      </c>
      <c r="B256" t="s">
        <v>2202</v>
      </c>
      <c r="C256" t="s">
        <v>2203</v>
      </c>
      <c r="D256" t="str">
        <f>_xlfn.CONCAT(C256,"-2019")</f>
        <v>jacksjo02-2019</v>
      </c>
      <c r="E256" t="s">
        <v>30</v>
      </c>
      <c r="F256">
        <v>21</v>
      </c>
      <c r="G256" t="s">
        <v>42</v>
      </c>
      <c r="H256">
        <v>79</v>
      </c>
      <c r="I256">
        <v>29</v>
      </c>
      <c r="J256">
        <v>25.2</v>
      </c>
      <c r="K256">
        <v>4.4000000000000004</v>
      </c>
      <c r="L256">
        <v>10.6</v>
      </c>
      <c r="M256">
        <v>0.41299999999999998</v>
      </c>
      <c r="N256">
        <v>0.9</v>
      </c>
      <c r="O256">
        <v>2.8</v>
      </c>
      <c r="P256">
        <v>0.32400000000000001</v>
      </c>
      <c r="Q256">
        <v>3.5</v>
      </c>
      <c r="R256">
        <v>7.8</v>
      </c>
      <c r="S256">
        <v>0.44500000000000001</v>
      </c>
      <c r="T256">
        <v>0.45600000000000002</v>
      </c>
      <c r="U256">
        <v>1.8</v>
      </c>
      <c r="V256">
        <v>2.7</v>
      </c>
      <c r="W256">
        <v>0.67100000000000004</v>
      </c>
      <c r="X256">
        <v>0.8</v>
      </c>
      <c r="Y256">
        <v>3.6</v>
      </c>
      <c r="Z256">
        <v>4.4000000000000004</v>
      </c>
      <c r="AA256">
        <v>2.2999999999999998</v>
      </c>
      <c r="AB256">
        <v>0.9</v>
      </c>
      <c r="AC256">
        <v>0.7</v>
      </c>
      <c r="AD256">
        <v>2.2000000000000002</v>
      </c>
      <c r="AE256">
        <v>2.6</v>
      </c>
      <c r="AF256">
        <v>11.5</v>
      </c>
      <c r="AG256">
        <f>IF(IFERROR(VLOOKUP(C256,'2020'!$C:$AF,3,FALSE),1) = 1, 1, 0)</f>
        <v>1</v>
      </c>
    </row>
    <row r="257" spans="1:33" x14ac:dyDescent="0.2">
      <c r="A257">
        <v>256</v>
      </c>
      <c r="B257" t="s">
        <v>2204</v>
      </c>
      <c r="C257" t="s">
        <v>2205</v>
      </c>
      <c r="D257" t="str">
        <f>_xlfn.CONCAT(C257,"-2019")</f>
        <v>jacksju01-2019</v>
      </c>
      <c r="E257" t="s">
        <v>35</v>
      </c>
      <c r="F257">
        <v>23</v>
      </c>
      <c r="G257" t="s">
        <v>39</v>
      </c>
      <c r="H257">
        <v>81</v>
      </c>
      <c r="I257">
        <v>14</v>
      </c>
      <c r="J257">
        <v>19.899999999999999</v>
      </c>
      <c r="K257">
        <v>2.7</v>
      </c>
      <c r="L257">
        <v>6</v>
      </c>
      <c r="M257">
        <v>0.44700000000000001</v>
      </c>
      <c r="N257">
        <v>1.1000000000000001</v>
      </c>
      <c r="O257">
        <v>3</v>
      </c>
      <c r="P257">
        <v>0.35499999999999998</v>
      </c>
      <c r="Q257">
        <v>1.6</v>
      </c>
      <c r="R257">
        <v>3</v>
      </c>
      <c r="S257">
        <v>0.54200000000000004</v>
      </c>
      <c r="T257">
        <v>0.53700000000000003</v>
      </c>
      <c r="U257">
        <v>0.8</v>
      </c>
      <c r="V257">
        <v>1</v>
      </c>
      <c r="W257">
        <v>0.78500000000000003</v>
      </c>
      <c r="X257">
        <v>0.5</v>
      </c>
      <c r="Y257">
        <v>2.1</v>
      </c>
      <c r="Z257">
        <v>2.6</v>
      </c>
      <c r="AA257">
        <v>1.2</v>
      </c>
      <c r="AB257">
        <v>0.4</v>
      </c>
      <c r="AC257">
        <v>0.2</v>
      </c>
      <c r="AD257">
        <v>0.4</v>
      </c>
      <c r="AE257">
        <v>1.2</v>
      </c>
      <c r="AF257">
        <v>7.2</v>
      </c>
      <c r="AG257">
        <f>IF(IFERROR(VLOOKUP(C257,'2020'!$C:$AF,3,FALSE),1) = 1, 1, 0)</f>
        <v>0</v>
      </c>
    </row>
    <row r="258" spans="1:33" x14ac:dyDescent="0.2">
      <c r="A258">
        <v>257</v>
      </c>
      <c r="B258" t="s">
        <v>1188</v>
      </c>
      <c r="C258" t="s">
        <v>1189</v>
      </c>
      <c r="D258" t="str">
        <f>_xlfn.CONCAT(C258,"-2019")</f>
        <v>jacksre01-2019</v>
      </c>
      <c r="E258" t="s">
        <v>38</v>
      </c>
      <c r="F258">
        <v>28</v>
      </c>
      <c r="G258" t="s">
        <v>51</v>
      </c>
      <c r="H258">
        <v>82</v>
      </c>
      <c r="I258">
        <v>82</v>
      </c>
      <c r="J258">
        <v>27.9</v>
      </c>
      <c r="K258">
        <v>5.4</v>
      </c>
      <c r="L258">
        <v>12.8</v>
      </c>
      <c r="M258">
        <v>0.42099999999999999</v>
      </c>
      <c r="N258">
        <v>2.1</v>
      </c>
      <c r="O258">
        <v>5.7</v>
      </c>
      <c r="P258">
        <v>0.36899999999999999</v>
      </c>
      <c r="Q258">
        <v>3.3</v>
      </c>
      <c r="R258">
        <v>7</v>
      </c>
      <c r="S258">
        <v>0.46400000000000002</v>
      </c>
      <c r="T258">
        <v>0.504</v>
      </c>
      <c r="U258">
        <v>2.5</v>
      </c>
      <c r="V258">
        <v>2.9</v>
      </c>
      <c r="W258">
        <v>0.86399999999999999</v>
      </c>
      <c r="X258">
        <v>0.5</v>
      </c>
      <c r="Y258">
        <v>2.1</v>
      </c>
      <c r="Z258">
        <v>2.6</v>
      </c>
      <c r="AA258">
        <v>4.2</v>
      </c>
      <c r="AB258">
        <v>0.7</v>
      </c>
      <c r="AC258">
        <v>0.1</v>
      </c>
      <c r="AD258">
        <v>1.8</v>
      </c>
      <c r="AE258">
        <v>2.5</v>
      </c>
      <c r="AF258">
        <v>15.4</v>
      </c>
      <c r="AG258">
        <f>IF(IFERROR(VLOOKUP(C258,'2020'!$C:$AF,3,FALSE),1) = 1, 1, 0)</f>
        <v>0</v>
      </c>
    </row>
    <row r="259" spans="1:33" x14ac:dyDescent="0.2">
      <c r="A259">
        <v>258</v>
      </c>
      <c r="B259" t="s">
        <v>524</v>
      </c>
      <c r="C259" t="s">
        <v>525</v>
      </c>
      <c r="D259" t="str">
        <f>_xlfn.CONCAT(C259,"-2019")</f>
        <v>jamesle01-2019</v>
      </c>
      <c r="E259" t="s">
        <v>35</v>
      </c>
      <c r="F259">
        <v>34</v>
      </c>
      <c r="G259" t="s">
        <v>63</v>
      </c>
      <c r="H259">
        <v>55</v>
      </c>
      <c r="I259">
        <v>55</v>
      </c>
      <c r="J259">
        <v>35.200000000000003</v>
      </c>
      <c r="K259">
        <v>10.1</v>
      </c>
      <c r="L259">
        <v>19.899999999999999</v>
      </c>
      <c r="M259">
        <v>0.51</v>
      </c>
      <c r="N259">
        <v>2</v>
      </c>
      <c r="O259">
        <v>5.9</v>
      </c>
      <c r="P259">
        <v>0.33900000000000002</v>
      </c>
      <c r="Q259">
        <v>8.1</v>
      </c>
      <c r="R259">
        <v>14</v>
      </c>
      <c r="S259">
        <v>0.58199999999999996</v>
      </c>
      <c r="T259">
        <v>0.56000000000000005</v>
      </c>
      <c r="U259">
        <v>5.0999999999999996</v>
      </c>
      <c r="V259">
        <v>7.6</v>
      </c>
      <c r="W259">
        <v>0.66500000000000004</v>
      </c>
      <c r="X259">
        <v>1</v>
      </c>
      <c r="Y259">
        <v>7.4</v>
      </c>
      <c r="Z259">
        <v>8.5</v>
      </c>
      <c r="AA259">
        <v>8.3000000000000007</v>
      </c>
      <c r="AB259">
        <v>1.3</v>
      </c>
      <c r="AC259">
        <v>0.6</v>
      </c>
      <c r="AD259">
        <v>3.6</v>
      </c>
      <c r="AE259">
        <v>1.7</v>
      </c>
      <c r="AF259">
        <v>27.4</v>
      </c>
      <c r="AG259">
        <f>IF(IFERROR(VLOOKUP(C259,'2020'!$C:$AF,3,FALSE),1) = 1, 1, 0)</f>
        <v>0</v>
      </c>
    </row>
    <row r="260" spans="1:33" x14ac:dyDescent="0.2">
      <c r="A260">
        <v>259</v>
      </c>
      <c r="B260" t="s">
        <v>2451</v>
      </c>
      <c r="C260" t="s">
        <v>2452</v>
      </c>
      <c r="D260" t="str">
        <f>_xlfn.CONCAT(C260,"-2019")</f>
        <v>jeffeam01-2019</v>
      </c>
      <c r="E260" t="s">
        <v>28</v>
      </c>
      <c r="F260">
        <v>25</v>
      </c>
      <c r="G260" t="s">
        <v>45</v>
      </c>
      <c r="H260">
        <v>12</v>
      </c>
      <c r="I260">
        <v>0</v>
      </c>
      <c r="J260">
        <v>5.7</v>
      </c>
      <c r="K260">
        <v>0.8</v>
      </c>
      <c r="L260">
        <v>1.3</v>
      </c>
      <c r="M260">
        <v>0.625</v>
      </c>
      <c r="N260">
        <v>0</v>
      </c>
      <c r="O260">
        <v>0</v>
      </c>
      <c r="Q260">
        <v>0.8</v>
      </c>
      <c r="R260">
        <v>1.3</v>
      </c>
      <c r="S260">
        <v>0.625</v>
      </c>
      <c r="T260">
        <v>0.625</v>
      </c>
      <c r="U260">
        <v>0.6</v>
      </c>
      <c r="V260">
        <v>0.7</v>
      </c>
      <c r="W260">
        <v>0.875</v>
      </c>
      <c r="X260">
        <v>0.5</v>
      </c>
      <c r="Y260">
        <v>1.3</v>
      </c>
      <c r="Z260">
        <v>1.8</v>
      </c>
      <c r="AA260">
        <v>0.3</v>
      </c>
      <c r="AB260">
        <v>0.3</v>
      </c>
      <c r="AC260">
        <v>0.3</v>
      </c>
      <c r="AD260">
        <v>0.1</v>
      </c>
      <c r="AE260">
        <v>0.7</v>
      </c>
      <c r="AF260">
        <v>2.2999999999999998</v>
      </c>
      <c r="AG260">
        <f>IF(IFERROR(VLOOKUP(C260,'2020'!$C:$AF,3,FALSE),1) = 1, 1, 0)</f>
        <v>0</v>
      </c>
    </row>
    <row r="261" spans="1:33" x14ac:dyDescent="0.2">
      <c r="A261">
        <v>260</v>
      </c>
      <c r="B261" t="s">
        <v>1351</v>
      </c>
      <c r="C261" t="s">
        <v>1352</v>
      </c>
      <c r="D261" t="str">
        <f>_xlfn.CONCAT(C261,"-2019")</f>
        <v>jenkijo01-2019</v>
      </c>
      <c r="E261" t="s">
        <v>30</v>
      </c>
      <c r="F261">
        <v>27</v>
      </c>
      <c r="G261" t="s">
        <v>39</v>
      </c>
      <c r="H261">
        <v>26</v>
      </c>
      <c r="I261">
        <v>0</v>
      </c>
      <c r="J261">
        <v>12.8</v>
      </c>
      <c r="K261">
        <v>1.6</v>
      </c>
      <c r="L261">
        <v>4</v>
      </c>
      <c r="M261">
        <v>0.4</v>
      </c>
      <c r="N261">
        <v>0.8</v>
      </c>
      <c r="O261">
        <v>2.2000000000000002</v>
      </c>
      <c r="P261">
        <v>0.379</v>
      </c>
      <c r="Q261">
        <v>0.8</v>
      </c>
      <c r="R261">
        <v>1.8</v>
      </c>
      <c r="S261">
        <v>0.42599999999999999</v>
      </c>
      <c r="T261">
        <v>0.505</v>
      </c>
      <c r="U261">
        <v>0.6</v>
      </c>
      <c r="V261">
        <v>0.7</v>
      </c>
      <c r="W261">
        <v>0.83299999999999996</v>
      </c>
      <c r="X261">
        <v>0.2</v>
      </c>
      <c r="Y261">
        <v>1.2</v>
      </c>
      <c r="Z261">
        <v>1.4</v>
      </c>
      <c r="AA261">
        <v>0.8</v>
      </c>
      <c r="AB261">
        <v>0</v>
      </c>
      <c r="AC261">
        <v>0.1</v>
      </c>
      <c r="AD261">
        <v>0.3</v>
      </c>
      <c r="AE261">
        <v>0.4</v>
      </c>
      <c r="AF261">
        <v>4.7</v>
      </c>
      <c r="AG261">
        <f>IF(IFERROR(VLOOKUP(C261,'2020'!$C:$AF,3,FALSE),1) = 1, 1, 0)</f>
        <v>1</v>
      </c>
    </row>
    <row r="262" spans="1:33" x14ac:dyDescent="0.2">
      <c r="A262">
        <v>261</v>
      </c>
      <c r="B262" t="s">
        <v>1056</v>
      </c>
      <c r="C262" t="s">
        <v>1057</v>
      </c>
      <c r="D262" t="str">
        <f>_xlfn.CONCAT(C262,"-2019")</f>
        <v>jerebjo01-2019</v>
      </c>
      <c r="E262" t="s">
        <v>28</v>
      </c>
      <c r="F262">
        <v>31</v>
      </c>
      <c r="G262" t="s">
        <v>52</v>
      </c>
      <c r="H262">
        <v>73</v>
      </c>
      <c r="I262">
        <v>6</v>
      </c>
      <c r="J262">
        <v>16.7</v>
      </c>
      <c r="K262">
        <v>2.2000000000000002</v>
      </c>
      <c r="L262">
        <v>4.9000000000000004</v>
      </c>
      <c r="M262">
        <v>0.45900000000000002</v>
      </c>
      <c r="N262">
        <v>0.9</v>
      </c>
      <c r="O262">
        <v>2.6</v>
      </c>
      <c r="P262">
        <v>0.36699999999999999</v>
      </c>
      <c r="Q262">
        <v>1.3</v>
      </c>
      <c r="R262">
        <v>2.2999999999999998</v>
      </c>
      <c r="S262">
        <v>0.56299999999999994</v>
      </c>
      <c r="T262">
        <v>0.55600000000000005</v>
      </c>
      <c r="U262">
        <v>0.9</v>
      </c>
      <c r="V262">
        <v>1.1000000000000001</v>
      </c>
      <c r="W262">
        <v>0.8</v>
      </c>
      <c r="X262">
        <v>1</v>
      </c>
      <c r="Y262">
        <v>3</v>
      </c>
      <c r="Z262">
        <v>3.9</v>
      </c>
      <c r="AA262">
        <v>1.3</v>
      </c>
      <c r="AB262">
        <v>0.4</v>
      </c>
      <c r="AC262">
        <v>0.2</v>
      </c>
      <c r="AD262">
        <v>0.6</v>
      </c>
      <c r="AE262">
        <v>1.9</v>
      </c>
      <c r="AF262">
        <v>6.3</v>
      </c>
      <c r="AG262">
        <f>IF(IFERROR(VLOOKUP(C262,'2020'!$C:$AF,3,FALSE),1) = 1, 1, 0)</f>
        <v>1</v>
      </c>
    </row>
    <row r="263" spans="1:33" x14ac:dyDescent="0.2">
      <c r="A263">
        <v>262</v>
      </c>
      <c r="B263" t="s">
        <v>2453</v>
      </c>
      <c r="C263" t="s">
        <v>2454</v>
      </c>
      <c r="D263" t="str">
        <f>_xlfn.CONCAT(C263,"-2019")</f>
        <v>johnsal02-2019</v>
      </c>
      <c r="E263" t="s">
        <v>28</v>
      </c>
      <c r="F263">
        <v>22</v>
      </c>
      <c r="G263" t="s">
        <v>65</v>
      </c>
      <c r="H263">
        <v>14</v>
      </c>
      <c r="I263">
        <v>0</v>
      </c>
      <c r="J263">
        <v>4.5999999999999996</v>
      </c>
      <c r="K263">
        <v>0.3</v>
      </c>
      <c r="L263">
        <v>1.1000000000000001</v>
      </c>
      <c r="M263">
        <v>0.25</v>
      </c>
      <c r="N263">
        <v>0.1</v>
      </c>
      <c r="O263">
        <v>0.1</v>
      </c>
      <c r="P263">
        <v>0.5</v>
      </c>
      <c r="Q263">
        <v>0.2</v>
      </c>
      <c r="R263">
        <v>1</v>
      </c>
      <c r="S263">
        <v>0.214</v>
      </c>
      <c r="T263">
        <v>0.28100000000000003</v>
      </c>
      <c r="U263">
        <v>0.3</v>
      </c>
      <c r="V263">
        <v>0.6</v>
      </c>
      <c r="W263">
        <v>0.5</v>
      </c>
      <c r="X263">
        <v>0.3</v>
      </c>
      <c r="Y263">
        <v>1.1000000000000001</v>
      </c>
      <c r="Z263">
        <v>1.4</v>
      </c>
      <c r="AA263">
        <v>0.1</v>
      </c>
      <c r="AB263">
        <v>0.1</v>
      </c>
      <c r="AC263">
        <v>0.2</v>
      </c>
      <c r="AD263">
        <v>0</v>
      </c>
      <c r="AE263">
        <v>0.5</v>
      </c>
      <c r="AF263">
        <v>0.9</v>
      </c>
      <c r="AG263">
        <f>IF(IFERROR(VLOOKUP(C263,'2020'!$C:$AF,3,FALSE),1) = 1, 1, 0)</f>
        <v>0</v>
      </c>
    </row>
    <row r="264" spans="1:33" x14ac:dyDescent="0.2">
      <c r="A264">
        <v>263</v>
      </c>
      <c r="B264" t="s">
        <v>542</v>
      </c>
      <c r="C264" t="s">
        <v>543</v>
      </c>
      <c r="D264" t="str">
        <f>_xlfn.CONCAT(C264,"-2019")</f>
        <v>johnsam01-2019</v>
      </c>
      <c r="E264" t="s">
        <v>32</v>
      </c>
      <c r="F264">
        <v>31</v>
      </c>
      <c r="G264" t="s">
        <v>61</v>
      </c>
      <c r="H264">
        <v>51</v>
      </c>
      <c r="I264">
        <v>6</v>
      </c>
      <c r="J264">
        <v>10.4</v>
      </c>
      <c r="K264">
        <v>1.5</v>
      </c>
      <c r="L264">
        <v>3.1</v>
      </c>
      <c r="M264">
        <v>0.503</v>
      </c>
      <c r="N264">
        <v>0.2</v>
      </c>
      <c r="O264">
        <v>0.8</v>
      </c>
      <c r="P264">
        <v>0.3</v>
      </c>
      <c r="Q264">
        <v>1.3</v>
      </c>
      <c r="R264">
        <v>2.2999999999999998</v>
      </c>
      <c r="S264">
        <v>0.57299999999999995</v>
      </c>
      <c r="T264">
        <v>0.54100000000000004</v>
      </c>
      <c r="U264">
        <v>0.6</v>
      </c>
      <c r="V264">
        <v>0.8</v>
      </c>
      <c r="W264">
        <v>0.75600000000000001</v>
      </c>
      <c r="X264">
        <v>0.9</v>
      </c>
      <c r="Y264">
        <v>2</v>
      </c>
      <c r="Z264">
        <v>2.9</v>
      </c>
      <c r="AA264">
        <v>1.2</v>
      </c>
      <c r="AB264">
        <v>0.3</v>
      </c>
      <c r="AC264">
        <v>0.3</v>
      </c>
      <c r="AD264">
        <v>0.9</v>
      </c>
      <c r="AE264">
        <v>1.9</v>
      </c>
      <c r="AF264">
        <v>3.9</v>
      </c>
      <c r="AG264">
        <f>IF(IFERROR(VLOOKUP(C264,'2020'!$C:$AF,3,FALSE),1) = 1, 1, 0)</f>
        <v>1</v>
      </c>
    </row>
    <row r="265" spans="1:33" x14ac:dyDescent="0.2">
      <c r="A265">
        <v>264</v>
      </c>
      <c r="B265" t="s">
        <v>2455</v>
      </c>
      <c r="C265" t="s">
        <v>2456</v>
      </c>
      <c r="D265" t="str">
        <f>_xlfn.CONCAT(C265,"-2019")</f>
        <v>johnsbj01-2019</v>
      </c>
      <c r="E265" t="s">
        <v>35</v>
      </c>
      <c r="F265">
        <v>23</v>
      </c>
      <c r="G265" t="s">
        <v>39</v>
      </c>
      <c r="H265">
        <v>7</v>
      </c>
      <c r="I265">
        <v>0</v>
      </c>
      <c r="J265">
        <v>7</v>
      </c>
      <c r="K265">
        <v>1.3</v>
      </c>
      <c r="L265">
        <v>2.6</v>
      </c>
      <c r="M265">
        <v>0.5</v>
      </c>
      <c r="N265">
        <v>0.4</v>
      </c>
      <c r="O265">
        <v>1</v>
      </c>
      <c r="P265">
        <v>0.42899999999999999</v>
      </c>
      <c r="Q265">
        <v>0.9</v>
      </c>
      <c r="R265">
        <v>1.6</v>
      </c>
      <c r="S265">
        <v>0.54500000000000004</v>
      </c>
      <c r="T265">
        <v>0.58299999999999996</v>
      </c>
      <c r="U265">
        <v>0.3</v>
      </c>
      <c r="V265">
        <v>0.3</v>
      </c>
      <c r="W265">
        <v>1</v>
      </c>
      <c r="X265">
        <v>0.3</v>
      </c>
      <c r="Y265">
        <v>0.9</v>
      </c>
      <c r="Z265">
        <v>1.1000000000000001</v>
      </c>
      <c r="AA265">
        <v>0</v>
      </c>
      <c r="AB265">
        <v>0.3</v>
      </c>
      <c r="AC265">
        <v>0</v>
      </c>
      <c r="AD265">
        <v>0.3</v>
      </c>
      <c r="AE265">
        <v>0.6</v>
      </c>
      <c r="AF265">
        <v>3.3</v>
      </c>
      <c r="AG265">
        <f>IF(IFERROR(VLOOKUP(C265,'2020'!$C:$AF,3,FALSE),1) = 1, 1, 0)</f>
        <v>1</v>
      </c>
    </row>
    <row r="266" spans="1:33" x14ac:dyDescent="0.2">
      <c r="A266">
        <v>265</v>
      </c>
      <c r="B266" t="s">
        <v>548</v>
      </c>
      <c r="C266" t="s">
        <v>549</v>
      </c>
      <c r="D266" t="str">
        <f>_xlfn.CONCAT(C266,"-2019")</f>
        <v>johnsja01-2019</v>
      </c>
      <c r="E266" t="s">
        <v>28</v>
      </c>
      <c r="F266">
        <v>31</v>
      </c>
      <c r="G266" t="s">
        <v>41</v>
      </c>
      <c r="H266">
        <v>55</v>
      </c>
      <c r="I266">
        <v>33</v>
      </c>
      <c r="J266">
        <v>21.2</v>
      </c>
      <c r="K266">
        <v>3</v>
      </c>
      <c r="L266">
        <v>6.9</v>
      </c>
      <c r="M266">
        <v>0.433</v>
      </c>
      <c r="N266">
        <v>0.9</v>
      </c>
      <c r="O266">
        <v>2.7</v>
      </c>
      <c r="P266">
        <v>0.33600000000000002</v>
      </c>
      <c r="Q266">
        <v>2.1</v>
      </c>
      <c r="R266">
        <v>4.2</v>
      </c>
      <c r="S266">
        <v>0.496</v>
      </c>
      <c r="T266">
        <v>0.499</v>
      </c>
      <c r="U266">
        <v>0.9</v>
      </c>
      <c r="V266">
        <v>1.3</v>
      </c>
      <c r="W266">
        <v>0.71399999999999997</v>
      </c>
      <c r="X266">
        <v>0.4</v>
      </c>
      <c r="Y266">
        <v>2.8</v>
      </c>
      <c r="Z266">
        <v>3.2</v>
      </c>
      <c r="AA266">
        <v>2.5</v>
      </c>
      <c r="AB266">
        <v>0.6</v>
      </c>
      <c r="AC266">
        <v>0.5</v>
      </c>
      <c r="AD266">
        <v>1.3</v>
      </c>
      <c r="AE266">
        <v>2.1</v>
      </c>
      <c r="AF266">
        <v>7.8</v>
      </c>
      <c r="AG266">
        <f>IF(IFERROR(VLOOKUP(C266,'2020'!$C:$AF,3,FALSE),1) = 1, 1, 0)</f>
        <v>0</v>
      </c>
    </row>
    <row r="267" spans="1:33" x14ac:dyDescent="0.2">
      <c r="A267">
        <v>266</v>
      </c>
      <c r="B267" t="s">
        <v>1834</v>
      </c>
      <c r="C267" t="s">
        <v>1835</v>
      </c>
      <c r="D267" t="str">
        <f>_xlfn.CONCAT(C267,"-2019")</f>
        <v>johnsst04-2019</v>
      </c>
      <c r="E267" t="s">
        <v>35</v>
      </c>
      <c r="F267">
        <v>22</v>
      </c>
      <c r="G267" t="s">
        <v>39</v>
      </c>
      <c r="H267">
        <v>66</v>
      </c>
      <c r="I267">
        <v>7</v>
      </c>
      <c r="J267">
        <v>18.3</v>
      </c>
      <c r="K267">
        <v>2.6</v>
      </c>
      <c r="L267">
        <v>6.7</v>
      </c>
      <c r="M267">
        <v>0.38900000000000001</v>
      </c>
      <c r="N267">
        <v>0.9</v>
      </c>
      <c r="O267">
        <v>3.3</v>
      </c>
      <c r="P267">
        <v>0.28799999999999998</v>
      </c>
      <c r="Q267">
        <v>1.7</v>
      </c>
      <c r="R267">
        <v>3.4</v>
      </c>
      <c r="S267">
        <v>0.48399999999999999</v>
      </c>
      <c r="T267">
        <v>0.45900000000000002</v>
      </c>
      <c r="U267">
        <v>0.8</v>
      </c>
      <c r="V267">
        <v>1</v>
      </c>
      <c r="W267">
        <v>0.78100000000000003</v>
      </c>
      <c r="X267">
        <v>0.5</v>
      </c>
      <c r="Y267">
        <v>2.8</v>
      </c>
      <c r="Z267">
        <v>3.3</v>
      </c>
      <c r="AA267">
        <v>1.3</v>
      </c>
      <c r="AB267">
        <v>0.9</v>
      </c>
      <c r="AC267">
        <v>0.2</v>
      </c>
      <c r="AD267">
        <v>1.2</v>
      </c>
      <c r="AE267">
        <v>1.7</v>
      </c>
      <c r="AF267">
        <v>6.9</v>
      </c>
      <c r="AG267">
        <f>IF(IFERROR(VLOOKUP(C267,'2020'!$C:$AF,3,FALSE),1) = 1, 1, 0)</f>
        <v>0</v>
      </c>
    </row>
    <row r="268" spans="1:33" x14ac:dyDescent="0.2">
      <c r="A268">
        <v>267</v>
      </c>
      <c r="B268" t="s">
        <v>1694</v>
      </c>
      <c r="C268" t="s">
        <v>1695</v>
      </c>
      <c r="D268" t="str">
        <f>_xlfn.CONCAT(C268,"-2019")</f>
        <v>johnsty01-2019</v>
      </c>
      <c r="E268" t="s">
        <v>38</v>
      </c>
      <c r="F268">
        <v>26</v>
      </c>
      <c r="G268" t="s">
        <v>39</v>
      </c>
      <c r="H268">
        <v>57</v>
      </c>
      <c r="I268">
        <v>22</v>
      </c>
      <c r="J268">
        <v>26.8</v>
      </c>
      <c r="K268">
        <v>3.8</v>
      </c>
      <c r="L268">
        <v>9.1999999999999993</v>
      </c>
      <c r="M268">
        <v>0.41299999999999998</v>
      </c>
      <c r="N268">
        <v>1.6</v>
      </c>
      <c r="O268">
        <v>4.5999999999999996</v>
      </c>
      <c r="P268">
        <v>0.34599999999999997</v>
      </c>
      <c r="Q268">
        <v>2.2000000000000002</v>
      </c>
      <c r="R268">
        <v>4.7</v>
      </c>
      <c r="S268">
        <v>0.47699999999999998</v>
      </c>
      <c r="T268">
        <v>0.498</v>
      </c>
      <c r="U268">
        <v>1.7</v>
      </c>
      <c r="V268">
        <v>2.2000000000000002</v>
      </c>
      <c r="W268">
        <v>0.748</v>
      </c>
      <c r="X268">
        <v>0.6</v>
      </c>
      <c r="Y268">
        <v>2.4</v>
      </c>
      <c r="Z268">
        <v>3</v>
      </c>
      <c r="AA268">
        <v>2.9</v>
      </c>
      <c r="AB268">
        <v>0.9</v>
      </c>
      <c r="AC268">
        <v>0.5</v>
      </c>
      <c r="AD268">
        <v>1.4</v>
      </c>
      <c r="AE268">
        <v>1.7</v>
      </c>
      <c r="AF268">
        <v>10.9</v>
      </c>
      <c r="AG268">
        <f>IF(IFERROR(VLOOKUP(C268,'2020'!$C:$AF,3,FALSE),1) = 1, 1, 0)</f>
        <v>0</v>
      </c>
    </row>
    <row r="269" spans="1:33" x14ac:dyDescent="0.2">
      <c r="A269">
        <v>268</v>
      </c>
      <c r="B269" t="s">
        <v>554</v>
      </c>
      <c r="C269" t="s">
        <v>555</v>
      </c>
      <c r="D269" t="str">
        <f>_xlfn.CONCAT(C269,"-2019")</f>
        <v>johnswe01-2019</v>
      </c>
      <c r="E269" t="s">
        <v>35</v>
      </c>
      <c r="F269">
        <v>31</v>
      </c>
      <c r="G269" t="s">
        <v>39</v>
      </c>
      <c r="H269">
        <v>38</v>
      </c>
      <c r="I269">
        <v>13</v>
      </c>
      <c r="J269">
        <v>14.1</v>
      </c>
      <c r="K269">
        <v>1.2</v>
      </c>
      <c r="L269">
        <v>3.4</v>
      </c>
      <c r="M269">
        <v>0.35199999999999998</v>
      </c>
      <c r="N269">
        <v>0.7</v>
      </c>
      <c r="O269">
        <v>2</v>
      </c>
      <c r="P269">
        <v>0.32900000000000001</v>
      </c>
      <c r="Q269">
        <v>0.5</v>
      </c>
      <c r="R269">
        <v>1.4</v>
      </c>
      <c r="S269">
        <v>0.38500000000000001</v>
      </c>
      <c r="T269">
        <v>0.44900000000000001</v>
      </c>
      <c r="U269">
        <v>0.3</v>
      </c>
      <c r="V269">
        <v>0.5</v>
      </c>
      <c r="W269">
        <v>0.68400000000000005</v>
      </c>
      <c r="X269">
        <v>0.3</v>
      </c>
      <c r="Y269">
        <v>1.6</v>
      </c>
      <c r="Z269">
        <v>1.9</v>
      </c>
      <c r="AA269">
        <v>0.6</v>
      </c>
      <c r="AB269">
        <v>0.4</v>
      </c>
      <c r="AC269">
        <v>0.3</v>
      </c>
      <c r="AD269">
        <v>0.5</v>
      </c>
      <c r="AE269">
        <v>1.7</v>
      </c>
      <c r="AF269">
        <v>3.4</v>
      </c>
      <c r="AG269">
        <f>IF(IFERROR(VLOOKUP(C269,'2020'!$C:$AF,3,FALSE),1) = 1, 1, 0)</f>
        <v>1</v>
      </c>
    </row>
    <row r="270" spans="1:33" x14ac:dyDescent="0.2">
      <c r="A270">
        <v>269</v>
      </c>
      <c r="B270" t="s">
        <v>1836</v>
      </c>
      <c r="C270" t="s">
        <v>1837</v>
      </c>
      <c r="D270" t="str">
        <f>_xlfn.CONCAT(C270,"-2019")</f>
        <v>jokicni01-2019</v>
      </c>
      <c r="E270" t="s">
        <v>32</v>
      </c>
      <c r="F270">
        <v>23</v>
      </c>
      <c r="G270" t="s">
        <v>31</v>
      </c>
      <c r="H270">
        <v>80</v>
      </c>
      <c r="I270">
        <v>80</v>
      </c>
      <c r="J270">
        <v>31.3</v>
      </c>
      <c r="K270">
        <v>7.7</v>
      </c>
      <c r="L270">
        <v>15.1</v>
      </c>
      <c r="M270">
        <v>0.51100000000000001</v>
      </c>
      <c r="N270">
        <v>1</v>
      </c>
      <c r="O270">
        <v>3.4</v>
      </c>
      <c r="P270">
        <v>0.307</v>
      </c>
      <c r="Q270">
        <v>6.7</v>
      </c>
      <c r="R270">
        <v>11.7</v>
      </c>
      <c r="S270">
        <v>0.56899999999999995</v>
      </c>
      <c r="T270">
        <v>0.54500000000000004</v>
      </c>
      <c r="U270">
        <v>3.6</v>
      </c>
      <c r="V270">
        <v>4.4000000000000004</v>
      </c>
      <c r="W270">
        <v>0.82099999999999995</v>
      </c>
      <c r="X270">
        <v>2.9</v>
      </c>
      <c r="Y270">
        <v>8</v>
      </c>
      <c r="Z270">
        <v>10.8</v>
      </c>
      <c r="AA270">
        <v>7.3</v>
      </c>
      <c r="AB270">
        <v>1.4</v>
      </c>
      <c r="AC270">
        <v>0.7</v>
      </c>
      <c r="AD270">
        <v>3.1</v>
      </c>
      <c r="AE270">
        <v>2.9</v>
      </c>
      <c r="AF270">
        <v>20.100000000000001</v>
      </c>
      <c r="AG270">
        <f>IF(IFERROR(VLOOKUP(C270,'2020'!$C:$AF,3,FALSE),1) = 1, 1, 0)</f>
        <v>0</v>
      </c>
    </row>
    <row r="271" spans="1:33" x14ac:dyDescent="0.2">
      <c r="A271">
        <v>270</v>
      </c>
      <c r="B271" t="s">
        <v>2004</v>
      </c>
      <c r="C271" t="s">
        <v>2005</v>
      </c>
      <c r="D271" t="str">
        <f>_xlfn.CONCAT(C271,"-2019")</f>
        <v>jonesda03-2019</v>
      </c>
      <c r="E271" t="s">
        <v>32</v>
      </c>
      <c r="F271">
        <v>23</v>
      </c>
      <c r="G271" t="s">
        <v>52</v>
      </c>
      <c r="H271">
        <v>24</v>
      </c>
      <c r="I271">
        <v>22</v>
      </c>
      <c r="J271">
        <v>17.100000000000001</v>
      </c>
      <c r="K271">
        <v>2.2000000000000002</v>
      </c>
      <c r="L271">
        <v>3.1</v>
      </c>
      <c r="M271">
        <v>0.71599999999999997</v>
      </c>
      <c r="N271">
        <v>0</v>
      </c>
      <c r="O271">
        <v>0</v>
      </c>
      <c r="Q271">
        <v>2.2000000000000002</v>
      </c>
      <c r="R271">
        <v>3.1</v>
      </c>
      <c r="S271">
        <v>0.71599999999999997</v>
      </c>
      <c r="T271">
        <v>0.71599999999999997</v>
      </c>
      <c r="U271">
        <v>1</v>
      </c>
      <c r="V271">
        <v>1.5</v>
      </c>
      <c r="W271">
        <v>0.64900000000000002</v>
      </c>
      <c r="X271">
        <v>1.3</v>
      </c>
      <c r="Y271">
        <v>1.8</v>
      </c>
      <c r="Z271">
        <v>3.1</v>
      </c>
      <c r="AA271">
        <v>1.2</v>
      </c>
      <c r="AB271">
        <v>0.5</v>
      </c>
      <c r="AC271">
        <v>1</v>
      </c>
      <c r="AD271">
        <v>0.7</v>
      </c>
      <c r="AE271">
        <v>2.6</v>
      </c>
      <c r="AF271">
        <v>5.4</v>
      </c>
      <c r="AG271">
        <f>IF(IFERROR(VLOOKUP(C271,'2020'!$C:$AF,3,FALSE),1) = 1, 1, 0)</f>
        <v>0</v>
      </c>
    </row>
    <row r="272" spans="1:33" x14ac:dyDescent="0.2">
      <c r="A272">
        <v>271</v>
      </c>
      <c r="B272" t="s">
        <v>2006</v>
      </c>
      <c r="C272" t="s">
        <v>2007</v>
      </c>
      <c r="D272" t="str">
        <f>_xlfn.CONCAT(C272,"-2019")</f>
        <v>jonesde02-2019</v>
      </c>
      <c r="E272" t="s">
        <v>35</v>
      </c>
      <c r="F272">
        <v>21</v>
      </c>
      <c r="G272" t="s">
        <v>41</v>
      </c>
      <c r="H272">
        <v>60</v>
      </c>
      <c r="I272">
        <v>14</v>
      </c>
      <c r="J272">
        <v>19.2</v>
      </c>
      <c r="K272">
        <v>2.7</v>
      </c>
      <c r="L272">
        <v>5.4</v>
      </c>
      <c r="M272">
        <v>0.49399999999999999</v>
      </c>
      <c r="N272">
        <v>0.5</v>
      </c>
      <c r="O272">
        <v>1.5</v>
      </c>
      <c r="P272">
        <v>0.308</v>
      </c>
      <c r="Q272">
        <v>2.2000000000000002</v>
      </c>
      <c r="R272">
        <v>3.9</v>
      </c>
      <c r="S272">
        <v>0.56699999999999995</v>
      </c>
      <c r="T272">
        <v>0.53700000000000003</v>
      </c>
      <c r="U272">
        <v>1.2</v>
      </c>
      <c r="V272">
        <v>2</v>
      </c>
      <c r="W272">
        <v>0.60699999999999998</v>
      </c>
      <c r="X272">
        <v>1.6</v>
      </c>
      <c r="Y272">
        <v>2.4</v>
      </c>
      <c r="Z272">
        <v>4</v>
      </c>
      <c r="AA272">
        <v>0.6</v>
      </c>
      <c r="AB272">
        <v>0.8</v>
      </c>
      <c r="AC272">
        <v>0.7</v>
      </c>
      <c r="AD272">
        <v>0.7</v>
      </c>
      <c r="AE272">
        <v>2.1</v>
      </c>
      <c r="AF272">
        <v>7</v>
      </c>
      <c r="AG272">
        <f>IF(IFERROR(VLOOKUP(C272,'2020'!$C:$AF,3,FALSE),1) = 1, 1, 0)</f>
        <v>0</v>
      </c>
    </row>
    <row r="273" spans="1:33" x14ac:dyDescent="0.2">
      <c r="A273">
        <v>272</v>
      </c>
      <c r="B273" t="s">
        <v>2211</v>
      </c>
      <c r="C273" t="s">
        <v>2212</v>
      </c>
      <c r="D273" t="str">
        <f>_xlfn.CONCAT(C273,"-2019")</f>
        <v>jonesja04-2019</v>
      </c>
      <c r="E273" t="s">
        <v>35</v>
      </c>
      <c r="F273">
        <v>25</v>
      </c>
      <c r="G273" t="s">
        <v>66</v>
      </c>
      <c r="H273">
        <v>16</v>
      </c>
      <c r="I273">
        <v>0</v>
      </c>
      <c r="J273">
        <v>13.4</v>
      </c>
      <c r="K273">
        <v>1.6</v>
      </c>
      <c r="L273">
        <v>3.9</v>
      </c>
      <c r="M273">
        <v>0.41899999999999998</v>
      </c>
      <c r="N273">
        <v>0.6</v>
      </c>
      <c r="O273">
        <v>1.8</v>
      </c>
      <c r="P273">
        <v>0.35699999999999998</v>
      </c>
      <c r="Q273">
        <v>1</v>
      </c>
      <c r="R273">
        <v>2.1</v>
      </c>
      <c r="S273">
        <v>0.47099999999999997</v>
      </c>
      <c r="T273">
        <v>0.5</v>
      </c>
      <c r="U273">
        <v>1.2</v>
      </c>
      <c r="V273">
        <v>1.7</v>
      </c>
      <c r="W273">
        <v>0.70399999999999996</v>
      </c>
      <c r="X273">
        <v>0.7</v>
      </c>
      <c r="Y273">
        <v>1.4</v>
      </c>
      <c r="Z273">
        <v>2.1</v>
      </c>
      <c r="AA273">
        <v>0.4</v>
      </c>
      <c r="AB273">
        <v>0.6</v>
      </c>
      <c r="AC273">
        <v>0.1</v>
      </c>
      <c r="AD273">
        <v>0.5</v>
      </c>
      <c r="AE273">
        <v>1.7</v>
      </c>
      <c r="AF273">
        <v>5.0999999999999996</v>
      </c>
      <c r="AG273">
        <f>IF(IFERROR(VLOOKUP(C273,'2020'!$C:$AF,3,FALSE),1) = 1, 1, 0)</f>
        <v>1</v>
      </c>
    </row>
    <row r="274" spans="1:33" x14ac:dyDescent="0.2">
      <c r="A274">
        <v>273</v>
      </c>
      <c r="B274" t="s">
        <v>2457</v>
      </c>
      <c r="C274" t="s">
        <v>2458</v>
      </c>
      <c r="D274" t="str">
        <f>_xlfn.CONCAT(C274,"-2019")</f>
        <v>jonesje01-2019</v>
      </c>
      <c r="E274" t="s">
        <v>35</v>
      </c>
      <c r="F274">
        <v>23</v>
      </c>
      <c r="G274" t="s">
        <v>63</v>
      </c>
      <c r="H274">
        <v>6</v>
      </c>
      <c r="I274">
        <v>2</v>
      </c>
      <c r="J274">
        <v>23.8</v>
      </c>
      <c r="K274">
        <v>2</v>
      </c>
      <c r="L274">
        <v>5.5</v>
      </c>
      <c r="M274">
        <v>0.36399999999999999</v>
      </c>
      <c r="N274">
        <v>0.3</v>
      </c>
      <c r="O274">
        <v>1.7</v>
      </c>
      <c r="P274">
        <v>0.2</v>
      </c>
      <c r="Q274">
        <v>1.7</v>
      </c>
      <c r="R274">
        <v>3.8</v>
      </c>
      <c r="S274">
        <v>0.435</v>
      </c>
      <c r="T274">
        <v>0.39400000000000002</v>
      </c>
      <c r="U274">
        <v>0.2</v>
      </c>
      <c r="V274">
        <v>0.3</v>
      </c>
      <c r="W274">
        <v>0.5</v>
      </c>
      <c r="X274">
        <v>2.7</v>
      </c>
      <c r="Y274">
        <v>5.5</v>
      </c>
      <c r="Z274">
        <v>8.1999999999999993</v>
      </c>
      <c r="AA274">
        <v>2.2000000000000002</v>
      </c>
      <c r="AB274">
        <v>1.2</v>
      </c>
      <c r="AC274">
        <v>0.8</v>
      </c>
      <c r="AD274">
        <v>0.8</v>
      </c>
      <c r="AE274">
        <v>1.7</v>
      </c>
      <c r="AF274">
        <v>4.5</v>
      </c>
      <c r="AG274">
        <f>IF(IFERROR(VLOOKUP(C274,'2020'!$C:$AF,3,FALSE),1) = 1, 1, 0)</f>
        <v>1</v>
      </c>
    </row>
    <row r="275" spans="1:33" x14ac:dyDescent="0.2">
      <c r="A275">
        <v>274</v>
      </c>
      <c r="B275" t="s">
        <v>1364</v>
      </c>
      <c r="C275" t="s">
        <v>1365</v>
      </c>
      <c r="D275" t="str">
        <f>_xlfn.CONCAT(C275,"-2019")</f>
        <v>joneste01-2019</v>
      </c>
      <c r="E275" t="s">
        <v>28</v>
      </c>
      <c r="F275">
        <v>27</v>
      </c>
      <c r="G275" t="s">
        <v>43</v>
      </c>
      <c r="H275">
        <v>2</v>
      </c>
      <c r="I275">
        <v>0</v>
      </c>
      <c r="J275">
        <v>2.5</v>
      </c>
      <c r="K275">
        <v>0.5</v>
      </c>
      <c r="L275">
        <v>2</v>
      </c>
      <c r="M275">
        <v>0.25</v>
      </c>
      <c r="N275">
        <v>0</v>
      </c>
      <c r="O275">
        <v>1</v>
      </c>
      <c r="P275">
        <v>0</v>
      </c>
      <c r="Q275">
        <v>0.5</v>
      </c>
      <c r="R275">
        <v>1</v>
      </c>
      <c r="S275">
        <v>0.5</v>
      </c>
      <c r="T275">
        <v>0.25</v>
      </c>
      <c r="U275">
        <v>0</v>
      </c>
      <c r="V275">
        <v>0.5</v>
      </c>
      <c r="W275">
        <v>0</v>
      </c>
      <c r="X275">
        <v>0</v>
      </c>
      <c r="Y275">
        <v>2</v>
      </c>
      <c r="Z275">
        <v>2</v>
      </c>
      <c r="AA275">
        <v>0</v>
      </c>
      <c r="AB275">
        <v>0</v>
      </c>
      <c r="AC275">
        <v>0</v>
      </c>
      <c r="AD275">
        <v>0.5</v>
      </c>
      <c r="AE275">
        <v>0.5</v>
      </c>
      <c r="AF275">
        <v>1</v>
      </c>
      <c r="AG275">
        <f>IF(IFERROR(VLOOKUP(C275,'2020'!$C:$AF,3,FALSE),1) = 1, 1, 0)</f>
        <v>1</v>
      </c>
    </row>
    <row r="276" spans="1:33" x14ac:dyDescent="0.2">
      <c r="A276">
        <v>275</v>
      </c>
      <c r="B276" t="s">
        <v>1838</v>
      </c>
      <c r="C276" t="s">
        <v>1839</v>
      </c>
      <c r="D276" t="str">
        <f>_xlfn.CONCAT(C276,"-2019")</f>
        <v>jonesty01-2019</v>
      </c>
      <c r="E276" t="s">
        <v>38</v>
      </c>
      <c r="F276">
        <v>22</v>
      </c>
      <c r="G276" t="s">
        <v>62</v>
      </c>
      <c r="H276">
        <v>68</v>
      </c>
      <c r="I276">
        <v>23</v>
      </c>
      <c r="J276">
        <v>22.9</v>
      </c>
      <c r="K276">
        <v>2.7</v>
      </c>
      <c r="L276">
        <v>6.6</v>
      </c>
      <c r="M276">
        <v>0.41499999999999998</v>
      </c>
      <c r="N276">
        <v>0.6</v>
      </c>
      <c r="O276">
        <v>1.9</v>
      </c>
      <c r="P276">
        <v>0.317</v>
      </c>
      <c r="Q276">
        <v>2.1</v>
      </c>
      <c r="R276">
        <v>4.7</v>
      </c>
      <c r="S276">
        <v>0.45300000000000001</v>
      </c>
      <c r="T276">
        <v>0.46</v>
      </c>
      <c r="U276">
        <v>0.9</v>
      </c>
      <c r="V276">
        <v>1</v>
      </c>
      <c r="W276">
        <v>0.84099999999999997</v>
      </c>
      <c r="X276">
        <v>0.3</v>
      </c>
      <c r="Y276">
        <v>1.6</v>
      </c>
      <c r="Z276">
        <v>2</v>
      </c>
      <c r="AA276">
        <v>4.8</v>
      </c>
      <c r="AB276">
        <v>1.2</v>
      </c>
      <c r="AC276">
        <v>0.1</v>
      </c>
      <c r="AD276">
        <v>0.7</v>
      </c>
      <c r="AE276">
        <v>1.1000000000000001</v>
      </c>
      <c r="AF276">
        <v>6.9</v>
      </c>
      <c r="AG276">
        <f>IF(IFERROR(VLOOKUP(C276,'2020'!$C:$AF,3,FALSE),1) = 1, 1, 0)</f>
        <v>0</v>
      </c>
    </row>
    <row r="277" spans="1:33" x14ac:dyDescent="0.2">
      <c r="A277">
        <v>276</v>
      </c>
      <c r="B277" t="s">
        <v>564</v>
      </c>
      <c r="C277" t="s">
        <v>565</v>
      </c>
      <c r="D277" t="str">
        <f>_xlfn.CONCAT(C277,"-2019")</f>
        <v>jordade01-2019</v>
      </c>
      <c r="E277" t="s">
        <v>32</v>
      </c>
      <c r="F277">
        <v>30</v>
      </c>
      <c r="G277" t="s">
        <v>39</v>
      </c>
      <c r="H277">
        <v>69</v>
      </c>
      <c r="I277">
        <v>69</v>
      </c>
      <c r="J277">
        <v>29.7</v>
      </c>
      <c r="K277">
        <v>4.0999999999999996</v>
      </c>
      <c r="L277">
        <v>6.5</v>
      </c>
      <c r="M277">
        <v>0.64100000000000001</v>
      </c>
      <c r="N277">
        <v>0</v>
      </c>
      <c r="O277">
        <v>0</v>
      </c>
      <c r="Q277">
        <v>4.0999999999999996</v>
      </c>
      <c r="R277">
        <v>6.5</v>
      </c>
      <c r="S277">
        <v>0.64100000000000001</v>
      </c>
      <c r="T277">
        <v>0.64100000000000001</v>
      </c>
      <c r="U277">
        <v>2.7</v>
      </c>
      <c r="V277">
        <v>3.8</v>
      </c>
      <c r="W277">
        <v>0.70499999999999996</v>
      </c>
      <c r="X277">
        <v>3.3</v>
      </c>
      <c r="Y277">
        <v>9.8000000000000007</v>
      </c>
      <c r="Z277">
        <v>13.1</v>
      </c>
      <c r="AA277">
        <v>2.2999999999999998</v>
      </c>
      <c r="AB277">
        <v>0.6</v>
      </c>
      <c r="AC277">
        <v>1.1000000000000001</v>
      </c>
      <c r="AD277">
        <v>2.2000000000000002</v>
      </c>
      <c r="AE277">
        <v>2.4</v>
      </c>
      <c r="AF277">
        <v>11</v>
      </c>
      <c r="AG277">
        <f>IF(IFERROR(VLOOKUP(C277,'2020'!$C:$AF,3,FALSE),1) = 1, 1, 0)</f>
        <v>0</v>
      </c>
    </row>
    <row r="278" spans="1:33" x14ac:dyDescent="0.2">
      <c r="A278">
        <v>277</v>
      </c>
      <c r="B278" t="s">
        <v>1200</v>
      </c>
      <c r="C278" t="s">
        <v>1201</v>
      </c>
      <c r="D278" t="str">
        <f>_xlfn.CONCAT(C278,"-2019")</f>
        <v>josepco01-2019</v>
      </c>
      <c r="E278" t="s">
        <v>38</v>
      </c>
      <c r="F278">
        <v>27</v>
      </c>
      <c r="G278" t="s">
        <v>65</v>
      </c>
      <c r="H278">
        <v>82</v>
      </c>
      <c r="I278">
        <v>9</v>
      </c>
      <c r="J278">
        <v>25.2</v>
      </c>
      <c r="K278">
        <v>2.8</v>
      </c>
      <c r="L278">
        <v>6.7</v>
      </c>
      <c r="M278">
        <v>0.41199999999999998</v>
      </c>
      <c r="N278">
        <v>0.7</v>
      </c>
      <c r="O278">
        <v>2.1</v>
      </c>
      <c r="P278">
        <v>0.32200000000000001</v>
      </c>
      <c r="Q278">
        <v>2.1</v>
      </c>
      <c r="R278">
        <v>4.5999999999999996</v>
      </c>
      <c r="S278">
        <v>0.45400000000000001</v>
      </c>
      <c r="T278">
        <v>0.46300000000000002</v>
      </c>
      <c r="U278">
        <v>0.4</v>
      </c>
      <c r="V278">
        <v>0.5</v>
      </c>
      <c r="W278">
        <v>0.69799999999999995</v>
      </c>
      <c r="X278">
        <v>0.5</v>
      </c>
      <c r="Y278">
        <v>2.9</v>
      </c>
      <c r="Z278">
        <v>3.4</v>
      </c>
      <c r="AA278">
        <v>3.9</v>
      </c>
      <c r="AB278">
        <v>1.1000000000000001</v>
      </c>
      <c r="AC278">
        <v>0.3</v>
      </c>
      <c r="AD278">
        <v>1</v>
      </c>
      <c r="AE278">
        <v>1.6</v>
      </c>
      <c r="AF278">
        <v>6.5</v>
      </c>
      <c r="AG278">
        <f>IF(IFERROR(VLOOKUP(C278,'2020'!$C:$AF,3,FALSE),1) = 1, 1, 0)</f>
        <v>0</v>
      </c>
    </row>
    <row r="279" spans="1:33" x14ac:dyDescent="0.2">
      <c r="A279">
        <v>278</v>
      </c>
      <c r="B279" t="s">
        <v>1840</v>
      </c>
      <c r="C279" t="s">
        <v>1841</v>
      </c>
      <c r="D279" t="str">
        <f>_xlfn.CONCAT(C279,"-2019")</f>
        <v>kaminfr01-2019</v>
      </c>
      <c r="E279" t="s">
        <v>32</v>
      </c>
      <c r="F279">
        <v>25</v>
      </c>
      <c r="G279" t="s">
        <v>1625</v>
      </c>
      <c r="H279">
        <v>47</v>
      </c>
      <c r="I279">
        <v>0</v>
      </c>
      <c r="J279">
        <v>16.100000000000001</v>
      </c>
      <c r="K279">
        <v>2.9</v>
      </c>
      <c r="L279">
        <v>6.3</v>
      </c>
      <c r="M279">
        <v>0.46300000000000002</v>
      </c>
      <c r="N279">
        <v>1.1000000000000001</v>
      </c>
      <c r="O279">
        <v>3</v>
      </c>
      <c r="P279">
        <v>0.36</v>
      </c>
      <c r="Q279">
        <v>1.9</v>
      </c>
      <c r="R279">
        <v>3.4</v>
      </c>
      <c r="S279">
        <v>0.55300000000000005</v>
      </c>
      <c r="T279">
        <v>0.54700000000000004</v>
      </c>
      <c r="U279">
        <v>1.7</v>
      </c>
      <c r="V279">
        <v>2.2999999999999998</v>
      </c>
      <c r="W279">
        <v>0.73799999999999999</v>
      </c>
      <c r="X279">
        <v>0.8</v>
      </c>
      <c r="Y279">
        <v>2.6</v>
      </c>
      <c r="Z279">
        <v>3.5</v>
      </c>
      <c r="AA279">
        <v>1.3</v>
      </c>
      <c r="AB279">
        <v>0.3</v>
      </c>
      <c r="AC279">
        <v>0.3</v>
      </c>
      <c r="AD279">
        <v>0.9</v>
      </c>
      <c r="AE279">
        <v>1.4</v>
      </c>
      <c r="AF279">
        <v>8.6</v>
      </c>
      <c r="AG279">
        <f>IF(IFERROR(VLOOKUP(C279,'2020'!$C:$AF,3,FALSE),1) = 1, 1, 0)</f>
        <v>0</v>
      </c>
    </row>
    <row r="280" spans="1:33" x14ac:dyDescent="0.2">
      <c r="A280">
        <v>279</v>
      </c>
      <c r="B280" t="s">
        <v>1202</v>
      </c>
      <c r="C280" t="s">
        <v>1203</v>
      </c>
      <c r="D280" t="str">
        <f>_xlfn.CONCAT(C280,"-2019")</f>
        <v>kanteen01-2019</v>
      </c>
      <c r="E280" t="s">
        <v>32</v>
      </c>
      <c r="F280">
        <v>26</v>
      </c>
      <c r="G280" t="s">
        <v>39</v>
      </c>
      <c r="H280">
        <v>67</v>
      </c>
      <c r="I280">
        <v>31</v>
      </c>
      <c r="J280">
        <v>24.5</v>
      </c>
      <c r="K280">
        <v>5.6</v>
      </c>
      <c r="L280">
        <v>10.199999999999999</v>
      </c>
      <c r="M280">
        <v>0.54900000000000004</v>
      </c>
      <c r="N280">
        <v>0.1</v>
      </c>
      <c r="O280">
        <v>0.5</v>
      </c>
      <c r="P280">
        <v>0.29399999999999998</v>
      </c>
      <c r="Q280">
        <v>5.4</v>
      </c>
      <c r="R280">
        <v>9.6999999999999993</v>
      </c>
      <c r="S280">
        <v>0.56200000000000006</v>
      </c>
      <c r="T280">
        <v>0.55600000000000005</v>
      </c>
      <c r="U280">
        <v>2.2999999999999998</v>
      </c>
      <c r="V280">
        <v>2.9</v>
      </c>
      <c r="W280">
        <v>0.78700000000000003</v>
      </c>
      <c r="X280">
        <v>3.8</v>
      </c>
      <c r="Y280">
        <v>6</v>
      </c>
      <c r="Z280">
        <v>9.8000000000000007</v>
      </c>
      <c r="AA280">
        <v>1.7</v>
      </c>
      <c r="AB280">
        <v>0.5</v>
      </c>
      <c r="AC280">
        <v>0.4</v>
      </c>
      <c r="AD280">
        <v>1.8</v>
      </c>
      <c r="AE280">
        <v>2.5</v>
      </c>
      <c r="AF280">
        <v>13.7</v>
      </c>
      <c r="AG280">
        <f>IF(IFERROR(VLOOKUP(C280,'2020'!$C:$AF,3,FALSE),1) = 1, 1, 0)</f>
        <v>0</v>
      </c>
    </row>
    <row r="281" spans="1:33" x14ac:dyDescent="0.2">
      <c r="A281">
        <v>280</v>
      </c>
      <c r="B281" t="s">
        <v>2213</v>
      </c>
      <c r="C281" t="s">
        <v>2214</v>
      </c>
      <c r="D281" t="str">
        <f>_xlfn.CONCAT(C281,"-2019")</f>
        <v>kennalu01-2019</v>
      </c>
      <c r="E281" t="s">
        <v>30</v>
      </c>
      <c r="F281">
        <v>22</v>
      </c>
      <c r="G281" t="s">
        <v>51</v>
      </c>
      <c r="H281">
        <v>63</v>
      </c>
      <c r="I281">
        <v>10</v>
      </c>
      <c r="J281">
        <v>22.8</v>
      </c>
      <c r="K281">
        <v>3.6</v>
      </c>
      <c r="L281">
        <v>8.3000000000000007</v>
      </c>
      <c r="M281">
        <v>0.438</v>
      </c>
      <c r="N281">
        <v>1.7</v>
      </c>
      <c r="O281">
        <v>4.3</v>
      </c>
      <c r="P281">
        <v>0.39400000000000002</v>
      </c>
      <c r="Q281">
        <v>1.9</v>
      </c>
      <c r="R281">
        <v>4</v>
      </c>
      <c r="S281">
        <v>0.48599999999999999</v>
      </c>
      <c r="T281">
        <v>0.54</v>
      </c>
      <c r="U281">
        <v>0.8</v>
      </c>
      <c r="V281">
        <v>1</v>
      </c>
      <c r="W281">
        <v>0.83599999999999997</v>
      </c>
      <c r="X281">
        <v>0.2</v>
      </c>
      <c r="Y281">
        <v>2.7</v>
      </c>
      <c r="Z281">
        <v>2.9</v>
      </c>
      <c r="AA281">
        <v>1.8</v>
      </c>
      <c r="AB281">
        <v>0.4</v>
      </c>
      <c r="AC281">
        <v>0.2</v>
      </c>
      <c r="AD281">
        <v>0.9</v>
      </c>
      <c r="AE281">
        <v>1.5</v>
      </c>
      <c r="AF281">
        <v>9.6999999999999993</v>
      </c>
      <c r="AG281">
        <f>IF(IFERROR(VLOOKUP(C281,'2020'!$C:$AF,3,FALSE),1) = 1, 1, 0)</f>
        <v>0</v>
      </c>
    </row>
    <row r="282" spans="1:33" x14ac:dyDescent="0.2">
      <c r="A282">
        <v>281</v>
      </c>
      <c r="B282" t="s">
        <v>1368</v>
      </c>
      <c r="C282" t="s">
        <v>1369</v>
      </c>
      <c r="D282" t="str">
        <f>_xlfn.CONCAT(C282,"-2019")</f>
        <v>kiddgmi01-2019</v>
      </c>
      <c r="E282" t="s">
        <v>28</v>
      </c>
      <c r="F282">
        <v>25</v>
      </c>
      <c r="G282" t="s">
        <v>1625</v>
      </c>
      <c r="H282">
        <v>64</v>
      </c>
      <c r="I282">
        <v>3</v>
      </c>
      <c r="J282">
        <v>18.399999999999999</v>
      </c>
      <c r="K282">
        <v>2.5</v>
      </c>
      <c r="L282">
        <v>5.2</v>
      </c>
      <c r="M282">
        <v>0.47599999999999998</v>
      </c>
      <c r="N282">
        <v>0.3</v>
      </c>
      <c r="O282">
        <v>0.7</v>
      </c>
      <c r="P282">
        <v>0.34</v>
      </c>
      <c r="Q282">
        <v>2.2000000000000002</v>
      </c>
      <c r="R282">
        <v>4.5</v>
      </c>
      <c r="S282">
        <v>0.498</v>
      </c>
      <c r="T282">
        <v>0.5</v>
      </c>
      <c r="U282">
        <v>1.5</v>
      </c>
      <c r="V282">
        <v>1.9</v>
      </c>
      <c r="W282">
        <v>0.77200000000000002</v>
      </c>
      <c r="X282">
        <v>1.4</v>
      </c>
      <c r="Y282">
        <v>2.5</v>
      </c>
      <c r="Z282">
        <v>3.8</v>
      </c>
      <c r="AA282">
        <v>1</v>
      </c>
      <c r="AB282">
        <v>0.5</v>
      </c>
      <c r="AC282">
        <v>0.6</v>
      </c>
      <c r="AD282">
        <v>0.7</v>
      </c>
      <c r="AE282">
        <v>2.4</v>
      </c>
      <c r="AF282">
        <v>6.7</v>
      </c>
      <c r="AG282">
        <f>IF(IFERROR(VLOOKUP(C282,'2020'!$C:$AF,3,FALSE),1) = 1, 1, 0)</f>
        <v>0</v>
      </c>
    </row>
    <row r="283" spans="1:33" x14ac:dyDescent="0.2">
      <c r="A283">
        <v>282</v>
      </c>
      <c r="B283" t="s">
        <v>2459</v>
      </c>
      <c r="C283" t="s">
        <v>2460</v>
      </c>
      <c r="D283" t="str">
        <f>_xlfn.CONCAT(C283,"-2019")</f>
        <v>kingge03-2019</v>
      </c>
      <c r="E283" t="s">
        <v>35</v>
      </c>
      <c r="F283">
        <v>25</v>
      </c>
      <c r="G283" t="s">
        <v>42</v>
      </c>
      <c r="H283">
        <v>1</v>
      </c>
      <c r="I283">
        <v>0</v>
      </c>
      <c r="J283">
        <v>6</v>
      </c>
      <c r="K283">
        <v>0</v>
      </c>
      <c r="L283">
        <v>0</v>
      </c>
      <c r="N283">
        <v>0</v>
      </c>
      <c r="O283">
        <v>0</v>
      </c>
      <c r="Q283">
        <v>0</v>
      </c>
      <c r="R283">
        <v>0</v>
      </c>
      <c r="U283">
        <v>0</v>
      </c>
      <c r="V283">
        <v>0</v>
      </c>
      <c r="X283">
        <v>0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f>IF(IFERROR(VLOOKUP(C283,'2020'!$C:$AF,3,FALSE),1) = 1, 1, 0)</f>
        <v>1</v>
      </c>
    </row>
    <row r="284" spans="1:33" x14ac:dyDescent="0.2">
      <c r="A284">
        <v>283</v>
      </c>
      <c r="B284" t="s">
        <v>2215</v>
      </c>
      <c r="C284" t="s">
        <v>2216</v>
      </c>
      <c r="D284" t="str">
        <f>_xlfn.CONCAT(C284,"-2019")</f>
        <v>klebima01-2019</v>
      </c>
      <c r="E284" t="s">
        <v>28</v>
      </c>
      <c r="F284">
        <v>27</v>
      </c>
      <c r="G284" t="s">
        <v>54</v>
      </c>
      <c r="H284">
        <v>71</v>
      </c>
      <c r="I284">
        <v>18</v>
      </c>
      <c r="J284">
        <v>21.2</v>
      </c>
      <c r="K284">
        <v>2.5</v>
      </c>
      <c r="L284">
        <v>5.4</v>
      </c>
      <c r="M284">
        <v>0.45300000000000001</v>
      </c>
      <c r="N284">
        <v>1.1000000000000001</v>
      </c>
      <c r="O284">
        <v>3.1</v>
      </c>
      <c r="P284">
        <v>0.35299999999999998</v>
      </c>
      <c r="Q284">
        <v>1.4</v>
      </c>
      <c r="R284">
        <v>2.4</v>
      </c>
      <c r="S284">
        <v>0.58299999999999996</v>
      </c>
      <c r="T284">
        <v>0.55300000000000005</v>
      </c>
      <c r="U284">
        <v>0.8</v>
      </c>
      <c r="V284">
        <v>1</v>
      </c>
      <c r="W284">
        <v>0.78400000000000003</v>
      </c>
      <c r="X284">
        <v>1.3</v>
      </c>
      <c r="Y284">
        <v>3.4</v>
      </c>
      <c r="Z284">
        <v>4.5999999999999996</v>
      </c>
      <c r="AA284">
        <v>1</v>
      </c>
      <c r="AB284">
        <v>0.5</v>
      </c>
      <c r="AC284">
        <v>1.1000000000000001</v>
      </c>
      <c r="AD284">
        <v>0.8</v>
      </c>
      <c r="AE284">
        <v>2</v>
      </c>
      <c r="AF284">
        <v>6.8</v>
      </c>
      <c r="AG284">
        <f>IF(IFERROR(VLOOKUP(C284,'2020'!$C:$AF,3,FALSE),1) = 1, 1, 0)</f>
        <v>0</v>
      </c>
    </row>
    <row r="285" spans="1:33" x14ac:dyDescent="0.2">
      <c r="A285">
        <v>284</v>
      </c>
      <c r="B285" t="s">
        <v>1206</v>
      </c>
      <c r="C285" t="s">
        <v>1207</v>
      </c>
      <c r="D285" t="str">
        <f>_xlfn.CONCAT(C285,"-2019")</f>
        <v>knighbr03-2019</v>
      </c>
      <c r="E285" t="s">
        <v>38</v>
      </c>
      <c r="F285">
        <v>27</v>
      </c>
      <c r="G285" t="s">
        <v>39</v>
      </c>
      <c r="H285">
        <v>39</v>
      </c>
      <c r="I285">
        <v>26</v>
      </c>
      <c r="J285">
        <v>18.899999999999999</v>
      </c>
      <c r="K285">
        <v>2.5</v>
      </c>
      <c r="L285">
        <v>6.7</v>
      </c>
      <c r="M285">
        <v>0.38100000000000001</v>
      </c>
      <c r="N285">
        <v>1.1000000000000001</v>
      </c>
      <c r="O285">
        <v>3.3</v>
      </c>
      <c r="P285">
        <v>0.318</v>
      </c>
      <c r="Q285">
        <v>1.5</v>
      </c>
      <c r="R285">
        <v>3.4</v>
      </c>
      <c r="S285">
        <v>0.443</v>
      </c>
      <c r="T285">
        <v>0.46</v>
      </c>
      <c r="U285">
        <v>0.7</v>
      </c>
      <c r="V285">
        <v>0.9</v>
      </c>
      <c r="W285">
        <v>0.79400000000000004</v>
      </c>
      <c r="X285">
        <v>0.3</v>
      </c>
      <c r="Y285">
        <v>1.3</v>
      </c>
      <c r="Z285">
        <v>1.5</v>
      </c>
      <c r="AA285">
        <v>1.8</v>
      </c>
      <c r="AB285">
        <v>0.5</v>
      </c>
      <c r="AC285">
        <v>0.1</v>
      </c>
      <c r="AD285">
        <v>0.8</v>
      </c>
      <c r="AE285">
        <v>1.6</v>
      </c>
      <c r="AF285">
        <v>6.8</v>
      </c>
      <c r="AG285">
        <f>IF(IFERROR(VLOOKUP(C285,'2020'!$C:$AF,3,FALSE),1) = 1, 1, 0)</f>
        <v>0</v>
      </c>
    </row>
    <row r="286" spans="1:33" x14ac:dyDescent="0.2">
      <c r="A286">
        <v>285</v>
      </c>
      <c r="B286" t="s">
        <v>2461</v>
      </c>
      <c r="C286" t="s">
        <v>2462</v>
      </c>
      <c r="D286" t="str">
        <f>_xlfn.CONCAT(C286,"-2019")</f>
        <v>knoxke01-2019</v>
      </c>
      <c r="E286" t="s">
        <v>28</v>
      </c>
      <c r="F286">
        <v>19</v>
      </c>
      <c r="G286" t="s">
        <v>55</v>
      </c>
      <c r="H286">
        <v>75</v>
      </c>
      <c r="I286">
        <v>57</v>
      </c>
      <c r="J286">
        <v>28.8</v>
      </c>
      <c r="K286">
        <v>4.5</v>
      </c>
      <c r="L286">
        <v>12.2</v>
      </c>
      <c r="M286">
        <v>0.37</v>
      </c>
      <c r="N286">
        <v>1.7</v>
      </c>
      <c r="O286">
        <v>4.9000000000000004</v>
      </c>
      <c r="P286">
        <v>0.34300000000000003</v>
      </c>
      <c r="Q286">
        <v>2.8</v>
      </c>
      <c r="R286">
        <v>7.3</v>
      </c>
      <c r="S286">
        <v>0.38700000000000001</v>
      </c>
      <c r="T286">
        <v>0.438</v>
      </c>
      <c r="U286">
        <v>2.2000000000000002</v>
      </c>
      <c r="V286">
        <v>3</v>
      </c>
      <c r="W286">
        <v>0.71699999999999997</v>
      </c>
      <c r="X286">
        <v>0.8</v>
      </c>
      <c r="Y286">
        <v>3.7</v>
      </c>
      <c r="Z286">
        <v>4.5</v>
      </c>
      <c r="AA286">
        <v>1.1000000000000001</v>
      </c>
      <c r="AB286">
        <v>0.6</v>
      </c>
      <c r="AC286">
        <v>0.3</v>
      </c>
      <c r="AD286">
        <v>1.5</v>
      </c>
      <c r="AE286">
        <v>2.2999999999999998</v>
      </c>
      <c r="AF286">
        <v>12.8</v>
      </c>
      <c r="AG286">
        <f>IF(IFERROR(VLOOKUP(C286,'2020'!$C:$AF,3,FALSE),1) = 1, 1, 0)</f>
        <v>0</v>
      </c>
    </row>
    <row r="287" spans="1:33" x14ac:dyDescent="0.2">
      <c r="A287">
        <v>286</v>
      </c>
      <c r="B287" t="s">
        <v>2217</v>
      </c>
      <c r="C287" t="s">
        <v>2218</v>
      </c>
      <c r="D287" t="str">
        <f>_xlfn.CONCAT(C287,"-2019")</f>
        <v>korkmfu01-2019</v>
      </c>
      <c r="E287" t="s">
        <v>30</v>
      </c>
      <c r="F287">
        <v>21</v>
      </c>
      <c r="G287" t="s">
        <v>61</v>
      </c>
      <c r="H287">
        <v>48</v>
      </c>
      <c r="I287">
        <v>7</v>
      </c>
      <c r="J287">
        <v>14.1</v>
      </c>
      <c r="K287">
        <v>2</v>
      </c>
      <c r="L287">
        <v>5.0999999999999996</v>
      </c>
      <c r="M287">
        <v>0.4</v>
      </c>
      <c r="N287">
        <v>1</v>
      </c>
      <c r="O287">
        <v>3</v>
      </c>
      <c r="P287">
        <v>0.32600000000000001</v>
      </c>
      <c r="Q287">
        <v>1.1000000000000001</v>
      </c>
      <c r="R287">
        <v>2.1</v>
      </c>
      <c r="S287">
        <v>0.505</v>
      </c>
      <c r="T287">
        <v>0.496</v>
      </c>
      <c r="U287">
        <v>0.8</v>
      </c>
      <c r="V287">
        <v>0.9</v>
      </c>
      <c r="W287">
        <v>0.81799999999999995</v>
      </c>
      <c r="X287">
        <v>0.3</v>
      </c>
      <c r="Y287">
        <v>1.9</v>
      </c>
      <c r="Z287">
        <v>2.2000000000000002</v>
      </c>
      <c r="AA287">
        <v>1.1000000000000001</v>
      </c>
      <c r="AB287">
        <v>0.6</v>
      </c>
      <c r="AC287">
        <v>0</v>
      </c>
      <c r="AD287">
        <v>0.5</v>
      </c>
      <c r="AE287">
        <v>1.3</v>
      </c>
      <c r="AF287">
        <v>5.8</v>
      </c>
      <c r="AG287">
        <f>IF(IFERROR(VLOOKUP(C287,'2020'!$C:$AF,3,FALSE),1) = 1, 1, 0)</f>
        <v>0</v>
      </c>
    </row>
    <row r="288" spans="1:33" x14ac:dyDescent="0.2">
      <c r="A288">
        <v>287</v>
      </c>
      <c r="B288" t="s">
        <v>2219</v>
      </c>
      <c r="C288" t="s">
        <v>2220</v>
      </c>
      <c r="D288" t="str">
        <f>_xlfn.CONCAT(C288,"-2019")</f>
        <v>kornelu01-2019</v>
      </c>
      <c r="E288" t="s">
        <v>28</v>
      </c>
      <c r="F288">
        <v>23</v>
      </c>
      <c r="G288" t="s">
        <v>55</v>
      </c>
      <c r="H288">
        <v>46</v>
      </c>
      <c r="I288">
        <v>18</v>
      </c>
      <c r="J288">
        <v>17</v>
      </c>
      <c r="K288">
        <v>2.2999999999999998</v>
      </c>
      <c r="L288">
        <v>6.2</v>
      </c>
      <c r="M288">
        <v>0.378</v>
      </c>
      <c r="N288">
        <v>1.5</v>
      </c>
      <c r="O288">
        <v>4.2</v>
      </c>
      <c r="P288">
        <v>0.36299999999999999</v>
      </c>
      <c r="Q288">
        <v>0.8</v>
      </c>
      <c r="R288">
        <v>2</v>
      </c>
      <c r="S288">
        <v>0.41099999999999998</v>
      </c>
      <c r="T288">
        <v>0.502</v>
      </c>
      <c r="U288">
        <v>0.8</v>
      </c>
      <c r="V288">
        <v>1</v>
      </c>
      <c r="W288">
        <v>0.82599999999999996</v>
      </c>
      <c r="X288">
        <v>0.6</v>
      </c>
      <c r="Y288">
        <v>2.2999999999999998</v>
      </c>
      <c r="Z288">
        <v>2.9</v>
      </c>
      <c r="AA288">
        <v>1.2</v>
      </c>
      <c r="AB288">
        <v>0.6</v>
      </c>
      <c r="AC288">
        <v>0.9</v>
      </c>
      <c r="AD288">
        <v>0.5</v>
      </c>
      <c r="AE288">
        <v>0.9</v>
      </c>
      <c r="AF288">
        <v>7</v>
      </c>
      <c r="AG288">
        <f>IF(IFERROR(VLOOKUP(C288,'2020'!$C:$AF,3,FALSE),1) = 1, 1, 0)</f>
        <v>0</v>
      </c>
    </row>
    <row r="289" spans="1:33" x14ac:dyDescent="0.2">
      <c r="A289">
        <v>288</v>
      </c>
      <c r="B289" t="s">
        <v>576</v>
      </c>
      <c r="C289" t="s">
        <v>577</v>
      </c>
      <c r="D289" t="str">
        <f>_xlfn.CONCAT(C289,"-2019")</f>
        <v>korveky01-2019</v>
      </c>
      <c r="E289" t="s">
        <v>70</v>
      </c>
      <c r="F289">
        <v>37</v>
      </c>
      <c r="G289" t="s">
        <v>39</v>
      </c>
      <c r="H289">
        <v>70</v>
      </c>
      <c r="I289">
        <v>0</v>
      </c>
      <c r="J289">
        <v>19.100000000000001</v>
      </c>
      <c r="K289">
        <v>2.9</v>
      </c>
      <c r="L289">
        <v>6.9</v>
      </c>
      <c r="M289">
        <v>0.41599999999999998</v>
      </c>
      <c r="N289">
        <v>2</v>
      </c>
      <c r="O289">
        <v>5</v>
      </c>
      <c r="P289">
        <v>0.39700000000000002</v>
      </c>
      <c r="Q289">
        <v>0.9</v>
      </c>
      <c r="R289">
        <v>1.9</v>
      </c>
      <c r="S289">
        <v>0.46700000000000003</v>
      </c>
      <c r="T289">
        <v>0.55900000000000005</v>
      </c>
      <c r="U289">
        <v>0.9</v>
      </c>
      <c r="V289">
        <v>1</v>
      </c>
      <c r="W289">
        <v>0.82199999999999995</v>
      </c>
      <c r="X289">
        <v>0.1</v>
      </c>
      <c r="Y289">
        <v>2.2000000000000002</v>
      </c>
      <c r="Z289">
        <v>2.2999999999999998</v>
      </c>
      <c r="AA289">
        <v>1.2</v>
      </c>
      <c r="AB289">
        <v>0.4</v>
      </c>
      <c r="AC289">
        <v>0.2</v>
      </c>
      <c r="AD289">
        <v>0.8</v>
      </c>
      <c r="AE289">
        <v>1.5</v>
      </c>
      <c r="AF289">
        <v>8.6</v>
      </c>
      <c r="AG289">
        <f>IF(IFERROR(VLOOKUP(C289,'2020'!$C:$AF,3,FALSE),1) = 1, 1, 0)</f>
        <v>0</v>
      </c>
    </row>
    <row r="290" spans="1:33" x14ac:dyDescent="0.2">
      <c r="A290">
        <v>289</v>
      </c>
      <c r="B290" t="s">
        <v>578</v>
      </c>
      <c r="C290" t="s">
        <v>579</v>
      </c>
      <c r="D290" t="str">
        <f>_xlfn.CONCAT(C290,"-2019")</f>
        <v>koufoko01-2019</v>
      </c>
      <c r="E290" t="s">
        <v>32</v>
      </c>
      <c r="F290">
        <v>29</v>
      </c>
      <c r="G290" t="s">
        <v>49</v>
      </c>
      <c r="H290">
        <v>42</v>
      </c>
      <c r="I290">
        <v>1</v>
      </c>
      <c r="J290">
        <v>12</v>
      </c>
      <c r="K290">
        <v>1.7</v>
      </c>
      <c r="L290">
        <v>3.6</v>
      </c>
      <c r="M290">
        <v>0.47699999999999998</v>
      </c>
      <c r="N290">
        <v>0</v>
      </c>
      <c r="O290">
        <v>0</v>
      </c>
      <c r="Q290">
        <v>1.7</v>
      </c>
      <c r="R290">
        <v>3.6</v>
      </c>
      <c r="S290">
        <v>0.47699999999999998</v>
      </c>
      <c r="T290">
        <v>0.47699999999999998</v>
      </c>
      <c r="U290">
        <v>0.2</v>
      </c>
      <c r="V290">
        <v>0.6</v>
      </c>
      <c r="W290">
        <v>0.41699999999999998</v>
      </c>
      <c r="X290">
        <v>1.2</v>
      </c>
      <c r="Y290">
        <v>3</v>
      </c>
      <c r="Z290">
        <v>4.2</v>
      </c>
      <c r="AA290">
        <v>0.9</v>
      </c>
      <c r="AB290">
        <v>0.4</v>
      </c>
      <c r="AC290">
        <v>0.4</v>
      </c>
      <c r="AD290">
        <v>0.6</v>
      </c>
      <c r="AE290">
        <v>1.6</v>
      </c>
      <c r="AF290">
        <v>3.7</v>
      </c>
      <c r="AG290">
        <f>IF(IFERROR(VLOOKUP(C290,'2020'!$C:$AF,3,FALSE),1) = 1, 1, 0)</f>
        <v>1</v>
      </c>
    </row>
    <row r="291" spans="1:33" x14ac:dyDescent="0.2">
      <c r="A291">
        <v>290</v>
      </c>
      <c r="B291" t="s">
        <v>2463</v>
      </c>
      <c r="C291" t="s">
        <v>2464</v>
      </c>
      <c r="D291" t="str">
        <f>_xlfn.CONCAT(C291,"-2019")</f>
        <v>kurucro01-2019</v>
      </c>
      <c r="E291" t="s">
        <v>35</v>
      </c>
      <c r="F291">
        <v>20</v>
      </c>
      <c r="G291" t="s">
        <v>1312</v>
      </c>
      <c r="H291">
        <v>63</v>
      </c>
      <c r="I291">
        <v>46</v>
      </c>
      <c r="J291">
        <v>20.5</v>
      </c>
      <c r="K291">
        <v>3.2</v>
      </c>
      <c r="L291">
        <v>7.1</v>
      </c>
      <c r="M291">
        <v>0.45</v>
      </c>
      <c r="N291">
        <v>0.9</v>
      </c>
      <c r="O291">
        <v>2.9</v>
      </c>
      <c r="P291">
        <v>0.315</v>
      </c>
      <c r="Q291">
        <v>2.2999999999999998</v>
      </c>
      <c r="R291">
        <v>4.2</v>
      </c>
      <c r="S291">
        <v>0.54300000000000004</v>
      </c>
      <c r="T291">
        <v>0.51400000000000001</v>
      </c>
      <c r="U291">
        <v>1.1000000000000001</v>
      </c>
      <c r="V291">
        <v>1.5</v>
      </c>
      <c r="W291">
        <v>0.78300000000000003</v>
      </c>
      <c r="X291">
        <v>0.9</v>
      </c>
      <c r="Y291">
        <v>3</v>
      </c>
      <c r="Z291">
        <v>3.9</v>
      </c>
      <c r="AA291">
        <v>0.8</v>
      </c>
      <c r="AB291">
        <v>0.7</v>
      </c>
      <c r="AC291">
        <v>0.4</v>
      </c>
      <c r="AD291">
        <v>1.2</v>
      </c>
      <c r="AE291">
        <v>2.2999999999999998</v>
      </c>
      <c r="AF291">
        <v>8.5</v>
      </c>
      <c r="AG291">
        <f>IF(IFERROR(VLOOKUP(C291,'2020'!$C:$AF,3,FALSE),1) = 1, 1, 0)</f>
        <v>0</v>
      </c>
    </row>
    <row r="292" spans="1:33" x14ac:dyDescent="0.2">
      <c r="A292">
        <v>291</v>
      </c>
      <c r="B292" t="s">
        <v>2221</v>
      </c>
      <c r="C292" t="s">
        <v>2222</v>
      </c>
      <c r="D292" t="str">
        <f>_xlfn.CONCAT(C292,"-2019")</f>
        <v>kuzmaky01-2019</v>
      </c>
      <c r="E292" t="s">
        <v>28</v>
      </c>
      <c r="F292">
        <v>23</v>
      </c>
      <c r="G292" t="s">
        <v>63</v>
      </c>
      <c r="H292">
        <v>70</v>
      </c>
      <c r="I292">
        <v>68</v>
      </c>
      <c r="J292">
        <v>33.1</v>
      </c>
      <c r="K292">
        <v>7.1</v>
      </c>
      <c r="L292">
        <v>15.5</v>
      </c>
      <c r="M292">
        <v>0.45600000000000002</v>
      </c>
      <c r="N292">
        <v>1.8</v>
      </c>
      <c r="O292">
        <v>6</v>
      </c>
      <c r="P292">
        <v>0.30299999999999999</v>
      </c>
      <c r="Q292">
        <v>5.3</v>
      </c>
      <c r="R292">
        <v>9.5</v>
      </c>
      <c r="S292">
        <v>0.55300000000000005</v>
      </c>
      <c r="T292">
        <v>0.51500000000000001</v>
      </c>
      <c r="U292">
        <v>2.7</v>
      </c>
      <c r="V292">
        <v>3.6</v>
      </c>
      <c r="W292">
        <v>0.752</v>
      </c>
      <c r="X292">
        <v>0.9</v>
      </c>
      <c r="Y292">
        <v>4.5999999999999996</v>
      </c>
      <c r="Z292">
        <v>5.5</v>
      </c>
      <c r="AA292">
        <v>2.5</v>
      </c>
      <c r="AB292">
        <v>0.6</v>
      </c>
      <c r="AC292">
        <v>0.4</v>
      </c>
      <c r="AD292">
        <v>1.9</v>
      </c>
      <c r="AE292">
        <v>2.4</v>
      </c>
      <c r="AF292">
        <v>18.7</v>
      </c>
      <c r="AG292">
        <f>IF(IFERROR(VLOOKUP(C292,'2020'!$C:$AF,3,FALSE),1) = 1, 1, 0)</f>
        <v>0</v>
      </c>
    </row>
    <row r="293" spans="1:33" x14ac:dyDescent="0.2">
      <c r="A293">
        <v>292</v>
      </c>
      <c r="B293" t="s">
        <v>2010</v>
      </c>
      <c r="C293" t="s">
        <v>2011</v>
      </c>
      <c r="D293" t="str">
        <f>_xlfn.CONCAT(C293,"-2019")</f>
        <v>labissk01-2019</v>
      </c>
      <c r="E293" t="s">
        <v>28</v>
      </c>
      <c r="F293">
        <v>22</v>
      </c>
      <c r="G293" t="s">
        <v>39</v>
      </c>
      <c r="H293">
        <v>22</v>
      </c>
      <c r="I293">
        <v>1</v>
      </c>
      <c r="J293">
        <v>8</v>
      </c>
      <c r="K293">
        <v>1.2</v>
      </c>
      <c r="L293">
        <v>2.2000000000000002</v>
      </c>
      <c r="M293">
        <v>0.53100000000000003</v>
      </c>
      <c r="N293">
        <v>0.3</v>
      </c>
      <c r="O293">
        <v>0.6</v>
      </c>
      <c r="P293">
        <v>0.46200000000000002</v>
      </c>
      <c r="Q293">
        <v>0.9</v>
      </c>
      <c r="R293">
        <v>1.6</v>
      </c>
      <c r="S293">
        <v>0.55600000000000005</v>
      </c>
      <c r="T293">
        <v>0.59199999999999997</v>
      </c>
      <c r="U293">
        <v>0.4</v>
      </c>
      <c r="V293">
        <v>0.8</v>
      </c>
      <c r="W293">
        <v>0.52900000000000003</v>
      </c>
      <c r="X293">
        <v>0.4</v>
      </c>
      <c r="Y293">
        <v>1.5</v>
      </c>
      <c r="Z293">
        <v>2</v>
      </c>
      <c r="AA293">
        <v>0.5</v>
      </c>
      <c r="AB293">
        <v>0.2</v>
      </c>
      <c r="AC293">
        <v>0.3</v>
      </c>
      <c r="AD293">
        <v>0.5</v>
      </c>
      <c r="AE293">
        <v>1.3</v>
      </c>
      <c r="AF293">
        <v>3</v>
      </c>
      <c r="AG293">
        <f>IF(IFERROR(VLOOKUP(C293,'2020'!$C:$AF,3,FALSE),1) = 1, 1, 0)</f>
        <v>0</v>
      </c>
    </row>
    <row r="294" spans="1:33" x14ac:dyDescent="0.2">
      <c r="A294">
        <v>293</v>
      </c>
      <c r="B294" t="s">
        <v>1374</v>
      </c>
      <c r="C294" t="s">
        <v>1375</v>
      </c>
      <c r="D294" t="str">
        <f>_xlfn.CONCAT(C294,"-2019")</f>
        <v>lambje01-2019</v>
      </c>
      <c r="E294" t="s">
        <v>30</v>
      </c>
      <c r="F294">
        <v>26</v>
      </c>
      <c r="G294" t="s">
        <v>1625</v>
      </c>
      <c r="H294">
        <v>79</v>
      </c>
      <c r="I294">
        <v>55</v>
      </c>
      <c r="J294">
        <v>28.5</v>
      </c>
      <c r="K294">
        <v>5.5</v>
      </c>
      <c r="L294">
        <v>12.4</v>
      </c>
      <c r="M294">
        <v>0.44</v>
      </c>
      <c r="N294">
        <v>1.5</v>
      </c>
      <c r="O294">
        <v>4.2</v>
      </c>
      <c r="P294">
        <v>0.34799999999999998</v>
      </c>
      <c r="Q294">
        <v>4</v>
      </c>
      <c r="R294">
        <v>8.1999999999999993</v>
      </c>
      <c r="S294">
        <v>0.48699999999999999</v>
      </c>
      <c r="T294">
        <v>0.499</v>
      </c>
      <c r="U294">
        <v>2.9</v>
      </c>
      <c r="V294">
        <v>3.3</v>
      </c>
      <c r="W294">
        <v>0.88800000000000001</v>
      </c>
      <c r="X294">
        <v>0.8</v>
      </c>
      <c r="Y294">
        <v>4.7</v>
      </c>
      <c r="Z294">
        <v>5.5</v>
      </c>
      <c r="AA294">
        <v>2.2000000000000002</v>
      </c>
      <c r="AB294">
        <v>1.1000000000000001</v>
      </c>
      <c r="AC294">
        <v>0.4</v>
      </c>
      <c r="AD294">
        <v>1</v>
      </c>
      <c r="AE294">
        <v>1.8</v>
      </c>
      <c r="AF294">
        <v>15.3</v>
      </c>
      <c r="AG294">
        <f>IF(IFERROR(VLOOKUP(C294,'2020'!$C:$AF,3,FALSE),1) = 1, 1, 0)</f>
        <v>0</v>
      </c>
    </row>
    <row r="295" spans="1:33" x14ac:dyDescent="0.2">
      <c r="A295">
        <v>294</v>
      </c>
      <c r="B295" t="s">
        <v>1702</v>
      </c>
      <c r="C295" t="s">
        <v>1703</v>
      </c>
      <c r="D295" t="str">
        <f>_xlfn.CONCAT(C295,"-2019")</f>
        <v>lavinza01-2019</v>
      </c>
      <c r="E295" t="s">
        <v>30</v>
      </c>
      <c r="F295">
        <v>23</v>
      </c>
      <c r="G295" t="s">
        <v>36</v>
      </c>
      <c r="H295">
        <v>63</v>
      </c>
      <c r="I295">
        <v>62</v>
      </c>
      <c r="J295">
        <v>34.5</v>
      </c>
      <c r="K295">
        <v>8.4</v>
      </c>
      <c r="L295">
        <v>18</v>
      </c>
      <c r="M295">
        <v>0.46700000000000003</v>
      </c>
      <c r="N295">
        <v>1.9</v>
      </c>
      <c r="O295">
        <v>5.0999999999999996</v>
      </c>
      <c r="P295">
        <v>0.374</v>
      </c>
      <c r="Q295">
        <v>6.5</v>
      </c>
      <c r="R295">
        <v>12.9</v>
      </c>
      <c r="S295">
        <v>0.504</v>
      </c>
      <c r="T295">
        <v>0.52</v>
      </c>
      <c r="U295">
        <v>5</v>
      </c>
      <c r="V295">
        <v>6</v>
      </c>
      <c r="W295">
        <v>0.83199999999999996</v>
      </c>
      <c r="X295">
        <v>0.6</v>
      </c>
      <c r="Y295">
        <v>4</v>
      </c>
      <c r="Z295">
        <v>4.7</v>
      </c>
      <c r="AA295">
        <v>4.5</v>
      </c>
      <c r="AB295">
        <v>1</v>
      </c>
      <c r="AC295">
        <v>0.4</v>
      </c>
      <c r="AD295">
        <v>3.4</v>
      </c>
      <c r="AE295">
        <v>2.2000000000000002</v>
      </c>
      <c r="AF295">
        <v>23.7</v>
      </c>
      <c r="AG295">
        <f>IF(IFERROR(VLOOKUP(C295,'2020'!$C:$AF,3,FALSE),1) = 1, 1, 0)</f>
        <v>0</v>
      </c>
    </row>
    <row r="296" spans="1:33" x14ac:dyDescent="0.2">
      <c r="A296">
        <v>295</v>
      </c>
      <c r="B296" t="s">
        <v>2014</v>
      </c>
      <c r="C296" t="s">
        <v>2015</v>
      </c>
      <c r="D296" t="str">
        <f>_xlfn.CONCAT(C296,"-2019")</f>
        <v>laymaja01-2019</v>
      </c>
      <c r="E296" t="s">
        <v>35</v>
      </c>
      <c r="F296">
        <v>24</v>
      </c>
      <c r="G296" t="s">
        <v>34</v>
      </c>
      <c r="H296">
        <v>71</v>
      </c>
      <c r="I296">
        <v>33</v>
      </c>
      <c r="J296">
        <v>18.7</v>
      </c>
      <c r="K296">
        <v>3</v>
      </c>
      <c r="L296">
        <v>6</v>
      </c>
      <c r="M296">
        <v>0.50900000000000001</v>
      </c>
      <c r="N296">
        <v>0.8</v>
      </c>
      <c r="O296">
        <v>2.5</v>
      </c>
      <c r="P296">
        <v>0.32600000000000001</v>
      </c>
      <c r="Q296">
        <v>2.2000000000000002</v>
      </c>
      <c r="R296">
        <v>3.4</v>
      </c>
      <c r="S296">
        <v>0.64600000000000002</v>
      </c>
      <c r="T296">
        <v>0.57899999999999996</v>
      </c>
      <c r="U296">
        <v>0.7</v>
      </c>
      <c r="V296">
        <v>1</v>
      </c>
      <c r="W296">
        <v>0.70399999999999996</v>
      </c>
      <c r="X296">
        <v>0.8</v>
      </c>
      <c r="Y296">
        <v>2.2999999999999998</v>
      </c>
      <c r="Z296">
        <v>3.1</v>
      </c>
      <c r="AA296">
        <v>0.7</v>
      </c>
      <c r="AB296">
        <v>0.4</v>
      </c>
      <c r="AC296">
        <v>0.4</v>
      </c>
      <c r="AD296">
        <v>0.6</v>
      </c>
      <c r="AE296">
        <v>1.6</v>
      </c>
      <c r="AF296">
        <v>7.6</v>
      </c>
      <c r="AG296">
        <f>IF(IFERROR(VLOOKUP(C296,'2020'!$C:$AF,3,FALSE),1) = 1, 1, 0)</f>
        <v>0</v>
      </c>
    </row>
    <row r="297" spans="1:33" x14ac:dyDescent="0.2">
      <c r="A297">
        <v>296</v>
      </c>
      <c r="B297" t="s">
        <v>2223</v>
      </c>
      <c r="C297" t="s">
        <v>2224</v>
      </c>
      <c r="D297" t="str">
        <f>_xlfn.CONCAT(C297,"-2019")</f>
        <v>leaftj01-2019</v>
      </c>
      <c r="E297" t="s">
        <v>28</v>
      </c>
      <c r="F297">
        <v>21</v>
      </c>
      <c r="G297" t="s">
        <v>65</v>
      </c>
      <c r="H297">
        <v>58</v>
      </c>
      <c r="I297">
        <v>1</v>
      </c>
      <c r="J297">
        <v>9</v>
      </c>
      <c r="K297">
        <v>1.7</v>
      </c>
      <c r="L297">
        <v>3.2</v>
      </c>
      <c r="M297">
        <v>0.54100000000000004</v>
      </c>
      <c r="N297">
        <v>0.1</v>
      </c>
      <c r="O297">
        <v>0.5</v>
      </c>
      <c r="P297">
        <v>0.25800000000000001</v>
      </c>
      <c r="Q297">
        <v>1.6</v>
      </c>
      <c r="R297">
        <v>2.6</v>
      </c>
      <c r="S297">
        <v>0.59899999999999998</v>
      </c>
      <c r="T297">
        <v>0.56299999999999994</v>
      </c>
      <c r="U297">
        <v>0.3</v>
      </c>
      <c r="V297">
        <v>0.5</v>
      </c>
      <c r="W297">
        <v>0.61299999999999999</v>
      </c>
      <c r="X297">
        <v>0.7</v>
      </c>
      <c r="Y297">
        <v>1.4</v>
      </c>
      <c r="Z297">
        <v>2.2000000000000002</v>
      </c>
      <c r="AA297">
        <v>0.4</v>
      </c>
      <c r="AB297">
        <v>0.2</v>
      </c>
      <c r="AC297">
        <v>0.3</v>
      </c>
      <c r="AD297">
        <v>0.2</v>
      </c>
      <c r="AE297">
        <v>0.6</v>
      </c>
      <c r="AF297">
        <v>3.9</v>
      </c>
      <c r="AG297">
        <f>IF(IFERROR(VLOOKUP(C297,'2020'!$C:$AF,3,FALSE),1) = 1, 1, 0)</f>
        <v>0</v>
      </c>
    </row>
    <row r="298" spans="1:33" x14ac:dyDescent="0.2">
      <c r="A298">
        <v>297</v>
      </c>
      <c r="B298" t="s">
        <v>590</v>
      </c>
      <c r="C298" t="s">
        <v>591</v>
      </c>
      <c r="D298" t="str">
        <f>_xlfn.CONCAT(C298,"-2019")</f>
        <v>leeco01-2019</v>
      </c>
      <c r="E298" t="s">
        <v>30</v>
      </c>
      <c r="F298">
        <v>33</v>
      </c>
      <c r="G298" t="s">
        <v>39</v>
      </c>
      <c r="H298">
        <v>34</v>
      </c>
      <c r="I298">
        <v>6</v>
      </c>
      <c r="J298">
        <v>12.6</v>
      </c>
      <c r="K298">
        <v>1.6</v>
      </c>
      <c r="L298">
        <v>3.8</v>
      </c>
      <c r="M298">
        <v>0.41099999999999998</v>
      </c>
      <c r="N298">
        <v>0.5</v>
      </c>
      <c r="O298">
        <v>1.6</v>
      </c>
      <c r="P298">
        <v>0.29099999999999998</v>
      </c>
      <c r="Q298">
        <v>1.1000000000000001</v>
      </c>
      <c r="R298">
        <v>2.2000000000000002</v>
      </c>
      <c r="S298">
        <v>0.5</v>
      </c>
      <c r="T298">
        <v>0.47299999999999998</v>
      </c>
      <c r="U298">
        <v>0.4</v>
      </c>
      <c r="V298">
        <v>0.6</v>
      </c>
      <c r="W298">
        <v>0.66700000000000004</v>
      </c>
      <c r="X298">
        <v>0.3</v>
      </c>
      <c r="Y298">
        <v>1.3</v>
      </c>
      <c r="Z298">
        <v>1.6</v>
      </c>
      <c r="AA298">
        <v>1.1000000000000001</v>
      </c>
      <c r="AB298">
        <v>0.6</v>
      </c>
      <c r="AC298">
        <v>0.1</v>
      </c>
      <c r="AD298">
        <v>0.4</v>
      </c>
      <c r="AE298">
        <v>0.9</v>
      </c>
      <c r="AF298">
        <v>4</v>
      </c>
      <c r="AG298">
        <f>IF(IFERROR(VLOOKUP(C298,'2020'!$C:$AF,3,FALSE),1) = 1, 1, 0)</f>
        <v>0</v>
      </c>
    </row>
    <row r="299" spans="1:33" x14ac:dyDescent="0.2">
      <c r="A299">
        <v>298</v>
      </c>
      <c r="B299" t="s">
        <v>2225</v>
      </c>
      <c r="C299" t="s">
        <v>2226</v>
      </c>
      <c r="D299" t="str">
        <f>_xlfn.CONCAT(C299,"-2019")</f>
        <v>leeda03-2019</v>
      </c>
      <c r="E299" t="s">
        <v>30</v>
      </c>
      <c r="F299">
        <v>26</v>
      </c>
      <c r="G299" t="s">
        <v>52</v>
      </c>
      <c r="H299">
        <v>32</v>
      </c>
      <c r="I299">
        <v>0</v>
      </c>
      <c r="J299">
        <v>11.7</v>
      </c>
      <c r="K299">
        <v>1.8</v>
      </c>
      <c r="L299">
        <v>4</v>
      </c>
      <c r="M299">
        <v>0.441</v>
      </c>
      <c r="N299">
        <v>0.8</v>
      </c>
      <c r="O299">
        <v>2.1</v>
      </c>
      <c r="P299">
        <v>0.39700000000000002</v>
      </c>
      <c r="Q299">
        <v>0.9</v>
      </c>
      <c r="R299">
        <v>1.8</v>
      </c>
      <c r="S299">
        <v>0.49199999999999999</v>
      </c>
      <c r="T299">
        <v>0.54700000000000004</v>
      </c>
      <c r="U299">
        <v>0.6</v>
      </c>
      <c r="V299">
        <v>0.7</v>
      </c>
      <c r="W299">
        <v>0.86399999999999999</v>
      </c>
      <c r="X299">
        <v>0.3</v>
      </c>
      <c r="Y299">
        <v>1.8</v>
      </c>
      <c r="Z299">
        <v>2</v>
      </c>
      <c r="AA299">
        <v>0.4</v>
      </c>
      <c r="AB299">
        <v>0.4</v>
      </c>
      <c r="AC299">
        <v>0</v>
      </c>
      <c r="AD299">
        <v>0.3</v>
      </c>
      <c r="AE299">
        <v>0.9</v>
      </c>
      <c r="AF299">
        <v>4.9000000000000004</v>
      </c>
      <c r="AG299">
        <f>IF(IFERROR(VLOOKUP(C299,'2020'!$C:$AF,3,FALSE),1) = 1, 1, 0)</f>
        <v>0</v>
      </c>
    </row>
    <row r="300" spans="1:33" x14ac:dyDescent="0.2">
      <c r="A300">
        <v>299</v>
      </c>
      <c r="B300" t="s">
        <v>2227</v>
      </c>
      <c r="C300" t="s">
        <v>2228</v>
      </c>
      <c r="D300" t="str">
        <f>_xlfn.CONCAT(C300,"-2019")</f>
        <v>lemonwa01-2019</v>
      </c>
      <c r="E300" t="s">
        <v>38</v>
      </c>
      <c r="F300">
        <v>26</v>
      </c>
      <c r="G300" t="s">
        <v>36</v>
      </c>
      <c r="H300">
        <v>6</v>
      </c>
      <c r="I300">
        <v>3</v>
      </c>
      <c r="J300">
        <v>27.8</v>
      </c>
      <c r="K300">
        <v>6.3</v>
      </c>
      <c r="L300">
        <v>14.5</v>
      </c>
      <c r="M300">
        <v>0.437</v>
      </c>
      <c r="N300">
        <v>0.3</v>
      </c>
      <c r="O300">
        <v>0.8</v>
      </c>
      <c r="P300">
        <v>0.4</v>
      </c>
      <c r="Q300">
        <v>6</v>
      </c>
      <c r="R300">
        <v>13.7</v>
      </c>
      <c r="S300">
        <v>0.439</v>
      </c>
      <c r="T300">
        <v>0.44800000000000001</v>
      </c>
      <c r="U300">
        <v>1.3</v>
      </c>
      <c r="V300">
        <v>1.8</v>
      </c>
      <c r="W300">
        <v>0.72699999999999998</v>
      </c>
      <c r="X300">
        <v>0.7</v>
      </c>
      <c r="Y300">
        <v>3.8</v>
      </c>
      <c r="Z300">
        <v>4.5</v>
      </c>
      <c r="AA300">
        <v>5</v>
      </c>
      <c r="AB300">
        <v>1.8</v>
      </c>
      <c r="AC300">
        <v>0.2</v>
      </c>
      <c r="AD300">
        <v>1.7</v>
      </c>
      <c r="AE300">
        <v>2.2999999999999998</v>
      </c>
      <c r="AF300">
        <v>14.3</v>
      </c>
      <c r="AG300">
        <f>IF(IFERROR(VLOOKUP(C300,'2020'!$C:$AF,3,FALSE),1) = 1, 1, 0)</f>
        <v>1</v>
      </c>
    </row>
    <row r="301" spans="1:33" x14ac:dyDescent="0.2">
      <c r="A301">
        <v>300</v>
      </c>
      <c r="B301" t="s">
        <v>1544</v>
      </c>
      <c r="C301" t="s">
        <v>1545</v>
      </c>
      <c r="D301" t="str">
        <f>_xlfn.CONCAT(C301,"-2019")</f>
        <v>lenal01-2019</v>
      </c>
      <c r="E301" t="s">
        <v>32</v>
      </c>
      <c r="F301">
        <v>25</v>
      </c>
      <c r="G301" t="s">
        <v>57</v>
      </c>
      <c r="H301">
        <v>77</v>
      </c>
      <c r="I301">
        <v>31</v>
      </c>
      <c r="J301">
        <v>20.100000000000001</v>
      </c>
      <c r="K301">
        <v>4.2</v>
      </c>
      <c r="L301">
        <v>8.4</v>
      </c>
      <c r="M301">
        <v>0.49399999999999999</v>
      </c>
      <c r="N301">
        <v>1</v>
      </c>
      <c r="O301">
        <v>2.6</v>
      </c>
      <c r="P301">
        <v>0.36299999999999999</v>
      </c>
      <c r="Q301">
        <v>3.2</v>
      </c>
      <c r="R301">
        <v>5.8</v>
      </c>
      <c r="S301">
        <v>0.55400000000000005</v>
      </c>
      <c r="T301">
        <v>0.55100000000000005</v>
      </c>
      <c r="U301">
        <v>1.8</v>
      </c>
      <c r="V301">
        <v>2.8</v>
      </c>
      <c r="W301">
        <v>0.64800000000000002</v>
      </c>
      <c r="X301">
        <v>2.1</v>
      </c>
      <c r="Y301">
        <v>3.5</v>
      </c>
      <c r="Z301">
        <v>5.5</v>
      </c>
      <c r="AA301">
        <v>1.1000000000000001</v>
      </c>
      <c r="AB301">
        <v>0.4</v>
      </c>
      <c r="AC301">
        <v>0.9</v>
      </c>
      <c r="AD301">
        <v>1.3</v>
      </c>
      <c r="AE301">
        <v>2.6</v>
      </c>
      <c r="AF301">
        <v>11.1</v>
      </c>
      <c r="AG301">
        <f>IF(IFERROR(VLOOKUP(C301,'2020'!$C:$AF,3,FALSE),1) = 1, 1, 0)</f>
        <v>0</v>
      </c>
    </row>
    <row r="302" spans="1:33" x14ac:dyDescent="0.2">
      <c r="A302">
        <v>301</v>
      </c>
      <c r="B302" t="s">
        <v>1210</v>
      </c>
      <c r="C302" t="s">
        <v>1211</v>
      </c>
      <c r="D302" t="str">
        <f>_xlfn.CONCAT(C302,"-2019")</f>
        <v>leonaka01-2019</v>
      </c>
      <c r="E302" t="s">
        <v>35</v>
      </c>
      <c r="F302">
        <v>27</v>
      </c>
      <c r="G302" t="s">
        <v>53</v>
      </c>
      <c r="H302">
        <v>60</v>
      </c>
      <c r="I302">
        <v>60</v>
      </c>
      <c r="J302">
        <v>34</v>
      </c>
      <c r="K302">
        <v>9.3000000000000007</v>
      </c>
      <c r="L302">
        <v>18.8</v>
      </c>
      <c r="M302">
        <v>0.496</v>
      </c>
      <c r="N302">
        <v>1.9</v>
      </c>
      <c r="O302">
        <v>5</v>
      </c>
      <c r="P302">
        <v>0.371</v>
      </c>
      <c r="Q302">
        <v>7.5</v>
      </c>
      <c r="R302">
        <v>13.8</v>
      </c>
      <c r="S302">
        <v>0.54200000000000004</v>
      </c>
      <c r="T302">
        <v>0.54600000000000004</v>
      </c>
      <c r="U302">
        <v>6.1</v>
      </c>
      <c r="V302">
        <v>7.1</v>
      </c>
      <c r="W302">
        <v>0.85399999999999998</v>
      </c>
      <c r="X302">
        <v>1.3</v>
      </c>
      <c r="Y302">
        <v>6</v>
      </c>
      <c r="Z302">
        <v>7.3</v>
      </c>
      <c r="AA302">
        <v>3.3</v>
      </c>
      <c r="AB302">
        <v>1.8</v>
      </c>
      <c r="AC302">
        <v>0.4</v>
      </c>
      <c r="AD302">
        <v>2</v>
      </c>
      <c r="AE302">
        <v>1.5</v>
      </c>
      <c r="AF302">
        <v>26.6</v>
      </c>
      <c r="AG302">
        <f>IF(IFERROR(VLOOKUP(C302,'2020'!$C:$AF,3,FALSE),1) = 1, 1, 0)</f>
        <v>0</v>
      </c>
    </row>
    <row r="303" spans="1:33" x14ac:dyDescent="0.2">
      <c r="A303">
        <v>302</v>
      </c>
      <c r="B303" t="s">
        <v>1376</v>
      </c>
      <c r="C303" t="s">
        <v>1377</v>
      </c>
      <c r="D303" t="str">
        <f>_xlfn.CONCAT(C303,"-2019")</f>
        <v>leoname01-2019</v>
      </c>
      <c r="E303" t="s">
        <v>32</v>
      </c>
      <c r="F303">
        <v>26</v>
      </c>
      <c r="G303" t="s">
        <v>34</v>
      </c>
      <c r="H303">
        <v>61</v>
      </c>
      <c r="I303">
        <v>2</v>
      </c>
      <c r="J303">
        <v>14.4</v>
      </c>
      <c r="K303">
        <v>2.2000000000000002</v>
      </c>
      <c r="L303">
        <v>4</v>
      </c>
      <c r="M303">
        <v>0.54500000000000004</v>
      </c>
      <c r="N303">
        <v>0.8</v>
      </c>
      <c r="O303">
        <v>1.8</v>
      </c>
      <c r="P303">
        <v>0.45</v>
      </c>
      <c r="Q303">
        <v>1.3</v>
      </c>
      <c r="R303">
        <v>2.1</v>
      </c>
      <c r="S303">
        <v>0.626</v>
      </c>
      <c r="T303">
        <v>0.64900000000000002</v>
      </c>
      <c r="U303">
        <v>0.7</v>
      </c>
      <c r="V303">
        <v>0.8</v>
      </c>
      <c r="W303">
        <v>0.84299999999999997</v>
      </c>
      <c r="X303">
        <v>0.8</v>
      </c>
      <c r="Y303">
        <v>3</v>
      </c>
      <c r="Z303">
        <v>3.8</v>
      </c>
      <c r="AA303">
        <v>1.2</v>
      </c>
      <c r="AB303">
        <v>0.2</v>
      </c>
      <c r="AC303">
        <v>0.1</v>
      </c>
      <c r="AD303">
        <v>0.7</v>
      </c>
      <c r="AE303">
        <v>1.7</v>
      </c>
      <c r="AF303">
        <v>5.9</v>
      </c>
      <c r="AG303">
        <f>IF(IFERROR(VLOOKUP(C303,'2020'!$C:$AF,3,FALSE),1) = 1, 1, 0)</f>
        <v>0</v>
      </c>
    </row>
    <row r="304" spans="1:33" x14ac:dyDescent="0.2">
      <c r="A304">
        <v>303</v>
      </c>
      <c r="B304" t="s">
        <v>1214</v>
      </c>
      <c r="C304" t="s">
        <v>1215</v>
      </c>
      <c r="D304" t="str">
        <f>_xlfn.CONCAT(C304,"-2019")</f>
        <v>leuerjo01-2019</v>
      </c>
      <c r="E304" t="s">
        <v>28</v>
      </c>
      <c r="F304">
        <v>29</v>
      </c>
      <c r="G304" t="s">
        <v>51</v>
      </c>
      <c r="H304">
        <v>41</v>
      </c>
      <c r="I304">
        <v>1</v>
      </c>
      <c r="J304">
        <v>9.8000000000000007</v>
      </c>
      <c r="K304">
        <v>1.6</v>
      </c>
      <c r="L304">
        <v>2.8</v>
      </c>
      <c r="M304">
        <v>0.58399999999999996</v>
      </c>
      <c r="N304">
        <v>0</v>
      </c>
      <c r="O304">
        <v>0.3</v>
      </c>
      <c r="P304">
        <v>9.0999999999999998E-2</v>
      </c>
      <c r="Q304">
        <v>1.6</v>
      </c>
      <c r="R304">
        <v>2.5</v>
      </c>
      <c r="S304">
        <v>0.63700000000000001</v>
      </c>
      <c r="T304">
        <v>0.58799999999999997</v>
      </c>
      <c r="U304">
        <v>0.6</v>
      </c>
      <c r="V304">
        <v>0.8</v>
      </c>
      <c r="W304">
        <v>0.74199999999999999</v>
      </c>
      <c r="X304">
        <v>0.7</v>
      </c>
      <c r="Y304">
        <v>1.7</v>
      </c>
      <c r="Z304">
        <v>2.4</v>
      </c>
      <c r="AA304">
        <v>0.3</v>
      </c>
      <c r="AB304">
        <v>0.3</v>
      </c>
      <c r="AC304">
        <v>0.1</v>
      </c>
      <c r="AD304">
        <v>0.6</v>
      </c>
      <c r="AE304">
        <v>1.5</v>
      </c>
      <c r="AF304">
        <v>3.8</v>
      </c>
      <c r="AG304">
        <f>IF(IFERROR(VLOOKUP(C304,'2020'!$C:$AF,3,FALSE),1) = 1, 1, 0)</f>
        <v>1</v>
      </c>
    </row>
    <row r="305" spans="1:33" x14ac:dyDescent="0.2">
      <c r="A305">
        <v>304</v>
      </c>
      <c r="B305" t="s">
        <v>2016</v>
      </c>
      <c r="C305" t="s">
        <v>2017</v>
      </c>
      <c r="D305" t="str">
        <f>_xlfn.CONCAT(C305,"-2019")</f>
        <v>leverca01-2019</v>
      </c>
      <c r="E305" t="s">
        <v>35</v>
      </c>
      <c r="F305">
        <v>24</v>
      </c>
      <c r="G305" t="s">
        <v>1312</v>
      </c>
      <c r="H305">
        <v>40</v>
      </c>
      <c r="I305">
        <v>25</v>
      </c>
      <c r="J305">
        <v>26.6</v>
      </c>
      <c r="K305">
        <v>5.2</v>
      </c>
      <c r="L305">
        <v>12.1</v>
      </c>
      <c r="M305">
        <v>0.42899999999999999</v>
      </c>
      <c r="N305">
        <v>1.2</v>
      </c>
      <c r="O305">
        <v>3.9</v>
      </c>
      <c r="P305">
        <v>0.312</v>
      </c>
      <c r="Q305">
        <v>4</v>
      </c>
      <c r="R305">
        <v>8.1999999999999993</v>
      </c>
      <c r="S305">
        <v>0.48299999999999998</v>
      </c>
      <c r="T305">
        <v>0.47799999999999998</v>
      </c>
      <c r="U305">
        <v>2.1</v>
      </c>
      <c r="V305">
        <v>3.1</v>
      </c>
      <c r="W305">
        <v>0.69099999999999995</v>
      </c>
      <c r="X305">
        <v>0.9</v>
      </c>
      <c r="Y305">
        <v>2.9</v>
      </c>
      <c r="Z305">
        <v>3.8</v>
      </c>
      <c r="AA305">
        <v>3.9</v>
      </c>
      <c r="AB305">
        <v>1.1000000000000001</v>
      </c>
      <c r="AC305">
        <v>0.4</v>
      </c>
      <c r="AD305">
        <v>1.7</v>
      </c>
      <c r="AE305">
        <v>1.9</v>
      </c>
      <c r="AF305">
        <v>13.7</v>
      </c>
      <c r="AG305">
        <f>IF(IFERROR(VLOOKUP(C305,'2020'!$C:$AF,3,FALSE),1) = 1, 1, 0)</f>
        <v>0</v>
      </c>
    </row>
    <row r="306" spans="1:33" x14ac:dyDescent="0.2">
      <c r="A306">
        <v>305</v>
      </c>
      <c r="B306" t="s">
        <v>1378</v>
      </c>
      <c r="C306" t="s">
        <v>1379</v>
      </c>
      <c r="D306" t="str">
        <f>_xlfn.CONCAT(C306,"-2019")</f>
        <v>lillada01-2019</v>
      </c>
      <c r="E306" t="s">
        <v>38</v>
      </c>
      <c r="F306">
        <v>28</v>
      </c>
      <c r="G306" t="s">
        <v>34</v>
      </c>
      <c r="H306">
        <v>80</v>
      </c>
      <c r="I306">
        <v>80</v>
      </c>
      <c r="J306">
        <v>35.5</v>
      </c>
      <c r="K306">
        <v>8.5</v>
      </c>
      <c r="L306">
        <v>19.2</v>
      </c>
      <c r="M306">
        <v>0.44400000000000001</v>
      </c>
      <c r="N306">
        <v>3</v>
      </c>
      <c r="O306">
        <v>8</v>
      </c>
      <c r="P306">
        <v>0.36899999999999999</v>
      </c>
      <c r="Q306">
        <v>5.6</v>
      </c>
      <c r="R306">
        <v>11.1</v>
      </c>
      <c r="S306">
        <v>0.499</v>
      </c>
      <c r="T306">
        <v>0.52200000000000002</v>
      </c>
      <c r="U306">
        <v>5.9</v>
      </c>
      <c r="V306">
        <v>6.4</v>
      </c>
      <c r="W306">
        <v>0.91200000000000003</v>
      </c>
      <c r="X306">
        <v>0.9</v>
      </c>
      <c r="Y306">
        <v>3.8</v>
      </c>
      <c r="Z306">
        <v>4.5999999999999996</v>
      </c>
      <c r="AA306">
        <v>6.9</v>
      </c>
      <c r="AB306">
        <v>1.1000000000000001</v>
      </c>
      <c r="AC306">
        <v>0.4</v>
      </c>
      <c r="AD306">
        <v>2.7</v>
      </c>
      <c r="AE306">
        <v>1.9</v>
      </c>
      <c r="AF306">
        <v>25.8</v>
      </c>
      <c r="AG306">
        <f>IF(IFERROR(VLOOKUP(C306,'2020'!$C:$AF,3,FALSE),1) = 1, 1, 0)</f>
        <v>0</v>
      </c>
    </row>
    <row r="307" spans="1:33" x14ac:dyDescent="0.2">
      <c r="A307">
        <v>306</v>
      </c>
      <c r="B307" t="s">
        <v>596</v>
      </c>
      <c r="C307" t="s">
        <v>597</v>
      </c>
      <c r="D307" t="str">
        <f>_xlfn.CONCAT(C307,"-2019")</f>
        <v>linje01-2019</v>
      </c>
      <c r="E307" t="s">
        <v>38</v>
      </c>
      <c r="F307">
        <v>30</v>
      </c>
      <c r="G307" t="s">
        <v>39</v>
      </c>
      <c r="H307">
        <v>74</v>
      </c>
      <c r="I307">
        <v>4</v>
      </c>
      <c r="J307">
        <v>19.399999999999999</v>
      </c>
      <c r="K307">
        <v>3.2</v>
      </c>
      <c r="L307">
        <v>7.3</v>
      </c>
      <c r="M307">
        <v>0.44</v>
      </c>
      <c r="N307">
        <v>0.7</v>
      </c>
      <c r="O307">
        <v>2.5</v>
      </c>
      <c r="P307">
        <v>0.29399999999999998</v>
      </c>
      <c r="Q307">
        <v>2.5</v>
      </c>
      <c r="R307">
        <v>4.8</v>
      </c>
      <c r="S307">
        <v>0.51700000000000002</v>
      </c>
      <c r="T307">
        <v>0.49099999999999999</v>
      </c>
      <c r="U307">
        <v>2.4</v>
      </c>
      <c r="V307">
        <v>2.8</v>
      </c>
      <c r="W307">
        <v>0.83799999999999997</v>
      </c>
      <c r="X307">
        <v>0.3</v>
      </c>
      <c r="Y307">
        <v>2.1</v>
      </c>
      <c r="Z307">
        <v>2.4</v>
      </c>
      <c r="AA307">
        <v>3.1</v>
      </c>
      <c r="AB307">
        <v>0.6</v>
      </c>
      <c r="AC307">
        <v>0.2</v>
      </c>
      <c r="AD307">
        <v>1.7</v>
      </c>
      <c r="AE307">
        <v>1.9</v>
      </c>
      <c r="AF307">
        <v>9.6</v>
      </c>
      <c r="AG307">
        <f>IF(IFERROR(VLOOKUP(C307,'2020'!$C:$AF,3,FALSE),1) = 1, 1, 0)</f>
        <v>1</v>
      </c>
    </row>
    <row r="308" spans="1:33" x14ac:dyDescent="0.2">
      <c r="A308">
        <v>307</v>
      </c>
      <c r="B308" t="s">
        <v>598</v>
      </c>
      <c r="C308" t="s">
        <v>599</v>
      </c>
      <c r="D308" t="str">
        <f>_xlfn.CONCAT(C308,"-2019")</f>
        <v>livinsh01-2019</v>
      </c>
      <c r="E308" t="s">
        <v>38</v>
      </c>
      <c r="F308">
        <v>33</v>
      </c>
      <c r="G308" t="s">
        <v>52</v>
      </c>
      <c r="H308">
        <v>64</v>
      </c>
      <c r="I308">
        <v>0</v>
      </c>
      <c r="J308">
        <v>15.1</v>
      </c>
      <c r="K308">
        <v>1.7</v>
      </c>
      <c r="L308">
        <v>3.3</v>
      </c>
      <c r="M308">
        <v>0.51900000000000002</v>
      </c>
      <c r="N308">
        <v>0</v>
      </c>
      <c r="O308">
        <v>0</v>
      </c>
      <c r="P308">
        <v>0</v>
      </c>
      <c r="Q308">
        <v>1.7</v>
      </c>
      <c r="R308">
        <v>3.3</v>
      </c>
      <c r="S308">
        <v>0.52400000000000002</v>
      </c>
      <c r="T308">
        <v>0.51900000000000002</v>
      </c>
      <c r="U308">
        <v>0.6</v>
      </c>
      <c r="V308">
        <v>0.8</v>
      </c>
      <c r="W308">
        <v>0.78400000000000003</v>
      </c>
      <c r="X308">
        <v>0.7</v>
      </c>
      <c r="Y308">
        <v>1.2</v>
      </c>
      <c r="Z308">
        <v>1.8</v>
      </c>
      <c r="AA308">
        <v>1.8</v>
      </c>
      <c r="AB308">
        <v>0.5</v>
      </c>
      <c r="AC308">
        <v>0.4</v>
      </c>
      <c r="AD308">
        <v>0.6</v>
      </c>
      <c r="AE308">
        <v>1.2</v>
      </c>
      <c r="AF308">
        <v>4</v>
      </c>
      <c r="AG308">
        <f>IF(IFERROR(VLOOKUP(C308,'2020'!$C:$AF,3,FALSE),1) = 1, 1, 0)</f>
        <v>1</v>
      </c>
    </row>
    <row r="309" spans="1:33" x14ac:dyDescent="0.2">
      <c r="A309">
        <v>308</v>
      </c>
      <c r="B309" t="s">
        <v>2465</v>
      </c>
      <c r="C309" t="s">
        <v>2466</v>
      </c>
      <c r="D309" t="str">
        <f>_xlfn.CONCAT(C309,"-2019")</f>
        <v>loftoza01-2019</v>
      </c>
      <c r="E309" t="s">
        <v>30</v>
      </c>
      <c r="F309">
        <v>26</v>
      </c>
      <c r="G309" t="s">
        <v>51</v>
      </c>
      <c r="H309">
        <v>1</v>
      </c>
      <c r="I309">
        <v>0</v>
      </c>
      <c r="J309">
        <v>4</v>
      </c>
      <c r="K309">
        <v>0</v>
      </c>
      <c r="L309">
        <v>1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0</v>
      </c>
      <c r="T309">
        <v>0</v>
      </c>
      <c r="U309">
        <v>0</v>
      </c>
      <c r="V309">
        <v>0</v>
      </c>
      <c r="X309">
        <v>0</v>
      </c>
      <c r="Y309">
        <v>0</v>
      </c>
      <c r="Z309">
        <v>0</v>
      </c>
      <c r="AA309">
        <v>0</v>
      </c>
      <c r="AB309">
        <v>1</v>
      </c>
      <c r="AC309">
        <v>0</v>
      </c>
      <c r="AD309">
        <v>1</v>
      </c>
      <c r="AE309">
        <v>0</v>
      </c>
      <c r="AF309">
        <v>0</v>
      </c>
      <c r="AG309">
        <f>IF(IFERROR(VLOOKUP(C309,'2020'!$C:$AF,3,FALSE),1) = 1, 1, 0)</f>
        <v>1</v>
      </c>
    </row>
    <row r="310" spans="1:33" x14ac:dyDescent="0.2">
      <c r="A310">
        <v>309</v>
      </c>
      <c r="B310" t="s">
        <v>1844</v>
      </c>
      <c r="C310" t="s">
        <v>1845</v>
      </c>
      <c r="D310" t="str">
        <f>_xlfn.CONCAT(C310,"-2019")</f>
        <v>looneke01-2019</v>
      </c>
      <c r="E310" t="s">
        <v>32</v>
      </c>
      <c r="F310">
        <v>22</v>
      </c>
      <c r="G310" t="s">
        <v>52</v>
      </c>
      <c r="H310">
        <v>80</v>
      </c>
      <c r="I310">
        <v>24</v>
      </c>
      <c r="J310">
        <v>18.5</v>
      </c>
      <c r="K310">
        <v>2.7</v>
      </c>
      <c r="L310">
        <v>4.3</v>
      </c>
      <c r="M310">
        <v>0.625</v>
      </c>
      <c r="N310">
        <v>0</v>
      </c>
      <c r="O310">
        <v>0.1</v>
      </c>
      <c r="P310">
        <v>0.1</v>
      </c>
      <c r="Q310">
        <v>2.7</v>
      </c>
      <c r="R310">
        <v>4.2</v>
      </c>
      <c r="S310">
        <v>0.64100000000000001</v>
      </c>
      <c r="T310">
        <v>0.627</v>
      </c>
      <c r="U310">
        <v>0.8</v>
      </c>
      <c r="V310">
        <v>1.3</v>
      </c>
      <c r="W310">
        <v>0.61899999999999999</v>
      </c>
      <c r="X310">
        <v>2.4</v>
      </c>
      <c r="Y310">
        <v>2.8</v>
      </c>
      <c r="Z310">
        <v>5.2</v>
      </c>
      <c r="AA310">
        <v>1.5</v>
      </c>
      <c r="AB310">
        <v>0.6</v>
      </c>
      <c r="AC310">
        <v>0.7</v>
      </c>
      <c r="AD310">
        <v>0.6</v>
      </c>
      <c r="AE310">
        <v>2.6</v>
      </c>
      <c r="AF310">
        <v>6.3</v>
      </c>
      <c r="AG310">
        <f>IF(IFERROR(VLOOKUP(C310,'2020'!$C:$AF,3,FALSE),1) = 1, 1, 0)</f>
        <v>0</v>
      </c>
    </row>
    <row r="311" spans="1:33" x14ac:dyDescent="0.2">
      <c r="A311">
        <v>310</v>
      </c>
      <c r="B311" t="s">
        <v>600</v>
      </c>
      <c r="C311" t="s">
        <v>601</v>
      </c>
      <c r="D311" t="str">
        <f>_xlfn.CONCAT(C311,"-2019")</f>
        <v>lopezbr01-2019</v>
      </c>
      <c r="E311" t="s">
        <v>32</v>
      </c>
      <c r="F311">
        <v>30</v>
      </c>
      <c r="G311" t="s">
        <v>56</v>
      </c>
      <c r="H311">
        <v>81</v>
      </c>
      <c r="I311">
        <v>81</v>
      </c>
      <c r="J311">
        <v>28.7</v>
      </c>
      <c r="K311">
        <v>4.4000000000000004</v>
      </c>
      <c r="L311">
        <v>9.6999999999999993</v>
      </c>
      <c r="M311">
        <v>0.45200000000000001</v>
      </c>
      <c r="N311">
        <v>2.2999999999999998</v>
      </c>
      <c r="O311">
        <v>6.3</v>
      </c>
      <c r="P311">
        <v>0.36499999999999999</v>
      </c>
      <c r="Q311">
        <v>2.1</v>
      </c>
      <c r="R311">
        <v>3.4</v>
      </c>
      <c r="S311">
        <v>0.61299999999999999</v>
      </c>
      <c r="T311">
        <v>0.57099999999999995</v>
      </c>
      <c r="U311">
        <v>1.4</v>
      </c>
      <c r="V311">
        <v>1.6</v>
      </c>
      <c r="W311">
        <v>0.84199999999999997</v>
      </c>
      <c r="X311">
        <v>0.4</v>
      </c>
      <c r="Y311">
        <v>4.5</v>
      </c>
      <c r="Z311">
        <v>4.9000000000000004</v>
      </c>
      <c r="AA311">
        <v>1.2</v>
      </c>
      <c r="AB311">
        <v>0.6</v>
      </c>
      <c r="AC311">
        <v>2.2000000000000002</v>
      </c>
      <c r="AD311">
        <v>1</v>
      </c>
      <c r="AE311">
        <v>2.2999999999999998</v>
      </c>
      <c r="AF311">
        <v>12.5</v>
      </c>
      <c r="AG311">
        <f>IF(IFERROR(VLOOKUP(C311,'2020'!$C:$AF,3,FALSE),1) = 1, 1, 0)</f>
        <v>0</v>
      </c>
    </row>
    <row r="312" spans="1:33" x14ac:dyDescent="0.2">
      <c r="A312">
        <v>311</v>
      </c>
      <c r="B312" t="s">
        <v>602</v>
      </c>
      <c r="C312" t="s">
        <v>603</v>
      </c>
      <c r="D312" t="str">
        <f>_xlfn.CONCAT(C312,"-2019")</f>
        <v>lopezro01-2019</v>
      </c>
      <c r="E312" t="s">
        <v>32</v>
      </c>
      <c r="F312">
        <v>30</v>
      </c>
      <c r="G312" t="s">
        <v>36</v>
      </c>
      <c r="H312">
        <v>74</v>
      </c>
      <c r="I312">
        <v>36</v>
      </c>
      <c r="J312">
        <v>21.7</v>
      </c>
      <c r="K312">
        <v>4.0999999999999996</v>
      </c>
      <c r="L312">
        <v>7.2</v>
      </c>
      <c r="M312">
        <v>0.56799999999999995</v>
      </c>
      <c r="N312">
        <v>0.1</v>
      </c>
      <c r="O312">
        <v>0.4</v>
      </c>
      <c r="P312">
        <v>0.22600000000000001</v>
      </c>
      <c r="Q312">
        <v>4</v>
      </c>
      <c r="R312">
        <v>6.8</v>
      </c>
      <c r="S312">
        <v>0.58899999999999997</v>
      </c>
      <c r="T312">
        <v>0.57499999999999996</v>
      </c>
      <c r="U312">
        <v>1.2</v>
      </c>
      <c r="V312">
        <v>1.7</v>
      </c>
      <c r="W312">
        <v>0.72399999999999998</v>
      </c>
      <c r="X312">
        <v>1.9</v>
      </c>
      <c r="Y312">
        <v>2</v>
      </c>
      <c r="Z312">
        <v>3.9</v>
      </c>
      <c r="AA312">
        <v>1.2</v>
      </c>
      <c r="AB312">
        <v>0.1</v>
      </c>
      <c r="AC312">
        <v>1.1000000000000001</v>
      </c>
      <c r="AD312">
        <v>1.3</v>
      </c>
      <c r="AE312">
        <v>1.7</v>
      </c>
      <c r="AF312">
        <v>9.5</v>
      </c>
      <c r="AG312">
        <f>IF(IFERROR(VLOOKUP(C312,'2020'!$C:$AF,3,FALSE),1) = 1, 1, 0)</f>
        <v>0</v>
      </c>
    </row>
    <row r="313" spans="1:33" x14ac:dyDescent="0.2">
      <c r="A313">
        <v>312</v>
      </c>
      <c r="B313" t="s">
        <v>604</v>
      </c>
      <c r="C313" t="s">
        <v>605</v>
      </c>
      <c r="D313" t="str">
        <f>_xlfn.CONCAT(C313,"-2019")</f>
        <v>loveke01-2019</v>
      </c>
      <c r="E313" t="s">
        <v>28</v>
      </c>
      <c r="F313">
        <v>30</v>
      </c>
      <c r="G313" t="s">
        <v>66</v>
      </c>
      <c r="H313">
        <v>22</v>
      </c>
      <c r="I313">
        <v>21</v>
      </c>
      <c r="J313">
        <v>27.2</v>
      </c>
      <c r="K313">
        <v>5</v>
      </c>
      <c r="L313">
        <v>12.9</v>
      </c>
      <c r="M313">
        <v>0.38500000000000001</v>
      </c>
      <c r="N313">
        <v>2.4</v>
      </c>
      <c r="O313">
        <v>6.7</v>
      </c>
      <c r="P313">
        <v>0.36099999999999999</v>
      </c>
      <c r="Q313">
        <v>2.5</v>
      </c>
      <c r="R313">
        <v>6.2</v>
      </c>
      <c r="S313">
        <v>0.41199999999999998</v>
      </c>
      <c r="T313">
        <v>0.47899999999999998</v>
      </c>
      <c r="U313">
        <v>4.7</v>
      </c>
      <c r="V313">
        <v>5.2</v>
      </c>
      <c r="W313">
        <v>0.90400000000000003</v>
      </c>
      <c r="X313">
        <v>1.5</v>
      </c>
      <c r="Y313">
        <v>9.4</v>
      </c>
      <c r="Z313">
        <v>10.9</v>
      </c>
      <c r="AA313">
        <v>2.2000000000000002</v>
      </c>
      <c r="AB313">
        <v>0.3</v>
      </c>
      <c r="AC313">
        <v>0.2</v>
      </c>
      <c r="AD313">
        <v>1.9</v>
      </c>
      <c r="AE313">
        <v>2.5</v>
      </c>
      <c r="AF313">
        <v>17</v>
      </c>
      <c r="AG313">
        <f>IF(IFERROR(VLOOKUP(C313,'2020'!$C:$AF,3,FALSE),1) = 1, 1, 0)</f>
        <v>0</v>
      </c>
    </row>
    <row r="314" spans="1:33" x14ac:dyDescent="0.2">
      <c r="A314">
        <v>313</v>
      </c>
      <c r="B314" t="s">
        <v>606</v>
      </c>
      <c r="C314" t="s">
        <v>607</v>
      </c>
      <c r="D314" t="str">
        <f>_xlfn.CONCAT(C314,"-2019")</f>
        <v>lowryky01-2019</v>
      </c>
      <c r="E314" t="s">
        <v>38</v>
      </c>
      <c r="F314">
        <v>32</v>
      </c>
      <c r="G314" t="s">
        <v>53</v>
      </c>
      <c r="H314">
        <v>65</v>
      </c>
      <c r="I314">
        <v>65</v>
      </c>
      <c r="J314">
        <v>34</v>
      </c>
      <c r="K314">
        <v>4.7</v>
      </c>
      <c r="L314">
        <v>11.4</v>
      </c>
      <c r="M314">
        <v>0.41099999999999998</v>
      </c>
      <c r="N314">
        <v>2.4</v>
      </c>
      <c r="O314">
        <v>7</v>
      </c>
      <c r="P314">
        <v>0.34699999999999998</v>
      </c>
      <c r="Q314">
        <v>2.2999999999999998</v>
      </c>
      <c r="R314">
        <v>4.4000000000000004</v>
      </c>
      <c r="S314">
        <v>0.51400000000000001</v>
      </c>
      <c r="T314">
        <v>0.51800000000000002</v>
      </c>
      <c r="U314">
        <v>2.5</v>
      </c>
      <c r="V314">
        <v>3</v>
      </c>
      <c r="W314">
        <v>0.83</v>
      </c>
      <c r="X314">
        <v>0.6</v>
      </c>
      <c r="Y314">
        <v>4.2</v>
      </c>
      <c r="Z314">
        <v>4.8</v>
      </c>
      <c r="AA314">
        <v>8.6999999999999993</v>
      </c>
      <c r="AB314">
        <v>1.4</v>
      </c>
      <c r="AC314">
        <v>0.5</v>
      </c>
      <c r="AD314">
        <v>2.8</v>
      </c>
      <c r="AE314">
        <v>2.6</v>
      </c>
      <c r="AF314">
        <v>14.2</v>
      </c>
      <c r="AG314">
        <f>IF(IFERROR(VLOOKUP(C314,'2020'!$C:$AF,3,FALSE),1) = 1, 1, 0)</f>
        <v>0</v>
      </c>
    </row>
    <row r="315" spans="1:33" x14ac:dyDescent="0.2">
      <c r="A315">
        <v>314</v>
      </c>
      <c r="B315" t="s">
        <v>2467</v>
      </c>
      <c r="C315" t="s">
        <v>2468</v>
      </c>
      <c r="D315" t="str">
        <f>_xlfn.CONCAT(C315,"-2019")</f>
        <v>loydjo01-2019</v>
      </c>
      <c r="E315" t="s">
        <v>38</v>
      </c>
      <c r="F315">
        <v>25</v>
      </c>
      <c r="G315" t="s">
        <v>53</v>
      </c>
      <c r="H315">
        <v>12</v>
      </c>
      <c r="I315">
        <v>0</v>
      </c>
      <c r="J315">
        <v>4.5999999999999996</v>
      </c>
      <c r="K315">
        <v>0.7</v>
      </c>
      <c r="L315">
        <v>1.5</v>
      </c>
      <c r="M315">
        <v>0.44400000000000001</v>
      </c>
      <c r="N315">
        <v>0.3</v>
      </c>
      <c r="O315">
        <v>0.7</v>
      </c>
      <c r="P315">
        <v>0.5</v>
      </c>
      <c r="Q315">
        <v>0.3</v>
      </c>
      <c r="R315">
        <v>0.8</v>
      </c>
      <c r="S315">
        <v>0.4</v>
      </c>
      <c r="T315">
        <v>0.55600000000000005</v>
      </c>
      <c r="U315">
        <v>0.8</v>
      </c>
      <c r="V315">
        <v>0.9</v>
      </c>
      <c r="W315">
        <v>0.81799999999999995</v>
      </c>
      <c r="X315">
        <v>0.1</v>
      </c>
      <c r="Y315">
        <v>0.7</v>
      </c>
      <c r="Z315">
        <v>0.8</v>
      </c>
      <c r="AA315">
        <v>0.5</v>
      </c>
      <c r="AB315">
        <v>0</v>
      </c>
      <c r="AC315">
        <v>0</v>
      </c>
      <c r="AD315">
        <v>0.2</v>
      </c>
      <c r="AE315">
        <v>0.4</v>
      </c>
      <c r="AF315">
        <v>2.4</v>
      </c>
      <c r="AG315">
        <f>IF(IFERROR(VLOOKUP(C315,'2020'!$C:$AF,3,FALSE),1) = 1, 1, 0)</f>
        <v>1</v>
      </c>
    </row>
    <row r="316" spans="1:33" x14ac:dyDescent="0.2">
      <c r="A316">
        <v>315</v>
      </c>
      <c r="B316" t="s">
        <v>1704</v>
      </c>
      <c r="C316" t="s">
        <v>1705</v>
      </c>
      <c r="D316" t="str">
        <f>_xlfn.CONCAT(C316,"-2019")</f>
        <v>lucaska01-2019</v>
      </c>
      <c r="E316" t="s">
        <v>38</v>
      </c>
      <c r="F316">
        <v>29</v>
      </c>
      <c r="G316" t="s">
        <v>51</v>
      </c>
      <c r="H316">
        <v>1</v>
      </c>
      <c r="I316">
        <v>0</v>
      </c>
      <c r="J316">
        <v>6</v>
      </c>
      <c r="K316">
        <v>0</v>
      </c>
      <c r="L316">
        <v>1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0</v>
      </c>
      <c r="T316">
        <v>0</v>
      </c>
      <c r="U316">
        <v>2</v>
      </c>
      <c r="V316">
        <v>2</v>
      </c>
      <c r="W316">
        <v>1</v>
      </c>
      <c r="X316">
        <v>0</v>
      </c>
      <c r="Y316">
        <v>3</v>
      </c>
      <c r="Z316">
        <v>3</v>
      </c>
      <c r="AA316">
        <v>1</v>
      </c>
      <c r="AB316">
        <v>0</v>
      </c>
      <c r="AC316">
        <v>0</v>
      </c>
      <c r="AD316">
        <v>0</v>
      </c>
      <c r="AE316">
        <v>1</v>
      </c>
      <c r="AF316">
        <v>2</v>
      </c>
      <c r="AG316">
        <f>IF(IFERROR(VLOOKUP(C316,'2020'!$C:$AF,3,FALSE),1) = 1, 1, 0)</f>
        <v>1</v>
      </c>
    </row>
    <row r="317" spans="1:33" x14ac:dyDescent="0.2">
      <c r="A317">
        <v>316</v>
      </c>
      <c r="B317" t="s">
        <v>2020</v>
      </c>
      <c r="C317" t="s">
        <v>2021</v>
      </c>
      <c r="D317" t="str">
        <f>_xlfn.CONCAT(C317,"-2019")</f>
        <v>luwawti01-2019</v>
      </c>
      <c r="E317" t="s">
        <v>35</v>
      </c>
      <c r="F317">
        <v>23</v>
      </c>
      <c r="G317" t="s">
        <v>39</v>
      </c>
      <c r="H317">
        <v>50</v>
      </c>
      <c r="I317">
        <v>7</v>
      </c>
      <c r="J317">
        <v>13.4</v>
      </c>
      <c r="K317">
        <v>1.6</v>
      </c>
      <c r="L317">
        <v>4.4000000000000004</v>
      </c>
      <c r="M317">
        <v>0.376</v>
      </c>
      <c r="N317">
        <v>0.7</v>
      </c>
      <c r="O317">
        <v>2.2999999999999998</v>
      </c>
      <c r="P317">
        <v>0.31</v>
      </c>
      <c r="Q317">
        <v>0.9</v>
      </c>
      <c r="R317">
        <v>2</v>
      </c>
      <c r="S317">
        <v>0.45100000000000001</v>
      </c>
      <c r="T317">
        <v>0.45900000000000002</v>
      </c>
      <c r="U317">
        <v>0.6</v>
      </c>
      <c r="V317">
        <v>0.8</v>
      </c>
      <c r="W317">
        <v>0.75600000000000001</v>
      </c>
      <c r="X317">
        <v>0.2</v>
      </c>
      <c r="Y317">
        <v>1.7</v>
      </c>
      <c r="Z317">
        <v>1.9</v>
      </c>
      <c r="AA317">
        <v>0.5</v>
      </c>
      <c r="AB317">
        <v>0.4</v>
      </c>
      <c r="AC317">
        <v>0.2</v>
      </c>
      <c r="AD317">
        <v>0.4</v>
      </c>
      <c r="AE317">
        <v>1.5</v>
      </c>
      <c r="AF317">
        <v>4.5999999999999996</v>
      </c>
      <c r="AG317">
        <f>IF(IFERROR(VLOOKUP(C317,'2020'!$C:$AF,3,FALSE),1) = 1, 1, 0)</f>
        <v>0</v>
      </c>
    </row>
    <row r="318" spans="1:33" x14ac:dyDescent="0.2">
      <c r="A318">
        <v>317</v>
      </c>
      <c r="B318" t="s">
        <v>2229</v>
      </c>
      <c r="C318" t="s">
        <v>2230</v>
      </c>
      <c r="D318" t="str">
        <f>_xlfn.CONCAT(C318,"-2019")</f>
        <v>lydonty01-2019</v>
      </c>
      <c r="E318" t="s">
        <v>28</v>
      </c>
      <c r="F318">
        <v>22</v>
      </c>
      <c r="G318" t="s">
        <v>31</v>
      </c>
      <c r="H318">
        <v>25</v>
      </c>
      <c r="I318">
        <v>0</v>
      </c>
      <c r="J318">
        <v>3.8</v>
      </c>
      <c r="K318">
        <v>0.4</v>
      </c>
      <c r="L318">
        <v>0.7</v>
      </c>
      <c r="M318">
        <v>0.5</v>
      </c>
      <c r="N318">
        <v>0.2</v>
      </c>
      <c r="O318">
        <v>0.4</v>
      </c>
      <c r="P318">
        <v>0.4</v>
      </c>
      <c r="Q318">
        <v>0.2</v>
      </c>
      <c r="R318">
        <v>0.3</v>
      </c>
      <c r="S318">
        <v>0.625</v>
      </c>
      <c r="T318">
        <v>0.61099999999999999</v>
      </c>
      <c r="U318">
        <v>0</v>
      </c>
      <c r="V318">
        <v>0.1</v>
      </c>
      <c r="W318">
        <v>0.33300000000000002</v>
      </c>
      <c r="X318">
        <v>0.3</v>
      </c>
      <c r="Y318">
        <v>0.4</v>
      </c>
      <c r="Z318">
        <v>0.7</v>
      </c>
      <c r="AA318">
        <v>0.2</v>
      </c>
      <c r="AB318">
        <v>0.1</v>
      </c>
      <c r="AC318">
        <v>0</v>
      </c>
      <c r="AD318">
        <v>0.2</v>
      </c>
      <c r="AE318">
        <v>0.4</v>
      </c>
      <c r="AF318">
        <v>0.9</v>
      </c>
      <c r="AG318">
        <f>IF(IFERROR(VLOOKUP(C318,'2020'!$C:$AF,3,FALSE),1) = 1, 1, 0)</f>
        <v>1</v>
      </c>
    </row>
    <row r="319" spans="1:33" x14ac:dyDescent="0.2">
      <c r="A319">
        <v>318</v>
      </c>
      <c r="B319" t="s">
        <v>1846</v>
      </c>
      <c r="C319" t="s">
        <v>1847</v>
      </c>
      <c r="D319" t="str">
        <f>_xlfn.CONCAT(C319,"-2019")</f>
        <v>lylestr01-2019</v>
      </c>
      <c r="E319" t="s">
        <v>28</v>
      </c>
      <c r="F319">
        <v>23</v>
      </c>
      <c r="G319" t="s">
        <v>31</v>
      </c>
      <c r="H319">
        <v>64</v>
      </c>
      <c r="I319">
        <v>2</v>
      </c>
      <c r="J319">
        <v>17.5</v>
      </c>
      <c r="K319">
        <v>3.2</v>
      </c>
      <c r="L319">
        <v>7.7</v>
      </c>
      <c r="M319">
        <v>0.41799999999999998</v>
      </c>
      <c r="N319">
        <v>0.8</v>
      </c>
      <c r="O319">
        <v>3.1</v>
      </c>
      <c r="P319">
        <v>0.255</v>
      </c>
      <c r="Q319">
        <v>2.4</v>
      </c>
      <c r="R319">
        <v>4.5999999999999996</v>
      </c>
      <c r="S319">
        <v>0.52900000000000003</v>
      </c>
      <c r="T319">
        <v>0.47</v>
      </c>
      <c r="U319">
        <v>1.3</v>
      </c>
      <c r="V319">
        <v>1.8</v>
      </c>
      <c r="W319">
        <v>0.69799999999999995</v>
      </c>
      <c r="X319">
        <v>0.7</v>
      </c>
      <c r="Y319">
        <v>3.2</v>
      </c>
      <c r="Z319">
        <v>3.8</v>
      </c>
      <c r="AA319">
        <v>1.4</v>
      </c>
      <c r="AB319">
        <v>0.5</v>
      </c>
      <c r="AC319">
        <v>0.4</v>
      </c>
      <c r="AD319">
        <v>1.1000000000000001</v>
      </c>
      <c r="AE319">
        <v>1.5</v>
      </c>
      <c r="AF319">
        <v>8.5</v>
      </c>
      <c r="AG319">
        <f>IF(IFERROR(VLOOKUP(C319,'2020'!$C:$AF,3,FALSE),1) = 1, 1, 0)</f>
        <v>0</v>
      </c>
    </row>
    <row r="320" spans="1:33" x14ac:dyDescent="0.2">
      <c r="A320">
        <v>319</v>
      </c>
      <c r="B320" t="s">
        <v>1380</v>
      </c>
      <c r="C320" t="s">
        <v>1381</v>
      </c>
      <c r="D320" t="str">
        <f>_xlfn.CONCAT(C320,"-2019")</f>
        <v>machasc01-2019</v>
      </c>
      <c r="E320" t="s">
        <v>38</v>
      </c>
      <c r="F320">
        <v>28</v>
      </c>
      <c r="G320" t="s">
        <v>63</v>
      </c>
      <c r="H320">
        <v>4</v>
      </c>
      <c r="I320">
        <v>0</v>
      </c>
      <c r="J320">
        <v>4.8</v>
      </c>
      <c r="K320">
        <v>1</v>
      </c>
      <c r="L320">
        <v>1.5</v>
      </c>
      <c r="M320">
        <v>0.66700000000000004</v>
      </c>
      <c r="N320">
        <v>0.3</v>
      </c>
      <c r="O320">
        <v>0.3</v>
      </c>
      <c r="P320">
        <v>1</v>
      </c>
      <c r="Q320">
        <v>0.8</v>
      </c>
      <c r="R320">
        <v>1.3</v>
      </c>
      <c r="S320">
        <v>0.6</v>
      </c>
      <c r="T320">
        <v>0.75</v>
      </c>
      <c r="U320">
        <v>0.3</v>
      </c>
      <c r="V320">
        <v>0.3</v>
      </c>
      <c r="W320">
        <v>1</v>
      </c>
      <c r="X320">
        <v>0</v>
      </c>
      <c r="Y320">
        <v>0</v>
      </c>
      <c r="Z320">
        <v>0</v>
      </c>
      <c r="AA320">
        <v>0.8</v>
      </c>
      <c r="AB320">
        <v>0.3</v>
      </c>
      <c r="AC320">
        <v>0</v>
      </c>
      <c r="AD320">
        <v>0</v>
      </c>
      <c r="AE320">
        <v>0.5</v>
      </c>
      <c r="AF320">
        <v>2.5</v>
      </c>
      <c r="AG320">
        <f>IF(IFERROR(VLOOKUP(C320,'2020'!$C:$AF,3,FALSE),1) = 1, 1, 0)</f>
        <v>1</v>
      </c>
    </row>
    <row r="321" spans="1:33" x14ac:dyDescent="0.2">
      <c r="A321">
        <v>320</v>
      </c>
      <c r="B321" t="s">
        <v>1218</v>
      </c>
      <c r="C321" t="s">
        <v>1219</v>
      </c>
      <c r="D321" t="str">
        <f>_xlfn.CONCAT(C321,"-2019")</f>
        <v>macksh01-2019</v>
      </c>
      <c r="E321" t="s">
        <v>38</v>
      </c>
      <c r="F321">
        <v>28</v>
      </c>
      <c r="G321" t="s">
        <v>39</v>
      </c>
      <c r="H321">
        <v>57</v>
      </c>
      <c r="I321">
        <v>3</v>
      </c>
      <c r="J321">
        <v>21.9</v>
      </c>
      <c r="K321">
        <v>2.9</v>
      </c>
      <c r="L321">
        <v>7.1</v>
      </c>
      <c r="M321">
        <v>0.40400000000000003</v>
      </c>
      <c r="N321">
        <v>0.8</v>
      </c>
      <c r="O321">
        <v>2.2999999999999998</v>
      </c>
      <c r="P321">
        <v>0.35399999999999998</v>
      </c>
      <c r="Q321">
        <v>2.1</v>
      </c>
      <c r="R321">
        <v>4.8</v>
      </c>
      <c r="S321">
        <v>0.42899999999999999</v>
      </c>
      <c r="T321">
        <v>0.46200000000000002</v>
      </c>
      <c r="U321">
        <v>1</v>
      </c>
      <c r="V321">
        <v>1.5</v>
      </c>
      <c r="W321">
        <v>0.69</v>
      </c>
      <c r="X321">
        <v>0.3</v>
      </c>
      <c r="Y321">
        <v>1.5</v>
      </c>
      <c r="Z321">
        <v>1.8</v>
      </c>
      <c r="AA321">
        <v>3.2</v>
      </c>
      <c r="AB321">
        <v>0.8</v>
      </c>
      <c r="AC321">
        <v>0.1</v>
      </c>
      <c r="AD321">
        <v>1.2</v>
      </c>
      <c r="AE321">
        <v>1.5</v>
      </c>
      <c r="AF321">
        <v>7.5</v>
      </c>
      <c r="AG321">
        <f>IF(IFERROR(VLOOKUP(C321,'2020'!$C:$AF,3,FALSE),1) = 1, 1, 0)</f>
        <v>1</v>
      </c>
    </row>
    <row r="322" spans="1:33" x14ac:dyDescent="0.2">
      <c r="A322">
        <v>321</v>
      </c>
      <c r="B322" t="s">
        <v>2469</v>
      </c>
      <c r="C322" t="s">
        <v>2470</v>
      </c>
      <c r="D322" t="str">
        <f>_xlfn.CONCAT(C322,"-2019")</f>
        <v>maconda01-2019</v>
      </c>
      <c r="E322" t="s">
        <v>30</v>
      </c>
      <c r="F322">
        <v>23</v>
      </c>
      <c r="G322" t="s">
        <v>54</v>
      </c>
      <c r="H322">
        <v>8</v>
      </c>
      <c r="I322">
        <v>0</v>
      </c>
      <c r="J322">
        <v>11.3</v>
      </c>
      <c r="K322">
        <v>1.3</v>
      </c>
      <c r="L322">
        <v>3.4</v>
      </c>
      <c r="M322">
        <v>0.37</v>
      </c>
      <c r="N322">
        <v>0.6</v>
      </c>
      <c r="O322">
        <v>1.4</v>
      </c>
      <c r="P322">
        <v>0.45500000000000002</v>
      </c>
      <c r="Q322">
        <v>0.6</v>
      </c>
      <c r="R322">
        <v>2</v>
      </c>
      <c r="S322">
        <v>0.313</v>
      </c>
      <c r="T322">
        <v>0.46300000000000002</v>
      </c>
      <c r="U322">
        <v>0.5</v>
      </c>
      <c r="V322">
        <v>0.9</v>
      </c>
      <c r="W322">
        <v>0.57099999999999995</v>
      </c>
      <c r="X322">
        <v>0.3</v>
      </c>
      <c r="Y322">
        <v>1.3</v>
      </c>
      <c r="Z322">
        <v>1.5</v>
      </c>
      <c r="AA322">
        <v>0.9</v>
      </c>
      <c r="AB322">
        <v>0.1</v>
      </c>
      <c r="AC322">
        <v>0</v>
      </c>
      <c r="AD322">
        <v>0.8</v>
      </c>
      <c r="AE322">
        <v>1</v>
      </c>
      <c r="AF322">
        <v>3.6</v>
      </c>
      <c r="AG322">
        <f>IF(IFERROR(VLOOKUP(C322,'2020'!$C:$AF,3,FALSE),1) = 1, 1, 0)</f>
        <v>0</v>
      </c>
    </row>
    <row r="323" spans="1:33" x14ac:dyDescent="0.2">
      <c r="A323">
        <v>322</v>
      </c>
      <c r="B323" t="s">
        <v>2471</v>
      </c>
      <c r="C323" t="s">
        <v>2472</v>
      </c>
      <c r="D323" t="str">
        <f>_xlfn.CONCAT(C323,"-2019")</f>
        <v>macurjp01-2019</v>
      </c>
      <c r="E323" t="s">
        <v>30</v>
      </c>
      <c r="F323">
        <v>23</v>
      </c>
      <c r="G323" t="s">
        <v>1625</v>
      </c>
      <c r="H323">
        <v>2</v>
      </c>
      <c r="I323">
        <v>0</v>
      </c>
      <c r="J323">
        <v>8.5</v>
      </c>
      <c r="K323">
        <v>1.5</v>
      </c>
      <c r="L323">
        <v>4.5</v>
      </c>
      <c r="M323">
        <v>0.33300000000000002</v>
      </c>
      <c r="N323">
        <v>0</v>
      </c>
      <c r="O323">
        <v>2</v>
      </c>
      <c r="P323">
        <v>0</v>
      </c>
      <c r="Q323">
        <v>1.5</v>
      </c>
      <c r="R323">
        <v>2.5</v>
      </c>
      <c r="S323">
        <v>0.6</v>
      </c>
      <c r="T323">
        <v>0.33300000000000002</v>
      </c>
      <c r="U323">
        <v>0</v>
      </c>
      <c r="V323">
        <v>0</v>
      </c>
      <c r="X323">
        <v>0</v>
      </c>
      <c r="Y323">
        <v>1.5</v>
      </c>
      <c r="Z323">
        <v>1.5</v>
      </c>
      <c r="AA323">
        <v>1</v>
      </c>
      <c r="AB323">
        <v>0</v>
      </c>
      <c r="AC323">
        <v>0</v>
      </c>
      <c r="AD323">
        <v>0</v>
      </c>
      <c r="AE323">
        <v>0</v>
      </c>
      <c r="AF323">
        <v>3</v>
      </c>
      <c r="AG323">
        <f>IF(IFERROR(VLOOKUP(C323,'2020'!$C:$AF,3,FALSE),1) = 1, 1, 0)</f>
        <v>1</v>
      </c>
    </row>
    <row r="324" spans="1:33" x14ac:dyDescent="0.2">
      <c r="A324">
        <v>323</v>
      </c>
      <c r="B324" t="s">
        <v>614</v>
      </c>
      <c r="C324" t="s">
        <v>615</v>
      </c>
      <c r="D324" t="str">
        <f>_xlfn.CONCAT(C324,"-2019")</f>
        <v>mahinia01-2019</v>
      </c>
      <c r="E324" t="s">
        <v>32</v>
      </c>
      <c r="F324">
        <v>32</v>
      </c>
      <c r="G324" t="s">
        <v>46</v>
      </c>
      <c r="H324">
        <v>34</v>
      </c>
      <c r="I324">
        <v>6</v>
      </c>
      <c r="J324">
        <v>14.6</v>
      </c>
      <c r="K324">
        <v>1.4</v>
      </c>
      <c r="L324">
        <v>3.1</v>
      </c>
      <c r="M324">
        <v>0.45200000000000001</v>
      </c>
      <c r="N324">
        <v>0.1</v>
      </c>
      <c r="O324">
        <v>0.5</v>
      </c>
      <c r="P324">
        <v>0.188</v>
      </c>
      <c r="Q324">
        <v>1.3</v>
      </c>
      <c r="R324">
        <v>2.6</v>
      </c>
      <c r="S324">
        <v>0.5</v>
      </c>
      <c r="T324">
        <v>0.46600000000000003</v>
      </c>
      <c r="U324">
        <v>1.2</v>
      </c>
      <c r="V324">
        <v>1.8</v>
      </c>
      <c r="W324">
        <v>0.68899999999999995</v>
      </c>
      <c r="X324">
        <v>1.4</v>
      </c>
      <c r="Y324">
        <v>2.4</v>
      </c>
      <c r="Z324">
        <v>3.8</v>
      </c>
      <c r="AA324">
        <v>0.7</v>
      </c>
      <c r="AB324">
        <v>0.7</v>
      </c>
      <c r="AC324">
        <v>0.5</v>
      </c>
      <c r="AD324">
        <v>0.6</v>
      </c>
      <c r="AE324">
        <v>2.5</v>
      </c>
      <c r="AF324">
        <v>4.0999999999999996</v>
      </c>
      <c r="AG324">
        <f>IF(IFERROR(VLOOKUP(C324,'2020'!$C:$AF,3,FALSE),1) = 1, 1, 0)</f>
        <v>1</v>
      </c>
    </row>
    <row r="325" spans="1:33" x14ac:dyDescent="0.2">
      <c r="A325">
        <v>324</v>
      </c>
      <c r="B325" t="s">
        <v>2024</v>
      </c>
      <c r="C325" t="s">
        <v>2025</v>
      </c>
      <c r="D325" t="str">
        <f>_xlfn.CONCAT(C325,"-2019")</f>
        <v>makerth01-2019</v>
      </c>
      <c r="E325" t="s">
        <v>67</v>
      </c>
      <c r="F325">
        <v>21</v>
      </c>
      <c r="G325" t="s">
        <v>39</v>
      </c>
      <c r="H325">
        <v>64</v>
      </c>
      <c r="I325">
        <v>5</v>
      </c>
      <c r="J325">
        <v>15.2</v>
      </c>
      <c r="K325">
        <v>1.7</v>
      </c>
      <c r="L325">
        <v>4.2</v>
      </c>
      <c r="M325">
        <v>0.40699999999999997</v>
      </c>
      <c r="N325">
        <v>0.8</v>
      </c>
      <c r="O325">
        <v>2.4</v>
      </c>
      <c r="P325">
        <v>0.32</v>
      </c>
      <c r="Q325">
        <v>0.9</v>
      </c>
      <c r="R325">
        <v>1.8</v>
      </c>
      <c r="S325">
        <v>0.52200000000000002</v>
      </c>
      <c r="T325">
        <v>0.498</v>
      </c>
      <c r="U325">
        <v>0.9</v>
      </c>
      <c r="V325">
        <v>1.3</v>
      </c>
      <c r="W325">
        <v>0.66700000000000004</v>
      </c>
      <c r="X325">
        <v>0.6</v>
      </c>
      <c r="Y325">
        <v>2.5</v>
      </c>
      <c r="Z325">
        <v>3.2</v>
      </c>
      <c r="AA325">
        <v>0.7</v>
      </c>
      <c r="AB325">
        <v>0.3</v>
      </c>
      <c r="AC325">
        <v>0.8</v>
      </c>
      <c r="AD325">
        <v>0.5</v>
      </c>
      <c r="AE325">
        <v>1.6</v>
      </c>
      <c r="AF325">
        <v>5</v>
      </c>
      <c r="AG325">
        <f>IF(IFERROR(VLOOKUP(C325,'2020'!$C:$AF,3,FALSE),1) = 1, 1, 0)</f>
        <v>0</v>
      </c>
    </row>
    <row r="326" spans="1:33" x14ac:dyDescent="0.2">
      <c r="A326">
        <v>325</v>
      </c>
      <c r="B326" t="s">
        <v>1848</v>
      </c>
      <c r="C326" t="s">
        <v>1849</v>
      </c>
      <c r="D326" t="str">
        <f>_xlfn.CONCAT(C326,"-2019")</f>
        <v>marjabo01-2019</v>
      </c>
      <c r="E326" t="s">
        <v>32</v>
      </c>
      <c r="F326">
        <v>30</v>
      </c>
      <c r="G326" t="s">
        <v>39</v>
      </c>
      <c r="H326">
        <v>58</v>
      </c>
      <c r="I326">
        <v>12</v>
      </c>
      <c r="J326">
        <v>11.7</v>
      </c>
      <c r="K326">
        <v>2.8</v>
      </c>
      <c r="L326">
        <v>4.5</v>
      </c>
      <c r="M326">
        <v>0.61499999999999999</v>
      </c>
      <c r="N326">
        <v>0.1</v>
      </c>
      <c r="O326">
        <v>0.2</v>
      </c>
      <c r="P326">
        <v>0.4</v>
      </c>
      <c r="Q326">
        <v>2.7</v>
      </c>
      <c r="R326">
        <v>4.3</v>
      </c>
      <c r="S326">
        <v>0.624</v>
      </c>
      <c r="T326">
        <v>0.623</v>
      </c>
      <c r="U326">
        <v>1.7</v>
      </c>
      <c r="V326">
        <v>2.2999999999999998</v>
      </c>
      <c r="W326">
        <v>0.748</v>
      </c>
      <c r="X326">
        <v>1.5</v>
      </c>
      <c r="Y326">
        <v>3.1</v>
      </c>
      <c r="Z326">
        <v>4.5999999999999996</v>
      </c>
      <c r="AA326">
        <v>0.9</v>
      </c>
      <c r="AB326">
        <v>0.3</v>
      </c>
      <c r="AC326">
        <v>0.5</v>
      </c>
      <c r="AD326">
        <v>1</v>
      </c>
      <c r="AE326">
        <v>1.6</v>
      </c>
      <c r="AF326">
        <v>7.3</v>
      </c>
      <c r="AG326">
        <f>IF(IFERROR(VLOOKUP(C326,'2020'!$C:$AF,3,FALSE),1) = 1, 1, 0)</f>
        <v>0</v>
      </c>
    </row>
    <row r="327" spans="1:33" x14ac:dyDescent="0.2">
      <c r="A327">
        <v>326</v>
      </c>
      <c r="B327" t="s">
        <v>2233</v>
      </c>
      <c r="C327" t="s">
        <v>2234</v>
      </c>
      <c r="D327" t="str">
        <f>_xlfn.CONCAT(C327,"-2019")</f>
        <v>markkla01-2019</v>
      </c>
      <c r="E327" t="s">
        <v>28</v>
      </c>
      <c r="F327">
        <v>21</v>
      </c>
      <c r="G327" t="s">
        <v>36</v>
      </c>
      <c r="H327">
        <v>52</v>
      </c>
      <c r="I327">
        <v>51</v>
      </c>
      <c r="J327">
        <v>32.299999999999997</v>
      </c>
      <c r="K327">
        <v>6.6</v>
      </c>
      <c r="L327">
        <v>15.3</v>
      </c>
      <c r="M327">
        <v>0.43</v>
      </c>
      <c r="N327">
        <v>2.2999999999999998</v>
      </c>
      <c r="O327">
        <v>6.4</v>
      </c>
      <c r="P327">
        <v>0.36099999999999999</v>
      </c>
      <c r="Q327">
        <v>4.3</v>
      </c>
      <c r="R327">
        <v>8.9</v>
      </c>
      <c r="S327">
        <v>0.47899999999999998</v>
      </c>
      <c r="T327">
        <v>0.50600000000000001</v>
      </c>
      <c r="U327">
        <v>3.3</v>
      </c>
      <c r="V327">
        <v>3.8</v>
      </c>
      <c r="W327">
        <v>0.872</v>
      </c>
      <c r="X327">
        <v>1.4</v>
      </c>
      <c r="Y327">
        <v>7.6</v>
      </c>
      <c r="Z327">
        <v>9</v>
      </c>
      <c r="AA327">
        <v>1.4</v>
      </c>
      <c r="AB327">
        <v>0.7</v>
      </c>
      <c r="AC327">
        <v>0.6</v>
      </c>
      <c r="AD327">
        <v>1.6</v>
      </c>
      <c r="AE327">
        <v>2.2999999999999998</v>
      </c>
      <c r="AF327">
        <v>18.7</v>
      </c>
      <c r="AG327">
        <f>IF(IFERROR(VLOOKUP(C327,'2020'!$C:$AF,3,FALSE),1) = 1, 1, 0)</f>
        <v>0</v>
      </c>
    </row>
    <row r="328" spans="1:33" x14ac:dyDescent="0.2">
      <c r="A328">
        <v>327</v>
      </c>
      <c r="B328" t="s">
        <v>1850</v>
      </c>
      <c r="C328" t="s">
        <v>1851</v>
      </c>
      <c r="D328" t="str">
        <f>_xlfn.CONCAT(C328,"-2019")</f>
        <v>martija01-2019</v>
      </c>
      <c r="E328" t="s">
        <v>28</v>
      </c>
      <c r="F328">
        <v>24</v>
      </c>
      <c r="G328" t="s">
        <v>45</v>
      </c>
      <c r="H328">
        <v>42</v>
      </c>
      <c r="I328">
        <v>1</v>
      </c>
      <c r="J328">
        <v>7.8</v>
      </c>
      <c r="K328">
        <v>1</v>
      </c>
      <c r="L328">
        <v>2.5</v>
      </c>
      <c r="M328">
        <v>0.41299999999999998</v>
      </c>
      <c r="N328">
        <v>0.5</v>
      </c>
      <c r="O328">
        <v>1.4</v>
      </c>
      <c r="P328">
        <v>0.35099999999999998</v>
      </c>
      <c r="Q328">
        <v>0.5</v>
      </c>
      <c r="R328">
        <v>1.1000000000000001</v>
      </c>
      <c r="S328">
        <v>0.48899999999999999</v>
      </c>
      <c r="T328">
        <v>0.51</v>
      </c>
      <c r="U328">
        <v>0.2</v>
      </c>
      <c r="V328">
        <v>0.3</v>
      </c>
      <c r="W328">
        <v>0.81799999999999995</v>
      </c>
      <c r="X328">
        <v>0.3</v>
      </c>
      <c r="Y328">
        <v>1.5</v>
      </c>
      <c r="Z328">
        <v>1.7</v>
      </c>
      <c r="AA328">
        <v>0.4</v>
      </c>
      <c r="AB328">
        <v>0.1</v>
      </c>
      <c r="AC328">
        <v>0.2</v>
      </c>
      <c r="AD328">
        <v>0.3</v>
      </c>
      <c r="AE328">
        <v>1.2</v>
      </c>
      <c r="AF328">
        <v>2.7</v>
      </c>
      <c r="AG328">
        <f>IF(IFERROR(VLOOKUP(C328,'2020'!$C:$AF,3,FALSE),1) = 1, 1, 0)</f>
        <v>1</v>
      </c>
    </row>
    <row r="329" spans="1:33" x14ac:dyDescent="0.2">
      <c r="A329">
        <v>328</v>
      </c>
      <c r="B329" t="s">
        <v>2235</v>
      </c>
      <c r="C329" t="s">
        <v>2236</v>
      </c>
      <c r="D329" t="str">
        <f>_xlfn.CONCAT(C329,"-2019")</f>
        <v>masonfr01-2019</v>
      </c>
      <c r="E329" t="s">
        <v>38</v>
      </c>
      <c r="F329">
        <v>24</v>
      </c>
      <c r="G329" t="s">
        <v>49</v>
      </c>
      <c r="H329">
        <v>38</v>
      </c>
      <c r="I329">
        <v>0</v>
      </c>
      <c r="J329">
        <v>11.4</v>
      </c>
      <c r="K329">
        <v>1.9</v>
      </c>
      <c r="L329">
        <v>4.4000000000000004</v>
      </c>
      <c r="M329">
        <v>0.42</v>
      </c>
      <c r="N329">
        <v>0.4</v>
      </c>
      <c r="O329">
        <v>1.7</v>
      </c>
      <c r="P329">
        <v>0.219</v>
      </c>
      <c r="Q329">
        <v>1.5</v>
      </c>
      <c r="R329">
        <v>2.8</v>
      </c>
      <c r="S329">
        <v>0.54300000000000004</v>
      </c>
      <c r="T329">
        <v>0.46200000000000002</v>
      </c>
      <c r="U329">
        <v>1</v>
      </c>
      <c r="V329">
        <v>1.5</v>
      </c>
      <c r="W329">
        <v>0.68400000000000005</v>
      </c>
      <c r="X329">
        <v>0.2</v>
      </c>
      <c r="Y329">
        <v>1</v>
      </c>
      <c r="Z329">
        <v>1.1000000000000001</v>
      </c>
      <c r="AA329">
        <v>2.2000000000000002</v>
      </c>
      <c r="AB329">
        <v>0.4</v>
      </c>
      <c r="AC329">
        <v>0.1</v>
      </c>
      <c r="AD329">
        <v>0.9</v>
      </c>
      <c r="AE329">
        <v>0.9</v>
      </c>
      <c r="AF329">
        <v>5.0999999999999996</v>
      </c>
      <c r="AG329">
        <f>IF(IFERROR(VLOOKUP(C329,'2020'!$C:$AF,3,FALSE),1) = 1, 1, 0)</f>
        <v>0</v>
      </c>
    </row>
    <row r="330" spans="1:33" x14ac:dyDescent="0.2">
      <c r="A330">
        <v>329</v>
      </c>
      <c r="B330" t="s">
        <v>2473</v>
      </c>
      <c r="C330" t="s">
        <v>2474</v>
      </c>
      <c r="D330" t="str">
        <f>_xlfn.CONCAT(C330,"-2019")</f>
        <v>matenya01-2019</v>
      </c>
      <c r="E330" t="s">
        <v>28</v>
      </c>
      <c r="F330">
        <v>22</v>
      </c>
      <c r="G330" t="s">
        <v>41</v>
      </c>
      <c r="H330">
        <v>2</v>
      </c>
      <c r="I330">
        <v>0</v>
      </c>
      <c r="J330">
        <v>6.5</v>
      </c>
      <c r="K330">
        <v>0.5</v>
      </c>
      <c r="L330">
        <v>2</v>
      </c>
      <c r="M330">
        <v>0.25</v>
      </c>
      <c r="N330">
        <v>0</v>
      </c>
      <c r="O330">
        <v>0.5</v>
      </c>
      <c r="P330">
        <v>0</v>
      </c>
      <c r="Q330">
        <v>0.5</v>
      </c>
      <c r="R330">
        <v>1.5</v>
      </c>
      <c r="S330">
        <v>0.33300000000000002</v>
      </c>
      <c r="T330">
        <v>0.25</v>
      </c>
      <c r="U330">
        <v>0</v>
      </c>
      <c r="V330">
        <v>0</v>
      </c>
      <c r="X330">
        <v>0.5</v>
      </c>
      <c r="Y330">
        <v>1</v>
      </c>
      <c r="Z330">
        <v>1.5</v>
      </c>
      <c r="AA330">
        <v>0</v>
      </c>
      <c r="AB330">
        <v>0.5</v>
      </c>
      <c r="AC330">
        <v>0</v>
      </c>
      <c r="AD330">
        <v>0</v>
      </c>
      <c r="AE330">
        <v>0</v>
      </c>
      <c r="AF330">
        <v>1</v>
      </c>
      <c r="AG330">
        <f>IF(IFERROR(VLOOKUP(C330,'2020'!$C:$AF,3,FALSE),1) = 1, 1, 0)</f>
        <v>1</v>
      </c>
    </row>
    <row r="331" spans="1:33" x14ac:dyDescent="0.2">
      <c r="A331">
        <v>330</v>
      </c>
      <c r="B331" t="s">
        <v>628</v>
      </c>
      <c r="C331" t="s">
        <v>629</v>
      </c>
      <c r="D331" t="str">
        <f>_xlfn.CONCAT(C331,"-2019")</f>
        <v>matthwe02-2019</v>
      </c>
      <c r="E331" t="s">
        <v>64</v>
      </c>
      <c r="F331">
        <v>32</v>
      </c>
      <c r="G331" t="s">
        <v>39</v>
      </c>
      <c r="H331">
        <v>69</v>
      </c>
      <c r="I331">
        <v>68</v>
      </c>
      <c r="J331">
        <v>30.3</v>
      </c>
      <c r="K331">
        <v>4</v>
      </c>
      <c r="L331">
        <v>10.1</v>
      </c>
      <c r="M331">
        <v>0.4</v>
      </c>
      <c r="N331">
        <v>2.2000000000000002</v>
      </c>
      <c r="O331">
        <v>5.8</v>
      </c>
      <c r="P331">
        <v>0.372</v>
      </c>
      <c r="Q331">
        <v>1.9</v>
      </c>
      <c r="R331">
        <v>4.3</v>
      </c>
      <c r="S331">
        <v>0.437</v>
      </c>
      <c r="T331">
        <v>0.50700000000000001</v>
      </c>
      <c r="U331">
        <v>1.9</v>
      </c>
      <c r="V331">
        <v>2.4</v>
      </c>
      <c r="W331">
        <v>0.81</v>
      </c>
      <c r="X331">
        <v>0.5</v>
      </c>
      <c r="Y331">
        <v>2</v>
      </c>
      <c r="Z331">
        <v>2.5</v>
      </c>
      <c r="AA331">
        <v>2.2999999999999998</v>
      </c>
      <c r="AB331">
        <v>0.8</v>
      </c>
      <c r="AC331">
        <v>0.2</v>
      </c>
      <c r="AD331">
        <v>1.3</v>
      </c>
      <c r="AE331">
        <v>2.2999999999999998</v>
      </c>
      <c r="AF331">
        <v>12.2</v>
      </c>
      <c r="AG331">
        <f>IF(IFERROR(VLOOKUP(C331,'2020'!$C:$AF,3,FALSE),1) = 1, 1, 0)</f>
        <v>0</v>
      </c>
    </row>
    <row r="332" spans="1:33" x14ac:dyDescent="0.2">
      <c r="A332">
        <v>331</v>
      </c>
      <c r="B332" t="s">
        <v>636</v>
      </c>
      <c r="C332" t="s">
        <v>637</v>
      </c>
      <c r="D332" t="str">
        <f>_xlfn.CONCAT(C332,"-2019")</f>
        <v>mbahalu01-2019</v>
      </c>
      <c r="E332" t="s">
        <v>28</v>
      </c>
      <c r="F332">
        <v>32</v>
      </c>
      <c r="G332" t="s">
        <v>59</v>
      </c>
      <c r="H332">
        <v>4</v>
      </c>
      <c r="I332">
        <v>0</v>
      </c>
      <c r="J332">
        <v>15.3</v>
      </c>
      <c r="K332">
        <v>2</v>
      </c>
      <c r="L332">
        <v>4.5</v>
      </c>
      <c r="M332">
        <v>0.44400000000000001</v>
      </c>
      <c r="N332">
        <v>0.5</v>
      </c>
      <c r="O332">
        <v>1.5</v>
      </c>
      <c r="P332">
        <v>0.33300000000000002</v>
      </c>
      <c r="Q332">
        <v>1.5</v>
      </c>
      <c r="R332">
        <v>3</v>
      </c>
      <c r="S332">
        <v>0.5</v>
      </c>
      <c r="T332">
        <v>0.5</v>
      </c>
      <c r="U332">
        <v>0.5</v>
      </c>
      <c r="V332">
        <v>1.3</v>
      </c>
      <c r="W332">
        <v>0.4</v>
      </c>
      <c r="X332">
        <v>0.5</v>
      </c>
      <c r="Y332">
        <v>1.3</v>
      </c>
      <c r="Z332">
        <v>1.8</v>
      </c>
      <c r="AA332">
        <v>0.5</v>
      </c>
      <c r="AB332">
        <v>0.3</v>
      </c>
      <c r="AC332">
        <v>0.3</v>
      </c>
      <c r="AD332">
        <v>0.5</v>
      </c>
      <c r="AE332">
        <v>2</v>
      </c>
      <c r="AF332">
        <v>5</v>
      </c>
      <c r="AG332">
        <f>IF(IFERROR(VLOOKUP(C332,'2020'!$C:$AF,3,FALSE),1) = 1, 1, 0)</f>
        <v>1</v>
      </c>
    </row>
    <row r="333" spans="1:33" x14ac:dyDescent="0.2">
      <c r="A333">
        <v>332</v>
      </c>
      <c r="B333" t="s">
        <v>2475</v>
      </c>
      <c r="C333" t="s">
        <v>2476</v>
      </c>
      <c r="D333" t="str">
        <f>_xlfn.CONCAT(C333,"-2019")</f>
        <v>mccalta01-2019</v>
      </c>
      <c r="E333" t="s">
        <v>30</v>
      </c>
      <c r="F333">
        <v>24</v>
      </c>
      <c r="G333" t="s">
        <v>1312</v>
      </c>
      <c r="H333">
        <v>1</v>
      </c>
      <c r="I333">
        <v>0</v>
      </c>
      <c r="J333">
        <v>8</v>
      </c>
      <c r="K333">
        <v>2</v>
      </c>
      <c r="L333">
        <v>3</v>
      </c>
      <c r="M333">
        <v>0.66700000000000004</v>
      </c>
      <c r="N333">
        <v>0</v>
      </c>
      <c r="O333">
        <v>1</v>
      </c>
      <c r="P333">
        <v>0</v>
      </c>
      <c r="Q333">
        <v>2</v>
      </c>
      <c r="R333">
        <v>2</v>
      </c>
      <c r="S333">
        <v>1</v>
      </c>
      <c r="T333">
        <v>0.66700000000000004</v>
      </c>
      <c r="U333">
        <v>0</v>
      </c>
      <c r="V333">
        <v>1</v>
      </c>
      <c r="W333">
        <v>0</v>
      </c>
      <c r="X333">
        <v>0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2</v>
      </c>
      <c r="AF333">
        <v>4</v>
      </c>
      <c r="AG333">
        <f>IF(IFERROR(VLOOKUP(C333,'2020'!$C:$AF,3,FALSE),1) = 1, 1, 0)</f>
        <v>1</v>
      </c>
    </row>
    <row r="334" spans="1:33" x14ac:dyDescent="0.2">
      <c r="A334">
        <v>333</v>
      </c>
      <c r="B334" t="s">
        <v>2026</v>
      </c>
      <c r="C334" t="s">
        <v>2027</v>
      </c>
      <c r="D334" t="str">
        <f>_xlfn.CONCAT(C334,"-2019")</f>
        <v>mccawpa01-2019</v>
      </c>
      <c r="E334" t="s">
        <v>30</v>
      </c>
      <c r="F334">
        <v>23</v>
      </c>
      <c r="G334" t="s">
        <v>39</v>
      </c>
      <c r="H334">
        <v>29</v>
      </c>
      <c r="I334">
        <v>1</v>
      </c>
      <c r="J334">
        <v>13.7</v>
      </c>
      <c r="K334">
        <v>0.9</v>
      </c>
      <c r="L334">
        <v>2.2000000000000002</v>
      </c>
      <c r="M334">
        <v>0.41299999999999998</v>
      </c>
      <c r="N334">
        <v>0.3</v>
      </c>
      <c r="O334">
        <v>1</v>
      </c>
      <c r="P334">
        <v>0.32100000000000001</v>
      </c>
      <c r="Q334">
        <v>0.6</v>
      </c>
      <c r="R334">
        <v>1.2</v>
      </c>
      <c r="S334">
        <v>0.48599999999999999</v>
      </c>
      <c r="T334">
        <v>0.48399999999999999</v>
      </c>
      <c r="U334">
        <v>0.4</v>
      </c>
      <c r="V334">
        <v>0.5</v>
      </c>
      <c r="W334">
        <v>0.86699999999999999</v>
      </c>
      <c r="X334">
        <v>0.2</v>
      </c>
      <c r="Y334">
        <v>1.4</v>
      </c>
      <c r="Z334">
        <v>1.7</v>
      </c>
      <c r="AA334">
        <v>1</v>
      </c>
      <c r="AB334">
        <v>0.8</v>
      </c>
      <c r="AC334">
        <v>0.1</v>
      </c>
      <c r="AD334">
        <v>0.6</v>
      </c>
      <c r="AE334">
        <v>1.3</v>
      </c>
      <c r="AF334">
        <v>2.6</v>
      </c>
      <c r="AG334">
        <f>IF(IFERROR(VLOOKUP(C334,'2020'!$C:$AF,3,FALSE),1) = 1, 1, 0)</f>
        <v>0</v>
      </c>
    </row>
    <row r="335" spans="1:33" x14ac:dyDescent="0.2">
      <c r="A335">
        <v>334</v>
      </c>
      <c r="B335" t="s">
        <v>1548</v>
      </c>
      <c r="C335" t="s">
        <v>1549</v>
      </c>
      <c r="D335" t="str">
        <f>_xlfn.CONCAT(C335,"-2019")</f>
        <v>mccolcj01-2019</v>
      </c>
      <c r="E335" t="s">
        <v>30</v>
      </c>
      <c r="F335">
        <v>27</v>
      </c>
      <c r="G335" t="s">
        <v>34</v>
      </c>
      <c r="H335">
        <v>70</v>
      </c>
      <c r="I335">
        <v>70</v>
      </c>
      <c r="J335">
        <v>33.9</v>
      </c>
      <c r="K335">
        <v>8.1999999999999993</v>
      </c>
      <c r="L335">
        <v>17.8</v>
      </c>
      <c r="M335">
        <v>0.45900000000000002</v>
      </c>
      <c r="N335">
        <v>2.4</v>
      </c>
      <c r="O335">
        <v>6.4</v>
      </c>
      <c r="P335">
        <v>0.375</v>
      </c>
      <c r="Q335">
        <v>5.8</v>
      </c>
      <c r="R335">
        <v>11.4</v>
      </c>
      <c r="S335">
        <v>0.50600000000000001</v>
      </c>
      <c r="T335">
        <v>0.52700000000000002</v>
      </c>
      <c r="U335">
        <v>2.2999999999999998</v>
      </c>
      <c r="V335">
        <v>2.7</v>
      </c>
      <c r="W335">
        <v>0.82799999999999996</v>
      </c>
      <c r="X335">
        <v>0.9</v>
      </c>
      <c r="Y335">
        <v>3.1</v>
      </c>
      <c r="Z335">
        <v>4</v>
      </c>
      <c r="AA335">
        <v>3</v>
      </c>
      <c r="AB335">
        <v>0.8</v>
      </c>
      <c r="AC335">
        <v>0.4</v>
      </c>
      <c r="AD335">
        <v>1.5</v>
      </c>
      <c r="AE335">
        <v>2.5</v>
      </c>
      <c r="AF335">
        <v>21</v>
      </c>
      <c r="AG335">
        <f>IF(IFERROR(VLOOKUP(C335,'2020'!$C:$AF,3,FALSE),1) = 1, 1, 0)</f>
        <v>0</v>
      </c>
    </row>
    <row r="336" spans="1:33" x14ac:dyDescent="0.2">
      <c r="A336">
        <v>335</v>
      </c>
      <c r="B336" t="s">
        <v>1852</v>
      </c>
      <c r="C336" t="s">
        <v>1853</v>
      </c>
      <c r="D336" t="str">
        <f>_xlfn.CONCAT(C336,"-2019")</f>
        <v>mccontj01-2019</v>
      </c>
      <c r="E336" t="s">
        <v>38</v>
      </c>
      <c r="F336">
        <v>26</v>
      </c>
      <c r="G336" t="s">
        <v>61</v>
      </c>
      <c r="H336">
        <v>76</v>
      </c>
      <c r="I336">
        <v>3</v>
      </c>
      <c r="J336">
        <v>19.3</v>
      </c>
      <c r="K336">
        <v>2.9</v>
      </c>
      <c r="L336">
        <v>5.5</v>
      </c>
      <c r="M336">
        <v>0.52500000000000002</v>
      </c>
      <c r="N336">
        <v>0.2</v>
      </c>
      <c r="O336">
        <v>0.6</v>
      </c>
      <c r="P336">
        <v>0.33300000000000002</v>
      </c>
      <c r="Q336">
        <v>2.7</v>
      </c>
      <c r="R336">
        <v>5</v>
      </c>
      <c r="S336">
        <v>0.54600000000000004</v>
      </c>
      <c r="T336">
        <v>0.54200000000000004</v>
      </c>
      <c r="U336">
        <v>0.4</v>
      </c>
      <c r="V336">
        <v>0.5</v>
      </c>
      <c r="W336">
        <v>0.78400000000000003</v>
      </c>
      <c r="X336">
        <v>0.4</v>
      </c>
      <c r="Y336">
        <v>1.9</v>
      </c>
      <c r="Z336">
        <v>2.2999999999999998</v>
      </c>
      <c r="AA336">
        <v>3.4</v>
      </c>
      <c r="AB336">
        <v>1</v>
      </c>
      <c r="AC336">
        <v>0.2</v>
      </c>
      <c r="AD336">
        <v>1.2</v>
      </c>
      <c r="AE336">
        <v>1.4</v>
      </c>
      <c r="AF336">
        <v>6.4</v>
      </c>
      <c r="AG336">
        <f>IF(IFERROR(VLOOKUP(C336,'2020'!$C:$AF,3,FALSE),1) = 1, 1, 0)</f>
        <v>0</v>
      </c>
    </row>
    <row r="337" spans="1:33" x14ac:dyDescent="0.2">
      <c r="A337">
        <v>336</v>
      </c>
      <c r="B337" t="s">
        <v>1712</v>
      </c>
      <c r="C337" t="s">
        <v>1713</v>
      </c>
      <c r="D337" t="str">
        <f>_xlfn.CONCAT(C337,"-2019")</f>
        <v>mcderdo01-2019</v>
      </c>
      <c r="E337" t="s">
        <v>35</v>
      </c>
      <c r="F337">
        <v>27</v>
      </c>
      <c r="G337" t="s">
        <v>65</v>
      </c>
      <c r="H337">
        <v>77</v>
      </c>
      <c r="I337">
        <v>1</v>
      </c>
      <c r="J337">
        <v>17.399999999999999</v>
      </c>
      <c r="K337">
        <v>2.7</v>
      </c>
      <c r="L337">
        <v>5.5</v>
      </c>
      <c r="M337">
        <v>0.49099999999999999</v>
      </c>
      <c r="N337">
        <v>1.1000000000000001</v>
      </c>
      <c r="O337">
        <v>2.7</v>
      </c>
      <c r="P337">
        <v>0.40799999999999997</v>
      </c>
      <c r="Q337">
        <v>1.6</v>
      </c>
      <c r="R337">
        <v>2.8</v>
      </c>
      <c r="S337">
        <v>0.56899999999999995</v>
      </c>
      <c r="T337">
        <v>0.59</v>
      </c>
      <c r="U337">
        <v>0.9</v>
      </c>
      <c r="V337">
        <v>1</v>
      </c>
      <c r="W337">
        <v>0.83499999999999996</v>
      </c>
      <c r="X337">
        <v>0.2</v>
      </c>
      <c r="Y337">
        <v>1.2</v>
      </c>
      <c r="Z337">
        <v>1.4</v>
      </c>
      <c r="AA337">
        <v>0.9</v>
      </c>
      <c r="AB337">
        <v>0.2</v>
      </c>
      <c r="AC337">
        <v>0.1</v>
      </c>
      <c r="AD337">
        <v>0.5</v>
      </c>
      <c r="AE337">
        <v>1.4</v>
      </c>
      <c r="AF337">
        <v>7.3</v>
      </c>
      <c r="AG337">
        <f>IF(IFERROR(VLOOKUP(C337,'2020'!$C:$AF,3,FALSE),1) = 1, 1, 0)</f>
        <v>0</v>
      </c>
    </row>
    <row r="338" spans="1:33" x14ac:dyDescent="0.2">
      <c r="A338">
        <v>337</v>
      </c>
      <c r="B338" t="s">
        <v>640</v>
      </c>
      <c r="C338" t="s">
        <v>641</v>
      </c>
      <c r="D338" t="str">
        <f>_xlfn.CONCAT(C338,"-2019")</f>
        <v>mcgeeja01-2019</v>
      </c>
      <c r="E338" t="s">
        <v>32</v>
      </c>
      <c r="F338">
        <v>31</v>
      </c>
      <c r="G338" t="s">
        <v>63</v>
      </c>
      <c r="H338">
        <v>75</v>
      </c>
      <c r="I338">
        <v>62</v>
      </c>
      <c r="J338">
        <v>22.3</v>
      </c>
      <c r="K338">
        <v>5.3</v>
      </c>
      <c r="L338">
        <v>8.5</v>
      </c>
      <c r="M338">
        <v>0.624</v>
      </c>
      <c r="N338">
        <v>0</v>
      </c>
      <c r="O338">
        <v>0.2</v>
      </c>
      <c r="P338">
        <v>8.3000000000000004E-2</v>
      </c>
      <c r="Q338">
        <v>5.3</v>
      </c>
      <c r="R338">
        <v>8.4</v>
      </c>
      <c r="S338">
        <v>0.63400000000000001</v>
      </c>
      <c r="T338">
        <v>0.625</v>
      </c>
      <c r="U338">
        <v>1.3</v>
      </c>
      <c r="V338">
        <v>2</v>
      </c>
      <c r="W338">
        <v>0.63200000000000001</v>
      </c>
      <c r="X338">
        <v>2.6</v>
      </c>
      <c r="Y338">
        <v>4.9000000000000004</v>
      </c>
      <c r="Z338">
        <v>7.5</v>
      </c>
      <c r="AA338">
        <v>0.7</v>
      </c>
      <c r="AB338">
        <v>0.6</v>
      </c>
      <c r="AC338">
        <v>2</v>
      </c>
      <c r="AD338">
        <v>1.4</v>
      </c>
      <c r="AE338">
        <v>2.8</v>
      </c>
      <c r="AF338">
        <v>12</v>
      </c>
      <c r="AG338">
        <f>IF(IFERROR(VLOOKUP(C338,'2020'!$C:$AF,3,FALSE),1) = 1, 1, 0)</f>
        <v>0</v>
      </c>
    </row>
    <row r="339" spans="1:33" x14ac:dyDescent="0.2">
      <c r="A339">
        <v>338</v>
      </c>
      <c r="B339" t="s">
        <v>2028</v>
      </c>
      <c r="C339" t="s">
        <v>2029</v>
      </c>
      <c r="D339" t="str">
        <f>_xlfn.CONCAT(C339,"-2019")</f>
        <v>mcgruro01-2019</v>
      </c>
      <c r="E339" t="s">
        <v>30</v>
      </c>
      <c r="F339">
        <v>27</v>
      </c>
      <c r="G339" t="s">
        <v>41</v>
      </c>
      <c r="H339">
        <v>66</v>
      </c>
      <c r="I339">
        <v>45</v>
      </c>
      <c r="J339">
        <v>23.5</v>
      </c>
      <c r="K339">
        <v>2.8</v>
      </c>
      <c r="L339">
        <v>7</v>
      </c>
      <c r="M339">
        <v>0.40300000000000002</v>
      </c>
      <c r="N339">
        <v>1.2</v>
      </c>
      <c r="O339">
        <v>3.4</v>
      </c>
      <c r="P339">
        <v>0.35099999999999998</v>
      </c>
      <c r="Q339">
        <v>1.6</v>
      </c>
      <c r="R339">
        <v>3.6</v>
      </c>
      <c r="S339">
        <v>0.45300000000000001</v>
      </c>
      <c r="T339">
        <v>0.48899999999999999</v>
      </c>
      <c r="U339">
        <v>0.8</v>
      </c>
      <c r="V339">
        <v>1.1000000000000001</v>
      </c>
      <c r="W339">
        <v>0.72199999999999998</v>
      </c>
      <c r="X339">
        <v>0.9</v>
      </c>
      <c r="Y339">
        <v>2.7</v>
      </c>
      <c r="Z339">
        <v>3.6</v>
      </c>
      <c r="AA339">
        <v>1.7</v>
      </c>
      <c r="AB339">
        <v>0.5</v>
      </c>
      <c r="AC339">
        <v>0.2</v>
      </c>
      <c r="AD339">
        <v>1</v>
      </c>
      <c r="AE339">
        <v>1.7</v>
      </c>
      <c r="AF339">
        <v>7.6</v>
      </c>
      <c r="AG339">
        <f>IF(IFERROR(VLOOKUP(C339,'2020'!$C:$AF,3,FALSE),1) = 1, 1, 0)</f>
        <v>0</v>
      </c>
    </row>
    <row r="340" spans="1:33" x14ac:dyDescent="0.2">
      <c r="A340">
        <v>339</v>
      </c>
      <c r="B340" t="s">
        <v>2243</v>
      </c>
      <c r="C340" t="s">
        <v>2244</v>
      </c>
      <c r="D340" t="str">
        <f>_xlfn.CONCAT(C340,"-2019")</f>
        <v>mckinal01-2019</v>
      </c>
      <c r="E340" t="s">
        <v>35</v>
      </c>
      <c r="F340">
        <v>26</v>
      </c>
      <c r="G340" t="s">
        <v>52</v>
      </c>
      <c r="H340">
        <v>72</v>
      </c>
      <c r="I340">
        <v>5</v>
      </c>
      <c r="J340">
        <v>13.9</v>
      </c>
      <c r="K340">
        <v>1.9</v>
      </c>
      <c r="L340">
        <v>3.8</v>
      </c>
      <c r="M340">
        <v>0.48699999999999999</v>
      </c>
      <c r="N340">
        <v>0.6</v>
      </c>
      <c r="O340">
        <v>1.6</v>
      </c>
      <c r="P340">
        <v>0.35599999999999998</v>
      </c>
      <c r="Q340">
        <v>1.3</v>
      </c>
      <c r="R340">
        <v>2.2000000000000002</v>
      </c>
      <c r="S340">
        <v>0.58599999999999997</v>
      </c>
      <c r="T340">
        <v>0.56399999999999995</v>
      </c>
      <c r="U340">
        <v>0.4</v>
      </c>
      <c r="V340">
        <v>0.7</v>
      </c>
      <c r="W340">
        <v>0.56299999999999994</v>
      </c>
      <c r="X340">
        <v>1.1000000000000001</v>
      </c>
      <c r="Y340">
        <v>2.2999999999999998</v>
      </c>
      <c r="Z340">
        <v>3.4</v>
      </c>
      <c r="AA340">
        <v>0.4</v>
      </c>
      <c r="AB340">
        <v>0.3</v>
      </c>
      <c r="AC340">
        <v>0.2</v>
      </c>
      <c r="AD340">
        <v>0.4</v>
      </c>
      <c r="AE340">
        <v>1.9</v>
      </c>
      <c r="AF340">
        <v>4.7</v>
      </c>
      <c r="AG340">
        <f>IF(IFERROR(VLOOKUP(C340,'2020'!$C:$AF,3,FALSE),1) = 1, 1, 0)</f>
        <v>0</v>
      </c>
    </row>
    <row r="341" spans="1:33" x14ac:dyDescent="0.2">
      <c r="A341">
        <v>340</v>
      </c>
      <c r="B341" t="s">
        <v>1550</v>
      </c>
      <c r="C341" t="s">
        <v>1551</v>
      </c>
      <c r="D341" t="str">
        <f>_xlfn.CONCAT(C341,"-2019")</f>
        <v>mclembe01-2019</v>
      </c>
      <c r="E341" t="s">
        <v>30</v>
      </c>
      <c r="F341">
        <v>25</v>
      </c>
      <c r="G341" t="s">
        <v>49</v>
      </c>
      <c r="H341">
        <v>19</v>
      </c>
      <c r="I341">
        <v>0</v>
      </c>
      <c r="J341">
        <v>8.3000000000000007</v>
      </c>
      <c r="K341">
        <v>1.3</v>
      </c>
      <c r="L341">
        <v>3.4</v>
      </c>
      <c r="M341">
        <v>0.39100000000000001</v>
      </c>
      <c r="N341">
        <v>0.9</v>
      </c>
      <c r="O341">
        <v>2.2000000000000002</v>
      </c>
      <c r="P341">
        <v>0.41499999999999998</v>
      </c>
      <c r="Q341">
        <v>0.4</v>
      </c>
      <c r="R341">
        <v>1.2</v>
      </c>
      <c r="S341">
        <v>0.34799999999999998</v>
      </c>
      <c r="T341">
        <v>0.52300000000000002</v>
      </c>
      <c r="U341">
        <v>0.4</v>
      </c>
      <c r="V341">
        <v>0.6</v>
      </c>
      <c r="W341">
        <v>0.66700000000000004</v>
      </c>
      <c r="X341">
        <v>0.2</v>
      </c>
      <c r="Y341">
        <v>0.7</v>
      </c>
      <c r="Z341">
        <v>0.9</v>
      </c>
      <c r="AA341">
        <v>0.2</v>
      </c>
      <c r="AB341">
        <v>0.3</v>
      </c>
      <c r="AC341">
        <v>0.2</v>
      </c>
      <c r="AD341">
        <v>0.3</v>
      </c>
      <c r="AE341">
        <v>1.2</v>
      </c>
      <c r="AF341">
        <v>3.9</v>
      </c>
      <c r="AG341">
        <f>IF(IFERROR(VLOOKUP(C341,'2020'!$C:$AF,3,FALSE),1) = 1, 1, 0)</f>
        <v>0</v>
      </c>
    </row>
    <row r="342" spans="1:33" x14ac:dyDescent="0.2">
      <c r="A342">
        <v>341</v>
      </c>
      <c r="B342" t="s">
        <v>1856</v>
      </c>
      <c r="C342" t="s">
        <v>1857</v>
      </c>
      <c r="D342" t="str">
        <f>_xlfn.CONCAT(C342,"-2019")</f>
        <v>mcraejo01-2019</v>
      </c>
      <c r="E342" t="s">
        <v>30</v>
      </c>
      <c r="F342">
        <v>27</v>
      </c>
      <c r="G342" t="s">
        <v>46</v>
      </c>
      <c r="H342">
        <v>27</v>
      </c>
      <c r="I342">
        <v>0</v>
      </c>
      <c r="J342">
        <v>12.3</v>
      </c>
      <c r="K342">
        <v>2.2999999999999998</v>
      </c>
      <c r="L342">
        <v>4.8</v>
      </c>
      <c r="M342">
        <v>0.46899999999999997</v>
      </c>
      <c r="N342">
        <v>0.4</v>
      </c>
      <c r="O342">
        <v>1.3</v>
      </c>
      <c r="P342">
        <v>0.28599999999999998</v>
      </c>
      <c r="Q342">
        <v>1.9</v>
      </c>
      <c r="R342">
        <v>3.5</v>
      </c>
      <c r="S342">
        <v>0.53700000000000003</v>
      </c>
      <c r="T342">
        <v>0.50800000000000001</v>
      </c>
      <c r="U342">
        <v>1</v>
      </c>
      <c r="V342">
        <v>1.3</v>
      </c>
      <c r="W342">
        <v>0.8</v>
      </c>
      <c r="X342">
        <v>0.2</v>
      </c>
      <c r="Y342">
        <v>1.3</v>
      </c>
      <c r="Z342">
        <v>1.5</v>
      </c>
      <c r="AA342">
        <v>1.1000000000000001</v>
      </c>
      <c r="AB342">
        <v>0.5</v>
      </c>
      <c r="AC342">
        <v>0.3</v>
      </c>
      <c r="AD342">
        <v>0.6</v>
      </c>
      <c r="AE342">
        <v>1</v>
      </c>
      <c r="AF342">
        <v>5.9</v>
      </c>
      <c r="AG342">
        <f>IF(IFERROR(VLOOKUP(C342,'2020'!$C:$AF,3,FALSE),1) = 1, 1, 0)</f>
        <v>0</v>
      </c>
    </row>
    <row r="343" spans="1:33" x14ac:dyDescent="0.2">
      <c r="A343">
        <v>342</v>
      </c>
      <c r="B343" t="s">
        <v>648</v>
      </c>
      <c r="C343" t="s">
        <v>649</v>
      </c>
      <c r="D343" t="str">
        <f>_xlfn.CONCAT(C343,"-2019")</f>
        <v>meeksjo01-2019</v>
      </c>
      <c r="E343" t="s">
        <v>30</v>
      </c>
      <c r="F343">
        <v>31</v>
      </c>
      <c r="G343" t="s">
        <v>53</v>
      </c>
      <c r="H343">
        <v>8</v>
      </c>
      <c r="I343">
        <v>0</v>
      </c>
      <c r="J343">
        <v>13</v>
      </c>
      <c r="K343">
        <v>2.6</v>
      </c>
      <c r="L343">
        <v>4.9000000000000004</v>
      </c>
      <c r="M343">
        <v>0.53800000000000003</v>
      </c>
      <c r="N343">
        <v>1</v>
      </c>
      <c r="O343">
        <v>2.2999999999999998</v>
      </c>
      <c r="P343">
        <v>0.44400000000000001</v>
      </c>
      <c r="Q343">
        <v>1.6</v>
      </c>
      <c r="R343">
        <v>2.6</v>
      </c>
      <c r="S343">
        <v>0.61899999999999999</v>
      </c>
      <c r="T343">
        <v>0.64100000000000001</v>
      </c>
      <c r="U343">
        <v>0.1</v>
      </c>
      <c r="V343">
        <v>0.1</v>
      </c>
      <c r="W343">
        <v>1</v>
      </c>
      <c r="X343">
        <v>0.1</v>
      </c>
      <c r="Y343">
        <v>1.4</v>
      </c>
      <c r="Z343">
        <v>1.5</v>
      </c>
      <c r="AA343">
        <v>1</v>
      </c>
      <c r="AB343">
        <v>0.1</v>
      </c>
      <c r="AC343">
        <v>0.1</v>
      </c>
      <c r="AD343">
        <v>0.3</v>
      </c>
      <c r="AE343">
        <v>0.6</v>
      </c>
      <c r="AF343">
        <v>6.4</v>
      </c>
      <c r="AG343">
        <f>IF(IFERROR(VLOOKUP(C343,'2020'!$C:$AF,3,FALSE),1) = 1, 1, 0)</f>
        <v>1</v>
      </c>
    </row>
    <row r="344" spans="1:33" x14ac:dyDescent="0.2">
      <c r="A344">
        <v>343</v>
      </c>
      <c r="B344" t="s">
        <v>1858</v>
      </c>
      <c r="C344" t="s">
        <v>1859</v>
      </c>
      <c r="D344" t="str">
        <f>_xlfn.CONCAT(C344,"-2019")</f>
        <v>mejrisa01-2019</v>
      </c>
      <c r="E344" t="s">
        <v>32</v>
      </c>
      <c r="F344">
        <v>32</v>
      </c>
      <c r="G344" t="s">
        <v>54</v>
      </c>
      <c r="H344">
        <v>36</v>
      </c>
      <c r="I344">
        <v>4</v>
      </c>
      <c r="J344">
        <v>11.1</v>
      </c>
      <c r="K344">
        <v>1.5</v>
      </c>
      <c r="L344">
        <v>3.1</v>
      </c>
      <c r="M344">
        <v>0.49099999999999999</v>
      </c>
      <c r="N344">
        <v>0.3</v>
      </c>
      <c r="O344">
        <v>0.9</v>
      </c>
      <c r="P344">
        <v>0.32400000000000001</v>
      </c>
      <c r="Q344">
        <v>1.2</v>
      </c>
      <c r="R344">
        <v>2.2000000000000002</v>
      </c>
      <c r="S344">
        <v>0.56399999999999995</v>
      </c>
      <c r="T344">
        <v>0.54</v>
      </c>
      <c r="U344">
        <v>0.6</v>
      </c>
      <c r="V344">
        <v>0.9</v>
      </c>
      <c r="W344">
        <v>0.625</v>
      </c>
      <c r="X344">
        <v>1</v>
      </c>
      <c r="Y344">
        <v>2.6</v>
      </c>
      <c r="Z344">
        <v>3.6</v>
      </c>
      <c r="AA344">
        <v>1</v>
      </c>
      <c r="AB344">
        <v>0.3</v>
      </c>
      <c r="AC344">
        <v>0.7</v>
      </c>
      <c r="AD344">
        <v>0.6</v>
      </c>
      <c r="AE344">
        <v>1.5</v>
      </c>
      <c r="AF344">
        <v>3.9</v>
      </c>
      <c r="AG344">
        <f>IF(IFERROR(VLOOKUP(C344,'2020'!$C:$AF,3,FALSE),1) = 1, 1, 0)</f>
        <v>1</v>
      </c>
    </row>
    <row r="345" spans="1:33" x14ac:dyDescent="0.2">
      <c r="A345">
        <v>344</v>
      </c>
      <c r="B345" t="s">
        <v>2477</v>
      </c>
      <c r="C345" t="s">
        <v>2478</v>
      </c>
      <c r="D345" t="str">
        <f>_xlfn.CONCAT(C345,"-2019")</f>
        <v>meltode01-2019</v>
      </c>
      <c r="E345" t="s">
        <v>38</v>
      </c>
      <c r="F345">
        <v>20</v>
      </c>
      <c r="G345" t="s">
        <v>42</v>
      </c>
      <c r="H345">
        <v>50</v>
      </c>
      <c r="I345">
        <v>31</v>
      </c>
      <c r="J345">
        <v>19.7</v>
      </c>
      <c r="K345">
        <v>2</v>
      </c>
      <c r="L345">
        <v>5.0999999999999996</v>
      </c>
      <c r="M345">
        <v>0.39100000000000001</v>
      </c>
      <c r="N345">
        <v>0.6</v>
      </c>
      <c r="O345">
        <v>1.9</v>
      </c>
      <c r="P345">
        <v>0.30499999999999999</v>
      </c>
      <c r="Q345">
        <v>1.4</v>
      </c>
      <c r="R345">
        <v>3.2</v>
      </c>
      <c r="S345">
        <v>0.441</v>
      </c>
      <c r="T345">
        <v>0.44700000000000001</v>
      </c>
      <c r="U345">
        <v>0.4</v>
      </c>
      <c r="V345">
        <v>0.6</v>
      </c>
      <c r="W345">
        <v>0.75</v>
      </c>
      <c r="X345">
        <v>0.5</v>
      </c>
      <c r="Y345">
        <v>2.2000000000000002</v>
      </c>
      <c r="Z345">
        <v>2.7</v>
      </c>
      <c r="AA345">
        <v>3.2</v>
      </c>
      <c r="AB345">
        <v>1.4</v>
      </c>
      <c r="AC345">
        <v>0.5</v>
      </c>
      <c r="AD345">
        <v>1.5</v>
      </c>
      <c r="AE345">
        <v>2.2999999999999998</v>
      </c>
      <c r="AF345">
        <v>5</v>
      </c>
      <c r="AG345">
        <f>IF(IFERROR(VLOOKUP(C345,'2020'!$C:$AF,3,FALSE),1) = 1, 1, 0)</f>
        <v>0</v>
      </c>
    </row>
    <row r="346" spans="1:33" x14ac:dyDescent="0.2">
      <c r="A346">
        <v>345</v>
      </c>
      <c r="B346" t="s">
        <v>2479</v>
      </c>
      <c r="C346" t="s">
        <v>2480</v>
      </c>
      <c r="D346" t="str">
        <f>_xlfn.CONCAT(C346,"-2019")</f>
        <v>metuch01-2019</v>
      </c>
      <c r="E346" t="s">
        <v>28</v>
      </c>
      <c r="F346">
        <v>21</v>
      </c>
      <c r="G346" t="s">
        <v>58</v>
      </c>
      <c r="H346">
        <v>29</v>
      </c>
      <c r="I346">
        <v>0</v>
      </c>
      <c r="J346">
        <v>5</v>
      </c>
      <c r="K346">
        <v>0.7</v>
      </c>
      <c r="L346">
        <v>2</v>
      </c>
      <c r="M346">
        <v>0.32800000000000001</v>
      </c>
      <c r="N346">
        <v>0</v>
      </c>
      <c r="O346">
        <v>0.1</v>
      </c>
      <c r="P346">
        <v>0</v>
      </c>
      <c r="Q346">
        <v>0.7</v>
      </c>
      <c r="R346">
        <v>1.9</v>
      </c>
      <c r="S346">
        <v>0.33900000000000002</v>
      </c>
      <c r="T346">
        <v>0.32800000000000001</v>
      </c>
      <c r="U346">
        <v>0.4</v>
      </c>
      <c r="V346">
        <v>0.6</v>
      </c>
      <c r="W346">
        <v>0.76500000000000001</v>
      </c>
      <c r="X346">
        <v>0.3</v>
      </c>
      <c r="Y346">
        <v>0.9</v>
      </c>
      <c r="Z346">
        <v>1.2</v>
      </c>
      <c r="AA346">
        <v>0.4</v>
      </c>
      <c r="AB346">
        <v>0.2</v>
      </c>
      <c r="AC346">
        <v>0.1</v>
      </c>
      <c r="AD346">
        <v>0.5</v>
      </c>
      <c r="AE346">
        <v>0.5</v>
      </c>
      <c r="AF346">
        <v>1.8</v>
      </c>
      <c r="AG346">
        <f>IF(IFERROR(VLOOKUP(C346,'2020'!$C:$AF,3,FALSE),1) = 1, 1, 0)</f>
        <v>0</v>
      </c>
    </row>
    <row r="347" spans="1:33" x14ac:dyDescent="0.2">
      <c r="A347">
        <v>346</v>
      </c>
      <c r="B347" t="s">
        <v>1386</v>
      </c>
      <c r="C347" t="s">
        <v>1387</v>
      </c>
      <c r="D347" t="str">
        <f>_xlfn.CONCAT(C347,"-2019")</f>
        <v>middlkh01-2019</v>
      </c>
      <c r="E347" t="s">
        <v>35</v>
      </c>
      <c r="F347">
        <v>27</v>
      </c>
      <c r="G347" t="s">
        <v>56</v>
      </c>
      <c r="H347">
        <v>77</v>
      </c>
      <c r="I347">
        <v>77</v>
      </c>
      <c r="J347">
        <v>31.1</v>
      </c>
      <c r="K347">
        <v>6.6</v>
      </c>
      <c r="L347">
        <v>14.9</v>
      </c>
      <c r="M347">
        <v>0.441</v>
      </c>
      <c r="N347">
        <v>2.2999999999999998</v>
      </c>
      <c r="O347">
        <v>6.2</v>
      </c>
      <c r="P347">
        <v>0.378</v>
      </c>
      <c r="Q347">
        <v>4.2</v>
      </c>
      <c r="R347">
        <v>8.8000000000000007</v>
      </c>
      <c r="S347">
        <v>0.48499999999999999</v>
      </c>
      <c r="T347">
        <v>0.51900000000000002</v>
      </c>
      <c r="U347">
        <v>2.8</v>
      </c>
      <c r="V347">
        <v>3.4</v>
      </c>
      <c r="W347">
        <v>0.83699999999999997</v>
      </c>
      <c r="X347">
        <v>0.6</v>
      </c>
      <c r="Y347">
        <v>5.3</v>
      </c>
      <c r="Z347">
        <v>6</v>
      </c>
      <c r="AA347">
        <v>4.3</v>
      </c>
      <c r="AB347">
        <v>1</v>
      </c>
      <c r="AC347">
        <v>0.1</v>
      </c>
      <c r="AD347">
        <v>2.2999999999999998</v>
      </c>
      <c r="AE347">
        <v>2.2000000000000002</v>
      </c>
      <c r="AF347">
        <v>18.3</v>
      </c>
      <c r="AG347">
        <f>IF(IFERROR(VLOOKUP(C347,'2020'!$C:$AF,3,FALSE),1) = 1, 1, 0)</f>
        <v>0</v>
      </c>
    </row>
    <row r="348" spans="1:33" x14ac:dyDescent="0.2">
      <c r="A348">
        <v>347</v>
      </c>
      <c r="B348" t="s">
        <v>652</v>
      </c>
      <c r="C348" t="s">
        <v>653</v>
      </c>
      <c r="D348" t="str">
        <f>_xlfn.CONCAT(C348,"-2019")</f>
        <v>milescj01-2019</v>
      </c>
      <c r="E348" t="s">
        <v>35</v>
      </c>
      <c r="F348">
        <v>31</v>
      </c>
      <c r="G348" t="s">
        <v>39</v>
      </c>
      <c r="H348">
        <v>53</v>
      </c>
      <c r="I348">
        <v>1</v>
      </c>
      <c r="J348">
        <v>16.2</v>
      </c>
      <c r="K348">
        <v>2.1</v>
      </c>
      <c r="L348">
        <v>5.9</v>
      </c>
      <c r="M348">
        <v>0.36</v>
      </c>
      <c r="N348">
        <v>1.3</v>
      </c>
      <c r="O348">
        <v>3.8</v>
      </c>
      <c r="P348">
        <v>0.33</v>
      </c>
      <c r="Q348">
        <v>0.8</v>
      </c>
      <c r="R348">
        <v>2</v>
      </c>
      <c r="S348">
        <v>0.41699999999999998</v>
      </c>
      <c r="T348">
        <v>0.46800000000000003</v>
      </c>
      <c r="U348">
        <v>0.9</v>
      </c>
      <c r="V348">
        <v>1.1000000000000001</v>
      </c>
      <c r="W348">
        <v>0.82799999999999996</v>
      </c>
      <c r="X348">
        <v>0.2</v>
      </c>
      <c r="Y348">
        <v>1.5</v>
      </c>
      <c r="Z348">
        <v>1.8</v>
      </c>
      <c r="AA348">
        <v>0.7</v>
      </c>
      <c r="AB348">
        <v>0.5</v>
      </c>
      <c r="AC348">
        <v>0.3</v>
      </c>
      <c r="AD348">
        <v>0.6</v>
      </c>
      <c r="AE348">
        <v>1.5</v>
      </c>
      <c r="AF348">
        <v>6.4</v>
      </c>
      <c r="AG348">
        <f>IF(IFERROR(VLOOKUP(C348,'2020'!$C:$AF,3,FALSE),1) = 1, 1, 0)</f>
        <v>0</v>
      </c>
    </row>
    <row r="349" spans="1:33" x14ac:dyDescent="0.2">
      <c r="A349">
        <v>348</v>
      </c>
      <c r="B349" t="s">
        <v>1388</v>
      </c>
      <c r="C349" t="s">
        <v>1389</v>
      </c>
      <c r="D349" t="str">
        <f>_xlfn.CONCAT(C349,"-2019")</f>
        <v>milleda01-2019</v>
      </c>
      <c r="E349" t="s">
        <v>35</v>
      </c>
      <c r="F349">
        <v>28</v>
      </c>
      <c r="G349" t="s">
        <v>1459</v>
      </c>
      <c r="H349">
        <v>69</v>
      </c>
      <c r="I349">
        <v>15</v>
      </c>
      <c r="J349">
        <v>25.5</v>
      </c>
      <c r="K349">
        <v>2.7</v>
      </c>
      <c r="L349">
        <v>7</v>
      </c>
      <c r="M349">
        <v>0.39</v>
      </c>
      <c r="N349">
        <v>1.9</v>
      </c>
      <c r="O349">
        <v>5.3</v>
      </c>
      <c r="P349">
        <v>0.36499999999999999</v>
      </c>
      <c r="Q349">
        <v>0.8</v>
      </c>
      <c r="R349">
        <v>1.7</v>
      </c>
      <c r="S349">
        <v>0.46700000000000003</v>
      </c>
      <c r="T349">
        <v>0.52800000000000002</v>
      </c>
      <c r="U349">
        <v>0.8</v>
      </c>
      <c r="V349">
        <v>1</v>
      </c>
      <c r="W349">
        <v>0.78900000000000003</v>
      </c>
      <c r="X349">
        <v>0.2</v>
      </c>
      <c r="Y349">
        <v>1.7</v>
      </c>
      <c r="Z349">
        <v>1.9</v>
      </c>
      <c r="AA349">
        <v>2.1</v>
      </c>
      <c r="AB349">
        <v>0.6</v>
      </c>
      <c r="AC349">
        <v>0.3</v>
      </c>
      <c r="AD349">
        <v>0.9</v>
      </c>
      <c r="AE349">
        <v>2.4</v>
      </c>
      <c r="AF349">
        <v>8.1999999999999993</v>
      </c>
      <c r="AG349">
        <f>IF(IFERROR(VLOOKUP(C349,'2020'!$C:$AF,3,FALSE),1) = 1, 1, 0)</f>
        <v>1</v>
      </c>
    </row>
    <row r="350" spans="1:33" x14ac:dyDescent="0.2">
      <c r="A350">
        <v>349</v>
      </c>
      <c r="B350" t="s">
        <v>2245</v>
      </c>
      <c r="C350" t="s">
        <v>2246</v>
      </c>
      <c r="D350" t="str">
        <f>_xlfn.CONCAT(C350,"-2019")</f>
        <v>millema01-2019</v>
      </c>
      <c r="E350" t="s">
        <v>35</v>
      </c>
      <c r="F350">
        <v>25</v>
      </c>
      <c r="G350" t="s">
        <v>53</v>
      </c>
      <c r="H350">
        <v>10</v>
      </c>
      <c r="I350">
        <v>0</v>
      </c>
      <c r="J350">
        <v>6.7</v>
      </c>
      <c r="K350">
        <v>1.1000000000000001</v>
      </c>
      <c r="L350">
        <v>2.6</v>
      </c>
      <c r="M350">
        <v>0.42299999999999999</v>
      </c>
      <c r="N350">
        <v>1</v>
      </c>
      <c r="O350">
        <v>2.1</v>
      </c>
      <c r="P350">
        <v>0.47599999999999998</v>
      </c>
      <c r="Q350">
        <v>0.1</v>
      </c>
      <c r="R350">
        <v>0.5</v>
      </c>
      <c r="S350">
        <v>0.2</v>
      </c>
      <c r="T350">
        <v>0.61499999999999999</v>
      </c>
      <c r="U350">
        <v>0.3</v>
      </c>
      <c r="V350">
        <v>0.4</v>
      </c>
      <c r="W350">
        <v>0.75</v>
      </c>
      <c r="X350">
        <v>0.1</v>
      </c>
      <c r="Y350">
        <v>0.4</v>
      </c>
      <c r="Z350">
        <v>0.5</v>
      </c>
      <c r="AA350">
        <v>0.1</v>
      </c>
      <c r="AB350">
        <v>0.1</v>
      </c>
      <c r="AC350">
        <v>0.1</v>
      </c>
      <c r="AD350">
        <v>0.1</v>
      </c>
      <c r="AE350">
        <v>0.5</v>
      </c>
      <c r="AF350">
        <v>3.5</v>
      </c>
      <c r="AG350">
        <f>IF(IFERROR(VLOOKUP(C350,'2020'!$C:$AF,3,FALSE),1) = 1, 1, 0)</f>
        <v>0</v>
      </c>
    </row>
    <row r="351" spans="1:33" x14ac:dyDescent="0.2">
      <c r="A351">
        <v>350</v>
      </c>
      <c r="B351" t="s">
        <v>662</v>
      </c>
      <c r="C351" t="s">
        <v>663</v>
      </c>
      <c r="D351" t="str">
        <f>_xlfn.CONCAT(C351,"-2019")</f>
        <v>millspa02-2019</v>
      </c>
      <c r="E351" t="s">
        <v>38</v>
      </c>
      <c r="F351">
        <v>30</v>
      </c>
      <c r="G351" t="s">
        <v>58</v>
      </c>
      <c r="H351">
        <v>82</v>
      </c>
      <c r="I351">
        <v>1</v>
      </c>
      <c r="J351">
        <v>23.3</v>
      </c>
      <c r="K351">
        <v>3.4</v>
      </c>
      <c r="L351">
        <v>8.1</v>
      </c>
      <c r="M351">
        <v>0.42499999999999999</v>
      </c>
      <c r="N351">
        <v>1.9</v>
      </c>
      <c r="O351">
        <v>4.9000000000000004</v>
      </c>
      <c r="P351">
        <v>0.39400000000000002</v>
      </c>
      <c r="Q351">
        <v>1.5</v>
      </c>
      <c r="R351">
        <v>3.2</v>
      </c>
      <c r="S351">
        <v>0.47499999999999998</v>
      </c>
      <c r="T351">
        <v>0.54500000000000004</v>
      </c>
      <c r="U351">
        <v>1.1000000000000001</v>
      </c>
      <c r="V351">
        <v>1.3</v>
      </c>
      <c r="W351">
        <v>0.85399999999999998</v>
      </c>
      <c r="X351">
        <v>0.3</v>
      </c>
      <c r="Y351">
        <v>1.9</v>
      </c>
      <c r="Z351">
        <v>2.2000000000000002</v>
      </c>
      <c r="AA351">
        <v>3</v>
      </c>
      <c r="AB351">
        <v>0.6</v>
      </c>
      <c r="AC351">
        <v>0.1</v>
      </c>
      <c r="AD351">
        <v>1.1000000000000001</v>
      </c>
      <c r="AE351">
        <v>1.6</v>
      </c>
      <c r="AF351">
        <v>9.9</v>
      </c>
      <c r="AG351">
        <f>IF(IFERROR(VLOOKUP(C351,'2020'!$C:$AF,3,FALSE),1) = 1, 1, 0)</f>
        <v>0</v>
      </c>
    </row>
    <row r="352" spans="1:33" x14ac:dyDescent="0.2">
      <c r="A352">
        <v>351</v>
      </c>
      <c r="B352" t="s">
        <v>664</v>
      </c>
      <c r="C352" t="s">
        <v>665</v>
      </c>
      <c r="D352" t="str">
        <f>_xlfn.CONCAT(C352,"-2019")</f>
        <v>millspa01-2019</v>
      </c>
      <c r="E352" t="s">
        <v>28</v>
      </c>
      <c r="F352">
        <v>33</v>
      </c>
      <c r="G352" t="s">
        <v>31</v>
      </c>
      <c r="H352">
        <v>70</v>
      </c>
      <c r="I352">
        <v>65</v>
      </c>
      <c r="J352">
        <v>27.1</v>
      </c>
      <c r="K352">
        <v>4.5999999999999996</v>
      </c>
      <c r="L352">
        <v>9.5</v>
      </c>
      <c r="M352">
        <v>0.48399999999999999</v>
      </c>
      <c r="N352">
        <v>0.8</v>
      </c>
      <c r="O352">
        <v>2.2999999999999998</v>
      </c>
      <c r="P352">
        <v>0.36499999999999999</v>
      </c>
      <c r="Q352">
        <v>3.8</v>
      </c>
      <c r="R352">
        <v>7.2</v>
      </c>
      <c r="S352">
        <v>0.52200000000000002</v>
      </c>
      <c r="T352">
        <v>0.52800000000000002</v>
      </c>
      <c r="U352">
        <v>2.6</v>
      </c>
      <c r="V352">
        <v>3.6</v>
      </c>
      <c r="W352">
        <v>0.72699999999999998</v>
      </c>
      <c r="X352">
        <v>2.2000000000000002</v>
      </c>
      <c r="Y352">
        <v>5</v>
      </c>
      <c r="Z352">
        <v>7.2</v>
      </c>
      <c r="AA352">
        <v>2</v>
      </c>
      <c r="AB352">
        <v>1.2</v>
      </c>
      <c r="AC352">
        <v>0.8</v>
      </c>
      <c r="AD352">
        <v>1.4</v>
      </c>
      <c r="AE352">
        <v>2.6</v>
      </c>
      <c r="AF352">
        <v>12.6</v>
      </c>
      <c r="AG352">
        <f>IF(IFERROR(VLOOKUP(C352,'2020'!$C:$AF,3,FALSE),1) = 1, 1, 0)</f>
        <v>0</v>
      </c>
    </row>
    <row r="353" spans="1:33" x14ac:dyDescent="0.2">
      <c r="A353">
        <v>352</v>
      </c>
      <c r="B353" t="s">
        <v>2481</v>
      </c>
      <c r="C353" t="s">
        <v>2482</v>
      </c>
      <c r="D353" t="str">
        <f>_xlfn.CONCAT(C353,"-2019")</f>
        <v>miltosh01-2019</v>
      </c>
      <c r="E353" t="s">
        <v>30</v>
      </c>
      <c r="F353">
        <v>22</v>
      </c>
      <c r="G353" t="s">
        <v>61</v>
      </c>
      <c r="H353">
        <v>20</v>
      </c>
      <c r="I353">
        <v>0</v>
      </c>
      <c r="J353">
        <v>13.4</v>
      </c>
      <c r="K353">
        <v>1.7</v>
      </c>
      <c r="L353">
        <v>4.4000000000000004</v>
      </c>
      <c r="M353">
        <v>0.39100000000000001</v>
      </c>
      <c r="N353">
        <v>0.7</v>
      </c>
      <c r="O353">
        <v>2.2000000000000002</v>
      </c>
      <c r="P353">
        <v>0.318</v>
      </c>
      <c r="Q353">
        <v>1</v>
      </c>
      <c r="R353">
        <v>2.2000000000000002</v>
      </c>
      <c r="S353">
        <v>0.46500000000000002</v>
      </c>
      <c r="T353">
        <v>0.47099999999999997</v>
      </c>
      <c r="U353">
        <v>0.3</v>
      </c>
      <c r="V353">
        <v>0.4</v>
      </c>
      <c r="W353">
        <v>0.71399999999999997</v>
      </c>
      <c r="X353">
        <v>0.5</v>
      </c>
      <c r="Y353">
        <v>1.3</v>
      </c>
      <c r="Z353">
        <v>1.8</v>
      </c>
      <c r="AA353">
        <v>0.9</v>
      </c>
      <c r="AB353">
        <v>0.4</v>
      </c>
      <c r="AC353">
        <v>0.4</v>
      </c>
      <c r="AD353">
        <v>0.3</v>
      </c>
      <c r="AE353">
        <v>1.5</v>
      </c>
      <c r="AF353">
        <v>4.4000000000000004</v>
      </c>
      <c r="AG353">
        <f>IF(IFERROR(VLOOKUP(C353,'2020'!$C:$AF,3,FALSE),1) = 1, 1, 0)</f>
        <v>0</v>
      </c>
    </row>
    <row r="354" spans="1:33" x14ac:dyDescent="0.2">
      <c r="A354">
        <v>353</v>
      </c>
      <c r="B354" t="s">
        <v>1720</v>
      </c>
      <c r="C354" t="s">
        <v>1721</v>
      </c>
      <c r="D354" t="str">
        <f>_xlfn.CONCAT(C354,"-2019")</f>
        <v>mirotni01-2019</v>
      </c>
      <c r="E354" t="s">
        <v>28</v>
      </c>
      <c r="F354">
        <v>27</v>
      </c>
      <c r="G354" t="s">
        <v>39</v>
      </c>
      <c r="H354">
        <v>46</v>
      </c>
      <c r="I354">
        <v>25</v>
      </c>
      <c r="J354">
        <v>27.1</v>
      </c>
      <c r="K354">
        <v>5.2</v>
      </c>
      <c r="L354">
        <v>11.8</v>
      </c>
      <c r="M354">
        <v>0.439</v>
      </c>
      <c r="N354">
        <v>2.5</v>
      </c>
      <c r="O354">
        <v>6.9</v>
      </c>
      <c r="P354">
        <v>0.36499999999999999</v>
      </c>
      <c r="Q354">
        <v>2.7</v>
      </c>
      <c r="R354">
        <v>4.9000000000000004</v>
      </c>
      <c r="S354">
        <v>0.54500000000000004</v>
      </c>
      <c r="T354">
        <v>0.54600000000000004</v>
      </c>
      <c r="U354">
        <v>2.2999999999999998</v>
      </c>
      <c r="V354">
        <v>2.7</v>
      </c>
      <c r="W354">
        <v>0.84699999999999998</v>
      </c>
      <c r="X354">
        <v>1.3</v>
      </c>
      <c r="Y354">
        <v>6.1</v>
      </c>
      <c r="Z354">
        <v>7.4</v>
      </c>
      <c r="AA354">
        <v>1.2</v>
      </c>
      <c r="AB354">
        <v>0.7</v>
      </c>
      <c r="AC354">
        <v>0.7</v>
      </c>
      <c r="AD354">
        <v>1</v>
      </c>
      <c r="AE354">
        <v>2.2999999999999998</v>
      </c>
      <c r="AF354">
        <v>15.2</v>
      </c>
      <c r="AG354">
        <f>IF(IFERROR(VLOOKUP(C354,'2020'!$C:$AF,3,FALSE),1) = 1, 1, 0)</f>
        <v>1</v>
      </c>
    </row>
    <row r="355" spans="1:33" x14ac:dyDescent="0.2">
      <c r="A355">
        <v>354</v>
      </c>
      <c r="B355" t="s">
        <v>2247</v>
      </c>
      <c r="C355" t="s">
        <v>2248</v>
      </c>
      <c r="D355" t="str">
        <f>_xlfn.CONCAT(C355,"-2019")</f>
        <v>mitchdo01-2019</v>
      </c>
      <c r="E355" t="s">
        <v>30</v>
      </c>
      <c r="F355">
        <v>22</v>
      </c>
      <c r="G355" t="s">
        <v>60</v>
      </c>
      <c r="H355">
        <v>77</v>
      </c>
      <c r="I355">
        <v>77</v>
      </c>
      <c r="J355">
        <v>33.700000000000003</v>
      </c>
      <c r="K355">
        <v>8.6</v>
      </c>
      <c r="L355">
        <v>19.899999999999999</v>
      </c>
      <c r="M355">
        <v>0.432</v>
      </c>
      <c r="N355">
        <v>2.4</v>
      </c>
      <c r="O355">
        <v>6.7</v>
      </c>
      <c r="P355">
        <v>0.36199999999999999</v>
      </c>
      <c r="Q355">
        <v>6.1</v>
      </c>
      <c r="R355">
        <v>13.1</v>
      </c>
      <c r="S355">
        <v>0.46800000000000003</v>
      </c>
      <c r="T355">
        <v>0.49299999999999999</v>
      </c>
      <c r="U355">
        <v>4.0999999999999996</v>
      </c>
      <c r="V355">
        <v>5.0999999999999996</v>
      </c>
      <c r="W355">
        <v>0.80600000000000005</v>
      </c>
      <c r="X355">
        <v>0.8</v>
      </c>
      <c r="Y355">
        <v>3.3</v>
      </c>
      <c r="Z355">
        <v>4.0999999999999996</v>
      </c>
      <c r="AA355">
        <v>4.2</v>
      </c>
      <c r="AB355">
        <v>1.4</v>
      </c>
      <c r="AC355">
        <v>0.4</v>
      </c>
      <c r="AD355">
        <v>2.8</v>
      </c>
      <c r="AE355">
        <v>2.7</v>
      </c>
      <c r="AF355">
        <v>23.8</v>
      </c>
      <c r="AG355">
        <f>IF(IFERROR(VLOOKUP(C355,'2020'!$C:$AF,3,FALSE),1) = 1, 1, 0)</f>
        <v>0</v>
      </c>
    </row>
    <row r="356" spans="1:33" x14ac:dyDescent="0.2">
      <c r="A356">
        <v>355</v>
      </c>
      <c r="B356" t="s">
        <v>2249</v>
      </c>
      <c r="C356" t="s">
        <v>2250</v>
      </c>
      <c r="D356" t="str">
        <f>_xlfn.CONCAT(C356,"-2019")</f>
        <v>mitrona01-2019</v>
      </c>
      <c r="E356" t="s">
        <v>30</v>
      </c>
      <c r="F356">
        <v>25</v>
      </c>
      <c r="G356" t="s">
        <v>60</v>
      </c>
      <c r="H356">
        <v>14</v>
      </c>
      <c r="I356">
        <v>0</v>
      </c>
      <c r="J356">
        <v>6</v>
      </c>
      <c r="K356">
        <v>0.4</v>
      </c>
      <c r="L356">
        <v>1.4</v>
      </c>
      <c r="M356">
        <v>0.3</v>
      </c>
      <c r="N356">
        <v>0.1</v>
      </c>
      <c r="O356">
        <v>0.8</v>
      </c>
      <c r="P356">
        <v>0.182</v>
      </c>
      <c r="Q356">
        <v>0.3</v>
      </c>
      <c r="R356">
        <v>0.6</v>
      </c>
      <c r="S356">
        <v>0.44400000000000001</v>
      </c>
      <c r="T356">
        <v>0.35</v>
      </c>
      <c r="U356">
        <v>0.1</v>
      </c>
      <c r="V356">
        <v>0.1</v>
      </c>
      <c r="W356">
        <v>1</v>
      </c>
      <c r="X356">
        <v>0.1</v>
      </c>
      <c r="Y356">
        <v>0.4</v>
      </c>
      <c r="Z356">
        <v>0.4</v>
      </c>
      <c r="AA356">
        <v>1.1000000000000001</v>
      </c>
      <c r="AB356">
        <v>0.1</v>
      </c>
      <c r="AC356">
        <v>0.1</v>
      </c>
      <c r="AD356">
        <v>0.6</v>
      </c>
      <c r="AE356">
        <v>0.7</v>
      </c>
      <c r="AF356">
        <v>1.1000000000000001</v>
      </c>
      <c r="AG356">
        <f>IF(IFERROR(VLOOKUP(C356,'2020'!$C:$AF,3,FALSE),1) = 1, 1, 0)</f>
        <v>0</v>
      </c>
    </row>
    <row r="357" spans="1:33" x14ac:dyDescent="0.2">
      <c r="A357">
        <v>356</v>
      </c>
      <c r="B357" t="s">
        <v>2251</v>
      </c>
      <c r="C357" t="s">
        <v>2252</v>
      </c>
      <c r="D357" t="str">
        <f>_xlfn.CONCAT(C357,"-2019")</f>
        <v>monkma01-2019</v>
      </c>
      <c r="E357" t="s">
        <v>30</v>
      </c>
      <c r="F357">
        <v>20</v>
      </c>
      <c r="G357" t="s">
        <v>1625</v>
      </c>
      <c r="H357">
        <v>73</v>
      </c>
      <c r="I357">
        <v>0</v>
      </c>
      <c r="J357">
        <v>17.2</v>
      </c>
      <c r="K357">
        <v>3.1</v>
      </c>
      <c r="L357">
        <v>8</v>
      </c>
      <c r="M357">
        <v>0.38700000000000001</v>
      </c>
      <c r="N357">
        <v>1.5</v>
      </c>
      <c r="O357">
        <v>4.5</v>
      </c>
      <c r="P357">
        <v>0.33</v>
      </c>
      <c r="Q357">
        <v>1.6</v>
      </c>
      <c r="R357">
        <v>3.5</v>
      </c>
      <c r="S357">
        <v>0.46100000000000002</v>
      </c>
      <c r="T357">
        <v>0.48</v>
      </c>
      <c r="U357">
        <v>1.2</v>
      </c>
      <c r="V357">
        <v>1.4</v>
      </c>
      <c r="W357">
        <v>0.88200000000000001</v>
      </c>
      <c r="X357">
        <v>0.2</v>
      </c>
      <c r="Y357">
        <v>1.7</v>
      </c>
      <c r="Z357">
        <v>1.9</v>
      </c>
      <c r="AA357">
        <v>1.6</v>
      </c>
      <c r="AB357">
        <v>0.5</v>
      </c>
      <c r="AC357">
        <v>0.3</v>
      </c>
      <c r="AD357">
        <v>1.2</v>
      </c>
      <c r="AE357">
        <v>1.5</v>
      </c>
      <c r="AF357">
        <v>8.9</v>
      </c>
      <c r="AG357">
        <f>IF(IFERROR(VLOOKUP(C357,'2020'!$C:$AF,3,FALSE),1) = 1, 1, 0)</f>
        <v>0</v>
      </c>
    </row>
    <row r="358" spans="1:33" x14ac:dyDescent="0.2">
      <c r="A358">
        <v>357</v>
      </c>
      <c r="B358" t="s">
        <v>670</v>
      </c>
      <c r="C358" t="s">
        <v>671</v>
      </c>
      <c r="D358" t="str">
        <f>_xlfn.CONCAT(C358,"-2019")</f>
        <v>monrogr01-2019</v>
      </c>
      <c r="E358" t="s">
        <v>32</v>
      </c>
      <c r="F358">
        <v>28</v>
      </c>
      <c r="G358" t="s">
        <v>39</v>
      </c>
      <c r="H358">
        <v>43</v>
      </c>
      <c r="I358">
        <v>2</v>
      </c>
      <c r="J358">
        <v>11.2</v>
      </c>
      <c r="K358">
        <v>2.1</v>
      </c>
      <c r="L358">
        <v>4.4000000000000004</v>
      </c>
      <c r="M358">
        <v>0.48699999999999999</v>
      </c>
      <c r="N358">
        <v>0</v>
      </c>
      <c r="O358">
        <v>0.1</v>
      </c>
      <c r="P358">
        <v>0.2</v>
      </c>
      <c r="Q358">
        <v>2.1</v>
      </c>
      <c r="R358">
        <v>4.3</v>
      </c>
      <c r="S358">
        <v>0.495</v>
      </c>
      <c r="T358">
        <v>0.48899999999999999</v>
      </c>
      <c r="U358">
        <v>1</v>
      </c>
      <c r="V358">
        <v>1.7</v>
      </c>
      <c r="W358">
        <v>0.625</v>
      </c>
      <c r="X358">
        <v>1.6</v>
      </c>
      <c r="Y358">
        <v>2.4</v>
      </c>
      <c r="Z358">
        <v>4</v>
      </c>
      <c r="AA358">
        <v>0.6</v>
      </c>
      <c r="AB358">
        <v>0.3</v>
      </c>
      <c r="AC358">
        <v>0.2</v>
      </c>
      <c r="AD358">
        <v>0.7</v>
      </c>
      <c r="AE358">
        <v>1.5</v>
      </c>
      <c r="AF358">
        <v>5.3</v>
      </c>
      <c r="AG358">
        <f>IF(IFERROR(VLOOKUP(C358,'2020'!$C:$AF,3,FALSE),1) = 1, 1, 0)</f>
        <v>1</v>
      </c>
    </row>
    <row r="359" spans="1:33" x14ac:dyDescent="0.2">
      <c r="A359">
        <v>358</v>
      </c>
      <c r="B359" t="s">
        <v>1222</v>
      </c>
      <c r="C359" t="s">
        <v>1223</v>
      </c>
      <c r="D359" t="str">
        <f>_xlfn.CONCAT(C359,"-2019")</f>
        <v>mooreet01-2019</v>
      </c>
      <c r="E359" t="s">
        <v>30</v>
      </c>
      <c r="F359">
        <v>29</v>
      </c>
      <c r="G359" t="s">
        <v>1459</v>
      </c>
      <c r="H359">
        <v>53</v>
      </c>
      <c r="I359">
        <v>36</v>
      </c>
      <c r="J359">
        <v>27.6</v>
      </c>
      <c r="K359">
        <v>4.8</v>
      </c>
      <c r="L359">
        <v>10</v>
      </c>
      <c r="M359">
        <v>0.48099999999999998</v>
      </c>
      <c r="N359">
        <v>1.4</v>
      </c>
      <c r="O359">
        <v>3.3</v>
      </c>
      <c r="P359">
        <v>0.432</v>
      </c>
      <c r="Q359">
        <v>3.4</v>
      </c>
      <c r="R359">
        <v>6.7</v>
      </c>
      <c r="S359">
        <v>0.50600000000000001</v>
      </c>
      <c r="T359">
        <v>0.55300000000000005</v>
      </c>
      <c r="U359">
        <v>0.8</v>
      </c>
      <c r="V359">
        <v>1.1000000000000001</v>
      </c>
      <c r="W359">
        <v>0.76300000000000001</v>
      </c>
      <c r="X359">
        <v>0.7</v>
      </c>
      <c r="Y359">
        <v>1.7</v>
      </c>
      <c r="Z359">
        <v>2.4</v>
      </c>
      <c r="AA359">
        <v>1.9</v>
      </c>
      <c r="AB359">
        <v>0.8</v>
      </c>
      <c r="AC359">
        <v>0.2</v>
      </c>
      <c r="AD359">
        <v>1.1000000000000001</v>
      </c>
      <c r="AE359">
        <v>2.1</v>
      </c>
      <c r="AF359">
        <v>11.9</v>
      </c>
      <c r="AG359">
        <f>IF(IFERROR(VLOOKUP(C359,'2020'!$C:$AF,3,FALSE),1) = 1, 1, 0)</f>
        <v>0</v>
      </c>
    </row>
    <row r="360" spans="1:33" x14ac:dyDescent="0.2">
      <c r="A360">
        <v>359</v>
      </c>
      <c r="B360" t="s">
        <v>1722</v>
      </c>
      <c r="C360" t="s">
        <v>1723</v>
      </c>
      <c r="D360" t="str">
        <f>_xlfn.CONCAT(C360,"-2019")</f>
        <v>moreler01-2019</v>
      </c>
      <c r="E360" t="s">
        <v>28</v>
      </c>
      <c r="F360">
        <v>27</v>
      </c>
      <c r="G360" t="s">
        <v>39</v>
      </c>
      <c r="H360">
        <v>5</v>
      </c>
      <c r="I360">
        <v>0</v>
      </c>
      <c r="J360">
        <v>8.6</v>
      </c>
      <c r="K360">
        <v>0.6</v>
      </c>
      <c r="L360">
        <v>1.4</v>
      </c>
      <c r="M360">
        <v>0.42899999999999999</v>
      </c>
      <c r="N360">
        <v>0.2</v>
      </c>
      <c r="O360">
        <v>0.2</v>
      </c>
      <c r="P360">
        <v>1</v>
      </c>
      <c r="Q360">
        <v>0.4</v>
      </c>
      <c r="R360">
        <v>1.2</v>
      </c>
      <c r="S360">
        <v>0.33300000000000002</v>
      </c>
      <c r="T360">
        <v>0.5</v>
      </c>
      <c r="U360">
        <v>0</v>
      </c>
      <c r="V360">
        <v>0</v>
      </c>
      <c r="X360">
        <v>0.8</v>
      </c>
      <c r="Y360">
        <v>3.2</v>
      </c>
      <c r="Z360">
        <v>4</v>
      </c>
      <c r="AA360">
        <v>0.8</v>
      </c>
      <c r="AB360">
        <v>0.2</v>
      </c>
      <c r="AC360">
        <v>0.2</v>
      </c>
      <c r="AD360">
        <v>1</v>
      </c>
      <c r="AE360">
        <v>1.8</v>
      </c>
      <c r="AF360">
        <v>1.4</v>
      </c>
      <c r="AG360">
        <f>IF(IFERROR(VLOOKUP(C360,'2020'!$C:$AF,3,FALSE),1) = 1, 1, 0)</f>
        <v>1</v>
      </c>
    </row>
    <row r="361" spans="1:33" x14ac:dyDescent="0.2">
      <c r="A361">
        <v>360</v>
      </c>
      <c r="B361" t="s">
        <v>2255</v>
      </c>
      <c r="C361" t="s">
        <v>2256</v>
      </c>
      <c r="D361" t="str">
        <f>_xlfn.CONCAT(C361,"-2019")</f>
        <v>morrija01-2019</v>
      </c>
      <c r="E361" t="s">
        <v>30</v>
      </c>
      <c r="F361">
        <v>23</v>
      </c>
      <c r="G361" t="s">
        <v>56</v>
      </c>
      <c r="H361">
        <v>4</v>
      </c>
      <c r="I361">
        <v>0</v>
      </c>
      <c r="J361">
        <v>7.3</v>
      </c>
      <c r="K361">
        <v>1</v>
      </c>
      <c r="L361">
        <v>2.5</v>
      </c>
      <c r="M361">
        <v>0.4</v>
      </c>
      <c r="N361">
        <v>0.3</v>
      </c>
      <c r="O361">
        <v>0.8</v>
      </c>
      <c r="P361">
        <v>0.33300000000000002</v>
      </c>
      <c r="Q361">
        <v>0.8</v>
      </c>
      <c r="R361">
        <v>1.8</v>
      </c>
      <c r="S361">
        <v>0.42899999999999999</v>
      </c>
      <c r="T361">
        <v>0.45</v>
      </c>
      <c r="U361">
        <v>0.3</v>
      </c>
      <c r="V361">
        <v>0.5</v>
      </c>
      <c r="W361">
        <v>0.5</v>
      </c>
      <c r="X361">
        <v>0</v>
      </c>
      <c r="Y361">
        <v>1.3</v>
      </c>
      <c r="Z361">
        <v>1.3</v>
      </c>
      <c r="AA361">
        <v>1</v>
      </c>
      <c r="AB361">
        <v>0.5</v>
      </c>
      <c r="AC361">
        <v>0</v>
      </c>
      <c r="AD361">
        <v>0.3</v>
      </c>
      <c r="AE361">
        <v>0.3</v>
      </c>
      <c r="AF361">
        <v>2.5</v>
      </c>
      <c r="AG361">
        <f>IF(IFERROR(VLOOKUP(C361,'2020'!$C:$AF,3,FALSE),1) = 1, 1, 0)</f>
        <v>1</v>
      </c>
    </row>
    <row r="362" spans="1:33" x14ac:dyDescent="0.2">
      <c r="A362">
        <v>361</v>
      </c>
      <c r="B362" t="s">
        <v>1226</v>
      </c>
      <c r="C362" t="s">
        <v>1227</v>
      </c>
      <c r="D362" t="str">
        <f>_xlfn.CONCAT(C362,"-2019")</f>
        <v>morrima03-2019</v>
      </c>
      <c r="E362" t="s">
        <v>28</v>
      </c>
      <c r="F362">
        <v>29</v>
      </c>
      <c r="G362" t="s">
        <v>37</v>
      </c>
      <c r="H362">
        <v>75</v>
      </c>
      <c r="I362">
        <v>53</v>
      </c>
      <c r="J362">
        <v>27.9</v>
      </c>
      <c r="K362">
        <v>5</v>
      </c>
      <c r="L362">
        <v>11.3</v>
      </c>
      <c r="M362">
        <v>0.44700000000000001</v>
      </c>
      <c r="N362">
        <v>1.9</v>
      </c>
      <c r="O362">
        <v>5.2</v>
      </c>
      <c r="P362">
        <v>0.375</v>
      </c>
      <c r="Q362">
        <v>3.1</v>
      </c>
      <c r="R362">
        <v>6.1</v>
      </c>
      <c r="S362">
        <v>0.50800000000000001</v>
      </c>
      <c r="T362">
        <v>0.53300000000000003</v>
      </c>
      <c r="U362">
        <v>1.9</v>
      </c>
      <c r="V362">
        <v>2.2999999999999998</v>
      </c>
      <c r="W362">
        <v>0.84399999999999997</v>
      </c>
      <c r="X362">
        <v>1</v>
      </c>
      <c r="Y362">
        <v>5.0999999999999996</v>
      </c>
      <c r="Z362">
        <v>6.1</v>
      </c>
      <c r="AA362">
        <v>1.5</v>
      </c>
      <c r="AB362">
        <v>0.6</v>
      </c>
      <c r="AC362">
        <v>0.3</v>
      </c>
      <c r="AD362">
        <v>1.2</v>
      </c>
      <c r="AE362">
        <v>2.4</v>
      </c>
      <c r="AF362">
        <v>13.9</v>
      </c>
      <c r="AG362">
        <f>IF(IFERROR(VLOOKUP(C362,'2020'!$C:$AF,3,FALSE),1) = 1, 1, 0)</f>
        <v>0</v>
      </c>
    </row>
    <row r="363" spans="1:33" x14ac:dyDescent="0.2">
      <c r="A363">
        <v>362</v>
      </c>
      <c r="B363" t="s">
        <v>1228</v>
      </c>
      <c r="C363" t="s">
        <v>1229</v>
      </c>
      <c r="D363" t="str">
        <f>_xlfn.CONCAT(C363,"-2019")</f>
        <v>morrima02-2019</v>
      </c>
      <c r="E363" t="s">
        <v>28</v>
      </c>
      <c r="F363">
        <v>29</v>
      </c>
      <c r="G363" t="s">
        <v>39</v>
      </c>
      <c r="H363">
        <v>58</v>
      </c>
      <c r="I363">
        <v>16</v>
      </c>
      <c r="J363">
        <v>21.9</v>
      </c>
      <c r="K363">
        <v>3.5</v>
      </c>
      <c r="L363">
        <v>8.3000000000000007</v>
      </c>
      <c r="M363">
        <v>0.42099999999999999</v>
      </c>
      <c r="N363">
        <v>1.2</v>
      </c>
      <c r="O363">
        <v>3.5</v>
      </c>
      <c r="P363">
        <v>0.33500000000000002</v>
      </c>
      <c r="Q363">
        <v>2.2999999999999998</v>
      </c>
      <c r="R363">
        <v>4.8</v>
      </c>
      <c r="S363">
        <v>0.48399999999999999</v>
      </c>
      <c r="T363">
        <v>0.49199999999999999</v>
      </c>
      <c r="U363">
        <v>1.2</v>
      </c>
      <c r="V363">
        <v>1.6</v>
      </c>
      <c r="W363">
        <v>0.77200000000000002</v>
      </c>
      <c r="X363">
        <v>1.1000000000000001</v>
      </c>
      <c r="Y363">
        <v>3.5</v>
      </c>
      <c r="Z363">
        <v>4.5999999999999996</v>
      </c>
      <c r="AA363">
        <v>1.4</v>
      </c>
      <c r="AB363">
        <v>0.6</v>
      </c>
      <c r="AC363">
        <v>0.4</v>
      </c>
      <c r="AD363">
        <v>0.9</v>
      </c>
      <c r="AE363">
        <v>3</v>
      </c>
      <c r="AF363">
        <v>9.4</v>
      </c>
      <c r="AG363">
        <f>IF(IFERROR(VLOOKUP(C363,'2020'!$C:$AF,3,FALSE),1) = 1, 1, 0)</f>
        <v>0</v>
      </c>
    </row>
    <row r="364" spans="1:33" x14ac:dyDescent="0.2">
      <c r="A364">
        <v>363</v>
      </c>
      <c r="B364" t="s">
        <v>2257</v>
      </c>
      <c r="C364" t="s">
        <v>2258</v>
      </c>
      <c r="D364" t="str">
        <f>_xlfn.CONCAT(C364,"-2019")</f>
        <v>morrimo01-2019</v>
      </c>
      <c r="E364" t="s">
        <v>38</v>
      </c>
      <c r="F364">
        <v>23</v>
      </c>
      <c r="G364" t="s">
        <v>31</v>
      </c>
      <c r="H364">
        <v>82</v>
      </c>
      <c r="I364">
        <v>6</v>
      </c>
      <c r="J364">
        <v>24</v>
      </c>
      <c r="K364">
        <v>4.2</v>
      </c>
      <c r="L364">
        <v>8.6</v>
      </c>
      <c r="M364">
        <v>0.49299999999999999</v>
      </c>
      <c r="N364">
        <v>1.1000000000000001</v>
      </c>
      <c r="O364">
        <v>2.8</v>
      </c>
      <c r="P364">
        <v>0.41399999999999998</v>
      </c>
      <c r="Q364">
        <v>3.1</v>
      </c>
      <c r="R364">
        <v>5.8</v>
      </c>
      <c r="S364">
        <v>0.53100000000000003</v>
      </c>
      <c r="T364">
        <v>0.56000000000000005</v>
      </c>
      <c r="U364">
        <v>0.8</v>
      </c>
      <c r="V364">
        <v>1</v>
      </c>
      <c r="W364">
        <v>0.80200000000000005</v>
      </c>
      <c r="X364">
        <v>0.4</v>
      </c>
      <c r="Y364">
        <v>1.9</v>
      </c>
      <c r="Z364">
        <v>2.4</v>
      </c>
      <c r="AA364">
        <v>3.6</v>
      </c>
      <c r="AB364">
        <v>0.9</v>
      </c>
      <c r="AC364">
        <v>0</v>
      </c>
      <c r="AD364">
        <v>0.6</v>
      </c>
      <c r="AE364">
        <v>1.2</v>
      </c>
      <c r="AF364">
        <v>10.4</v>
      </c>
      <c r="AG364">
        <f>IF(IFERROR(VLOOKUP(C364,'2020'!$C:$AF,3,FALSE),1) = 1, 1, 0)</f>
        <v>0</v>
      </c>
    </row>
    <row r="365" spans="1:33" x14ac:dyDescent="0.2">
      <c r="A365">
        <v>364</v>
      </c>
      <c r="B365" t="s">
        <v>1392</v>
      </c>
      <c r="C365" t="s">
        <v>1393</v>
      </c>
      <c r="D365" t="str">
        <f>_xlfn.CONCAT(C365,"-2019")</f>
        <v>motiedo01-2019</v>
      </c>
      <c r="E365" t="s">
        <v>28</v>
      </c>
      <c r="F365">
        <v>28</v>
      </c>
      <c r="G365" t="s">
        <v>58</v>
      </c>
      <c r="H365">
        <v>3</v>
      </c>
      <c r="I365">
        <v>0</v>
      </c>
      <c r="J365">
        <v>4.3</v>
      </c>
      <c r="K365">
        <v>1</v>
      </c>
      <c r="L365">
        <v>2</v>
      </c>
      <c r="M365">
        <v>0.5</v>
      </c>
      <c r="N365">
        <v>0</v>
      </c>
      <c r="O365">
        <v>0</v>
      </c>
      <c r="Q365">
        <v>1</v>
      </c>
      <c r="R365">
        <v>2</v>
      </c>
      <c r="S365">
        <v>0.5</v>
      </c>
      <c r="T365">
        <v>0.5</v>
      </c>
      <c r="U365">
        <v>0</v>
      </c>
      <c r="V365">
        <v>0.7</v>
      </c>
      <c r="W365">
        <v>0</v>
      </c>
      <c r="X365">
        <v>0.7</v>
      </c>
      <c r="Y365">
        <v>0.3</v>
      </c>
      <c r="Z365">
        <v>1</v>
      </c>
      <c r="AA365">
        <v>0.3</v>
      </c>
      <c r="AB365">
        <v>0</v>
      </c>
      <c r="AC365">
        <v>0.3</v>
      </c>
      <c r="AD365">
        <v>1</v>
      </c>
      <c r="AE365">
        <v>2</v>
      </c>
      <c r="AF365">
        <v>2</v>
      </c>
      <c r="AG365">
        <f>IF(IFERROR(VLOOKUP(C365,'2020'!$C:$AF,3,FALSE),1) = 1, 1, 0)</f>
        <v>1</v>
      </c>
    </row>
    <row r="366" spans="1:33" x14ac:dyDescent="0.2">
      <c r="A366">
        <v>365</v>
      </c>
      <c r="B366" t="s">
        <v>2259</v>
      </c>
      <c r="C366" t="s">
        <v>2260</v>
      </c>
      <c r="D366" t="str">
        <f>_xlfn.CONCAT(C366,"-2019")</f>
        <v>motlejo01-2019</v>
      </c>
      <c r="E366" t="s">
        <v>28</v>
      </c>
      <c r="F366">
        <v>23</v>
      </c>
      <c r="G366" t="s">
        <v>59</v>
      </c>
      <c r="H366">
        <v>22</v>
      </c>
      <c r="I366">
        <v>0</v>
      </c>
      <c r="J366">
        <v>7.1</v>
      </c>
      <c r="K366">
        <v>1.8</v>
      </c>
      <c r="L366">
        <v>3.3</v>
      </c>
      <c r="M366">
        <v>0.53400000000000003</v>
      </c>
      <c r="N366">
        <v>0</v>
      </c>
      <c r="O366">
        <v>0.1</v>
      </c>
      <c r="P366">
        <v>0</v>
      </c>
      <c r="Q366">
        <v>1.8</v>
      </c>
      <c r="R366">
        <v>3.2</v>
      </c>
      <c r="S366">
        <v>0.55700000000000005</v>
      </c>
      <c r="T366">
        <v>0.53400000000000003</v>
      </c>
      <c r="U366">
        <v>1.1000000000000001</v>
      </c>
      <c r="V366">
        <v>1.8</v>
      </c>
      <c r="W366">
        <v>0.6</v>
      </c>
      <c r="X366">
        <v>0.8</v>
      </c>
      <c r="Y366">
        <v>1.5</v>
      </c>
      <c r="Z366">
        <v>2.2999999999999998</v>
      </c>
      <c r="AA366">
        <v>0.5</v>
      </c>
      <c r="AB366">
        <v>0.2</v>
      </c>
      <c r="AC366">
        <v>0.1</v>
      </c>
      <c r="AD366">
        <v>0.7</v>
      </c>
      <c r="AE366">
        <v>1.2</v>
      </c>
      <c r="AF366">
        <v>4.5999999999999996</v>
      </c>
      <c r="AG366">
        <f>IF(IFERROR(VLOOKUP(C366,'2020'!$C:$AF,3,FALSE),1) = 1, 1, 0)</f>
        <v>0</v>
      </c>
    </row>
    <row r="367" spans="1:33" x14ac:dyDescent="0.2">
      <c r="A367">
        <v>366</v>
      </c>
      <c r="B367" t="s">
        <v>1864</v>
      </c>
      <c r="C367" t="s">
        <v>1865</v>
      </c>
      <c r="D367" t="str">
        <f>_xlfn.CONCAT(C367,"-2019")</f>
        <v>mudiaem01-2019</v>
      </c>
      <c r="E367" t="s">
        <v>38</v>
      </c>
      <c r="F367">
        <v>22</v>
      </c>
      <c r="G367" t="s">
        <v>55</v>
      </c>
      <c r="H367">
        <v>59</v>
      </c>
      <c r="I367">
        <v>42</v>
      </c>
      <c r="J367">
        <v>27.2</v>
      </c>
      <c r="K367">
        <v>5.6</v>
      </c>
      <c r="L367">
        <v>12.5</v>
      </c>
      <c r="M367">
        <v>0.44600000000000001</v>
      </c>
      <c r="N367">
        <v>1.2</v>
      </c>
      <c r="O367">
        <v>3.6</v>
      </c>
      <c r="P367">
        <v>0.32900000000000001</v>
      </c>
      <c r="Q367">
        <v>4.4000000000000004</v>
      </c>
      <c r="R367">
        <v>9</v>
      </c>
      <c r="S367">
        <v>0.49199999999999999</v>
      </c>
      <c r="T367">
        <v>0.49299999999999999</v>
      </c>
      <c r="U367">
        <v>2.4</v>
      </c>
      <c r="V367">
        <v>3.2</v>
      </c>
      <c r="W367">
        <v>0.77400000000000002</v>
      </c>
      <c r="X367">
        <v>0.6</v>
      </c>
      <c r="Y367">
        <v>2.8</v>
      </c>
      <c r="Z367">
        <v>3.3</v>
      </c>
      <c r="AA367">
        <v>3.9</v>
      </c>
      <c r="AB367">
        <v>0.7</v>
      </c>
      <c r="AC367">
        <v>0.3</v>
      </c>
      <c r="AD367">
        <v>2.4</v>
      </c>
      <c r="AE367">
        <v>1.7</v>
      </c>
      <c r="AF367">
        <v>14.8</v>
      </c>
      <c r="AG367">
        <f>IF(IFERROR(VLOOKUP(C367,'2020'!$C:$AF,3,FALSE),1) = 1, 1, 0)</f>
        <v>0</v>
      </c>
    </row>
    <row r="368" spans="1:33" x14ac:dyDescent="0.2">
      <c r="A368">
        <v>367</v>
      </c>
      <c r="B368" t="s">
        <v>2032</v>
      </c>
      <c r="C368" t="s">
        <v>2033</v>
      </c>
      <c r="D368" t="str">
        <f>_xlfn.CONCAT(C368,"-2019")</f>
        <v>murraja01-2019</v>
      </c>
      <c r="E368" t="s">
        <v>38</v>
      </c>
      <c r="F368">
        <v>21</v>
      </c>
      <c r="G368" t="s">
        <v>31</v>
      </c>
      <c r="H368">
        <v>75</v>
      </c>
      <c r="I368">
        <v>74</v>
      </c>
      <c r="J368">
        <v>32.6</v>
      </c>
      <c r="K368">
        <v>6.8</v>
      </c>
      <c r="L368">
        <v>15.6</v>
      </c>
      <c r="M368">
        <v>0.437</v>
      </c>
      <c r="N368">
        <v>2</v>
      </c>
      <c r="O368">
        <v>5.5</v>
      </c>
      <c r="P368">
        <v>0.36699999999999999</v>
      </c>
      <c r="Q368">
        <v>4.8</v>
      </c>
      <c r="R368">
        <v>10.1</v>
      </c>
      <c r="S368">
        <v>0.47599999999999998</v>
      </c>
      <c r="T368">
        <v>0.502</v>
      </c>
      <c r="U368">
        <v>2.5</v>
      </c>
      <c r="V368">
        <v>3</v>
      </c>
      <c r="W368">
        <v>0.84799999999999998</v>
      </c>
      <c r="X368">
        <v>0.9</v>
      </c>
      <c r="Y368">
        <v>3.4</v>
      </c>
      <c r="Z368">
        <v>4.2</v>
      </c>
      <c r="AA368">
        <v>4.8</v>
      </c>
      <c r="AB368">
        <v>0.9</v>
      </c>
      <c r="AC368">
        <v>0.4</v>
      </c>
      <c r="AD368">
        <v>2.1</v>
      </c>
      <c r="AE368">
        <v>2</v>
      </c>
      <c r="AF368">
        <v>18.2</v>
      </c>
      <c r="AG368">
        <f>IF(IFERROR(VLOOKUP(C368,'2020'!$C:$AF,3,FALSE),1) = 1, 1, 0)</f>
        <v>0</v>
      </c>
    </row>
    <row r="369" spans="1:33" x14ac:dyDescent="0.2">
      <c r="A369">
        <v>368</v>
      </c>
      <c r="B369" t="s">
        <v>2483</v>
      </c>
      <c r="C369" t="s">
        <v>2484</v>
      </c>
      <c r="D369" t="str">
        <f>_xlfn.CONCAT(C369,"-2019")</f>
        <v>musadz01-2019</v>
      </c>
      <c r="E369" t="s">
        <v>30</v>
      </c>
      <c r="F369">
        <v>19</v>
      </c>
      <c r="G369" t="s">
        <v>1312</v>
      </c>
      <c r="H369">
        <v>9</v>
      </c>
      <c r="I369">
        <v>0</v>
      </c>
      <c r="J369">
        <v>4.3</v>
      </c>
      <c r="K369">
        <v>1</v>
      </c>
      <c r="L369">
        <v>2.4</v>
      </c>
      <c r="M369">
        <v>0.40899999999999997</v>
      </c>
      <c r="N369">
        <v>0.1</v>
      </c>
      <c r="O369">
        <v>1.1000000000000001</v>
      </c>
      <c r="P369">
        <v>0.1</v>
      </c>
      <c r="Q369">
        <v>0.9</v>
      </c>
      <c r="R369">
        <v>1.3</v>
      </c>
      <c r="S369">
        <v>0.66700000000000004</v>
      </c>
      <c r="T369">
        <v>0.432</v>
      </c>
      <c r="U369">
        <v>0</v>
      </c>
      <c r="V369">
        <v>0.2</v>
      </c>
      <c r="W369">
        <v>0</v>
      </c>
      <c r="X369">
        <v>0.1</v>
      </c>
      <c r="Y369">
        <v>0.4</v>
      </c>
      <c r="Z369">
        <v>0.6</v>
      </c>
      <c r="AA369">
        <v>0.2</v>
      </c>
      <c r="AB369">
        <v>0.2</v>
      </c>
      <c r="AC369">
        <v>0</v>
      </c>
      <c r="AD369">
        <v>0.4</v>
      </c>
      <c r="AE369">
        <v>0.1</v>
      </c>
      <c r="AF369">
        <v>2.1</v>
      </c>
      <c r="AG369">
        <f>IF(IFERROR(VLOOKUP(C369,'2020'!$C:$AF,3,FALSE),1) = 1, 1, 0)</f>
        <v>0</v>
      </c>
    </row>
    <row r="370" spans="1:33" x14ac:dyDescent="0.2">
      <c r="A370">
        <v>369</v>
      </c>
      <c r="B370" t="s">
        <v>1563</v>
      </c>
      <c r="C370" t="s">
        <v>1564</v>
      </c>
      <c r="D370" t="str">
        <f>_xlfn.CONCAT(C370,"-2019")</f>
        <v>muscami01-2019</v>
      </c>
      <c r="E370" t="s">
        <v>28</v>
      </c>
      <c r="F370">
        <v>27</v>
      </c>
      <c r="G370" t="s">
        <v>39</v>
      </c>
      <c r="H370">
        <v>64</v>
      </c>
      <c r="I370">
        <v>10</v>
      </c>
      <c r="J370">
        <v>20.399999999999999</v>
      </c>
      <c r="K370">
        <v>2.2999999999999998</v>
      </c>
      <c r="L370">
        <v>5.6</v>
      </c>
      <c r="M370">
        <v>0.40200000000000002</v>
      </c>
      <c r="N370">
        <v>1.4</v>
      </c>
      <c r="O370">
        <v>4</v>
      </c>
      <c r="P370">
        <v>0.34799999999999998</v>
      </c>
      <c r="Q370">
        <v>0.9</v>
      </c>
      <c r="R370">
        <v>1.6</v>
      </c>
      <c r="S370">
        <v>0.53300000000000003</v>
      </c>
      <c r="T370">
        <v>0.52500000000000002</v>
      </c>
      <c r="U370">
        <v>1.1000000000000001</v>
      </c>
      <c r="V370">
        <v>1.3</v>
      </c>
      <c r="W370">
        <v>0.82399999999999995</v>
      </c>
      <c r="X370">
        <v>0.9</v>
      </c>
      <c r="Y370">
        <v>2.9</v>
      </c>
      <c r="Z370">
        <v>3.8</v>
      </c>
      <c r="AA370">
        <v>1.2</v>
      </c>
      <c r="AB370">
        <v>0.3</v>
      </c>
      <c r="AC370">
        <v>0.6</v>
      </c>
      <c r="AD370">
        <v>0.8</v>
      </c>
      <c r="AE370">
        <v>2</v>
      </c>
      <c r="AF370">
        <v>7</v>
      </c>
      <c r="AG370">
        <f>IF(IFERROR(VLOOKUP(C370,'2020'!$C:$AF,3,FALSE),1) = 1, 1, 0)</f>
        <v>0</v>
      </c>
    </row>
    <row r="371" spans="1:33" x14ac:dyDescent="0.2">
      <c r="A371">
        <v>370</v>
      </c>
      <c r="B371" t="s">
        <v>2485</v>
      </c>
      <c r="C371" t="s">
        <v>2486</v>
      </c>
      <c r="D371" t="str">
        <f>_xlfn.CONCAT(C371,"-2019")</f>
        <v>mykhasv01-2019</v>
      </c>
      <c r="E371" t="s">
        <v>35</v>
      </c>
      <c r="F371">
        <v>21</v>
      </c>
      <c r="G371" t="s">
        <v>39</v>
      </c>
      <c r="H371">
        <v>42</v>
      </c>
      <c r="I371">
        <v>0</v>
      </c>
      <c r="J371">
        <v>10.5</v>
      </c>
      <c r="K371">
        <v>1.1000000000000001</v>
      </c>
      <c r="L371">
        <v>3.3</v>
      </c>
      <c r="M371">
        <v>0.32900000000000001</v>
      </c>
      <c r="N371">
        <v>0.7</v>
      </c>
      <c r="O371">
        <v>2.1</v>
      </c>
      <c r="P371">
        <v>0.32600000000000001</v>
      </c>
      <c r="Q371">
        <v>0.4</v>
      </c>
      <c r="R371">
        <v>1.2</v>
      </c>
      <c r="S371">
        <v>0.33300000000000002</v>
      </c>
      <c r="T371">
        <v>0.432</v>
      </c>
      <c r="U371">
        <v>0.3</v>
      </c>
      <c r="V371">
        <v>0.5</v>
      </c>
      <c r="W371">
        <v>0.6</v>
      </c>
      <c r="X371">
        <v>0.2</v>
      </c>
      <c r="Y371">
        <v>0.6</v>
      </c>
      <c r="Z371">
        <v>0.9</v>
      </c>
      <c r="AA371">
        <v>0.9</v>
      </c>
      <c r="AB371">
        <v>0.3</v>
      </c>
      <c r="AC371">
        <v>0</v>
      </c>
      <c r="AD371">
        <v>0.5</v>
      </c>
      <c r="AE371">
        <v>0.6</v>
      </c>
      <c r="AF371">
        <v>3.2</v>
      </c>
      <c r="AG371">
        <f>IF(IFERROR(VLOOKUP(C371,'2020'!$C:$AF,3,FALSE),1) = 1, 1, 0)</f>
        <v>0</v>
      </c>
    </row>
    <row r="372" spans="1:33" x14ac:dyDescent="0.2">
      <c r="A372">
        <v>371</v>
      </c>
      <c r="B372" t="s">
        <v>2261</v>
      </c>
      <c r="C372" t="s">
        <v>2262</v>
      </c>
      <c r="D372" t="str">
        <f>_xlfn.CONCAT(C372,"-2019")</f>
        <v>naderab01-2019</v>
      </c>
      <c r="E372" t="s">
        <v>35</v>
      </c>
      <c r="F372">
        <v>25</v>
      </c>
      <c r="G372" t="s">
        <v>44</v>
      </c>
      <c r="H372">
        <v>61</v>
      </c>
      <c r="I372">
        <v>1</v>
      </c>
      <c r="J372">
        <v>11.4</v>
      </c>
      <c r="K372">
        <v>1.5</v>
      </c>
      <c r="L372">
        <v>3.5</v>
      </c>
      <c r="M372">
        <v>0.42299999999999999</v>
      </c>
      <c r="N372">
        <v>0.5</v>
      </c>
      <c r="O372">
        <v>1.6</v>
      </c>
      <c r="P372">
        <v>0.32</v>
      </c>
      <c r="Q372">
        <v>1</v>
      </c>
      <c r="R372">
        <v>1.9</v>
      </c>
      <c r="S372">
        <v>0.51300000000000001</v>
      </c>
      <c r="T372">
        <v>0.498</v>
      </c>
      <c r="U372">
        <v>0.4</v>
      </c>
      <c r="V372">
        <v>0.6</v>
      </c>
      <c r="W372">
        <v>0.75</v>
      </c>
      <c r="X372">
        <v>0.2</v>
      </c>
      <c r="Y372">
        <v>1.7</v>
      </c>
      <c r="Z372">
        <v>1.9</v>
      </c>
      <c r="AA372">
        <v>0.3</v>
      </c>
      <c r="AB372">
        <v>0.3</v>
      </c>
      <c r="AC372">
        <v>0.2</v>
      </c>
      <c r="AD372">
        <v>0.4</v>
      </c>
      <c r="AE372">
        <v>1.1000000000000001</v>
      </c>
      <c r="AF372">
        <v>4</v>
      </c>
      <c r="AG372">
        <f>IF(IFERROR(VLOOKUP(C372,'2020'!$C:$AF,3,FALSE),1) = 1, 1, 0)</f>
        <v>0</v>
      </c>
    </row>
    <row r="373" spans="1:33" x14ac:dyDescent="0.2">
      <c r="A373">
        <v>372</v>
      </c>
      <c r="B373" t="s">
        <v>1868</v>
      </c>
      <c r="C373" t="s">
        <v>1869</v>
      </c>
      <c r="D373" t="str">
        <f>_xlfn.CONCAT(C373,"-2019")</f>
        <v>nancela02-2019</v>
      </c>
      <c r="E373" t="s">
        <v>32</v>
      </c>
      <c r="F373">
        <v>26</v>
      </c>
      <c r="G373" t="s">
        <v>66</v>
      </c>
      <c r="H373">
        <v>67</v>
      </c>
      <c r="I373">
        <v>30</v>
      </c>
      <c r="J373">
        <v>26.8</v>
      </c>
      <c r="K373">
        <v>3.7</v>
      </c>
      <c r="L373">
        <v>7.1</v>
      </c>
      <c r="M373">
        <v>0.52</v>
      </c>
      <c r="N373">
        <v>0.5</v>
      </c>
      <c r="O373">
        <v>1.5</v>
      </c>
      <c r="P373">
        <v>0.33700000000000002</v>
      </c>
      <c r="Q373">
        <v>3.2</v>
      </c>
      <c r="R373">
        <v>5.7</v>
      </c>
      <c r="S373">
        <v>0.56699999999999995</v>
      </c>
      <c r="T373">
        <v>0.55400000000000005</v>
      </c>
      <c r="U373">
        <v>1.4</v>
      </c>
      <c r="V373">
        <v>2</v>
      </c>
      <c r="W373">
        <v>0.71599999999999997</v>
      </c>
      <c r="X373">
        <v>2.5</v>
      </c>
      <c r="Y373">
        <v>5.7</v>
      </c>
      <c r="Z373">
        <v>8.1999999999999993</v>
      </c>
      <c r="AA373">
        <v>3.2</v>
      </c>
      <c r="AB373">
        <v>1.5</v>
      </c>
      <c r="AC373">
        <v>0.6</v>
      </c>
      <c r="AD373">
        <v>1.4</v>
      </c>
      <c r="AE373">
        <v>2.9</v>
      </c>
      <c r="AF373">
        <v>9.4</v>
      </c>
      <c r="AG373">
        <f>IF(IFERROR(VLOOKUP(C373,'2020'!$C:$AF,3,FALSE),1) = 1, 1, 0)</f>
        <v>0</v>
      </c>
    </row>
    <row r="374" spans="1:33" x14ac:dyDescent="0.2">
      <c r="A374">
        <v>373</v>
      </c>
      <c r="B374" t="s">
        <v>1724</v>
      </c>
      <c r="C374" t="s">
        <v>1725</v>
      </c>
      <c r="D374" t="str">
        <f>_xlfn.CONCAT(C374,"-2019")</f>
        <v>napiesh01-2019</v>
      </c>
      <c r="E374" t="s">
        <v>38</v>
      </c>
      <c r="F374">
        <v>27</v>
      </c>
      <c r="G374" t="s">
        <v>1312</v>
      </c>
      <c r="H374">
        <v>56</v>
      </c>
      <c r="I374">
        <v>2</v>
      </c>
      <c r="J374">
        <v>17.600000000000001</v>
      </c>
      <c r="K374">
        <v>3</v>
      </c>
      <c r="L374">
        <v>7.8</v>
      </c>
      <c r="M374">
        <v>0.38900000000000001</v>
      </c>
      <c r="N374">
        <v>1.4</v>
      </c>
      <c r="O374">
        <v>4.0999999999999996</v>
      </c>
      <c r="P374">
        <v>0.33300000000000002</v>
      </c>
      <c r="Q374">
        <v>1.7</v>
      </c>
      <c r="R374">
        <v>3.7</v>
      </c>
      <c r="S374">
        <v>0.44900000000000001</v>
      </c>
      <c r="T374">
        <v>0.47599999999999998</v>
      </c>
      <c r="U374">
        <v>2.1</v>
      </c>
      <c r="V374">
        <v>2.5</v>
      </c>
      <c r="W374">
        <v>0.83299999999999996</v>
      </c>
      <c r="X374">
        <v>0.3</v>
      </c>
      <c r="Y374">
        <v>1.5</v>
      </c>
      <c r="Z374">
        <v>1.8</v>
      </c>
      <c r="AA374">
        <v>2.6</v>
      </c>
      <c r="AB374">
        <v>0.7</v>
      </c>
      <c r="AC374">
        <v>0.3</v>
      </c>
      <c r="AD374">
        <v>1.2</v>
      </c>
      <c r="AE374">
        <v>1.2</v>
      </c>
      <c r="AF374">
        <v>9.4</v>
      </c>
      <c r="AG374">
        <f>IF(IFERROR(VLOOKUP(C374,'2020'!$C:$AF,3,FALSE),1) = 1, 1, 0)</f>
        <v>0</v>
      </c>
    </row>
    <row r="375" spans="1:33" x14ac:dyDescent="0.2">
      <c r="A375">
        <v>374</v>
      </c>
      <c r="B375" t="s">
        <v>1870</v>
      </c>
      <c r="C375" t="s">
        <v>1871</v>
      </c>
      <c r="D375" t="str">
        <f>_xlfn.CONCAT(C375,"-2019")</f>
        <v>netora01-2019</v>
      </c>
      <c r="E375" t="s">
        <v>38</v>
      </c>
      <c r="F375">
        <v>26</v>
      </c>
      <c r="G375" t="s">
        <v>60</v>
      </c>
      <c r="H375">
        <v>37</v>
      </c>
      <c r="I375">
        <v>1</v>
      </c>
      <c r="J375">
        <v>12.8</v>
      </c>
      <c r="K375">
        <v>2</v>
      </c>
      <c r="L375">
        <v>4.4000000000000004</v>
      </c>
      <c r="M375">
        <v>0.46</v>
      </c>
      <c r="N375">
        <v>0.5</v>
      </c>
      <c r="O375">
        <v>1.6</v>
      </c>
      <c r="P375">
        <v>0.33300000000000002</v>
      </c>
      <c r="Q375">
        <v>1.5</v>
      </c>
      <c r="R375">
        <v>2.7</v>
      </c>
      <c r="S375">
        <v>0.53500000000000003</v>
      </c>
      <c r="T375">
        <v>0.52200000000000002</v>
      </c>
      <c r="U375">
        <v>0.8</v>
      </c>
      <c r="V375">
        <v>0.9</v>
      </c>
      <c r="W375">
        <v>0.84799999999999998</v>
      </c>
      <c r="X375">
        <v>0.2</v>
      </c>
      <c r="Y375">
        <v>1.5</v>
      </c>
      <c r="Z375">
        <v>1.7</v>
      </c>
      <c r="AA375">
        <v>2.5</v>
      </c>
      <c r="AB375">
        <v>0.4</v>
      </c>
      <c r="AC375">
        <v>0.1</v>
      </c>
      <c r="AD375">
        <v>0.9</v>
      </c>
      <c r="AE375">
        <v>1.3</v>
      </c>
      <c r="AF375">
        <v>5.3</v>
      </c>
      <c r="AG375">
        <f>IF(IFERROR(VLOOKUP(C375,'2020'!$C:$AF,3,FALSE),1) = 1, 1, 0)</f>
        <v>0</v>
      </c>
    </row>
    <row r="376" spans="1:33" x14ac:dyDescent="0.2">
      <c r="A376">
        <v>375</v>
      </c>
      <c r="B376" t="s">
        <v>2036</v>
      </c>
      <c r="C376" t="s">
        <v>2037</v>
      </c>
      <c r="D376" t="str">
        <f>_xlfn.CONCAT(C376,"-2019")</f>
        <v>niangge01-2019</v>
      </c>
      <c r="E376" t="s">
        <v>28</v>
      </c>
      <c r="F376">
        <v>25</v>
      </c>
      <c r="G376" t="s">
        <v>60</v>
      </c>
      <c r="H376">
        <v>59</v>
      </c>
      <c r="I376">
        <v>0</v>
      </c>
      <c r="J376">
        <v>8.6999999999999993</v>
      </c>
      <c r="K376">
        <v>1.5</v>
      </c>
      <c r="L376">
        <v>3.1</v>
      </c>
      <c r="M376">
        <v>0.47499999999999998</v>
      </c>
      <c r="N376">
        <v>0.7</v>
      </c>
      <c r="O376">
        <v>1.8</v>
      </c>
      <c r="P376">
        <v>0.41</v>
      </c>
      <c r="Q376">
        <v>0.7</v>
      </c>
      <c r="R376">
        <v>1.3</v>
      </c>
      <c r="S376">
        <v>0.56599999999999995</v>
      </c>
      <c r="T376">
        <v>0.59399999999999997</v>
      </c>
      <c r="U376">
        <v>0.3</v>
      </c>
      <c r="V376">
        <v>0.4</v>
      </c>
      <c r="W376">
        <v>0.83299999999999996</v>
      </c>
      <c r="X376">
        <v>0.2</v>
      </c>
      <c r="Y376">
        <v>1.3</v>
      </c>
      <c r="Z376">
        <v>1.5</v>
      </c>
      <c r="AA376">
        <v>0.6</v>
      </c>
      <c r="AB376">
        <v>0.2</v>
      </c>
      <c r="AC376">
        <v>0.1</v>
      </c>
      <c r="AD376">
        <v>0.4</v>
      </c>
      <c r="AE376">
        <v>1</v>
      </c>
      <c r="AF376">
        <v>4</v>
      </c>
      <c r="AG376">
        <f>IF(IFERROR(VLOOKUP(C376,'2020'!$C:$AF,3,FALSE),1) = 1, 1, 0)</f>
        <v>0</v>
      </c>
    </row>
    <row r="377" spans="1:33" x14ac:dyDescent="0.2">
      <c r="A377">
        <v>376</v>
      </c>
      <c r="B377" t="s">
        <v>692</v>
      </c>
      <c r="C377" t="s">
        <v>693</v>
      </c>
      <c r="D377" t="str">
        <f>_xlfn.CONCAT(C377,"-2019")</f>
        <v>noahjo01-2019</v>
      </c>
      <c r="E377" t="s">
        <v>32</v>
      </c>
      <c r="F377">
        <v>33</v>
      </c>
      <c r="G377" t="s">
        <v>50</v>
      </c>
      <c r="H377">
        <v>42</v>
      </c>
      <c r="I377">
        <v>1</v>
      </c>
      <c r="J377">
        <v>16.5</v>
      </c>
      <c r="K377">
        <v>2.6</v>
      </c>
      <c r="L377">
        <v>5.0999999999999996</v>
      </c>
      <c r="M377">
        <v>0.51600000000000001</v>
      </c>
      <c r="N377">
        <v>0</v>
      </c>
      <c r="O377">
        <v>0</v>
      </c>
      <c r="P377">
        <v>0</v>
      </c>
      <c r="Q377">
        <v>2.6</v>
      </c>
      <c r="R377">
        <v>5</v>
      </c>
      <c r="S377">
        <v>0.51900000000000002</v>
      </c>
      <c r="T377">
        <v>0.51600000000000001</v>
      </c>
      <c r="U377">
        <v>1.9</v>
      </c>
      <c r="V377">
        <v>2.6</v>
      </c>
      <c r="W377">
        <v>0.71599999999999997</v>
      </c>
      <c r="X377">
        <v>1.4</v>
      </c>
      <c r="Y377">
        <v>4.3</v>
      </c>
      <c r="Z377">
        <v>5.7</v>
      </c>
      <c r="AA377">
        <v>2.1</v>
      </c>
      <c r="AB377">
        <v>0.5</v>
      </c>
      <c r="AC377">
        <v>0.7</v>
      </c>
      <c r="AD377">
        <v>1.2</v>
      </c>
      <c r="AE377">
        <v>2.2999999999999998</v>
      </c>
      <c r="AF377">
        <v>7.1</v>
      </c>
      <c r="AG377">
        <f>IF(IFERROR(VLOOKUP(C377,'2020'!$C:$AF,3,FALSE),1) = 1, 1, 0)</f>
        <v>1</v>
      </c>
    </row>
    <row r="378" spans="1:33" x14ac:dyDescent="0.2">
      <c r="A378">
        <v>377</v>
      </c>
      <c r="B378" t="s">
        <v>1726</v>
      </c>
      <c r="C378" t="s">
        <v>1727</v>
      </c>
      <c r="D378" t="str">
        <f>_xlfn.CONCAT(C378,"-2019")</f>
        <v>noelne01-2019</v>
      </c>
      <c r="E378" t="s">
        <v>32</v>
      </c>
      <c r="F378">
        <v>24</v>
      </c>
      <c r="G378" t="s">
        <v>44</v>
      </c>
      <c r="H378">
        <v>77</v>
      </c>
      <c r="I378">
        <v>2</v>
      </c>
      <c r="J378">
        <v>13.7</v>
      </c>
      <c r="K378">
        <v>2.1</v>
      </c>
      <c r="L378">
        <v>3.6</v>
      </c>
      <c r="M378">
        <v>0.58699999999999997</v>
      </c>
      <c r="N378">
        <v>0</v>
      </c>
      <c r="O378">
        <v>0</v>
      </c>
      <c r="Q378">
        <v>2.1</v>
      </c>
      <c r="R378">
        <v>3.6</v>
      </c>
      <c r="S378">
        <v>0.58699999999999997</v>
      </c>
      <c r="T378">
        <v>0.58699999999999997</v>
      </c>
      <c r="U378">
        <v>0.7</v>
      </c>
      <c r="V378">
        <v>1</v>
      </c>
      <c r="W378">
        <v>0.68400000000000005</v>
      </c>
      <c r="X378">
        <v>1.6</v>
      </c>
      <c r="Y378">
        <v>2.6</v>
      </c>
      <c r="Z378">
        <v>4.2</v>
      </c>
      <c r="AA378">
        <v>0.6</v>
      </c>
      <c r="AB378">
        <v>0.9</v>
      </c>
      <c r="AC378">
        <v>1.2</v>
      </c>
      <c r="AD378">
        <v>0.6</v>
      </c>
      <c r="AE378">
        <v>2.2000000000000002</v>
      </c>
      <c r="AF378">
        <v>4.9000000000000004</v>
      </c>
      <c r="AG378">
        <f>IF(IFERROR(VLOOKUP(C378,'2020'!$C:$AF,3,FALSE),1) = 1, 1, 0)</f>
        <v>0</v>
      </c>
    </row>
    <row r="379" spans="1:33" x14ac:dyDescent="0.2">
      <c r="A379">
        <v>378</v>
      </c>
      <c r="B379" t="s">
        <v>698</v>
      </c>
      <c r="C379" t="s">
        <v>699</v>
      </c>
      <c r="D379" t="str">
        <f>_xlfn.CONCAT(C379,"-2019")</f>
        <v>nowitdi01-2019</v>
      </c>
      <c r="E379" t="s">
        <v>28</v>
      </c>
      <c r="F379">
        <v>40</v>
      </c>
      <c r="G379" t="s">
        <v>54</v>
      </c>
      <c r="H379">
        <v>51</v>
      </c>
      <c r="I379">
        <v>20</v>
      </c>
      <c r="J379">
        <v>15.6</v>
      </c>
      <c r="K379">
        <v>2.6</v>
      </c>
      <c r="L379">
        <v>7.4</v>
      </c>
      <c r="M379">
        <v>0.35899999999999999</v>
      </c>
      <c r="N379">
        <v>1.3</v>
      </c>
      <c r="O379">
        <v>4</v>
      </c>
      <c r="P379">
        <v>0.312</v>
      </c>
      <c r="Q379">
        <v>1.4</v>
      </c>
      <c r="R379">
        <v>3.4</v>
      </c>
      <c r="S379">
        <v>0.41499999999999998</v>
      </c>
      <c r="T379">
        <v>0.44400000000000001</v>
      </c>
      <c r="U379">
        <v>0.8</v>
      </c>
      <c r="V379">
        <v>1</v>
      </c>
      <c r="W379">
        <v>0.78</v>
      </c>
      <c r="X379">
        <v>0.1</v>
      </c>
      <c r="Y379">
        <v>3</v>
      </c>
      <c r="Z379">
        <v>3.1</v>
      </c>
      <c r="AA379">
        <v>0.7</v>
      </c>
      <c r="AB379">
        <v>0.2</v>
      </c>
      <c r="AC379">
        <v>0.4</v>
      </c>
      <c r="AD379">
        <v>0.4</v>
      </c>
      <c r="AE379">
        <v>1.5</v>
      </c>
      <c r="AF379">
        <v>7.3</v>
      </c>
      <c r="AG379">
        <f>IF(IFERROR(VLOOKUP(C379,'2020'!$C:$AF,3,FALSE),1) = 1, 1, 0)</f>
        <v>1</v>
      </c>
    </row>
    <row r="380" spans="1:33" x14ac:dyDescent="0.2">
      <c r="A380">
        <v>379</v>
      </c>
      <c r="B380" t="s">
        <v>2263</v>
      </c>
      <c r="C380" t="s">
        <v>2264</v>
      </c>
      <c r="D380" t="str">
        <f>_xlfn.CONCAT(C380,"-2019")</f>
        <v>ntilila01-2019</v>
      </c>
      <c r="E380" t="s">
        <v>38</v>
      </c>
      <c r="F380">
        <v>20</v>
      </c>
      <c r="G380" t="s">
        <v>55</v>
      </c>
      <c r="H380">
        <v>43</v>
      </c>
      <c r="I380">
        <v>16</v>
      </c>
      <c r="J380">
        <v>21</v>
      </c>
      <c r="K380">
        <v>2.2000000000000002</v>
      </c>
      <c r="L380">
        <v>6.6</v>
      </c>
      <c r="M380">
        <v>0.33700000000000002</v>
      </c>
      <c r="N380">
        <v>0.8</v>
      </c>
      <c r="O380">
        <v>2.7</v>
      </c>
      <c r="P380">
        <v>0.28699999999999998</v>
      </c>
      <c r="Q380">
        <v>1.4</v>
      </c>
      <c r="R380">
        <v>3.9</v>
      </c>
      <c r="S380">
        <v>0.371</v>
      </c>
      <c r="T380">
        <v>0.39500000000000002</v>
      </c>
      <c r="U380">
        <v>0.5</v>
      </c>
      <c r="V380">
        <v>0.7</v>
      </c>
      <c r="W380">
        <v>0.76700000000000002</v>
      </c>
      <c r="X380">
        <v>0.3</v>
      </c>
      <c r="Y380">
        <v>1.7</v>
      </c>
      <c r="Z380">
        <v>2</v>
      </c>
      <c r="AA380">
        <v>2.8</v>
      </c>
      <c r="AB380">
        <v>0.7</v>
      </c>
      <c r="AC380">
        <v>0.3</v>
      </c>
      <c r="AD380">
        <v>1.3</v>
      </c>
      <c r="AE380">
        <v>2.4</v>
      </c>
      <c r="AF380">
        <v>5.7</v>
      </c>
      <c r="AG380">
        <f>IF(IFERROR(VLOOKUP(C380,'2020'!$C:$AF,3,FALSE),1) = 1, 1, 0)</f>
        <v>0</v>
      </c>
    </row>
    <row r="381" spans="1:33" x14ac:dyDescent="0.2">
      <c r="A381">
        <v>380</v>
      </c>
      <c r="B381" t="s">
        <v>1567</v>
      </c>
      <c r="C381" t="s">
        <v>1568</v>
      </c>
      <c r="D381" t="str">
        <f>_xlfn.CONCAT(C381,"-2019")</f>
        <v>nunnaja01-2019</v>
      </c>
      <c r="E381" t="s">
        <v>35</v>
      </c>
      <c r="F381">
        <v>28</v>
      </c>
      <c r="G381" t="s">
        <v>39</v>
      </c>
      <c r="H381">
        <v>15</v>
      </c>
      <c r="I381">
        <v>0</v>
      </c>
      <c r="J381">
        <v>6.8</v>
      </c>
      <c r="K381">
        <v>0.8</v>
      </c>
      <c r="L381">
        <v>2.2999999999999998</v>
      </c>
      <c r="M381">
        <v>0.35299999999999998</v>
      </c>
      <c r="N381">
        <v>0.5</v>
      </c>
      <c r="O381">
        <v>1.7</v>
      </c>
      <c r="P381">
        <v>0.32</v>
      </c>
      <c r="Q381">
        <v>0.3</v>
      </c>
      <c r="R381">
        <v>0.6</v>
      </c>
      <c r="S381">
        <v>0.44400000000000001</v>
      </c>
      <c r="T381">
        <v>0.47099999999999997</v>
      </c>
      <c r="U381">
        <v>0.3</v>
      </c>
      <c r="V381">
        <v>0.3</v>
      </c>
      <c r="W381">
        <v>1</v>
      </c>
      <c r="X381">
        <v>0</v>
      </c>
      <c r="Y381">
        <v>0.3</v>
      </c>
      <c r="Z381">
        <v>0.3</v>
      </c>
      <c r="AA381">
        <v>0.5</v>
      </c>
      <c r="AB381">
        <v>0.1</v>
      </c>
      <c r="AC381">
        <v>0</v>
      </c>
      <c r="AD381">
        <v>0.1</v>
      </c>
      <c r="AE381">
        <v>0.7</v>
      </c>
      <c r="AF381">
        <v>2.4</v>
      </c>
      <c r="AG381">
        <f>IF(IFERROR(VLOOKUP(C381,'2020'!$C:$AF,3,FALSE),1) = 1, 1, 0)</f>
        <v>1</v>
      </c>
    </row>
    <row r="382" spans="1:33" x14ac:dyDescent="0.2">
      <c r="A382">
        <v>381</v>
      </c>
      <c r="B382" t="s">
        <v>1730</v>
      </c>
      <c r="C382" t="s">
        <v>1731</v>
      </c>
      <c r="D382" t="str">
        <f>_xlfn.CONCAT(C382,"-2019")</f>
        <v>nurkiju01-2019</v>
      </c>
      <c r="E382" t="s">
        <v>32</v>
      </c>
      <c r="F382">
        <v>24</v>
      </c>
      <c r="G382" t="s">
        <v>34</v>
      </c>
      <c r="H382">
        <v>72</v>
      </c>
      <c r="I382">
        <v>72</v>
      </c>
      <c r="J382">
        <v>27.4</v>
      </c>
      <c r="K382">
        <v>5.8</v>
      </c>
      <c r="L382">
        <v>11.5</v>
      </c>
      <c r="M382">
        <v>0.50800000000000001</v>
      </c>
      <c r="N382">
        <v>0</v>
      </c>
      <c r="O382">
        <v>0.4</v>
      </c>
      <c r="P382">
        <v>0.10299999999999999</v>
      </c>
      <c r="Q382">
        <v>5.8</v>
      </c>
      <c r="R382">
        <v>11.1</v>
      </c>
      <c r="S382">
        <v>0.52300000000000002</v>
      </c>
      <c r="T382">
        <v>0.51</v>
      </c>
      <c r="U382">
        <v>3.9</v>
      </c>
      <c r="V382">
        <v>5.0999999999999996</v>
      </c>
      <c r="W382">
        <v>0.77300000000000002</v>
      </c>
      <c r="X382">
        <v>3.4</v>
      </c>
      <c r="Y382">
        <v>7</v>
      </c>
      <c r="Z382">
        <v>10.4</v>
      </c>
      <c r="AA382">
        <v>3.2</v>
      </c>
      <c r="AB382">
        <v>1</v>
      </c>
      <c r="AC382">
        <v>1.4</v>
      </c>
      <c r="AD382">
        <v>2.2999999999999998</v>
      </c>
      <c r="AE382">
        <v>3.5</v>
      </c>
      <c r="AF382">
        <v>15.6</v>
      </c>
      <c r="AG382">
        <f>IF(IFERROR(VLOOKUP(C382,'2020'!$C:$AF,3,FALSE),1) = 1, 1, 0)</f>
        <v>1</v>
      </c>
    </row>
    <row r="383" spans="1:33" x14ac:dyDescent="0.2">
      <c r="A383">
        <v>382</v>
      </c>
      <c r="B383" t="s">
        <v>2038</v>
      </c>
      <c r="C383" t="s">
        <v>2039</v>
      </c>
      <c r="D383" t="str">
        <f>_xlfn.CONCAT(C383,"-2019")</f>
        <v>nwabada01-2019</v>
      </c>
      <c r="E383" t="s">
        <v>30</v>
      </c>
      <c r="F383">
        <v>26</v>
      </c>
      <c r="G383" t="s">
        <v>66</v>
      </c>
      <c r="H383">
        <v>51</v>
      </c>
      <c r="I383">
        <v>14</v>
      </c>
      <c r="J383">
        <v>19.3</v>
      </c>
      <c r="K383">
        <v>2.5</v>
      </c>
      <c r="L383">
        <v>5.0999999999999996</v>
      </c>
      <c r="M383">
        <v>0.48099999999999998</v>
      </c>
      <c r="N383">
        <v>0.5</v>
      </c>
      <c r="O383">
        <v>1.5</v>
      </c>
      <c r="P383">
        <v>0.32</v>
      </c>
      <c r="Q383">
        <v>2</v>
      </c>
      <c r="R383">
        <v>3.7</v>
      </c>
      <c r="S383">
        <v>0.54500000000000004</v>
      </c>
      <c r="T383">
        <v>0.52700000000000002</v>
      </c>
      <c r="U383">
        <v>1.1000000000000001</v>
      </c>
      <c r="V383">
        <v>1.7</v>
      </c>
      <c r="W383">
        <v>0.68200000000000005</v>
      </c>
      <c r="X383">
        <v>0.8</v>
      </c>
      <c r="Y383">
        <v>2.4</v>
      </c>
      <c r="Z383">
        <v>3.2</v>
      </c>
      <c r="AA383">
        <v>1.1000000000000001</v>
      </c>
      <c r="AB383">
        <v>0.7</v>
      </c>
      <c r="AC383">
        <v>0.3</v>
      </c>
      <c r="AD383">
        <v>0.6</v>
      </c>
      <c r="AE383">
        <v>2.1</v>
      </c>
      <c r="AF383">
        <v>6.5</v>
      </c>
      <c r="AG383">
        <f>IF(IFERROR(VLOOKUP(C383,'2020'!$C:$AF,3,FALSE),1) = 1, 1, 0)</f>
        <v>0</v>
      </c>
    </row>
    <row r="384" spans="1:33" x14ac:dyDescent="0.2">
      <c r="A384">
        <v>383</v>
      </c>
      <c r="B384" t="s">
        <v>2265</v>
      </c>
      <c r="C384" t="s">
        <v>2266</v>
      </c>
      <c r="D384" t="str">
        <f>_xlfn.CONCAT(C384,"-2019")</f>
        <v>onealro01-2019</v>
      </c>
      <c r="E384" t="s">
        <v>35</v>
      </c>
      <c r="F384">
        <v>25</v>
      </c>
      <c r="G384" t="s">
        <v>60</v>
      </c>
      <c r="H384">
        <v>82</v>
      </c>
      <c r="I384">
        <v>16</v>
      </c>
      <c r="J384">
        <v>20.399999999999999</v>
      </c>
      <c r="K384">
        <v>2</v>
      </c>
      <c r="L384">
        <v>4.2</v>
      </c>
      <c r="M384">
        <v>0.47499999999999998</v>
      </c>
      <c r="N384">
        <v>0.8</v>
      </c>
      <c r="O384">
        <v>2.1</v>
      </c>
      <c r="P384">
        <v>0.38600000000000001</v>
      </c>
      <c r="Q384">
        <v>1.2</v>
      </c>
      <c r="R384">
        <v>2</v>
      </c>
      <c r="S384">
        <v>0.56899999999999995</v>
      </c>
      <c r="T384">
        <v>0.57399999999999995</v>
      </c>
      <c r="U384">
        <v>0.4</v>
      </c>
      <c r="V384">
        <v>0.5</v>
      </c>
      <c r="W384">
        <v>0.76200000000000001</v>
      </c>
      <c r="X384">
        <v>0.3</v>
      </c>
      <c r="Y384">
        <v>3.2</v>
      </c>
      <c r="Z384">
        <v>3.5</v>
      </c>
      <c r="AA384">
        <v>1.5</v>
      </c>
      <c r="AB384">
        <v>0.7</v>
      </c>
      <c r="AC384">
        <v>0.3</v>
      </c>
      <c r="AD384">
        <v>0.9</v>
      </c>
      <c r="AE384">
        <v>2.1</v>
      </c>
      <c r="AF384">
        <v>5.2</v>
      </c>
      <c r="AG384">
        <f>IF(IFERROR(VLOOKUP(C384,'2020'!$C:$AF,3,FALSE),1) = 1, 1, 0)</f>
        <v>0</v>
      </c>
    </row>
    <row r="385" spans="1:33" x14ac:dyDescent="0.2">
      <c r="A385">
        <v>384</v>
      </c>
      <c r="B385" t="s">
        <v>1400</v>
      </c>
      <c r="C385" t="s">
        <v>1401</v>
      </c>
      <c r="D385" t="str">
        <f>_xlfn.CONCAT(C385,"-2019")</f>
        <v>oquinky01-2019</v>
      </c>
      <c r="E385" t="s">
        <v>32</v>
      </c>
      <c r="F385">
        <v>28</v>
      </c>
      <c r="G385" t="s">
        <v>65</v>
      </c>
      <c r="H385">
        <v>45</v>
      </c>
      <c r="I385">
        <v>3</v>
      </c>
      <c r="J385">
        <v>8.1999999999999993</v>
      </c>
      <c r="K385">
        <v>1.5</v>
      </c>
      <c r="L385">
        <v>3</v>
      </c>
      <c r="M385">
        <v>0.50700000000000001</v>
      </c>
      <c r="N385">
        <v>0</v>
      </c>
      <c r="O385">
        <v>0.3</v>
      </c>
      <c r="P385">
        <v>8.3000000000000004E-2</v>
      </c>
      <c r="Q385">
        <v>1.5</v>
      </c>
      <c r="R385">
        <v>2.8</v>
      </c>
      <c r="S385">
        <v>0.54800000000000004</v>
      </c>
      <c r="T385">
        <v>0.51100000000000001</v>
      </c>
      <c r="U385">
        <v>0.4</v>
      </c>
      <c r="V385">
        <v>0.5</v>
      </c>
      <c r="W385">
        <v>0.81</v>
      </c>
      <c r="X385">
        <v>0.6</v>
      </c>
      <c r="Y385">
        <v>2</v>
      </c>
      <c r="Z385">
        <v>2.6</v>
      </c>
      <c r="AA385">
        <v>1.2</v>
      </c>
      <c r="AB385">
        <v>0.2</v>
      </c>
      <c r="AC385">
        <v>0.6</v>
      </c>
      <c r="AD385">
        <v>0.7</v>
      </c>
      <c r="AE385">
        <v>1.5</v>
      </c>
      <c r="AF385">
        <v>3.5</v>
      </c>
      <c r="AG385">
        <f>IF(IFERROR(VLOOKUP(C385,'2020'!$C:$AF,3,FALSE),1) = 1, 1, 0)</f>
        <v>0</v>
      </c>
    </row>
    <row r="386" spans="1:33" x14ac:dyDescent="0.2">
      <c r="A386">
        <v>385</v>
      </c>
      <c r="B386" t="s">
        <v>2267</v>
      </c>
      <c r="C386" t="s">
        <v>2268</v>
      </c>
      <c r="D386" t="str">
        <f>_xlfn.CONCAT(C386,"-2019")</f>
        <v>ojelese01-2019</v>
      </c>
      <c r="E386" t="s">
        <v>28</v>
      </c>
      <c r="F386">
        <v>24</v>
      </c>
      <c r="G386" t="s">
        <v>37</v>
      </c>
      <c r="H386">
        <v>56</v>
      </c>
      <c r="I386">
        <v>3</v>
      </c>
      <c r="J386">
        <v>10.6</v>
      </c>
      <c r="K386">
        <v>1.2</v>
      </c>
      <c r="L386">
        <v>2.8</v>
      </c>
      <c r="M386">
        <v>0.42399999999999999</v>
      </c>
      <c r="N386">
        <v>0.5</v>
      </c>
      <c r="O386">
        <v>1.6</v>
      </c>
      <c r="P386">
        <v>0.315</v>
      </c>
      <c r="Q386">
        <v>0.7</v>
      </c>
      <c r="R386">
        <v>1.2</v>
      </c>
      <c r="S386">
        <v>0.56499999999999995</v>
      </c>
      <c r="T386">
        <v>0.51300000000000001</v>
      </c>
      <c r="U386">
        <v>0.4</v>
      </c>
      <c r="V386">
        <v>0.7</v>
      </c>
      <c r="W386">
        <v>0.61499999999999999</v>
      </c>
      <c r="X386">
        <v>0.4</v>
      </c>
      <c r="Y386">
        <v>1.1000000000000001</v>
      </c>
      <c r="Z386">
        <v>1.5</v>
      </c>
      <c r="AA386">
        <v>0.4</v>
      </c>
      <c r="AB386">
        <v>0.2</v>
      </c>
      <c r="AC386">
        <v>0.1</v>
      </c>
      <c r="AD386">
        <v>0.3</v>
      </c>
      <c r="AE386">
        <v>0.8</v>
      </c>
      <c r="AF386">
        <v>3.3</v>
      </c>
      <c r="AG386">
        <f>IF(IFERROR(VLOOKUP(C386,'2020'!$C:$AF,3,FALSE),1) = 1, 1, 0)</f>
        <v>0</v>
      </c>
    </row>
    <row r="387" spans="1:33" x14ac:dyDescent="0.2">
      <c r="A387">
        <v>386</v>
      </c>
      <c r="B387" t="s">
        <v>1874</v>
      </c>
      <c r="C387" t="s">
        <v>1875</v>
      </c>
      <c r="D387" t="str">
        <f>_xlfn.CONCAT(C387,"-2019")</f>
        <v>okafoja01-2019</v>
      </c>
      <c r="E387" t="s">
        <v>32</v>
      </c>
      <c r="F387">
        <v>23</v>
      </c>
      <c r="G387" t="s">
        <v>1459</v>
      </c>
      <c r="H387">
        <v>59</v>
      </c>
      <c r="I387">
        <v>24</v>
      </c>
      <c r="J387">
        <v>15.8</v>
      </c>
      <c r="K387">
        <v>3.6</v>
      </c>
      <c r="L387">
        <v>6.1</v>
      </c>
      <c r="M387">
        <v>0.58599999999999997</v>
      </c>
      <c r="N387">
        <v>0</v>
      </c>
      <c r="O387">
        <v>0.1</v>
      </c>
      <c r="P387">
        <v>0.2</v>
      </c>
      <c r="Q387">
        <v>3.6</v>
      </c>
      <c r="R387">
        <v>6.1</v>
      </c>
      <c r="S387">
        <v>0.59099999999999997</v>
      </c>
      <c r="T387">
        <v>0.58699999999999997</v>
      </c>
      <c r="U387">
        <v>1</v>
      </c>
      <c r="V387">
        <v>1.5</v>
      </c>
      <c r="W387">
        <v>0.66300000000000003</v>
      </c>
      <c r="X387">
        <v>1.4</v>
      </c>
      <c r="Y387">
        <v>3.3</v>
      </c>
      <c r="Z387">
        <v>4.7</v>
      </c>
      <c r="AA387">
        <v>0.7</v>
      </c>
      <c r="AB387">
        <v>0.3</v>
      </c>
      <c r="AC387">
        <v>0.7</v>
      </c>
      <c r="AD387">
        <v>0.9</v>
      </c>
      <c r="AE387">
        <v>1.6</v>
      </c>
      <c r="AF387">
        <v>8.1999999999999993</v>
      </c>
      <c r="AG387">
        <f>IF(IFERROR(VLOOKUP(C387,'2020'!$C:$AF,3,FALSE),1) = 1, 1, 0)</f>
        <v>0</v>
      </c>
    </row>
    <row r="388" spans="1:33" x14ac:dyDescent="0.2">
      <c r="A388">
        <v>387</v>
      </c>
      <c r="B388" t="s">
        <v>2487</v>
      </c>
      <c r="C388" t="s">
        <v>2488</v>
      </c>
      <c r="D388" t="str">
        <f>_xlfn.CONCAT(C388,"-2019")</f>
        <v>okoboel01-2019</v>
      </c>
      <c r="E388" t="s">
        <v>38</v>
      </c>
      <c r="F388">
        <v>21</v>
      </c>
      <c r="G388" t="s">
        <v>42</v>
      </c>
      <c r="H388">
        <v>53</v>
      </c>
      <c r="I388">
        <v>16</v>
      </c>
      <c r="J388">
        <v>18.100000000000001</v>
      </c>
      <c r="K388">
        <v>2.2000000000000002</v>
      </c>
      <c r="L388">
        <v>5.5</v>
      </c>
      <c r="M388">
        <v>0.39300000000000002</v>
      </c>
      <c r="N388">
        <v>0.7</v>
      </c>
      <c r="O388">
        <v>2.5</v>
      </c>
      <c r="P388">
        <v>0.29499999999999998</v>
      </c>
      <c r="Q388">
        <v>1.4</v>
      </c>
      <c r="R388">
        <v>3</v>
      </c>
      <c r="S388">
        <v>0.47499999999999998</v>
      </c>
      <c r="T388">
        <v>0.46</v>
      </c>
      <c r="U388">
        <v>0.7</v>
      </c>
      <c r="V388">
        <v>0.9</v>
      </c>
      <c r="W388">
        <v>0.78700000000000003</v>
      </c>
      <c r="X388">
        <v>0.2</v>
      </c>
      <c r="Y388">
        <v>1.6</v>
      </c>
      <c r="Z388">
        <v>1.8</v>
      </c>
      <c r="AA388">
        <v>2.4</v>
      </c>
      <c r="AB388">
        <v>0.6</v>
      </c>
      <c r="AC388">
        <v>0.1</v>
      </c>
      <c r="AD388">
        <v>1.3</v>
      </c>
      <c r="AE388">
        <v>2.1</v>
      </c>
      <c r="AF388">
        <v>5.7</v>
      </c>
      <c r="AG388">
        <f>IF(IFERROR(VLOOKUP(C388,'2020'!$C:$AF,3,FALSE),1) = 1, 1, 0)</f>
        <v>0</v>
      </c>
    </row>
    <row r="389" spans="1:33" x14ac:dyDescent="0.2">
      <c r="A389">
        <v>388</v>
      </c>
      <c r="B389" t="s">
        <v>2489</v>
      </c>
      <c r="C389" t="s">
        <v>2490</v>
      </c>
      <c r="D389" t="str">
        <f>_xlfn.CONCAT(C389,"-2019")</f>
        <v>okogijo01-2019</v>
      </c>
      <c r="E389" t="s">
        <v>30</v>
      </c>
      <c r="F389">
        <v>20</v>
      </c>
      <c r="G389" t="s">
        <v>62</v>
      </c>
      <c r="H389">
        <v>74</v>
      </c>
      <c r="I389">
        <v>52</v>
      </c>
      <c r="J389">
        <v>23.7</v>
      </c>
      <c r="K389">
        <v>2.6</v>
      </c>
      <c r="L389">
        <v>6.9</v>
      </c>
      <c r="M389">
        <v>0.38600000000000001</v>
      </c>
      <c r="N389">
        <v>0.8</v>
      </c>
      <c r="O389">
        <v>2.9</v>
      </c>
      <c r="P389">
        <v>0.27900000000000003</v>
      </c>
      <c r="Q389">
        <v>1.8</v>
      </c>
      <c r="R389">
        <v>4</v>
      </c>
      <c r="S389">
        <v>0.46400000000000002</v>
      </c>
      <c r="T389">
        <v>0.44500000000000001</v>
      </c>
      <c r="U389">
        <v>1.6</v>
      </c>
      <c r="V389">
        <v>2.2000000000000002</v>
      </c>
      <c r="W389">
        <v>0.72799999999999998</v>
      </c>
      <c r="X389">
        <v>0.6</v>
      </c>
      <c r="Y389">
        <v>2.4</v>
      </c>
      <c r="Z389">
        <v>2.9</v>
      </c>
      <c r="AA389">
        <v>1.2</v>
      </c>
      <c r="AB389">
        <v>1.2</v>
      </c>
      <c r="AC389">
        <v>0.4</v>
      </c>
      <c r="AD389">
        <v>0.9</v>
      </c>
      <c r="AE389">
        <v>2.2000000000000002</v>
      </c>
      <c r="AF389">
        <v>7.7</v>
      </c>
      <c r="AG389">
        <f>IF(IFERROR(VLOOKUP(C389,'2020'!$C:$AF,3,FALSE),1) = 1, 1, 0)</f>
        <v>0</v>
      </c>
    </row>
    <row r="390" spans="1:33" x14ac:dyDescent="0.2">
      <c r="A390">
        <v>389</v>
      </c>
      <c r="B390" t="s">
        <v>1569</v>
      </c>
      <c r="C390" t="s">
        <v>1570</v>
      </c>
      <c r="D390" t="str">
        <f>_xlfn.CONCAT(C390,"-2019")</f>
        <v>oladivi01-2019</v>
      </c>
      <c r="E390" t="s">
        <v>30</v>
      </c>
      <c r="F390">
        <v>26</v>
      </c>
      <c r="G390" t="s">
        <v>65</v>
      </c>
      <c r="H390">
        <v>36</v>
      </c>
      <c r="I390">
        <v>36</v>
      </c>
      <c r="J390">
        <v>31.9</v>
      </c>
      <c r="K390">
        <v>6.9</v>
      </c>
      <c r="L390">
        <v>16.3</v>
      </c>
      <c r="M390">
        <v>0.42299999999999999</v>
      </c>
      <c r="N390">
        <v>2.1</v>
      </c>
      <c r="O390">
        <v>6</v>
      </c>
      <c r="P390">
        <v>0.34300000000000003</v>
      </c>
      <c r="Q390">
        <v>4.9000000000000004</v>
      </c>
      <c r="R390">
        <v>10.3</v>
      </c>
      <c r="S390">
        <v>0.47</v>
      </c>
      <c r="T390">
        <v>0.48599999999999999</v>
      </c>
      <c r="U390">
        <v>2.9</v>
      </c>
      <c r="V390">
        <v>3.9</v>
      </c>
      <c r="W390">
        <v>0.73</v>
      </c>
      <c r="X390">
        <v>0.6</v>
      </c>
      <c r="Y390">
        <v>5</v>
      </c>
      <c r="Z390">
        <v>5.6</v>
      </c>
      <c r="AA390">
        <v>5.2</v>
      </c>
      <c r="AB390">
        <v>1.7</v>
      </c>
      <c r="AC390">
        <v>0.3</v>
      </c>
      <c r="AD390">
        <v>2.2999999999999998</v>
      </c>
      <c r="AE390">
        <v>2</v>
      </c>
      <c r="AF390">
        <v>18.8</v>
      </c>
      <c r="AG390">
        <f>IF(IFERROR(VLOOKUP(C390,'2020'!$C:$AF,3,FALSE),1) = 1, 1, 0)</f>
        <v>1</v>
      </c>
    </row>
    <row r="391" spans="1:33" x14ac:dyDescent="0.2">
      <c r="A391">
        <v>390</v>
      </c>
      <c r="B391" t="s">
        <v>1571</v>
      </c>
      <c r="C391" t="s">
        <v>1572</v>
      </c>
      <c r="D391" t="str">
        <f>_xlfn.CONCAT(C391,"-2019")</f>
        <v>olynyke01-2019</v>
      </c>
      <c r="E391" t="s">
        <v>28</v>
      </c>
      <c r="F391">
        <v>27</v>
      </c>
      <c r="G391" t="s">
        <v>41</v>
      </c>
      <c r="H391">
        <v>79</v>
      </c>
      <c r="I391">
        <v>36</v>
      </c>
      <c r="J391">
        <v>22.9</v>
      </c>
      <c r="K391">
        <v>3.3</v>
      </c>
      <c r="L391">
        <v>7.1</v>
      </c>
      <c r="M391">
        <v>0.46300000000000002</v>
      </c>
      <c r="N391">
        <v>1.4</v>
      </c>
      <c r="O391">
        <v>4</v>
      </c>
      <c r="P391">
        <v>0.35399999999999998</v>
      </c>
      <c r="Q391">
        <v>1.9</v>
      </c>
      <c r="R391">
        <v>3.1</v>
      </c>
      <c r="S391">
        <v>0.60399999999999998</v>
      </c>
      <c r="T391">
        <v>0.56299999999999994</v>
      </c>
      <c r="U391">
        <v>1.9</v>
      </c>
      <c r="V391">
        <v>2.2999999999999998</v>
      </c>
      <c r="W391">
        <v>0.82199999999999995</v>
      </c>
      <c r="X391">
        <v>0.9</v>
      </c>
      <c r="Y391">
        <v>3.8</v>
      </c>
      <c r="Z391">
        <v>4.7</v>
      </c>
      <c r="AA391">
        <v>1.8</v>
      </c>
      <c r="AB391">
        <v>0.7</v>
      </c>
      <c r="AC391">
        <v>0.5</v>
      </c>
      <c r="AD391">
        <v>1.4</v>
      </c>
      <c r="AE391">
        <v>2.2999999999999998</v>
      </c>
      <c r="AF391">
        <v>10</v>
      </c>
      <c r="AG391">
        <f>IF(IFERROR(VLOOKUP(C391,'2020'!$C:$AF,3,FALSE),1) = 1, 1, 0)</f>
        <v>0</v>
      </c>
    </row>
    <row r="392" spans="1:33" x14ac:dyDescent="0.2">
      <c r="A392">
        <v>391</v>
      </c>
      <c r="B392" t="s">
        <v>2269</v>
      </c>
      <c r="C392" t="s">
        <v>2270</v>
      </c>
      <c r="D392" t="str">
        <f>_xlfn.CONCAT(C392,"-2019")</f>
        <v>osmande01-2019</v>
      </c>
      <c r="E392" t="s">
        <v>35</v>
      </c>
      <c r="F392">
        <v>23</v>
      </c>
      <c r="G392" t="s">
        <v>66</v>
      </c>
      <c r="H392">
        <v>76</v>
      </c>
      <c r="I392">
        <v>75</v>
      </c>
      <c r="J392">
        <v>32.200000000000003</v>
      </c>
      <c r="K392">
        <v>4.7</v>
      </c>
      <c r="L392">
        <v>11.1</v>
      </c>
      <c r="M392">
        <v>0.42699999999999999</v>
      </c>
      <c r="N392">
        <v>1.7</v>
      </c>
      <c r="O392">
        <v>4.9000000000000004</v>
      </c>
      <c r="P392">
        <v>0.34799999999999998</v>
      </c>
      <c r="Q392">
        <v>3</v>
      </c>
      <c r="R392">
        <v>6.2</v>
      </c>
      <c r="S392">
        <v>0.48899999999999999</v>
      </c>
      <c r="T392">
        <v>0.504</v>
      </c>
      <c r="U392">
        <v>1.9</v>
      </c>
      <c r="V392">
        <v>2.4</v>
      </c>
      <c r="W392">
        <v>0.77900000000000003</v>
      </c>
      <c r="X392">
        <v>0.6</v>
      </c>
      <c r="Y392">
        <v>4.0999999999999996</v>
      </c>
      <c r="Z392">
        <v>4.7</v>
      </c>
      <c r="AA392">
        <v>2.6</v>
      </c>
      <c r="AB392">
        <v>0.8</v>
      </c>
      <c r="AC392">
        <v>0.1</v>
      </c>
      <c r="AD392">
        <v>1.5</v>
      </c>
      <c r="AE392">
        <v>2.6</v>
      </c>
      <c r="AF392">
        <v>13</v>
      </c>
      <c r="AG392">
        <f>IF(IFERROR(VLOOKUP(C392,'2020'!$C:$AF,3,FALSE),1) = 1, 1, 0)</f>
        <v>0</v>
      </c>
    </row>
    <row r="393" spans="1:33" x14ac:dyDescent="0.2">
      <c r="A393">
        <v>392</v>
      </c>
      <c r="B393" t="s">
        <v>1876</v>
      </c>
      <c r="C393" t="s">
        <v>1877</v>
      </c>
      <c r="D393" t="str">
        <f>_xlfn.CONCAT(C393,"-2019")</f>
        <v>oubreke01-2019</v>
      </c>
      <c r="E393" t="s">
        <v>35</v>
      </c>
      <c r="F393">
        <v>23</v>
      </c>
      <c r="G393" t="s">
        <v>39</v>
      </c>
      <c r="H393">
        <v>69</v>
      </c>
      <c r="I393">
        <v>19</v>
      </c>
      <c r="J393">
        <v>28</v>
      </c>
      <c r="K393">
        <v>5.4</v>
      </c>
      <c r="L393">
        <v>12.2</v>
      </c>
      <c r="M393">
        <v>0.44500000000000001</v>
      </c>
      <c r="N393">
        <v>1.6</v>
      </c>
      <c r="O393">
        <v>4.9000000000000004</v>
      </c>
      <c r="P393">
        <v>0.32</v>
      </c>
      <c r="Q393">
        <v>3.9</v>
      </c>
      <c r="R393">
        <v>7.3</v>
      </c>
      <c r="S393">
        <v>0.53</v>
      </c>
      <c r="T393">
        <v>0.51</v>
      </c>
      <c r="U393">
        <v>2.7</v>
      </c>
      <c r="V393">
        <v>3.5</v>
      </c>
      <c r="W393">
        <v>0.77500000000000002</v>
      </c>
      <c r="X393">
        <v>1</v>
      </c>
      <c r="Y393">
        <v>3.7</v>
      </c>
      <c r="Z393">
        <v>4.7</v>
      </c>
      <c r="AA393">
        <v>1.2</v>
      </c>
      <c r="AB393">
        <v>1.2</v>
      </c>
      <c r="AC393">
        <v>0.9</v>
      </c>
      <c r="AD393">
        <v>1.5</v>
      </c>
      <c r="AE393">
        <v>2.6</v>
      </c>
      <c r="AF393">
        <v>15.2</v>
      </c>
      <c r="AG393">
        <f>IF(IFERROR(VLOOKUP(C393,'2020'!$C:$AF,3,FALSE),1) = 1, 1, 0)</f>
        <v>0</v>
      </c>
    </row>
    <row r="394" spans="1:33" x14ac:dyDescent="0.2">
      <c r="A394">
        <v>393</v>
      </c>
      <c r="B394" t="s">
        <v>716</v>
      </c>
      <c r="C394" t="s">
        <v>717</v>
      </c>
      <c r="D394" t="str">
        <f>_xlfn.CONCAT(C394,"-2019")</f>
        <v>pachuza01-2019</v>
      </c>
      <c r="E394" t="s">
        <v>32</v>
      </c>
      <c r="F394">
        <v>34</v>
      </c>
      <c r="G394" t="s">
        <v>51</v>
      </c>
      <c r="H394">
        <v>68</v>
      </c>
      <c r="I394">
        <v>3</v>
      </c>
      <c r="J394">
        <v>12.9</v>
      </c>
      <c r="K394">
        <v>1.3</v>
      </c>
      <c r="L394">
        <v>2.8</v>
      </c>
      <c r="M394">
        <v>0.44</v>
      </c>
      <c r="N394">
        <v>0</v>
      </c>
      <c r="O394">
        <v>0.1</v>
      </c>
      <c r="P394">
        <v>0</v>
      </c>
      <c r="Q394">
        <v>1.3</v>
      </c>
      <c r="R394">
        <v>2.8</v>
      </c>
      <c r="S394">
        <v>0.45</v>
      </c>
      <c r="T394">
        <v>0.44</v>
      </c>
      <c r="U394">
        <v>1.4</v>
      </c>
      <c r="V394">
        <v>1.8</v>
      </c>
      <c r="W394">
        <v>0.78200000000000003</v>
      </c>
      <c r="X394">
        <v>1.5</v>
      </c>
      <c r="Y394">
        <v>2.4</v>
      </c>
      <c r="Z394">
        <v>3.9</v>
      </c>
      <c r="AA394">
        <v>1.3</v>
      </c>
      <c r="AB394">
        <v>0.5</v>
      </c>
      <c r="AC394">
        <v>0.3</v>
      </c>
      <c r="AD394">
        <v>0.8</v>
      </c>
      <c r="AE394">
        <v>2.2000000000000002</v>
      </c>
      <c r="AF394">
        <v>3.9</v>
      </c>
      <c r="AG394">
        <f>IF(IFERROR(VLOOKUP(C394,'2020'!$C:$AF,3,FALSE),1) = 1, 1, 0)</f>
        <v>1</v>
      </c>
    </row>
    <row r="395" spans="1:33" x14ac:dyDescent="0.2">
      <c r="A395">
        <v>394</v>
      </c>
      <c r="B395" t="s">
        <v>1736</v>
      </c>
      <c r="C395" t="s">
        <v>1737</v>
      </c>
      <c r="D395" t="str">
        <f>_xlfn.CONCAT(C395,"-2019")</f>
        <v>parkeja01-2019</v>
      </c>
      <c r="E395" t="s">
        <v>28</v>
      </c>
      <c r="F395">
        <v>23</v>
      </c>
      <c r="G395" t="s">
        <v>39</v>
      </c>
      <c r="H395">
        <v>64</v>
      </c>
      <c r="I395">
        <v>17</v>
      </c>
      <c r="J395">
        <v>26.9</v>
      </c>
      <c r="K395">
        <v>5.8</v>
      </c>
      <c r="L395">
        <v>11.7</v>
      </c>
      <c r="M395">
        <v>0.49299999999999999</v>
      </c>
      <c r="N395">
        <v>1</v>
      </c>
      <c r="O395">
        <v>3</v>
      </c>
      <c r="P395">
        <v>0.313</v>
      </c>
      <c r="Q395">
        <v>4.8</v>
      </c>
      <c r="R395">
        <v>8.6999999999999993</v>
      </c>
      <c r="S395">
        <v>0.55600000000000005</v>
      </c>
      <c r="T395">
        <v>0.53300000000000003</v>
      </c>
      <c r="U395">
        <v>2</v>
      </c>
      <c r="V395">
        <v>2.9</v>
      </c>
      <c r="W395">
        <v>0.71199999999999997</v>
      </c>
      <c r="X395">
        <v>1.2</v>
      </c>
      <c r="Y395">
        <v>5.3</v>
      </c>
      <c r="Z395">
        <v>6.6</v>
      </c>
      <c r="AA395">
        <v>2.4</v>
      </c>
      <c r="AB395">
        <v>0.7</v>
      </c>
      <c r="AC395">
        <v>0.5</v>
      </c>
      <c r="AD395">
        <v>2.4</v>
      </c>
      <c r="AE395">
        <v>2.2999999999999998</v>
      </c>
      <c r="AF395">
        <v>14.5</v>
      </c>
      <c r="AG395">
        <f>IF(IFERROR(VLOOKUP(C395,'2020'!$C:$AF,3,FALSE),1) = 1, 1, 0)</f>
        <v>0</v>
      </c>
    </row>
    <row r="396" spans="1:33" x14ac:dyDescent="0.2">
      <c r="A396">
        <v>395</v>
      </c>
      <c r="B396" t="s">
        <v>720</v>
      </c>
      <c r="C396" t="s">
        <v>721</v>
      </c>
      <c r="D396" t="str">
        <f>_xlfn.CONCAT(C396,"-2019")</f>
        <v>parketo01-2019</v>
      </c>
      <c r="E396" t="s">
        <v>38</v>
      </c>
      <c r="F396">
        <v>36</v>
      </c>
      <c r="G396" t="s">
        <v>1625</v>
      </c>
      <c r="H396">
        <v>56</v>
      </c>
      <c r="I396">
        <v>0</v>
      </c>
      <c r="J396">
        <v>17.899999999999999</v>
      </c>
      <c r="K396">
        <v>3.8</v>
      </c>
      <c r="L396">
        <v>8.3000000000000007</v>
      </c>
      <c r="M396">
        <v>0.46</v>
      </c>
      <c r="N396">
        <v>0.2</v>
      </c>
      <c r="O396">
        <v>0.9</v>
      </c>
      <c r="P396">
        <v>0.255</v>
      </c>
      <c r="Q396">
        <v>3.6</v>
      </c>
      <c r="R396">
        <v>7.4</v>
      </c>
      <c r="S396">
        <v>0.48499999999999999</v>
      </c>
      <c r="T396">
        <v>0.47399999999999998</v>
      </c>
      <c r="U396">
        <v>1.6</v>
      </c>
      <c r="V396">
        <v>2.2000000000000002</v>
      </c>
      <c r="W396">
        <v>0.73399999999999999</v>
      </c>
      <c r="X396">
        <v>0.3</v>
      </c>
      <c r="Y396">
        <v>1.2</v>
      </c>
      <c r="Z396">
        <v>1.5</v>
      </c>
      <c r="AA396">
        <v>3.7</v>
      </c>
      <c r="AB396">
        <v>0.4</v>
      </c>
      <c r="AC396">
        <v>0.1</v>
      </c>
      <c r="AD396">
        <v>1.3</v>
      </c>
      <c r="AE396">
        <v>0.9</v>
      </c>
      <c r="AF396">
        <v>9.5</v>
      </c>
      <c r="AG396">
        <f>IF(IFERROR(VLOOKUP(C396,'2020'!$C:$AF,3,FALSE),1) = 1, 1, 0)</f>
        <v>1</v>
      </c>
    </row>
    <row r="397" spans="1:33" x14ac:dyDescent="0.2">
      <c r="A397">
        <v>396</v>
      </c>
      <c r="B397" t="s">
        <v>1234</v>
      </c>
      <c r="C397" t="s">
        <v>1235</v>
      </c>
      <c r="D397" t="str">
        <f>_xlfn.CONCAT(C397,"-2019")</f>
        <v>parsoch01-2019</v>
      </c>
      <c r="E397" t="s">
        <v>35</v>
      </c>
      <c r="F397">
        <v>30</v>
      </c>
      <c r="G397" t="s">
        <v>50</v>
      </c>
      <c r="H397">
        <v>25</v>
      </c>
      <c r="I397">
        <v>3</v>
      </c>
      <c r="J397">
        <v>19.8</v>
      </c>
      <c r="K397">
        <v>2.7</v>
      </c>
      <c r="L397">
        <v>7.3</v>
      </c>
      <c r="M397">
        <v>0.374</v>
      </c>
      <c r="N397">
        <v>1.2</v>
      </c>
      <c r="O397">
        <v>3.8</v>
      </c>
      <c r="P397">
        <v>0.309</v>
      </c>
      <c r="Q397">
        <v>1.6</v>
      </c>
      <c r="R397">
        <v>3.5</v>
      </c>
      <c r="S397">
        <v>0.443</v>
      </c>
      <c r="T397">
        <v>0.45300000000000001</v>
      </c>
      <c r="U397">
        <v>0.9</v>
      </c>
      <c r="V397">
        <v>1</v>
      </c>
      <c r="W397">
        <v>0.88</v>
      </c>
      <c r="X397">
        <v>0.2</v>
      </c>
      <c r="Y397">
        <v>2.6</v>
      </c>
      <c r="Z397">
        <v>2.8</v>
      </c>
      <c r="AA397">
        <v>1.7</v>
      </c>
      <c r="AB397">
        <v>0.8</v>
      </c>
      <c r="AC397">
        <v>0.2</v>
      </c>
      <c r="AD397">
        <v>1.3</v>
      </c>
      <c r="AE397">
        <v>1.8</v>
      </c>
      <c r="AF397">
        <v>7.5</v>
      </c>
      <c r="AG397">
        <f>IF(IFERROR(VLOOKUP(C397,'2020'!$C:$AF,3,FALSE),1) = 1, 1, 0)</f>
        <v>0</v>
      </c>
    </row>
    <row r="398" spans="1:33" x14ac:dyDescent="0.2">
      <c r="A398">
        <v>397</v>
      </c>
      <c r="B398" t="s">
        <v>722</v>
      </c>
      <c r="C398" t="s">
        <v>723</v>
      </c>
      <c r="D398" t="str">
        <f>_xlfn.CONCAT(C398,"-2019")</f>
        <v>pattepa01-2019</v>
      </c>
      <c r="E398" t="s">
        <v>28</v>
      </c>
      <c r="F398">
        <v>29</v>
      </c>
      <c r="G398" t="s">
        <v>44</v>
      </c>
      <c r="H398">
        <v>63</v>
      </c>
      <c r="I398">
        <v>5</v>
      </c>
      <c r="J398">
        <v>13.7</v>
      </c>
      <c r="K398">
        <v>1.3</v>
      </c>
      <c r="L398">
        <v>3.5</v>
      </c>
      <c r="M398">
        <v>0.374</v>
      </c>
      <c r="N398">
        <v>0.7</v>
      </c>
      <c r="O398">
        <v>2.2000000000000002</v>
      </c>
      <c r="P398">
        <v>0.33600000000000002</v>
      </c>
      <c r="Q398">
        <v>0.6</v>
      </c>
      <c r="R398">
        <v>1.3</v>
      </c>
      <c r="S398">
        <v>0.439</v>
      </c>
      <c r="T398">
        <v>0.47899999999999998</v>
      </c>
      <c r="U398">
        <v>0.3</v>
      </c>
      <c r="V398">
        <v>0.5</v>
      </c>
      <c r="W398">
        <v>0.63300000000000001</v>
      </c>
      <c r="X398">
        <v>0.7</v>
      </c>
      <c r="Y398">
        <v>1.7</v>
      </c>
      <c r="Z398">
        <v>2.2999999999999998</v>
      </c>
      <c r="AA398">
        <v>0.5</v>
      </c>
      <c r="AB398">
        <v>0.3</v>
      </c>
      <c r="AC398">
        <v>0.2</v>
      </c>
      <c r="AD398">
        <v>0.3</v>
      </c>
      <c r="AE398">
        <v>0.7</v>
      </c>
      <c r="AF398">
        <v>3.6</v>
      </c>
      <c r="AG398">
        <f>IF(IFERROR(VLOOKUP(C398,'2020'!$C:$AF,3,FALSE),1) = 1, 1, 0)</f>
        <v>0</v>
      </c>
    </row>
    <row r="399" spans="1:33" x14ac:dyDescent="0.2">
      <c r="A399">
        <v>398</v>
      </c>
      <c r="B399" t="s">
        <v>2273</v>
      </c>
      <c r="C399" t="s">
        <v>2274</v>
      </c>
      <c r="D399" t="str">
        <f>_xlfn.CONCAT(C399,"-2019")</f>
        <v>pattoju01-2019</v>
      </c>
      <c r="E399" t="s">
        <v>32</v>
      </c>
      <c r="F399">
        <v>21</v>
      </c>
      <c r="G399" t="s">
        <v>61</v>
      </c>
      <c r="H399">
        <v>3</v>
      </c>
      <c r="I399">
        <v>0</v>
      </c>
      <c r="J399">
        <v>7</v>
      </c>
      <c r="K399">
        <v>0.7</v>
      </c>
      <c r="L399">
        <v>2.2999999999999998</v>
      </c>
      <c r="M399">
        <v>0.28599999999999998</v>
      </c>
      <c r="N399">
        <v>0</v>
      </c>
      <c r="O399">
        <v>0.7</v>
      </c>
      <c r="P399">
        <v>0</v>
      </c>
      <c r="Q399">
        <v>0.7</v>
      </c>
      <c r="R399">
        <v>1.7</v>
      </c>
      <c r="S399">
        <v>0.4</v>
      </c>
      <c r="T399">
        <v>0.28599999999999998</v>
      </c>
      <c r="U399">
        <v>0.3</v>
      </c>
      <c r="V399">
        <v>0.7</v>
      </c>
      <c r="W399">
        <v>0.5</v>
      </c>
      <c r="X399">
        <v>0.7</v>
      </c>
      <c r="Y399">
        <v>1.3</v>
      </c>
      <c r="Z399">
        <v>2</v>
      </c>
      <c r="AA399">
        <v>1</v>
      </c>
      <c r="AB399">
        <v>0.7</v>
      </c>
      <c r="AC399">
        <v>0</v>
      </c>
      <c r="AD399">
        <v>0</v>
      </c>
      <c r="AE399">
        <v>1.7</v>
      </c>
      <c r="AF399">
        <v>1.7</v>
      </c>
      <c r="AG399">
        <f>IF(IFERROR(VLOOKUP(C399,'2020'!$C:$AF,3,FALSE),1) = 1, 1, 0)</f>
        <v>0</v>
      </c>
    </row>
    <row r="400" spans="1:33" x14ac:dyDescent="0.2">
      <c r="A400">
        <v>399</v>
      </c>
      <c r="B400" t="s">
        <v>724</v>
      </c>
      <c r="C400" t="s">
        <v>725</v>
      </c>
      <c r="D400" t="str">
        <f>_xlfn.CONCAT(C400,"-2019")</f>
        <v>paulch01-2019</v>
      </c>
      <c r="E400" t="s">
        <v>38</v>
      </c>
      <c r="F400">
        <v>33</v>
      </c>
      <c r="G400" t="s">
        <v>43</v>
      </c>
      <c r="H400">
        <v>58</v>
      </c>
      <c r="I400">
        <v>58</v>
      </c>
      <c r="J400">
        <v>32</v>
      </c>
      <c r="K400">
        <v>5.2</v>
      </c>
      <c r="L400">
        <v>12.4</v>
      </c>
      <c r="M400">
        <v>0.41899999999999998</v>
      </c>
      <c r="N400">
        <v>2.2000000000000002</v>
      </c>
      <c r="O400">
        <v>6.1</v>
      </c>
      <c r="P400">
        <v>0.35799999999999998</v>
      </c>
      <c r="Q400">
        <v>3</v>
      </c>
      <c r="R400">
        <v>6.3</v>
      </c>
      <c r="S400">
        <v>0.47899999999999998</v>
      </c>
      <c r="T400">
        <v>0.50800000000000001</v>
      </c>
      <c r="U400">
        <v>3</v>
      </c>
      <c r="V400">
        <v>3.5</v>
      </c>
      <c r="W400">
        <v>0.86199999999999999</v>
      </c>
      <c r="X400">
        <v>0.6</v>
      </c>
      <c r="Y400">
        <v>3.9</v>
      </c>
      <c r="Z400">
        <v>4.5999999999999996</v>
      </c>
      <c r="AA400">
        <v>8.1999999999999993</v>
      </c>
      <c r="AB400">
        <v>2</v>
      </c>
      <c r="AC400">
        <v>0.3</v>
      </c>
      <c r="AD400">
        <v>2.6</v>
      </c>
      <c r="AE400">
        <v>2.5</v>
      </c>
      <c r="AF400">
        <v>15.6</v>
      </c>
      <c r="AG400">
        <f>IF(IFERROR(VLOOKUP(C400,'2020'!$C:$AF,3,FALSE),1) = 1, 1, 0)</f>
        <v>0</v>
      </c>
    </row>
    <row r="401" spans="1:33" x14ac:dyDescent="0.2">
      <c r="A401">
        <v>400</v>
      </c>
      <c r="B401" t="s">
        <v>1880</v>
      </c>
      <c r="C401" t="s">
        <v>1881</v>
      </c>
      <c r="D401" t="str">
        <f>_xlfn.CONCAT(C401,"-2019")</f>
        <v>payneca01-2019</v>
      </c>
      <c r="E401" t="s">
        <v>38</v>
      </c>
      <c r="F401">
        <v>24</v>
      </c>
      <c r="G401" t="s">
        <v>39</v>
      </c>
      <c r="H401">
        <v>40</v>
      </c>
      <c r="I401">
        <v>13</v>
      </c>
      <c r="J401">
        <v>17.8</v>
      </c>
      <c r="K401">
        <v>2.4</v>
      </c>
      <c r="L401">
        <v>5.6</v>
      </c>
      <c r="M401">
        <v>0.43</v>
      </c>
      <c r="N401">
        <v>0.6</v>
      </c>
      <c r="O401">
        <v>2.1</v>
      </c>
      <c r="P401">
        <v>0.29799999999999999</v>
      </c>
      <c r="Q401">
        <v>1.8</v>
      </c>
      <c r="R401">
        <v>3.5</v>
      </c>
      <c r="S401">
        <v>0.51100000000000001</v>
      </c>
      <c r="T401">
        <v>0.48699999999999999</v>
      </c>
      <c r="U401">
        <v>0.8</v>
      </c>
      <c r="V401">
        <v>1</v>
      </c>
      <c r="W401">
        <v>0.80500000000000005</v>
      </c>
      <c r="X401">
        <v>0.3</v>
      </c>
      <c r="Y401">
        <v>1.5</v>
      </c>
      <c r="Z401">
        <v>1.8</v>
      </c>
      <c r="AA401">
        <v>2.7</v>
      </c>
      <c r="AB401">
        <v>0.7</v>
      </c>
      <c r="AC401">
        <v>0.2</v>
      </c>
      <c r="AD401">
        <v>1.1000000000000001</v>
      </c>
      <c r="AE401">
        <v>1.6</v>
      </c>
      <c r="AF401">
        <v>6.3</v>
      </c>
      <c r="AG401">
        <f>IF(IFERROR(VLOOKUP(C401,'2020'!$C:$AF,3,FALSE),1) = 1, 1, 0)</f>
        <v>1</v>
      </c>
    </row>
    <row r="402" spans="1:33" x14ac:dyDescent="0.2">
      <c r="A402">
        <v>401</v>
      </c>
      <c r="B402" t="s">
        <v>1740</v>
      </c>
      <c r="C402" t="s">
        <v>1741</v>
      </c>
      <c r="D402" t="str">
        <f>_xlfn.CONCAT(C402,"-2019")</f>
        <v>paytoel01-2019</v>
      </c>
      <c r="E402" t="s">
        <v>38</v>
      </c>
      <c r="F402">
        <v>24</v>
      </c>
      <c r="G402" t="s">
        <v>1459</v>
      </c>
      <c r="H402">
        <v>42</v>
      </c>
      <c r="I402">
        <v>42</v>
      </c>
      <c r="J402">
        <v>29.8</v>
      </c>
      <c r="K402">
        <v>4.3</v>
      </c>
      <c r="L402">
        <v>9.8000000000000007</v>
      </c>
      <c r="M402">
        <v>0.434</v>
      </c>
      <c r="N402">
        <v>0.8</v>
      </c>
      <c r="O402">
        <v>2.5</v>
      </c>
      <c r="P402">
        <v>0.314</v>
      </c>
      <c r="Q402">
        <v>3.5</v>
      </c>
      <c r="R402">
        <v>7.3</v>
      </c>
      <c r="S402">
        <v>0.47599999999999998</v>
      </c>
      <c r="T402">
        <v>0.47499999999999998</v>
      </c>
      <c r="U402">
        <v>1.3</v>
      </c>
      <c r="V402">
        <v>1.8</v>
      </c>
      <c r="W402">
        <v>0.74299999999999999</v>
      </c>
      <c r="X402">
        <v>1.2</v>
      </c>
      <c r="Y402">
        <v>4.0999999999999996</v>
      </c>
      <c r="Z402">
        <v>5.2</v>
      </c>
      <c r="AA402">
        <v>7.6</v>
      </c>
      <c r="AB402">
        <v>1</v>
      </c>
      <c r="AC402">
        <v>0.4</v>
      </c>
      <c r="AD402">
        <v>2.7</v>
      </c>
      <c r="AE402">
        <v>1.9</v>
      </c>
      <c r="AF402">
        <v>10.6</v>
      </c>
      <c r="AG402">
        <f>IF(IFERROR(VLOOKUP(C402,'2020'!$C:$AF,3,FALSE),1) = 1, 1, 0)</f>
        <v>0</v>
      </c>
    </row>
    <row r="403" spans="1:33" x14ac:dyDescent="0.2">
      <c r="A403">
        <v>402</v>
      </c>
      <c r="B403" t="s">
        <v>2046</v>
      </c>
      <c r="C403" t="s">
        <v>2047</v>
      </c>
      <c r="D403" t="str">
        <f>_xlfn.CONCAT(C403,"-2019")</f>
        <v>paytoga02-2019</v>
      </c>
      <c r="E403" t="s">
        <v>38</v>
      </c>
      <c r="F403">
        <v>26</v>
      </c>
      <c r="G403" t="s">
        <v>46</v>
      </c>
      <c r="H403">
        <v>3</v>
      </c>
      <c r="I403">
        <v>0</v>
      </c>
      <c r="J403">
        <v>5.3</v>
      </c>
      <c r="K403">
        <v>1.7</v>
      </c>
      <c r="L403">
        <v>2.7</v>
      </c>
      <c r="M403">
        <v>0.625</v>
      </c>
      <c r="N403">
        <v>0.3</v>
      </c>
      <c r="O403">
        <v>0.7</v>
      </c>
      <c r="P403">
        <v>0.5</v>
      </c>
      <c r="Q403">
        <v>1.3</v>
      </c>
      <c r="R403">
        <v>2</v>
      </c>
      <c r="S403">
        <v>0.66700000000000004</v>
      </c>
      <c r="T403">
        <v>0.68799999999999994</v>
      </c>
      <c r="U403">
        <v>0</v>
      </c>
      <c r="V403">
        <v>0</v>
      </c>
      <c r="X403">
        <v>0.3</v>
      </c>
      <c r="Y403">
        <v>0.3</v>
      </c>
      <c r="Z403">
        <v>0.7</v>
      </c>
      <c r="AA403">
        <v>1.3</v>
      </c>
      <c r="AB403">
        <v>1</v>
      </c>
      <c r="AC403">
        <v>0.3</v>
      </c>
      <c r="AD403">
        <v>0.3</v>
      </c>
      <c r="AE403">
        <v>0.7</v>
      </c>
      <c r="AF403">
        <v>3.7</v>
      </c>
      <c r="AG403">
        <f>IF(IFERROR(VLOOKUP(C403,'2020'!$C:$AF,3,FALSE),1) = 1, 1, 0)</f>
        <v>1</v>
      </c>
    </row>
    <row r="404" spans="1:33" x14ac:dyDescent="0.2">
      <c r="A404">
        <v>403</v>
      </c>
      <c r="B404" t="s">
        <v>2491</v>
      </c>
      <c r="C404" t="s">
        <v>2492</v>
      </c>
      <c r="D404" t="str">
        <f>_xlfn.CONCAT(C404,"-2019")</f>
        <v>pinsoth01-2019</v>
      </c>
      <c r="E404" t="s">
        <v>30</v>
      </c>
      <c r="F404">
        <v>23</v>
      </c>
      <c r="G404" t="s">
        <v>1312</v>
      </c>
      <c r="H404">
        <v>18</v>
      </c>
      <c r="I404">
        <v>0</v>
      </c>
      <c r="J404">
        <v>11.7</v>
      </c>
      <c r="K404">
        <v>1.4</v>
      </c>
      <c r="L404">
        <v>4.0999999999999996</v>
      </c>
      <c r="M404">
        <v>0.34200000000000003</v>
      </c>
      <c r="N404">
        <v>0.7</v>
      </c>
      <c r="O404">
        <v>2.6</v>
      </c>
      <c r="P404">
        <v>0.26100000000000001</v>
      </c>
      <c r="Q404">
        <v>0.7</v>
      </c>
      <c r="R404">
        <v>1.5</v>
      </c>
      <c r="S404">
        <v>0.48099999999999998</v>
      </c>
      <c r="T404">
        <v>0.42499999999999999</v>
      </c>
      <c r="U404">
        <v>1.1000000000000001</v>
      </c>
      <c r="V404">
        <v>1.2</v>
      </c>
      <c r="W404">
        <v>0.86399999999999999</v>
      </c>
      <c r="X404">
        <v>0.2</v>
      </c>
      <c r="Y404">
        <v>1.8</v>
      </c>
      <c r="Z404">
        <v>2</v>
      </c>
      <c r="AA404">
        <v>1.2</v>
      </c>
      <c r="AB404">
        <v>0.3</v>
      </c>
      <c r="AC404">
        <v>0</v>
      </c>
      <c r="AD404">
        <v>1</v>
      </c>
      <c r="AE404">
        <v>0.8</v>
      </c>
      <c r="AF404">
        <v>4.5</v>
      </c>
      <c r="AG404">
        <f>IF(IFERROR(VLOOKUP(C404,'2020'!$C:$AF,3,FALSE),1) = 1, 1, 0)</f>
        <v>0</v>
      </c>
    </row>
    <row r="405" spans="1:33" x14ac:dyDescent="0.2">
      <c r="A405">
        <v>404</v>
      </c>
      <c r="B405" t="s">
        <v>1575</v>
      </c>
      <c r="C405" t="s">
        <v>1576</v>
      </c>
      <c r="D405" t="str">
        <f>_xlfn.CONCAT(C405,"-2019")</f>
        <v>plumlma01-2019</v>
      </c>
      <c r="E405" t="s">
        <v>32</v>
      </c>
      <c r="F405">
        <v>28</v>
      </c>
      <c r="G405" t="s">
        <v>31</v>
      </c>
      <c r="H405">
        <v>82</v>
      </c>
      <c r="I405">
        <v>17</v>
      </c>
      <c r="J405">
        <v>21.1</v>
      </c>
      <c r="K405">
        <v>3.2</v>
      </c>
      <c r="L405">
        <v>5.4</v>
      </c>
      <c r="M405">
        <v>0.59299999999999997</v>
      </c>
      <c r="N405">
        <v>0</v>
      </c>
      <c r="O405">
        <v>0.1</v>
      </c>
      <c r="P405">
        <v>0.2</v>
      </c>
      <c r="Q405">
        <v>3.2</v>
      </c>
      <c r="R405">
        <v>5.3</v>
      </c>
      <c r="S405">
        <v>0.60199999999999998</v>
      </c>
      <c r="T405">
        <v>0.59499999999999997</v>
      </c>
      <c r="U405">
        <v>1.4</v>
      </c>
      <c r="V405">
        <v>2.4</v>
      </c>
      <c r="W405">
        <v>0.56100000000000005</v>
      </c>
      <c r="X405">
        <v>2</v>
      </c>
      <c r="Y405">
        <v>4.4000000000000004</v>
      </c>
      <c r="Z405">
        <v>6.4</v>
      </c>
      <c r="AA405">
        <v>3</v>
      </c>
      <c r="AB405">
        <v>0.8</v>
      </c>
      <c r="AC405">
        <v>0.9</v>
      </c>
      <c r="AD405">
        <v>1.5</v>
      </c>
      <c r="AE405">
        <v>3.1</v>
      </c>
      <c r="AF405">
        <v>7.8</v>
      </c>
      <c r="AG405">
        <f>IF(IFERROR(VLOOKUP(C405,'2020'!$C:$AF,3,FALSE),1) = 1, 1, 0)</f>
        <v>0</v>
      </c>
    </row>
    <row r="406" spans="1:33" x14ac:dyDescent="0.2">
      <c r="A406">
        <v>405</v>
      </c>
      <c r="B406" t="s">
        <v>1404</v>
      </c>
      <c r="C406" t="s">
        <v>1405</v>
      </c>
      <c r="D406" t="str">
        <f>_xlfn.CONCAT(C406,"-2019")</f>
        <v>plumlmi01-2019</v>
      </c>
      <c r="E406" t="s">
        <v>32</v>
      </c>
      <c r="F406">
        <v>30</v>
      </c>
      <c r="G406" t="s">
        <v>57</v>
      </c>
      <c r="H406">
        <v>18</v>
      </c>
      <c r="I406">
        <v>0</v>
      </c>
      <c r="J406">
        <v>9.6</v>
      </c>
      <c r="K406">
        <v>1.8</v>
      </c>
      <c r="L406">
        <v>2.7</v>
      </c>
      <c r="M406">
        <v>0.66700000000000004</v>
      </c>
      <c r="N406">
        <v>0</v>
      </c>
      <c r="O406">
        <v>0</v>
      </c>
      <c r="Q406">
        <v>1.8</v>
      </c>
      <c r="R406">
        <v>2.7</v>
      </c>
      <c r="S406">
        <v>0.66700000000000004</v>
      </c>
      <c r="T406">
        <v>0.66700000000000004</v>
      </c>
      <c r="U406">
        <v>0.9</v>
      </c>
      <c r="V406">
        <v>1.7</v>
      </c>
      <c r="W406">
        <v>0.53300000000000003</v>
      </c>
      <c r="X406">
        <v>0.9</v>
      </c>
      <c r="Y406">
        <v>1.3</v>
      </c>
      <c r="Z406">
        <v>2.2000000000000002</v>
      </c>
      <c r="AA406">
        <v>0.9</v>
      </c>
      <c r="AB406">
        <v>0.3</v>
      </c>
      <c r="AC406">
        <v>0.2</v>
      </c>
      <c r="AD406">
        <v>0.6</v>
      </c>
      <c r="AE406">
        <v>0.8</v>
      </c>
      <c r="AF406">
        <v>4.4000000000000004</v>
      </c>
      <c r="AG406">
        <f>IF(IFERROR(VLOOKUP(C406,'2020'!$C:$AF,3,FALSE),1) = 1, 1, 0)</f>
        <v>1</v>
      </c>
    </row>
    <row r="407" spans="1:33" x14ac:dyDescent="0.2">
      <c r="A407">
        <v>406</v>
      </c>
      <c r="B407" t="s">
        <v>2050</v>
      </c>
      <c r="C407" t="s">
        <v>2051</v>
      </c>
      <c r="D407" t="str">
        <f>_xlfn.CONCAT(C407,"-2019")</f>
        <v>poeltja01-2019</v>
      </c>
      <c r="E407" t="s">
        <v>32</v>
      </c>
      <c r="F407">
        <v>23</v>
      </c>
      <c r="G407" t="s">
        <v>58</v>
      </c>
      <c r="H407">
        <v>77</v>
      </c>
      <c r="I407">
        <v>24</v>
      </c>
      <c r="J407">
        <v>16.5</v>
      </c>
      <c r="K407">
        <v>2.4</v>
      </c>
      <c r="L407">
        <v>3.8</v>
      </c>
      <c r="M407">
        <v>0.64500000000000002</v>
      </c>
      <c r="N407">
        <v>0</v>
      </c>
      <c r="O407">
        <v>0</v>
      </c>
      <c r="Q407">
        <v>2.4</v>
      </c>
      <c r="R407">
        <v>3.8</v>
      </c>
      <c r="S407">
        <v>0.64500000000000002</v>
      </c>
      <c r="T407">
        <v>0.64500000000000002</v>
      </c>
      <c r="U407">
        <v>0.6</v>
      </c>
      <c r="V407">
        <v>1.2</v>
      </c>
      <c r="W407">
        <v>0.53300000000000003</v>
      </c>
      <c r="X407">
        <v>2.2999999999999998</v>
      </c>
      <c r="Y407">
        <v>3</v>
      </c>
      <c r="Z407">
        <v>5.3</v>
      </c>
      <c r="AA407">
        <v>1.2</v>
      </c>
      <c r="AB407">
        <v>0.4</v>
      </c>
      <c r="AC407">
        <v>0.9</v>
      </c>
      <c r="AD407">
        <v>0.6</v>
      </c>
      <c r="AE407">
        <v>1.6</v>
      </c>
      <c r="AF407">
        <v>5.5</v>
      </c>
      <c r="AG407">
        <f>IF(IFERROR(VLOOKUP(C407,'2020'!$C:$AF,3,FALSE),1) = 1, 1, 0)</f>
        <v>0</v>
      </c>
    </row>
    <row r="408" spans="1:33" x14ac:dyDescent="0.2">
      <c r="A408">
        <v>407</v>
      </c>
      <c r="B408" t="s">
        <v>742</v>
      </c>
      <c r="C408" t="s">
        <v>743</v>
      </c>
      <c r="D408" t="str">
        <f>_xlfn.CONCAT(C408,"-2019")</f>
        <v>pondequ01-2019</v>
      </c>
      <c r="E408" t="s">
        <v>35</v>
      </c>
      <c r="F408">
        <v>30</v>
      </c>
      <c r="G408" t="s">
        <v>58</v>
      </c>
      <c r="H408">
        <v>53</v>
      </c>
      <c r="I408">
        <v>0</v>
      </c>
      <c r="J408">
        <v>5.5</v>
      </c>
      <c r="K408">
        <v>0.5</v>
      </c>
      <c r="L408">
        <v>1.1000000000000001</v>
      </c>
      <c r="M408">
        <v>0.5</v>
      </c>
      <c r="N408">
        <v>0.1</v>
      </c>
      <c r="O408">
        <v>0.3</v>
      </c>
      <c r="P408">
        <v>0.33300000000000002</v>
      </c>
      <c r="Q408">
        <v>0.4</v>
      </c>
      <c r="R408">
        <v>0.8</v>
      </c>
      <c r="S408">
        <v>0.57499999999999996</v>
      </c>
      <c r="T408">
        <v>0.55200000000000005</v>
      </c>
      <c r="U408">
        <v>0.6</v>
      </c>
      <c r="V408">
        <v>0.8</v>
      </c>
      <c r="W408">
        <v>0.81</v>
      </c>
      <c r="X408">
        <v>0.2</v>
      </c>
      <c r="Y408">
        <v>0.7</v>
      </c>
      <c r="Z408">
        <v>0.9</v>
      </c>
      <c r="AA408">
        <v>0.5</v>
      </c>
      <c r="AB408">
        <v>0.2</v>
      </c>
      <c r="AC408">
        <v>0</v>
      </c>
      <c r="AD408">
        <v>0.2</v>
      </c>
      <c r="AE408">
        <v>0.5</v>
      </c>
      <c r="AF408">
        <v>1.8</v>
      </c>
      <c r="AG408">
        <f>IF(IFERROR(VLOOKUP(C408,'2020'!$C:$AF,3,FALSE),1) = 1, 1, 0)</f>
        <v>1</v>
      </c>
    </row>
    <row r="409" spans="1:33" x14ac:dyDescent="0.2">
      <c r="A409">
        <v>408</v>
      </c>
      <c r="B409" t="s">
        <v>1577</v>
      </c>
      <c r="C409" t="s">
        <v>1578</v>
      </c>
      <c r="D409" t="str">
        <f>_xlfn.CONCAT(C409,"-2019")</f>
        <v>porteot01-2019</v>
      </c>
      <c r="E409" t="s">
        <v>35</v>
      </c>
      <c r="F409">
        <v>25</v>
      </c>
      <c r="G409" t="s">
        <v>39</v>
      </c>
      <c r="H409">
        <v>56</v>
      </c>
      <c r="I409">
        <v>43</v>
      </c>
      <c r="J409">
        <v>30.1</v>
      </c>
      <c r="K409">
        <v>5.3</v>
      </c>
      <c r="L409">
        <v>11.5</v>
      </c>
      <c r="M409">
        <v>0.46500000000000002</v>
      </c>
      <c r="N409">
        <v>1.9</v>
      </c>
      <c r="O409">
        <v>4.5999999999999996</v>
      </c>
      <c r="P409">
        <v>0.40600000000000003</v>
      </c>
      <c r="Q409">
        <v>3.5</v>
      </c>
      <c r="R409">
        <v>6.9</v>
      </c>
      <c r="S409">
        <v>0.504</v>
      </c>
      <c r="T409">
        <v>0.54600000000000004</v>
      </c>
      <c r="U409">
        <v>1.4</v>
      </c>
      <c r="V409">
        <v>1.7</v>
      </c>
      <c r="W409">
        <v>0.81299999999999994</v>
      </c>
      <c r="X409">
        <v>1</v>
      </c>
      <c r="Y409">
        <v>4.5999999999999996</v>
      </c>
      <c r="Z409">
        <v>5.6</v>
      </c>
      <c r="AA409">
        <v>2.1</v>
      </c>
      <c r="AB409">
        <v>1.5</v>
      </c>
      <c r="AC409">
        <v>0.6</v>
      </c>
      <c r="AD409">
        <v>1.2</v>
      </c>
      <c r="AE409">
        <v>1.9</v>
      </c>
      <c r="AF409">
        <v>13.9</v>
      </c>
      <c r="AG409">
        <f>IF(IFERROR(VLOOKUP(C409,'2020'!$C:$AF,3,FALSE),1) = 1, 1, 0)</f>
        <v>0</v>
      </c>
    </row>
    <row r="410" spans="1:33" x14ac:dyDescent="0.2">
      <c r="A410">
        <v>409</v>
      </c>
      <c r="B410" t="s">
        <v>1884</v>
      </c>
      <c r="C410" t="s">
        <v>1885</v>
      </c>
      <c r="D410" t="str">
        <f>_xlfn.CONCAT(C410,"-2019")</f>
        <v>portibo01-2019</v>
      </c>
      <c r="E410" t="s">
        <v>28</v>
      </c>
      <c r="F410">
        <v>23</v>
      </c>
      <c r="G410" t="s">
        <v>39</v>
      </c>
      <c r="H410">
        <v>50</v>
      </c>
      <c r="I410">
        <v>28</v>
      </c>
      <c r="J410">
        <v>26</v>
      </c>
      <c r="K410">
        <v>5.6</v>
      </c>
      <c r="L410">
        <v>12.6</v>
      </c>
      <c r="M410">
        <v>0.44400000000000001</v>
      </c>
      <c r="N410">
        <v>1.5</v>
      </c>
      <c r="O410">
        <v>3.8</v>
      </c>
      <c r="P410">
        <v>0.39300000000000002</v>
      </c>
      <c r="Q410">
        <v>4.0999999999999996</v>
      </c>
      <c r="R410">
        <v>8.6999999999999993</v>
      </c>
      <c r="S410">
        <v>0.46700000000000003</v>
      </c>
      <c r="T410">
        <v>0.504</v>
      </c>
      <c r="U410">
        <v>1.5</v>
      </c>
      <c r="V410">
        <v>1.9</v>
      </c>
      <c r="W410">
        <v>0.79400000000000004</v>
      </c>
      <c r="X410">
        <v>2.2000000000000002</v>
      </c>
      <c r="Y410">
        <v>5.9</v>
      </c>
      <c r="Z410">
        <v>8.1</v>
      </c>
      <c r="AA410">
        <v>1.4</v>
      </c>
      <c r="AB410">
        <v>0.7</v>
      </c>
      <c r="AC410">
        <v>0.4</v>
      </c>
      <c r="AD410">
        <v>1.5</v>
      </c>
      <c r="AE410">
        <v>2.9</v>
      </c>
      <c r="AF410">
        <v>14.2</v>
      </c>
      <c r="AG410">
        <f>IF(IFERROR(VLOOKUP(C410,'2020'!$C:$AF,3,FALSE),1) = 1, 1, 0)</f>
        <v>0</v>
      </c>
    </row>
    <row r="411" spans="1:33" x14ac:dyDescent="0.2">
      <c r="A411">
        <v>410</v>
      </c>
      <c r="B411" t="s">
        <v>1742</v>
      </c>
      <c r="C411" t="s">
        <v>1743</v>
      </c>
      <c r="D411" t="str">
        <f>_xlfn.CONCAT(C411,"-2019")</f>
        <v>poweldw01-2019</v>
      </c>
      <c r="E411" t="s">
        <v>32</v>
      </c>
      <c r="F411">
        <v>27</v>
      </c>
      <c r="G411" t="s">
        <v>54</v>
      </c>
      <c r="H411">
        <v>77</v>
      </c>
      <c r="I411">
        <v>22</v>
      </c>
      <c r="J411">
        <v>21.6</v>
      </c>
      <c r="K411">
        <v>3.8</v>
      </c>
      <c r="L411">
        <v>6.3</v>
      </c>
      <c r="M411">
        <v>0.59699999999999998</v>
      </c>
      <c r="N411">
        <v>0.5</v>
      </c>
      <c r="O411">
        <v>1.6</v>
      </c>
      <c r="P411">
        <v>0.307</v>
      </c>
      <c r="Q411">
        <v>3.3</v>
      </c>
      <c r="R411">
        <v>4.7</v>
      </c>
      <c r="S411">
        <v>0.69899999999999995</v>
      </c>
      <c r="T411">
        <v>0.63700000000000001</v>
      </c>
      <c r="U411">
        <v>2.5</v>
      </c>
      <c r="V411">
        <v>3.3</v>
      </c>
      <c r="W411">
        <v>0.77200000000000002</v>
      </c>
      <c r="X411">
        <v>1.8</v>
      </c>
      <c r="Y411">
        <v>3.5</v>
      </c>
      <c r="Z411">
        <v>5.3</v>
      </c>
      <c r="AA411">
        <v>1.5</v>
      </c>
      <c r="AB411">
        <v>0.6</v>
      </c>
      <c r="AC411">
        <v>0.6</v>
      </c>
      <c r="AD411">
        <v>0.9</v>
      </c>
      <c r="AE411">
        <v>2.6</v>
      </c>
      <c r="AF411">
        <v>10.6</v>
      </c>
      <c r="AG411">
        <f>IF(IFERROR(VLOOKUP(C411,'2020'!$C:$AF,3,FALSE),1) = 1, 1, 0)</f>
        <v>0</v>
      </c>
    </row>
    <row r="412" spans="1:33" x14ac:dyDescent="0.2">
      <c r="A412">
        <v>411</v>
      </c>
      <c r="B412" t="s">
        <v>1888</v>
      </c>
      <c r="C412" t="s">
        <v>1889</v>
      </c>
      <c r="D412" t="str">
        <f>_xlfn.CONCAT(C412,"-2019")</f>
        <v>powelno01-2019</v>
      </c>
      <c r="E412" t="s">
        <v>30</v>
      </c>
      <c r="F412">
        <v>25</v>
      </c>
      <c r="G412" t="s">
        <v>53</v>
      </c>
      <c r="H412">
        <v>60</v>
      </c>
      <c r="I412">
        <v>3</v>
      </c>
      <c r="J412">
        <v>18.8</v>
      </c>
      <c r="K412">
        <v>3.2</v>
      </c>
      <c r="L412">
        <v>6.7</v>
      </c>
      <c r="M412">
        <v>0.48299999999999998</v>
      </c>
      <c r="N412">
        <v>1.1000000000000001</v>
      </c>
      <c r="O412">
        <v>2.8</v>
      </c>
      <c r="P412">
        <v>0.4</v>
      </c>
      <c r="Q412">
        <v>2.1</v>
      </c>
      <c r="R412">
        <v>3.8</v>
      </c>
      <c r="S412">
        <v>0.54300000000000004</v>
      </c>
      <c r="T412">
        <v>0.56799999999999995</v>
      </c>
      <c r="U412">
        <v>1</v>
      </c>
      <c r="V412">
        <v>1.3</v>
      </c>
      <c r="W412">
        <v>0.82699999999999996</v>
      </c>
      <c r="X412">
        <v>0.3</v>
      </c>
      <c r="Y412">
        <v>2.1</v>
      </c>
      <c r="Z412">
        <v>2.2999999999999998</v>
      </c>
      <c r="AA412">
        <v>1.5</v>
      </c>
      <c r="AB412">
        <v>0.7</v>
      </c>
      <c r="AC412">
        <v>0.2</v>
      </c>
      <c r="AD412">
        <v>1.1000000000000001</v>
      </c>
      <c r="AE412">
        <v>1.6</v>
      </c>
      <c r="AF412">
        <v>8.6</v>
      </c>
      <c r="AG412">
        <f>IF(IFERROR(VLOOKUP(C412,'2020'!$C:$AF,3,FALSE),1) = 1, 1, 0)</f>
        <v>0</v>
      </c>
    </row>
    <row r="413" spans="1:33" x14ac:dyDescent="0.2">
      <c r="A413">
        <v>412</v>
      </c>
      <c r="B413" t="s">
        <v>2052</v>
      </c>
      <c r="C413" t="s">
        <v>2053</v>
      </c>
      <c r="D413" t="str">
        <f>_xlfn.CONCAT(C413,"-2019")</f>
        <v>poythal01-2019</v>
      </c>
      <c r="E413" t="s">
        <v>28</v>
      </c>
      <c r="F413">
        <v>25</v>
      </c>
      <c r="G413" t="s">
        <v>57</v>
      </c>
      <c r="H413">
        <v>21</v>
      </c>
      <c r="I413">
        <v>1</v>
      </c>
      <c r="J413">
        <v>14.5</v>
      </c>
      <c r="K413">
        <v>1.9</v>
      </c>
      <c r="L413">
        <v>3.9</v>
      </c>
      <c r="M413">
        <v>0.49399999999999999</v>
      </c>
      <c r="N413">
        <v>0.4</v>
      </c>
      <c r="O413">
        <v>1.1000000000000001</v>
      </c>
      <c r="P413">
        <v>0.39100000000000001</v>
      </c>
      <c r="Q413">
        <v>1.5</v>
      </c>
      <c r="R413">
        <v>2.8</v>
      </c>
      <c r="S413">
        <v>0.53400000000000003</v>
      </c>
      <c r="T413">
        <v>0.54900000000000004</v>
      </c>
      <c r="U413">
        <v>0.9</v>
      </c>
      <c r="V413">
        <v>1.4</v>
      </c>
      <c r="W413">
        <v>0.621</v>
      </c>
      <c r="X413">
        <v>1.4</v>
      </c>
      <c r="Y413">
        <v>2.2000000000000002</v>
      </c>
      <c r="Z413">
        <v>3.6</v>
      </c>
      <c r="AA413">
        <v>0.8</v>
      </c>
      <c r="AB413">
        <v>0.2</v>
      </c>
      <c r="AC413">
        <v>0.5</v>
      </c>
      <c r="AD413">
        <v>0.6</v>
      </c>
      <c r="AE413">
        <v>2.2000000000000002</v>
      </c>
      <c r="AF413">
        <v>5.0999999999999996</v>
      </c>
      <c r="AG413">
        <f>IF(IFERROR(VLOOKUP(C413,'2020'!$C:$AF,3,FALSE),1) = 1, 1, 0)</f>
        <v>1</v>
      </c>
    </row>
    <row r="414" spans="1:33" x14ac:dyDescent="0.2">
      <c r="A414">
        <v>413</v>
      </c>
      <c r="B414" t="s">
        <v>2285</v>
      </c>
      <c r="C414" t="s">
        <v>2286</v>
      </c>
      <c r="D414" t="str">
        <f>_xlfn.CONCAT(C414,"-2019")</f>
        <v>qizh01-2019</v>
      </c>
      <c r="E414" t="s">
        <v>28</v>
      </c>
      <c r="F414">
        <v>23</v>
      </c>
      <c r="G414" t="s">
        <v>43</v>
      </c>
      <c r="H414">
        <v>1</v>
      </c>
      <c r="I414">
        <v>0</v>
      </c>
      <c r="J414">
        <v>1</v>
      </c>
      <c r="K414">
        <v>1</v>
      </c>
      <c r="L414">
        <v>1</v>
      </c>
      <c r="M414">
        <v>1</v>
      </c>
      <c r="N414">
        <v>0</v>
      </c>
      <c r="O414">
        <v>0</v>
      </c>
      <c r="Q414">
        <v>1</v>
      </c>
      <c r="R414">
        <v>1</v>
      </c>
      <c r="S414">
        <v>1</v>
      </c>
      <c r="T414">
        <v>1</v>
      </c>
      <c r="U414">
        <v>0</v>
      </c>
      <c r="V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2</v>
      </c>
      <c r="AG414">
        <f>IF(IFERROR(VLOOKUP(C414,'2020'!$C:$AF,3,FALSE),1) = 1, 1, 0)</f>
        <v>1</v>
      </c>
    </row>
    <row r="415" spans="1:33" x14ac:dyDescent="0.2">
      <c r="A415">
        <v>414</v>
      </c>
      <c r="B415" t="s">
        <v>2287</v>
      </c>
      <c r="C415" t="s">
        <v>2288</v>
      </c>
      <c r="D415" t="str">
        <f>_xlfn.CONCAT(C415,"-2019")</f>
        <v>rabbiv01-2019</v>
      </c>
      <c r="E415" t="s">
        <v>28</v>
      </c>
      <c r="F415">
        <v>21</v>
      </c>
      <c r="G415" t="s">
        <v>50</v>
      </c>
      <c r="H415">
        <v>49</v>
      </c>
      <c r="I415">
        <v>13</v>
      </c>
      <c r="J415">
        <v>14.7</v>
      </c>
      <c r="K415">
        <v>2.4</v>
      </c>
      <c r="L415">
        <v>4.3</v>
      </c>
      <c r="M415">
        <v>0.54700000000000004</v>
      </c>
      <c r="N415">
        <v>0.1</v>
      </c>
      <c r="O415">
        <v>0.3</v>
      </c>
      <c r="P415">
        <v>0.2</v>
      </c>
      <c r="Q415">
        <v>2.2999999999999998</v>
      </c>
      <c r="R415">
        <v>4</v>
      </c>
      <c r="S415">
        <v>0.57399999999999995</v>
      </c>
      <c r="T415">
        <v>0.55400000000000005</v>
      </c>
      <c r="U415">
        <v>1</v>
      </c>
      <c r="V415">
        <v>1.4</v>
      </c>
      <c r="W415">
        <v>0.71</v>
      </c>
      <c r="X415">
        <v>1.4</v>
      </c>
      <c r="Y415">
        <v>2.8</v>
      </c>
      <c r="Z415">
        <v>4.2</v>
      </c>
      <c r="AA415">
        <v>1.1000000000000001</v>
      </c>
      <c r="AB415">
        <v>0.3</v>
      </c>
      <c r="AC415">
        <v>0.3</v>
      </c>
      <c r="AD415">
        <v>0.7</v>
      </c>
      <c r="AE415">
        <v>1.8</v>
      </c>
      <c r="AF415">
        <v>5.8</v>
      </c>
      <c r="AG415">
        <f>IF(IFERROR(VLOOKUP(C415,'2020'!$C:$AF,3,FALSE),1) = 1, 1, 0)</f>
        <v>1</v>
      </c>
    </row>
    <row r="416" spans="1:33" x14ac:dyDescent="0.2">
      <c r="A416">
        <v>415</v>
      </c>
      <c r="B416" t="s">
        <v>2056</v>
      </c>
      <c r="C416" t="s">
        <v>2057</v>
      </c>
      <c r="D416" t="str">
        <f>_xlfn.CONCAT(C416,"-2019")</f>
        <v>randlch01-2019</v>
      </c>
      <c r="E416" t="s">
        <v>38</v>
      </c>
      <c r="F416">
        <v>25</v>
      </c>
      <c r="G416" t="s">
        <v>46</v>
      </c>
      <c r="H416">
        <v>49</v>
      </c>
      <c r="I416">
        <v>2</v>
      </c>
      <c r="J416">
        <v>15.2</v>
      </c>
      <c r="K416">
        <v>1.9</v>
      </c>
      <c r="L416">
        <v>4.4000000000000004</v>
      </c>
      <c r="M416">
        <v>0.41899999999999998</v>
      </c>
      <c r="N416">
        <v>0.9</v>
      </c>
      <c r="O416">
        <v>2.2999999999999998</v>
      </c>
      <c r="P416">
        <v>0.4</v>
      </c>
      <c r="Q416">
        <v>0.9</v>
      </c>
      <c r="R416">
        <v>2.1</v>
      </c>
      <c r="S416">
        <v>0.441</v>
      </c>
      <c r="T416">
        <v>0.52500000000000002</v>
      </c>
      <c r="U416">
        <v>0.9</v>
      </c>
      <c r="V416">
        <v>1.3</v>
      </c>
      <c r="W416">
        <v>0.69399999999999995</v>
      </c>
      <c r="X416">
        <v>0.2</v>
      </c>
      <c r="Y416">
        <v>0.9</v>
      </c>
      <c r="Z416">
        <v>1.1000000000000001</v>
      </c>
      <c r="AA416">
        <v>2</v>
      </c>
      <c r="AB416">
        <v>0.5</v>
      </c>
      <c r="AC416">
        <v>0.1</v>
      </c>
      <c r="AD416">
        <v>0.9</v>
      </c>
      <c r="AE416">
        <v>1.9</v>
      </c>
      <c r="AF416">
        <v>5.5</v>
      </c>
      <c r="AG416">
        <f>IF(IFERROR(VLOOKUP(C416,'2020'!$C:$AF,3,FALSE),1) = 1, 1, 0)</f>
        <v>1</v>
      </c>
    </row>
    <row r="417" spans="1:33" x14ac:dyDescent="0.2">
      <c r="A417">
        <v>416</v>
      </c>
      <c r="B417" t="s">
        <v>1744</v>
      </c>
      <c r="C417" t="s">
        <v>1745</v>
      </c>
      <c r="D417" t="str">
        <f>_xlfn.CONCAT(C417,"-2019")</f>
        <v>randlju01-2019</v>
      </c>
      <c r="E417" t="s">
        <v>28</v>
      </c>
      <c r="F417">
        <v>24</v>
      </c>
      <c r="G417" t="s">
        <v>1459</v>
      </c>
      <c r="H417">
        <v>73</v>
      </c>
      <c r="I417">
        <v>49</v>
      </c>
      <c r="J417">
        <v>30.6</v>
      </c>
      <c r="K417">
        <v>7.8</v>
      </c>
      <c r="L417">
        <v>14.9</v>
      </c>
      <c r="M417">
        <v>0.52400000000000002</v>
      </c>
      <c r="N417">
        <v>0.9</v>
      </c>
      <c r="O417">
        <v>2.7</v>
      </c>
      <c r="P417">
        <v>0.34399999999999997</v>
      </c>
      <c r="Q417">
        <v>6.9</v>
      </c>
      <c r="R417">
        <v>12.2</v>
      </c>
      <c r="S417">
        <v>0.56399999999999995</v>
      </c>
      <c r="T417">
        <v>0.55500000000000005</v>
      </c>
      <c r="U417">
        <v>4.9000000000000004</v>
      </c>
      <c r="V417">
        <v>6.7</v>
      </c>
      <c r="W417">
        <v>0.73099999999999998</v>
      </c>
      <c r="X417">
        <v>2.2000000000000002</v>
      </c>
      <c r="Y417">
        <v>6.5</v>
      </c>
      <c r="Z417">
        <v>8.6999999999999993</v>
      </c>
      <c r="AA417">
        <v>3.1</v>
      </c>
      <c r="AB417">
        <v>0.7</v>
      </c>
      <c r="AC417">
        <v>0.6</v>
      </c>
      <c r="AD417">
        <v>2.8</v>
      </c>
      <c r="AE417">
        <v>3.4</v>
      </c>
      <c r="AF417">
        <v>21.4</v>
      </c>
      <c r="AG417">
        <f>IF(IFERROR(VLOOKUP(C417,'2020'!$C:$AF,3,FALSE),1) = 1, 1, 0)</f>
        <v>0</v>
      </c>
    </row>
    <row r="418" spans="1:33" x14ac:dyDescent="0.2">
      <c r="A418">
        <v>417</v>
      </c>
      <c r="B418" t="s">
        <v>772</v>
      </c>
      <c r="C418" t="s">
        <v>773</v>
      </c>
      <c r="D418" t="str">
        <f>_xlfn.CONCAT(C418,"-2019")</f>
        <v>redicjj01-2019</v>
      </c>
      <c r="E418" t="s">
        <v>30</v>
      </c>
      <c r="F418">
        <v>34</v>
      </c>
      <c r="G418" t="s">
        <v>61</v>
      </c>
      <c r="H418">
        <v>76</v>
      </c>
      <c r="I418">
        <v>63</v>
      </c>
      <c r="J418">
        <v>31.3</v>
      </c>
      <c r="K418">
        <v>5.9</v>
      </c>
      <c r="L418">
        <v>13.5</v>
      </c>
      <c r="M418">
        <v>0.44</v>
      </c>
      <c r="N418">
        <v>3.2</v>
      </c>
      <c r="O418">
        <v>8</v>
      </c>
      <c r="P418">
        <v>0.39700000000000002</v>
      </c>
      <c r="Q418">
        <v>2.8</v>
      </c>
      <c r="R418">
        <v>5.6</v>
      </c>
      <c r="S418">
        <v>0.502</v>
      </c>
      <c r="T418">
        <v>0.55700000000000005</v>
      </c>
      <c r="U418">
        <v>3</v>
      </c>
      <c r="V418">
        <v>3.4</v>
      </c>
      <c r="W418">
        <v>0.89400000000000002</v>
      </c>
      <c r="X418">
        <v>0.3</v>
      </c>
      <c r="Y418">
        <v>2.2000000000000002</v>
      </c>
      <c r="Z418">
        <v>2.4</v>
      </c>
      <c r="AA418">
        <v>2.7</v>
      </c>
      <c r="AB418">
        <v>0.4</v>
      </c>
      <c r="AC418">
        <v>0.2</v>
      </c>
      <c r="AD418">
        <v>1.3</v>
      </c>
      <c r="AE418">
        <v>1.7</v>
      </c>
      <c r="AF418">
        <v>18.100000000000001</v>
      </c>
      <c r="AG418">
        <f>IF(IFERROR(VLOOKUP(C418,'2020'!$C:$AF,3,FALSE),1) = 1, 1, 0)</f>
        <v>0</v>
      </c>
    </row>
    <row r="419" spans="1:33" x14ac:dyDescent="0.2">
      <c r="A419">
        <v>418</v>
      </c>
      <c r="B419" t="s">
        <v>2291</v>
      </c>
      <c r="C419" t="s">
        <v>2292</v>
      </c>
      <c r="D419" t="str">
        <f>_xlfn.CONCAT(C419,"-2019")</f>
        <v>reedda01-2019</v>
      </c>
      <c r="E419" t="s">
        <v>30</v>
      </c>
      <c r="F419">
        <v>23</v>
      </c>
      <c r="G419" t="s">
        <v>65</v>
      </c>
      <c r="H419">
        <v>10</v>
      </c>
      <c r="I419">
        <v>0</v>
      </c>
      <c r="J419">
        <v>4.7</v>
      </c>
      <c r="K419">
        <v>0.5</v>
      </c>
      <c r="L419">
        <v>1.2</v>
      </c>
      <c r="M419">
        <v>0.41699999999999998</v>
      </c>
      <c r="N419">
        <v>0.2</v>
      </c>
      <c r="O419">
        <v>0.4</v>
      </c>
      <c r="P419">
        <v>0.5</v>
      </c>
      <c r="Q419">
        <v>0.3</v>
      </c>
      <c r="R419">
        <v>0.8</v>
      </c>
      <c r="S419">
        <v>0.375</v>
      </c>
      <c r="T419">
        <v>0.5</v>
      </c>
      <c r="U419">
        <v>0</v>
      </c>
      <c r="V419">
        <v>0</v>
      </c>
      <c r="X419">
        <v>0.2</v>
      </c>
      <c r="Y419">
        <v>0.4</v>
      </c>
      <c r="Z419">
        <v>0.6</v>
      </c>
      <c r="AA419">
        <v>0.3</v>
      </c>
      <c r="AB419">
        <v>0.1</v>
      </c>
      <c r="AC419">
        <v>0</v>
      </c>
      <c r="AD419">
        <v>0.1</v>
      </c>
      <c r="AE419">
        <v>0.3</v>
      </c>
      <c r="AF419">
        <v>1.2</v>
      </c>
      <c r="AG419">
        <f>IF(IFERROR(VLOOKUP(C419,'2020'!$C:$AF,3,FALSE),1) = 1, 1, 0)</f>
        <v>1</v>
      </c>
    </row>
    <row r="420" spans="1:33" x14ac:dyDescent="0.2">
      <c r="A420">
        <v>419</v>
      </c>
      <c r="B420" t="s">
        <v>2493</v>
      </c>
      <c r="C420" t="s">
        <v>2494</v>
      </c>
      <c r="D420" t="str">
        <f>_xlfn.CONCAT(C420,"-2019")</f>
        <v>reynoca01-2019</v>
      </c>
      <c r="E420" t="s">
        <v>30</v>
      </c>
      <c r="F420">
        <v>23</v>
      </c>
      <c r="G420" t="s">
        <v>62</v>
      </c>
      <c r="H420">
        <v>19</v>
      </c>
      <c r="I420">
        <v>0</v>
      </c>
      <c r="J420">
        <v>13.6</v>
      </c>
      <c r="K420">
        <v>1.7</v>
      </c>
      <c r="L420">
        <v>4.0999999999999996</v>
      </c>
      <c r="M420">
        <v>0.42299999999999999</v>
      </c>
      <c r="N420">
        <v>1.1000000000000001</v>
      </c>
      <c r="O420">
        <v>2.7</v>
      </c>
      <c r="P420">
        <v>0.41199999999999998</v>
      </c>
      <c r="Q420">
        <v>0.6</v>
      </c>
      <c r="R420">
        <v>1.4</v>
      </c>
      <c r="S420">
        <v>0.44400000000000001</v>
      </c>
      <c r="T420">
        <v>0.55800000000000005</v>
      </c>
      <c r="U420">
        <v>0.4</v>
      </c>
      <c r="V420">
        <v>0.5</v>
      </c>
      <c r="W420">
        <v>0.88900000000000001</v>
      </c>
      <c r="X420">
        <v>0.2</v>
      </c>
      <c r="Y420">
        <v>1.4</v>
      </c>
      <c r="Z420">
        <v>1.6</v>
      </c>
      <c r="AA420">
        <v>0.7</v>
      </c>
      <c r="AB420">
        <v>0.3</v>
      </c>
      <c r="AC420">
        <v>0.1</v>
      </c>
      <c r="AD420">
        <v>0.3</v>
      </c>
      <c r="AE420">
        <v>1.4</v>
      </c>
      <c r="AF420">
        <v>5</v>
      </c>
      <c r="AG420">
        <f>IF(IFERROR(VLOOKUP(C420,'2020'!$C:$AF,3,FALSE),1) = 1, 1, 0)</f>
        <v>1</v>
      </c>
    </row>
    <row r="421" spans="1:33" x14ac:dyDescent="0.2">
      <c r="A421">
        <v>420</v>
      </c>
      <c r="B421" t="s">
        <v>1892</v>
      </c>
      <c r="C421" t="s">
        <v>1893</v>
      </c>
      <c r="D421" t="str">
        <f>_xlfn.CONCAT(C421,"-2019")</f>
        <v>richajo01-2019</v>
      </c>
      <c r="E421" t="s">
        <v>30</v>
      </c>
      <c r="F421">
        <v>25</v>
      </c>
      <c r="G421" t="s">
        <v>41</v>
      </c>
      <c r="H421">
        <v>73</v>
      </c>
      <c r="I421">
        <v>73</v>
      </c>
      <c r="J421">
        <v>34.799999999999997</v>
      </c>
      <c r="K421">
        <v>5.8</v>
      </c>
      <c r="L421">
        <v>14.1</v>
      </c>
      <c r="M421">
        <v>0.41199999999999998</v>
      </c>
      <c r="N421">
        <v>2.2000000000000002</v>
      </c>
      <c r="O421">
        <v>6.3</v>
      </c>
      <c r="P421">
        <v>0.35699999999999998</v>
      </c>
      <c r="Q421">
        <v>3.5</v>
      </c>
      <c r="R421">
        <v>7.8</v>
      </c>
      <c r="S421">
        <v>0.45800000000000002</v>
      </c>
      <c r="T421">
        <v>0.49199999999999999</v>
      </c>
      <c r="U421">
        <v>2.7</v>
      </c>
      <c r="V421">
        <v>3.2</v>
      </c>
      <c r="W421">
        <v>0.86099999999999999</v>
      </c>
      <c r="X421">
        <v>0.7</v>
      </c>
      <c r="Y421">
        <v>2.9</v>
      </c>
      <c r="Z421">
        <v>3.6</v>
      </c>
      <c r="AA421">
        <v>4.0999999999999996</v>
      </c>
      <c r="AB421">
        <v>1.1000000000000001</v>
      </c>
      <c r="AC421">
        <v>0.5</v>
      </c>
      <c r="AD421">
        <v>1.5</v>
      </c>
      <c r="AE421">
        <v>2.7</v>
      </c>
      <c r="AF421">
        <v>16.600000000000001</v>
      </c>
      <c r="AG421">
        <f>IF(IFERROR(VLOOKUP(C421,'2020'!$C:$AF,3,FALSE),1) = 1, 1, 0)</f>
        <v>0</v>
      </c>
    </row>
    <row r="422" spans="1:33" x14ac:dyDescent="0.2">
      <c r="A422">
        <v>421</v>
      </c>
      <c r="B422" t="s">
        <v>2058</v>
      </c>
      <c r="C422" t="s">
        <v>2059</v>
      </c>
      <c r="D422" t="str">
        <f>_xlfn.CONCAT(C422,"-2019")</f>
        <v>richama01-2019</v>
      </c>
      <c r="E422" t="s">
        <v>30</v>
      </c>
      <c r="F422">
        <v>23</v>
      </c>
      <c r="G422" t="s">
        <v>53</v>
      </c>
      <c r="H422">
        <v>22</v>
      </c>
      <c r="I422">
        <v>0</v>
      </c>
      <c r="J422">
        <v>4.7</v>
      </c>
      <c r="K422">
        <v>0.4</v>
      </c>
      <c r="L422">
        <v>1.3</v>
      </c>
      <c r="M422">
        <v>0.31</v>
      </c>
      <c r="N422">
        <v>0.4</v>
      </c>
      <c r="O422">
        <v>1.1000000000000001</v>
      </c>
      <c r="P422">
        <v>0.32</v>
      </c>
      <c r="Q422">
        <v>0</v>
      </c>
      <c r="R422">
        <v>0.2</v>
      </c>
      <c r="S422">
        <v>0.25</v>
      </c>
      <c r="T422">
        <v>0.44800000000000001</v>
      </c>
      <c r="U422">
        <v>0.2</v>
      </c>
      <c r="V422">
        <v>0.2</v>
      </c>
      <c r="W422">
        <v>0.8</v>
      </c>
      <c r="X422">
        <v>0.1</v>
      </c>
      <c r="Y422">
        <v>0.5</v>
      </c>
      <c r="Z422">
        <v>0.6</v>
      </c>
      <c r="AA422">
        <v>0</v>
      </c>
      <c r="AB422">
        <v>0</v>
      </c>
      <c r="AC422">
        <v>0</v>
      </c>
      <c r="AD422">
        <v>0.4</v>
      </c>
      <c r="AE422">
        <v>0.6</v>
      </c>
      <c r="AF422">
        <v>1.4</v>
      </c>
      <c r="AG422">
        <f>IF(IFERROR(VLOOKUP(C422,'2020'!$C:$AF,3,FALSE),1) = 1, 1, 0)</f>
        <v>1</v>
      </c>
    </row>
    <row r="423" spans="1:33" x14ac:dyDescent="0.2">
      <c r="A423">
        <v>422</v>
      </c>
      <c r="B423" t="s">
        <v>1408</v>
      </c>
      <c r="C423" t="s">
        <v>1409</v>
      </c>
      <c r="D423" t="str">
        <f>_xlfn.CONCAT(C423,"-2019")</f>
        <v>riverau01-2019</v>
      </c>
      <c r="E423" t="s">
        <v>30</v>
      </c>
      <c r="F423">
        <v>26</v>
      </c>
      <c r="G423" t="s">
        <v>39</v>
      </c>
      <c r="H423">
        <v>76</v>
      </c>
      <c r="I423">
        <v>15</v>
      </c>
      <c r="J423">
        <v>26.7</v>
      </c>
      <c r="K423">
        <v>3.1</v>
      </c>
      <c r="L423">
        <v>7.5</v>
      </c>
      <c r="M423">
        <v>0.40600000000000003</v>
      </c>
      <c r="N423">
        <v>1.4</v>
      </c>
      <c r="O423">
        <v>4.3</v>
      </c>
      <c r="P423">
        <v>0.318</v>
      </c>
      <c r="Q423">
        <v>1.7</v>
      </c>
      <c r="R423">
        <v>3.2</v>
      </c>
      <c r="S423">
        <v>0.52200000000000002</v>
      </c>
      <c r="T423">
        <v>0.497</v>
      </c>
      <c r="U423">
        <v>0.7</v>
      </c>
      <c r="V423">
        <v>1.3</v>
      </c>
      <c r="W423">
        <v>0.52600000000000002</v>
      </c>
      <c r="X423">
        <v>0.3</v>
      </c>
      <c r="Y423">
        <v>1.8</v>
      </c>
      <c r="Z423">
        <v>2.1</v>
      </c>
      <c r="AA423">
        <v>2.2000000000000002</v>
      </c>
      <c r="AB423">
        <v>0.6</v>
      </c>
      <c r="AC423">
        <v>0.3</v>
      </c>
      <c r="AD423">
        <v>0.9</v>
      </c>
      <c r="AE423">
        <v>2.7</v>
      </c>
      <c r="AF423">
        <v>8.1</v>
      </c>
      <c r="AG423">
        <f>IF(IFERROR(VLOOKUP(C423,'2020'!$C:$AF,3,FALSE),1) = 1, 1, 0)</f>
        <v>0</v>
      </c>
    </row>
    <row r="424" spans="1:33" x14ac:dyDescent="0.2">
      <c r="A424">
        <v>423</v>
      </c>
      <c r="B424" t="s">
        <v>2293</v>
      </c>
      <c r="C424" t="s">
        <v>2294</v>
      </c>
      <c r="D424" t="str">
        <f>_xlfn.CONCAT(C424,"-2019")</f>
        <v>robinde01-2019</v>
      </c>
      <c r="E424" t="s">
        <v>35</v>
      </c>
      <c r="F424">
        <v>23</v>
      </c>
      <c r="G424" t="s">
        <v>46</v>
      </c>
      <c r="H424">
        <v>7</v>
      </c>
      <c r="I424">
        <v>0</v>
      </c>
      <c r="J424">
        <v>13.6</v>
      </c>
      <c r="K424">
        <v>2.7</v>
      </c>
      <c r="L424">
        <v>4.5999999999999996</v>
      </c>
      <c r="M424">
        <v>0.59399999999999997</v>
      </c>
      <c r="N424">
        <v>0</v>
      </c>
      <c r="O424">
        <v>0.3</v>
      </c>
      <c r="P424">
        <v>0</v>
      </c>
      <c r="Q424">
        <v>2.7</v>
      </c>
      <c r="R424">
        <v>4.3</v>
      </c>
      <c r="S424">
        <v>0.63300000000000001</v>
      </c>
      <c r="T424">
        <v>0.59399999999999997</v>
      </c>
      <c r="U424">
        <v>1.3</v>
      </c>
      <c r="V424">
        <v>2</v>
      </c>
      <c r="W424">
        <v>0.64300000000000002</v>
      </c>
      <c r="X424">
        <v>0.9</v>
      </c>
      <c r="Y424">
        <v>2</v>
      </c>
      <c r="Z424">
        <v>2.9</v>
      </c>
      <c r="AA424">
        <v>0.9</v>
      </c>
      <c r="AB424">
        <v>0.6</v>
      </c>
      <c r="AC424">
        <v>0.9</v>
      </c>
      <c r="AD424">
        <v>0.3</v>
      </c>
      <c r="AE424">
        <v>1.6</v>
      </c>
      <c r="AF424">
        <v>6.7</v>
      </c>
      <c r="AG424">
        <f>IF(IFERROR(VLOOKUP(C424,'2020'!$C:$AF,3,FALSE),1) = 1, 1, 0)</f>
        <v>1</v>
      </c>
    </row>
    <row r="425" spans="1:33" x14ac:dyDescent="0.2">
      <c r="A425">
        <v>424</v>
      </c>
      <c r="B425" t="s">
        <v>2495</v>
      </c>
      <c r="C425" t="s">
        <v>2496</v>
      </c>
      <c r="D425" t="str">
        <f>_xlfn.CONCAT(C425,"-2019")</f>
        <v>robindu01-2019</v>
      </c>
      <c r="E425" t="s">
        <v>28</v>
      </c>
      <c r="F425">
        <v>24</v>
      </c>
      <c r="G425" t="s">
        <v>41</v>
      </c>
      <c r="H425">
        <v>15</v>
      </c>
      <c r="I425">
        <v>1</v>
      </c>
      <c r="J425">
        <v>10.7</v>
      </c>
      <c r="K425">
        <v>1.2</v>
      </c>
      <c r="L425">
        <v>3.1</v>
      </c>
      <c r="M425">
        <v>0.39100000000000001</v>
      </c>
      <c r="N425">
        <v>0.7</v>
      </c>
      <c r="O425">
        <v>2.2999999999999998</v>
      </c>
      <c r="P425">
        <v>0.28599999999999998</v>
      </c>
      <c r="Q425">
        <v>0.5</v>
      </c>
      <c r="R425">
        <v>0.7</v>
      </c>
      <c r="S425">
        <v>0.72699999999999998</v>
      </c>
      <c r="T425">
        <v>0.5</v>
      </c>
      <c r="U425">
        <v>0.3</v>
      </c>
      <c r="V425">
        <v>0.4</v>
      </c>
      <c r="W425">
        <v>0.66700000000000004</v>
      </c>
      <c r="X425">
        <v>0.1</v>
      </c>
      <c r="Y425">
        <v>1.1000000000000001</v>
      </c>
      <c r="Z425">
        <v>1.3</v>
      </c>
      <c r="AA425">
        <v>0.3</v>
      </c>
      <c r="AB425">
        <v>0.3</v>
      </c>
      <c r="AC425">
        <v>0</v>
      </c>
      <c r="AD425">
        <v>0.3</v>
      </c>
      <c r="AE425">
        <v>0.7</v>
      </c>
      <c r="AF425">
        <v>3.3</v>
      </c>
      <c r="AG425">
        <f>IF(IFERROR(VLOOKUP(C425,'2020'!$C:$AF,3,FALSE),1) = 1, 1, 0)</f>
        <v>0</v>
      </c>
    </row>
    <row r="426" spans="1:33" x14ac:dyDescent="0.2">
      <c r="A426">
        <v>425</v>
      </c>
      <c r="B426" t="s">
        <v>1746</v>
      </c>
      <c r="C426" t="s">
        <v>1747</v>
      </c>
      <c r="D426" t="str">
        <f>_xlfn.CONCAT(C426,"-2019")</f>
        <v>robingl02-2019</v>
      </c>
      <c r="E426" t="s">
        <v>35</v>
      </c>
      <c r="F426">
        <v>25</v>
      </c>
      <c r="G426" t="s">
        <v>51</v>
      </c>
      <c r="H426">
        <v>47</v>
      </c>
      <c r="I426">
        <v>18</v>
      </c>
      <c r="J426">
        <v>13</v>
      </c>
      <c r="K426">
        <v>1.6</v>
      </c>
      <c r="L426">
        <v>3.7</v>
      </c>
      <c r="M426">
        <v>0.42</v>
      </c>
      <c r="N426">
        <v>0.4</v>
      </c>
      <c r="O426">
        <v>1.3</v>
      </c>
      <c r="P426">
        <v>0.28999999999999998</v>
      </c>
      <c r="Q426">
        <v>1.2</v>
      </c>
      <c r="R426">
        <v>2.4</v>
      </c>
      <c r="S426">
        <v>0.49099999999999999</v>
      </c>
      <c r="T426">
        <v>0.47199999999999998</v>
      </c>
      <c r="U426">
        <v>0.7</v>
      </c>
      <c r="V426">
        <v>0.9</v>
      </c>
      <c r="W426">
        <v>0.8</v>
      </c>
      <c r="X426">
        <v>0.4</v>
      </c>
      <c r="Y426">
        <v>1.1000000000000001</v>
      </c>
      <c r="Z426">
        <v>1.5</v>
      </c>
      <c r="AA426">
        <v>0.4</v>
      </c>
      <c r="AB426">
        <v>0.3</v>
      </c>
      <c r="AC426">
        <v>0.2</v>
      </c>
      <c r="AD426">
        <v>0.4</v>
      </c>
      <c r="AE426">
        <v>1</v>
      </c>
      <c r="AF426">
        <v>4.2</v>
      </c>
      <c r="AG426">
        <f>IF(IFERROR(VLOOKUP(C426,'2020'!$C:$AF,3,FALSE),1) = 1, 1, 0)</f>
        <v>0</v>
      </c>
    </row>
    <row r="427" spans="1:33" x14ac:dyDescent="0.2">
      <c r="A427">
        <v>426</v>
      </c>
      <c r="B427" t="s">
        <v>2497</v>
      </c>
      <c r="C427" t="s">
        <v>2498</v>
      </c>
      <c r="D427" t="str">
        <f>_xlfn.CONCAT(C427,"-2019")</f>
        <v>robinje01-2019</v>
      </c>
      <c r="E427" t="s">
        <v>30</v>
      </c>
      <c r="F427">
        <v>21</v>
      </c>
      <c r="G427" t="s">
        <v>59</v>
      </c>
      <c r="H427">
        <v>33</v>
      </c>
      <c r="I427">
        <v>0</v>
      </c>
      <c r="J427">
        <v>9.6999999999999993</v>
      </c>
      <c r="K427">
        <v>1.3</v>
      </c>
      <c r="L427">
        <v>3.3</v>
      </c>
      <c r="M427">
        <v>0.4</v>
      </c>
      <c r="N427">
        <v>0.5</v>
      </c>
      <c r="O427">
        <v>1.7</v>
      </c>
      <c r="P427">
        <v>0.316</v>
      </c>
      <c r="Q427">
        <v>0.8</v>
      </c>
      <c r="R427">
        <v>1.6</v>
      </c>
      <c r="S427">
        <v>0.49099999999999999</v>
      </c>
      <c r="T427">
        <v>0.48199999999999998</v>
      </c>
      <c r="U427">
        <v>0.2</v>
      </c>
      <c r="V427">
        <v>0.3</v>
      </c>
      <c r="W427">
        <v>0.66700000000000004</v>
      </c>
      <c r="X427">
        <v>0.1</v>
      </c>
      <c r="Y427">
        <v>1.2</v>
      </c>
      <c r="Z427">
        <v>1.2</v>
      </c>
      <c r="AA427">
        <v>0.6</v>
      </c>
      <c r="AB427">
        <v>0.3</v>
      </c>
      <c r="AC427">
        <v>0.1</v>
      </c>
      <c r="AD427">
        <v>0.4</v>
      </c>
      <c r="AE427">
        <v>1.4</v>
      </c>
      <c r="AF427">
        <v>3.4</v>
      </c>
      <c r="AG427">
        <f>IF(IFERROR(VLOOKUP(C427,'2020'!$C:$AF,3,FALSE),1) = 1, 1, 0)</f>
        <v>0</v>
      </c>
    </row>
    <row r="428" spans="1:33" x14ac:dyDescent="0.2">
      <c r="A428">
        <v>427</v>
      </c>
      <c r="B428" t="s">
        <v>2499</v>
      </c>
      <c r="C428" t="s">
        <v>2500</v>
      </c>
      <c r="D428" t="str">
        <f>_xlfn.CONCAT(C428,"-2019")</f>
        <v>robinmi01-2019</v>
      </c>
      <c r="E428" t="s">
        <v>32</v>
      </c>
      <c r="F428">
        <v>20</v>
      </c>
      <c r="G428" t="s">
        <v>55</v>
      </c>
      <c r="H428">
        <v>66</v>
      </c>
      <c r="I428">
        <v>19</v>
      </c>
      <c r="J428">
        <v>20.6</v>
      </c>
      <c r="K428">
        <v>3.1</v>
      </c>
      <c r="L428">
        <v>4.4000000000000004</v>
      </c>
      <c r="M428">
        <v>0.69399999999999995</v>
      </c>
      <c r="N428">
        <v>0</v>
      </c>
      <c r="O428">
        <v>0</v>
      </c>
      <c r="Q428">
        <v>3.1</v>
      </c>
      <c r="R428">
        <v>4.4000000000000004</v>
      </c>
      <c r="S428">
        <v>0.69399999999999995</v>
      </c>
      <c r="T428">
        <v>0.69399999999999995</v>
      </c>
      <c r="U428">
        <v>1.2</v>
      </c>
      <c r="V428">
        <v>2</v>
      </c>
      <c r="W428">
        <v>0.6</v>
      </c>
      <c r="X428">
        <v>2.7</v>
      </c>
      <c r="Y428">
        <v>3.7</v>
      </c>
      <c r="Z428">
        <v>6.4</v>
      </c>
      <c r="AA428">
        <v>0.6</v>
      </c>
      <c r="AB428">
        <v>0.8</v>
      </c>
      <c r="AC428">
        <v>2.4</v>
      </c>
      <c r="AD428">
        <v>0.5</v>
      </c>
      <c r="AE428">
        <v>3.3</v>
      </c>
      <c r="AF428">
        <v>7.3</v>
      </c>
      <c r="AG428">
        <f>IF(IFERROR(VLOOKUP(C428,'2020'!$C:$AF,3,FALSE),1) = 1, 1, 0)</f>
        <v>0</v>
      </c>
    </row>
    <row r="429" spans="1:33" x14ac:dyDescent="0.2">
      <c r="A429">
        <v>428</v>
      </c>
      <c r="B429" t="s">
        <v>782</v>
      </c>
      <c r="C429" t="s">
        <v>783</v>
      </c>
      <c r="D429" t="str">
        <f>_xlfn.CONCAT(C429,"-2019")</f>
        <v>rondora01-2019</v>
      </c>
      <c r="E429" t="s">
        <v>38</v>
      </c>
      <c r="F429">
        <v>32</v>
      </c>
      <c r="G429" t="s">
        <v>63</v>
      </c>
      <c r="H429">
        <v>46</v>
      </c>
      <c r="I429">
        <v>29</v>
      </c>
      <c r="J429">
        <v>29.8</v>
      </c>
      <c r="K429">
        <v>3.8</v>
      </c>
      <c r="L429">
        <v>9.4</v>
      </c>
      <c r="M429">
        <v>0.40500000000000003</v>
      </c>
      <c r="N429">
        <v>1.1000000000000001</v>
      </c>
      <c r="O429">
        <v>3.1</v>
      </c>
      <c r="P429">
        <v>0.35899999999999999</v>
      </c>
      <c r="Q429">
        <v>2.7</v>
      </c>
      <c r="R429">
        <v>6.3</v>
      </c>
      <c r="S429">
        <v>0.42799999999999999</v>
      </c>
      <c r="T429">
        <v>0.46400000000000002</v>
      </c>
      <c r="U429">
        <v>0.5</v>
      </c>
      <c r="V429">
        <v>0.8</v>
      </c>
      <c r="W429">
        <v>0.63900000000000001</v>
      </c>
      <c r="X429">
        <v>0.7</v>
      </c>
      <c r="Y429">
        <v>4.5</v>
      </c>
      <c r="Z429">
        <v>5.3</v>
      </c>
      <c r="AA429">
        <v>8</v>
      </c>
      <c r="AB429">
        <v>1.2</v>
      </c>
      <c r="AC429">
        <v>0.2</v>
      </c>
      <c r="AD429">
        <v>2.8</v>
      </c>
      <c r="AE429">
        <v>2.2000000000000002</v>
      </c>
      <c r="AF429">
        <v>9.1999999999999993</v>
      </c>
      <c r="AG429">
        <f>IF(IFERROR(VLOOKUP(C429,'2020'!$C:$AF,3,FALSE),1) = 1, 1, 0)</f>
        <v>0</v>
      </c>
    </row>
    <row r="430" spans="1:33" x14ac:dyDescent="0.2">
      <c r="A430">
        <v>429</v>
      </c>
      <c r="B430" t="s">
        <v>784</v>
      </c>
      <c r="C430" t="s">
        <v>785</v>
      </c>
      <c r="D430" t="str">
        <f>_xlfn.CONCAT(C430,"-2019")</f>
        <v>rosede01-2019</v>
      </c>
      <c r="E430" t="s">
        <v>38</v>
      </c>
      <c r="F430">
        <v>30</v>
      </c>
      <c r="G430" t="s">
        <v>62</v>
      </c>
      <c r="H430">
        <v>51</v>
      </c>
      <c r="I430">
        <v>13</v>
      </c>
      <c r="J430">
        <v>27.3</v>
      </c>
      <c r="K430">
        <v>7.1</v>
      </c>
      <c r="L430">
        <v>14.8</v>
      </c>
      <c r="M430">
        <v>0.48199999999999998</v>
      </c>
      <c r="N430">
        <v>1.1000000000000001</v>
      </c>
      <c r="O430">
        <v>2.9</v>
      </c>
      <c r="P430">
        <v>0.37</v>
      </c>
      <c r="Q430">
        <v>6.1</v>
      </c>
      <c r="R430">
        <v>11.9</v>
      </c>
      <c r="S430">
        <v>0.50900000000000001</v>
      </c>
      <c r="T430">
        <v>0.51800000000000002</v>
      </c>
      <c r="U430">
        <v>2.7</v>
      </c>
      <c r="V430">
        <v>3.1</v>
      </c>
      <c r="W430">
        <v>0.85599999999999998</v>
      </c>
      <c r="X430">
        <v>0.6</v>
      </c>
      <c r="Y430">
        <v>2.1</v>
      </c>
      <c r="Z430">
        <v>2.7</v>
      </c>
      <c r="AA430">
        <v>4.3</v>
      </c>
      <c r="AB430">
        <v>0.6</v>
      </c>
      <c r="AC430">
        <v>0.2</v>
      </c>
      <c r="AD430">
        <v>1.6</v>
      </c>
      <c r="AE430">
        <v>1.1000000000000001</v>
      </c>
      <c r="AF430">
        <v>18</v>
      </c>
      <c r="AG430">
        <f>IF(IFERROR(VLOOKUP(C430,'2020'!$C:$AF,3,FALSE),1) = 1, 1, 0)</f>
        <v>0</v>
      </c>
    </row>
    <row r="431" spans="1:33" x14ac:dyDescent="0.2">
      <c r="A431">
        <v>430</v>
      </c>
      <c r="B431" t="s">
        <v>1414</v>
      </c>
      <c r="C431" t="s">
        <v>1415</v>
      </c>
      <c r="D431" t="str">
        <f>_xlfn.CONCAT(C431,"-2019")</f>
        <v>rosste01-2019</v>
      </c>
      <c r="E431" t="s">
        <v>30</v>
      </c>
      <c r="F431">
        <v>27</v>
      </c>
      <c r="G431" t="s">
        <v>45</v>
      </c>
      <c r="H431">
        <v>81</v>
      </c>
      <c r="I431">
        <v>0</v>
      </c>
      <c r="J431">
        <v>26.5</v>
      </c>
      <c r="K431">
        <v>5.4</v>
      </c>
      <c r="L431">
        <v>12.7</v>
      </c>
      <c r="M431">
        <v>0.42799999999999999</v>
      </c>
      <c r="N431">
        <v>2.7</v>
      </c>
      <c r="O431">
        <v>7</v>
      </c>
      <c r="P431">
        <v>0.38300000000000001</v>
      </c>
      <c r="Q431">
        <v>2.8</v>
      </c>
      <c r="R431">
        <v>5.7</v>
      </c>
      <c r="S431">
        <v>0.48399999999999999</v>
      </c>
      <c r="T431">
        <v>0.53400000000000003</v>
      </c>
      <c r="U431">
        <v>1.6</v>
      </c>
      <c r="V431">
        <v>1.8</v>
      </c>
      <c r="W431">
        <v>0.875</v>
      </c>
      <c r="X431">
        <v>0.3</v>
      </c>
      <c r="Y431">
        <v>3.1</v>
      </c>
      <c r="Z431">
        <v>3.5</v>
      </c>
      <c r="AA431">
        <v>1.7</v>
      </c>
      <c r="AB431">
        <v>0.9</v>
      </c>
      <c r="AC431">
        <v>0.4</v>
      </c>
      <c r="AD431">
        <v>1.1000000000000001</v>
      </c>
      <c r="AE431">
        <v>1.5</v>
      </c>
      <c r="AF431">
        <v>15.1</v>
      </c>
      <c r="AG431">
        <f>IF(IFERROR(VLOOKUP(C431,'2020'!$C:$AF,3,FALSE),1) = 1, 1, 0)</f>
        <v>0</v>
      </c>
    </row>
    <row r="432" spans="1:33" x14ac:dyDescent="0.2">
      <c r="A432">
        <v>431</v>
      </c>
      <c r="B432" t="s">
        <v>1894</v>
      </c>
      <c r="C432" t="s">
        <v>1895</v>
      </c>
      <c r="D432" t="str">
        <f>_xlfn.CONCAT(C432,"-2019")</f>
        <v>roziete01-2019</v>
      </c>
      <c r="E432" t="s">
        <v>38</v>
      </c>
      <c r="F432">
        <v>24</v>
      </c>
      <c r="G432" t="s">
        <v>37</v>
      </c>
      <c r="H432">
        <v>79</v>
      </c>
      <c r="I432">
        <v>14</v>
      </c>
      <c r="J432">
        <v>22.7</v>
      </c>
      <c r="K432">
        <v>3.3</v>
      </c>
      <c r="L432">
        <v>8.4</v>
      </c>
      <c r="M432">
        <v>0.38700000000000001</v>
      </c>
      <c r="N432">
        <v>1.5</v>
      </c>
      <c r="O432">
        <v>4.3</v>
      </c>
      <c r="P432">
        <v>0.35299999999999998</v>
      </c>
      <c r="Q432">
        <v>1.8</v>
      </c>
      <c r="R432">
        <v>4.2</v>
      </c>
      <c r="S432">
        <v>0.42199999999999999</v>
      </c>
      <c r="T432">
        <v>0.47699999999999998</v>
      </c>
      <c r="U432">
        <v>0.9</v>
      </c>
      <c r="V432">
        <v>1.2</v>
      </c>
      <c r="W432">
        <v>0.78500000000000003</v>
      </c>
      <c r="X432">
        <v>0.4</v>
      </c>
      <c r="Y432">
        <v>3.5</v>
      </c>
      <c r="Z432">
        <v>3.9</v>
      </c>
      <c r="AA432">
        <v>2.9</v>
      </c>
      <c r="AB432">
        <v>0.9</v>
      </c>
      <c r="AC432">
        <v>0.3</v>
      </c>
      <c r="AD432">
        <v>0.9</v>
      </c>
      <c r="AE432">
        <v>1.3</v>
      </c>
      <c r="AF432">
        <v>9</v>
      </c>
      <c r="AG432">
        <f>IF(IFERROR(VLOOKUP(C432,'2020'!$C:$AF,3,FALSE),1) = 1, 1, 0)</f>
        <v>0</v>
      </c>
    </row>
    <row r="433" spans="1:33" x14ac:dyDescent="0.2">
      <c r="A433">
        <v>432</v>
      </c>
      <c r="B433" t="s">
        <v>1238</v>
      </c>
      <c r="C433" t="s">
        <v>1239</v>
      </c>
      <c r="D433" t="str">
        <f>_xlfn.CONCAT(C433,"-2019")</f>
        <v>rubiori01-2019</v>
      </c>
      <c r="E433" t="s">
        <v>38</v>
      </c>
      <c r="F433">
        <v>28</v>
      </c>
      <c r="G433" t="s">
        <v>60</v>
      </c>
      <c r="H433">
        <v>68</v>
      </c>
      <c r="I433">
        <v>67</v>
      </c>
      <c r="J433">
        <v>27.9</v>
      </c>
      <c r="K433">
        <v>4.3</v>
      </c>
      <c r="L433">
        <v>10.7</v>
      </c>
      <c r="M433">
        <v>0.40400000000000003</v>
      </c>
      <c r="N433">
        <v>1.2</v>
      </c>
      <c r="O433">
        <v>3.7</v>
      </c>
      <c r="P433">
        <v>0.311</v>
      </c>
      <c r="Q433">
        <v>3.2</v>
      </c>
      <c r="R433">
        <v>7</v>
      </c>
      <c r="S433">
        <v>0.45400000000000001</v>
      </c>
      <c r="T433">
        <v>0.45800000000000002</v>
      </c>
      <c r="U433">
        <v>2.9</v>
      </c>
      <c r="V433">
        <v>3.4</v>
      </c>
      <c r="W433">
        <v>0.85499999999999998</v>
      </c>
      <c r="X433">
        <v>0.5</v>
      </c>
      <c r="Y433">
        <v>3.1</v>
      </c>
      <c r="Z433">
        <v>3.6</v>
      </c>
      <c r="AA433">
        <v>6.1</v>
      </c>
      <c r="AB433">
        <v>1.3</v>
      </c>
      <c r="AC433">
        <v>0.1</v>
      </c>
      <c r="AD433">
        <v>2.6</v>
      </c>
      <c r="AE433">
        <v>2.6</v>
      </c>
      <c r="AF433">
        <v>12.7</v>
      </c>
      <c r="AG433">
        <f>IF(IFERROR(VLOOKUP(C433,'2020'!$C:$AF,3,FALSE),1) = 1, 1, 0)</f>
        <v>0</v>
      </c>
    </row>
    <row r="434" spans="1:33" x14ac:dyDescent="0.2">
      <c r="A434">
        <v>433</v>
      </c>
      <c r="B434" t="s">
        <v>1896</v>
      </c>
      <c r="C434" t="s">
        <v>1897</v>
      </c>
      <c r="D434" t="str">
        <f>_xlfn.CONCAT(C434,"-2019")</f>
        <v>russeda01-2019</v>
      </c>
      <c r="E434" t="s">
        <v>38</v>
      </c>
      <c r="F434">
        <v>22</v>
      </c>
      <c r="G434" t="s">
        <v>1312</v>
      </c>
      <c r="H434">
        <v>81</v>
      </c>
      <c r="I434">
        <v>81</v>
      </c>
      <c r="J434">
        <v>30.2</v>
      </c>
      <c r="K434">
        <v>8.1</v>
      </c>
      <c r="L434">
        <v>18.7</v>
      </c>
      <c r="M434">
        <v>0.434</v>
      </c>
      <c r="N434">
        <v>2.9</v>
      </c>
      <c r="O434">
        <v>7.8</v>
      </c>
      <c r="P434">
        <v>0.36899999999999999</v>
      </c>
      <c r="Q434">
        <v>5.2</v>
      </c>
      <c r="R434">
        <v>10.9</v>
      </c>
      <c r="S434">
        <v>0.48199999999999998</v>
      </c>
      <c r="T434">
        <v>0.51200000000000001</v>
      </c>
      <c r="U434">
        <v>2</v>
      </c>
      <c r="V434">
        <v>2.5</v>
      </c>
      <c r="W434">
        <v>0.78</v>
      </c>
      <c r="X434">
        <v>0.7</v>
      </c>
      <c r="Y434">
        <v>3.2</v>
      </c>
      <c r="Z434">
        <v>3.9</v>
      </c>
      <c r="AA434">
        <v>7</v>
      </c>
      <c r="AB434">
        <v>1.2</v>
      </c>
      <c r="AC434">
        <v>0.2</v>
      </c>
      <c r="AD434">
        <v>3.1</v>
      </c>
      <c r="AE434">
        <v>1.7</v>
      </c>
      <c r="AF434">
        <v>21.1</v>
      </c>
      <c r="AG434">
        <f>IF(IFERROR(VLOOKUP(C434,'2020'!$C:$AF,3,FALSE),1) = 1, 1, 0)</f>
        <v>0</v>
      </c>
    </row>
    <row r="435" spans="1:33" x14ac:dyDescent="0.2">
      <c r="A435">
        <v>434</v>
      </c>
      <c r="B435" t="s">
        <v>2060</v>
      </c>
      <c r="C435" t="s">
        <v>2061</v>
      </c>
      <c r="D435" t="str">
        <f>_xlfn.CONCAT(C435,"-2019")</f>
        <v>sabondo01-2019</v>
      </c>
      <c r="E435" t="s">
        <v>32</v>
      </c>
      <c r="F435">
        <v>22</v>
      </c>
      <c r="G435" t="s">
        <v>65</v>
      </c>
      <c r="H435">
        <v>74</v>
      </c>
      <c r="I435">
        <v>5</v>
      </c>
      <c r="J435">
        <v>24.8</v>
      </c>
      <c r="K435">
        <v>5.6</v>
      </c>
      <c r="L435">
        <v>9.5</v>
      </c>
      <c r="M435">
        <v>0.59</v>
      </c>
      <c r="N435">
        <v>0.1</v>
      </c>
      <c r="O435">
        <v>0.2</v>
      </c>
      <c r="P435">
        <v>0.52900000000000003</v>
      </c>
      <c r="Q435">
        <v>5.5</v>
      </c>
      <c r="R435">
        <v>9.1999999999999993</v>
      </c>
      <c r="S435">
        <v>0.59199999999999997</v>
      </c>
      <c r="T435">
        <v>0.59599999999999997</v>
      </c>
      <c r="U435">
        <v>2.8</v>
      </c>
      <c r="V435">
        <v>3.9</v>
      </c>
      <c r="W435">
        <v>0.71499999999999997</v>
      </c>
      <c r="X435">
        <v>2.5</v>
      </c>
      <c r="Y435">
        <v>6.8</v>
      </c>
      <c r="Z435">
        <v>9.3000000000000007</v>
      </c>
      <c r="AA435">
        <v>2.9</v>
      </c>
      <c r="AB435">
        <v>0.6</v>
      </c>
      <c r="AC435">
        <v>0.4</v>
      </c>
      <c r="AD435">
        <v>2.2000000000000002</v>
      </c>
      <c r="AE435">
        <v>3.2</v>
      </c>
      <c r="AF435">
        <v>14.1</v>
      </c>
      <c r="AG435">
        <f>IF(IFERROR(VLOOKUP(C435,'2020'!$C:$AF,3,FALSE),1) = 1, 1, 0)</f>
        <v>0</v>
      </c>
    </row>
    <row r="436" spans="1:33" x14ac:dyDescent="0.2">
      <c r="A436">
        <v>435</v>
      </c>
      <c r="B436" t="s">
        <v>2501</v>
      </c>
      <c r="C436" t="s">
        <v>2502</v>
      </c>
      <c r="D436" t="str">
        <f>_xlfn.CONCAT(C436,"-2019")</f>
        <v>sampsbr01-2019</v>
      </c>
      <c r="E436" t="s">
        <v>30</v>
      </c>
      <c r="F436">
        <v>21</v>
      </c>
      <c r="G436" t="s">
        <v>36</v>
      </c>
      <c r="H436">
        <v>14</v>
      </c>
      <c r="I436">
        <v>2</v>
      </c>
      <c r="J436">
        <v>15.3</v>
      </c>
      <c r="K436">
        <v>2</v>
      </c>
      <c r="L436">
        <v>4.3</v>
      </c>
      <c r="M436">
        <v>0.46700000000000003</v>
      </c>
      <c r="N436">
        <v>0.8</v>
      </c>
      <c r="O436">
        <v>2.1</v>
      </c>
      <c r="P436">
        <v>0.379</v>
      </c>
      <c r="Q436">
        <v>1.2</v>
      </c>
      <c r="R436">
        <v>2.2000000000000002</v>
      </c>
      <c r="S436">
        <v>0.54800000000000004</v>
      </c>
      <c r="T436">
        <v>0.55800000000000005</v>
      </c>
      <c r="U436">
        <v>0.3</v>
      </c>
      <c r="V436">
        <v>0.4</v>
      </c>
      <c r="W436">
        <v>0.66700000000000004</v>
      </c>
      <c r="X436">
        <v>0.2</v>
      </c>
      <c r="Y436">
        <v>0.9</v>
      </c>
      <c r="Z436">
        <v>1.1000000000000001</v>
      </c>
      <c r="AA436">
        <v>0.7</v>
      </c>
      <c r="AB436">
        <v>0.6</v>
      </c>
      <c r="AC436">
        <v>0.2</v>
      </c>
      <c r="AD436">
        <v>0.9</v>
      </c>
      <c r="AE436">
        <v>1.4</v>
      </c>
      <c r="AF436">
        <v>5.0999999999999996</v>
      </c>
      <c r="AG436">
        <f>IF(IFERROR(VLOOKUP(C436,'2020'!$C:$AF,3,FALSE),1) = 1, 1, 0)</f>
        <v>1</v>
      </c>
    </row>
    <row r="437" spans="1:33" x14ac:dyDescent="0.2">
      <c r="A437">
        <v>436</v>
      </c>
      <c r="B437" t="s">
        <v>1750</v>
      </c>
      <c r="C437" t="s">
        <v>1751</v>
      </c>
      <c r="D437" t="str">
        <f>_xlfn.CONCAT(C437,"-2019")</f>
        <v>sampsja02-2019</v>
      </c>
      <c r="E437" t="s">
        <v>35</v>
      </c>
      <c r="F437">
        <v>25</v>
      </c>
      <c r="G437" t="s">
        <v>36</v>
      </c>
      <c r="H437">
        <v>4</v>
      </c>
      <c r="I437">
        <v>0</v>
      </c>
      <c r="J437">
        <v>31.8</v>
      </c>
      <c r="K437">
        <v>7.3</v>
      </c>
      <c r="L437">
        <v>13.5</v>
      </c>
      <c r="M437">
        <v>0.53700000000000003</v>
      </c>
      <c r="N437">
        <v>1.3</v>
      </c>
      <c r="O437">
        <v>3.5</v>
      </c>
      <c r="P437">
        <v>0.35699999999999998</v>
      </c>
      <c r="Q437">
        <v>6</v>
      </c>
      <c r="R437">
        <v>10</v>
      </c>
      <c r="S437">
        <v>0.6</v>
      </c>
      <c r="T437">
        <v>0.58299999999999996</v>
      </c>
      <c r="U437">
        <v>4.3</v>
      </c>
      <c r="V437">
        <v>5.3</v>
      </c>
      <c r="W437">
        <v>0.81</v>
      </c>
      <c r="X437">
        <v>1.3</v>
      </c>
      <c r="Y437">
        <v>6.8</v>
      </c>
      <c r="Z437">
        <v>8</v>
      </c>
      <c r="AA437">
        <v>1</v>
      </c>
      <c r="AB437">
        <v>1</v>
      </c>
      <c r="AC437">
        <v>0.8</v>
      </c>
      <c r="AD437">
        <v>1</v>
      </c>
      <c r="AE437">
        <v>2</v>
      </c>
      <c r="AF437">
        <v>20</v>
      </c>
      <c r="AG437">
        <f>IF(IFERROR(VLOOKUP(C437,'2020'!$C:$AF,3,FALSE),1) = 1, 1, 0)</f>
        <v>0</v>
      </c>
    </row>
    <row r="438" spans="1:33" x14ac:dyDescent="0.2">
      <c r="A438">
        <v>437</v>
      </c>
      <c r="B438" t="s">
        <v>2062</v>
      </c>
      <c r="C438" t="s">
        <v>2063</v>
      </c>
      <c r="D438" t="str">
        <f>_xlfn.CONCAT(C438,"-2019")</f>
        <v>saricda01-2019</v>
      </c>
      <c r="E438" t="s">
        <v>28</v>
      </c>
      <c r="F438">
        <v>24</v>
      </c>
      <c r="G438" t="s">
        <v>39</v>
      </c>
      <c r="H438">
        <v>81</v>
      </c>
      <c r="I438">
        <v>41</v>
      </c>
      <c r="J438">
        <v>25</v>
      </c>
      <c r="K438">
        <v>3.8</v>
      </c>
      <c r="L438">
        <v>8.6</v>
      </c>
      <c r="M438">
        <v>0.437</v>
      </c>
      <c r="N438">
        <v>1.5</v>
      </c>
      <c r="O438">
        <v>4</v>
      </c>
      <c r="P438">
        <v>0.36499999999999999</v>
      </c>
      <c r="Q438">
        <v>2.2999999999999998</v>
      </c>
      <c r="R438">
        <v>4.5999999999999996</v>
      </c>
      <c r="S438">
        <v>0.499</v>
      </c>
      <c r="T438">
        <v>0.52200000000000002</v>
      </c>
      <c r="U438">
        <v>1.6</v>
      </c>
      <c r="V438">
        <v>1.9</v>
      </c>
      <c r="W438">
        <v>0.88</v>
      </c>
      <c r="X438">
        <v>1.6</v>
      </c>
      <c r="Y438">
        <v>4.0999999999999996</v>
      </c>
      <c r="Z438">
        <v>5.6</v>
      </c>
      <c r="AA438">
        <v>1.6</v>
      </c>
      <c r="AB438">
        <v>0.6</v>
      </c>
      <c r="AC438">
        <v>0.1</v>
      </c>
      <c r="AD438">
        <v>1.2</v>
      </c>
      <c r="AE438">
        <v>2.2000000000000002</v>
      </c>
      <c r="AF438">
        <v>10.6</v>
      </c>
      <c r="AG438">
        <f>IF(IFERROR(VLOOKUP(C438,'2020'!$C:$AF,3,FALSE),1) = 1, 1, 0)</f>
        <v>0</v>
      </c>
    </row>
    <row r="439" spans="1:33" x14ac:dyDescent="0.2">
      <c r="A439">
        <v>438</v>
      </c>
      <c r="B439" t="s">
        <v>2064</v>
      </c>
      <c r="C439" t="s">
        <v>2065</v>
      </c>
      <c r="D439" t="str">
        <f>_xlfn.CONCAT(C439,"-2019")</f>
        <v>satorto01-2019</v>
      </c>
      <c r="E439" t="s">
        <v>38</v>
      </c>
      <c r="F439">
        <v>27</v>
      </c>
      <c r="G439" t="s">
        <v>46</v>
      </c>
      <c r="H439">
        <v>80</v>
      </c>
      <c r="I439">
        <v>54</v>
      </c>
      <c r="J439">
        <v>27.1</v>
      </c>
      <c r="K439">
        <v>3.2</v>
      </c>
      <c r="L439">
        <v>6.6</v>
      </c>
      <c r="M439">
        <v>0.48499999999999999</v>
      </c>
      <c r="N439">
        <v>0.8</v>
      </c>
      <c r="O439">
        <v>2</v>
      </c>
      <c r="P439">
        <v>0.39500000000000002</v>
      </c>
      <c r="Q439">
        <v>2.4</v>
      </c>
      <c r="R439">
        <v>4.5999999999999996</v>
      </c>
      <c r="S439">
        <v>0.52400000000000002</v>
      </c>
      <c r="T439">
        <v>0.54500000000000004</v>
      </c>
      <c r="U439">
        <v>1.6</v>
      </c>
      <c r="V439">
        <v>2</v>
      </c>
      <c r="W439">
        <v>0.81899999999999995</v>
      </c>
      <c r="X439">
        <v>1</v>
      </c>
      <c r="Y439">
        <v>2.5</v>
      </c>
      <c r="Z439">
        <v>3.5</v>
      </c>
      <c r="AA439">
        <v>5</v>
      </c>
      <c r="AB439">
        <v>1</v>
      </c>
      <c r="AC439">
        <v>0.2</v>
      </c>
      <c r="AD439">
        <v>1.5</v>
      </c>
      <c r="AE439">
        <v>2.2000000000000002</v>
      </c>
      <c r="AF439">
        <v>8.9</v>
      </c>
      <c r="AG439">
        <f>IF(IFERROR(VLOOKUP(C439,'2020'!$C:$AF,3,FALSE),1) = 1, 1, 0)</f>
        <v>0</v>
      </c>
    </row>
    <row r="440" spans="1:33" x14ac:dyDescent="0.2">
      <c r="A440">
        <v>439</v>
      </c>
      <c r="B440" t="s">
        <v>1587</v>
      </c>
      <c r="C440" t="s">
        <v>1588</v>
      </c>
      <c r="D440" t="str">
        <f>_xlfn.CONCAT(C440,"-2019")</f>
        <v>schrode01-2019</v>
      </c>
      <c r="E440" t="s">
        <v>38</v>
      </c>
      <c r="F440">
        <v>25</v>
      </c>
      <c r="G440" t="s">
        <v>44</v>
      </c>
      <c r="H440">
        <v>79</v>
      </c>
      <c r="I440">
        <v>14</v>
      </c>
      <c r="J440">
        <v>29.3</v>
      </c>
      <c r="K440">
        <v>5.8</v>
      </c>
      <c r="L440">
        <v>14</v>
      </c>
      <c r="M440">
        <v>0.41399999999999998</v>
      </c>
      <c r="N440">
        <v>1.6</v>
      </c>
      <c r="O440">
        <v>4.5999999999999996</v>
      </c>
      <c r="P440">
        <v>0.34100000000000003</v>
      </c>
      <c r="Q440">
        <v>4.2</v>
      </c>
      <c r="R440">
        <v>9.4</v>
      </c>
      <c r="S440">
        <v>0.45</v>
      </c>
      <c r="T440">
        <v>0.47</v>
      </c>
      <c r="U440">
        <v>2.4</v>
      </c>
      <c r="V440">
        <v>2.9</v>
      </c>
      <c r="W440">
        <v>0.81899999999999995</v>
      </c>
      <c r="X440">
        <v>0.5</v>
      </c>
      <c r="Y440">
        <v>3.1</v>
      </c>
      <c r="Z440">
        <v>3.6</v>
      </c>
      <c r="AA440">
        <v>4.0999999999999996</v>
      </c>
      <c r="AB440">
        <v>0.8</v>
      </c>
      <c r="AC440">
        <v>0.2</v>
      </c>
      <c r="AD440">
        <v>2.2000000000000002</v>
      </c>
      <c r="AE440">
        <v>2.4</v>
      </c>
      <c r="AF440">
        <v>15.5</v>
      </c>
      <c r="AG440">
        <f>IF(IFERROR(VLOOKUP(C440,'2020'!$C:$AF,3,FALSE),1) = 1, 1, 0)</f>
        <v>0</v>
      </c>
    </row>
    <row r="441" spans="1:33" x14ac:dyDescent="0.2">
      <c r="A441">
        <v>440</v>
      </c>
      <c r="B441" t="s">
        <v>1418</v>
      </c>
      <c r="C441" t="s">
        <v>1419</v>
      </c>
      <c r="D441" t="str">
        <f>_xlfn.CONCAT(C441,"-2019")</f>
        <v>scottmi01-2019</v>
      </c>
      <c r="E441" t="s">
        <v>28</v>
      </c>
      <c r="F441">
        <v>30</v>
      </c>
      <c r="G441" t="s">
        <v>39</v>
      </c>
      <c r="H441">
        <v>79</v>
      </c>
      <c r="I441">
        <v>3</v>
      </c>
      <c r="J441">
        <v>17.7</v>
      </c>
      <c r="K441">
        <v>2.1</v>
      </c>
      <c r="L441">
        <v>5.3</v>
      </c>
      <c r="M441">
        <v>0.4</v>
      </c>
      <c r="N441">
        <v>1.3</v>
      </c>
      <c r="O441">
        <v>3.2</v>
      </c>
      <c r="P441">
        <v>0.40100000000000002</v>
      </c>
      <c r="Q441">
        <v>0.8</v>
      </c>
      <c r="R441">
        <v>2.1</v>
      </c>
      <c r="S441">
        <v>0.39900000000000002</v>
      </c>
      <c r="T441">
        <v>0.52</v>
      </c>
      <c r="U441">
        <v>0.3</v>
      </c>
      <c r="V441">
        <v>0.4</v>
      </c>
      <c r="W441">
        <v>0.66700000000000004</v>
      </c>
      <c r="X441">
        <v>0.5</v>
      </c>
      <c r="Y441">
        <v>2.9</v>
      </c>
      <c r="Z441">
        <v>3.5</v>
      </c>
      <c r="AA441">
        <v>0.8</v>
      </c>
      <c r="AB441">
        <v>0.3</v>
      </c>
      <c r="AC441">
        <v>0.2</v>
      </c>
      <c r="AD441">
        <v>0.6</v>
      </c>
      <c r="AE441">
        <v>2</v>
      </c>
      <c r="AF441">
        <v>5.8</v>
      </c>
      <c r="AG441">
        <f>IF(IFERROR(VLOOKUP(C441,'2020'!$C:$AF,3,FALSE),1) = 1, 1, 0)</f>
        <v>0</v>
      </c>
    </row>
    <row r="442" spans="1:33" x14ac:dyDescent="0.2">
      <c r="A442">
        <v>441</v>
      </c>
      <c r="B442" t="s">
        <v>802</v>
      </c>
      <c r="C442" t="s">
        <v>803</v>
      </c>
      <c r="D442" t="str">
        <f>_xlfn.CONCAT(C442,"-2019")</f>
        <v>sefolth01-2019</v>
      </c>
      <c r="E442" t="s">
        <v>35</v>
      </c>
      <c r="F442">
        <v>34</v>
      </c>
      <c r="G442" t="s">
        <v>60</v>
      </c>
      <c r="H442">
        <v>50</v>
      </c>
      <c r="I442">
        <v>2</v>
      </c>
      <c r="J442">
        <v>12.2</v>
      </c>
      <c r="K442">
        <v>1.4</v>
      </c>
      <c r="L442">
        <v>3</v>
      </c>
      <c r="M442">
        <v>0.47699999999999998</v>
      </c>
      <c r="N442">
        <v>0.7</v>
      </c>
      <c r="O442">
        <v>1.6</v>
      </c>
      <c r="P442">
        <v>0.436</v>
      </c>
      <c r="Q442">
        <v>0.7</v>
      </c>
      <c r="R442">
        <v>1.4</v>
      </c>
      <c r="S442">
        <v>0.52100000000000002</v>
      </c>
      <c r="T442">
        <v>0.59099999999999997</v>
      </c>
      <c r="U442">
        <v>0.3</v>
      </c>
      <c r="V442">
        <v>0.4</v>
      </c>
      <c r="W442">
        <v>0.63600000000000001</v>
      </c>
      <c r="X442">
        <v>0.2</v>
      </c>
      <c r="Y442">
        <v>2.2999999999999998</v>
      </c>
      <c r="Z442">
        <v>2.5</v>
      </c>
      <c r="AA442">
        <v>0.5</v>
      </c>
      <c r="AB442">
        <v>0.9</v>
      </c>
      <c r="AC442">
        <v>0.1</v>
      </c>
      <c r="AD442">
        <v>0.5</v>
      </c>
      <c r="AE442">
        <v>0.8</v>
      </c>
      <c r="AF442">
        <v>3.8</v>
      </c>
      <c r="AG442">
        <f>IF(IFERROR(VLOOKUP(C442,'2020'!$C:$AF,3,FALSE),1) = 1, 1, 0)</f>
        <v>0</v>
      </c>
    </row>
    <row r="443" spans="1:33" x14ac:dyDescent="0.2">
      <c r="A443">
        <v>442</v>
      </c>
      <c r="B443" t="s">
        <v>2066</v>
      </c>
      <c r="C443" t="s">
        <v>2067</v>
      </c>
      <c r="D443" t="str">
        <f>_xlfn.CONCAT(C443,"-2019")</f>
        <v>seldewa01-2019</v>
      </c>
      <c r="E443" t="s">
        <v>30</v>
      </c>
      <c r="F443">
        <v>24</v>
      </c>
      <c r="G443" t="s">
        <v>39</v>
      </c>
      <c r="H443">
        <v>75</v>
      </c>
      <c r="I443">
        <v>13</v>
      </c>
      <c r="J443">
        <v>19.2</v>
      </c>
      <c r="K443">
        <v>2.6</v>
      </c>
      <c r="L443">
        <v>6.4</v>
      </c>
      <c r="M443">
        <v>0.40600000000000003</v>
      </c>
      <c r="N443">
        <v>0.7</v>
      </c>
      <c r="O443">
        <v>2.2999999999999998</v>
      </c>
      <c r="P443">
        <v>0.316</v>
      </c>
      <c r="Q443">
        <v>1.9</v>
      </c>
      <c r="R443">
        <v>4.0999999999999996</v>
      </c>
      <c r="S443">
        <v>0.45600000000000002</v>
      </c>
      <c r="T443">
        <v>0.46300000000000002</v>
      </c>
      <c r="U443">
        <v>0.9</v>
      </c>
      <c r="V443">
        <v>1.2</v>
      </c>
      <c r="W443">
        <v>0.72799999999999998</v>
      </c>
      <c r="X443">
        <v>0.5</v>
      </c>
      <c r="Y443">
        <v>1.9</v>
      </c>
      <c r="Z443">
        <v>2.4</v>
      </c>
      <c r="AA443">
        <v>1.5</v>
      </c>
      <c r="AB443">
        <v>0.4</v>
      </c>
      <c r="AC443">
        <v>0.2</v>
      </c>
      <c r="AD443">
        <v>1.1000000000000001</v>
      </c>
      <c r="AE443">
        <v>1.7</v>
      </c>
      <c r="AF443">
        <v>6.9</v>
      </c>
      <c r="AG443">
        <f>IF(IFERROR(VLOOKUP(C443,'2020'!$C:$AF,3,FALSE),1) = 1, 1, 0)</f>
        <v>1</v>
      </c>
    </row>
    <row r="444" spans="1:33" x14ac:dyDescent="0.2">
      <c r="A444">
        <v>443</v>
      </c>
      <c r="B444" t="s">
        <v>2503</v>
      </c>
      <c r="C444" t="s">
        <v>2504</v>
      </c>
      <c r="D444" t="str">
        <f>_xlfn.CONCAT(C444,"-2019")</f>
        <v>sextoco01-2019</v>
      </c>
      <c r="E444" t="s">
        <v>38</v>
      </c>
      <c r="F444">
        <v>20</v>
      </c>
      <c r="G444" t="s">
        <v>66</v>
      </c>
      <c r="H444">
        <v>82</v>
      </c>
      <c r="I444">
        <v>72</v>
      </c>
      <c r="J444">
        <v>31.8</v>
      </c>
      <c r="K444">
        <v>6.3</v>
      </c>
      <c r="L444">
        <v>14.7</v>
      </c>
      <c r="M444">
        <v>0.43</v>
      </c>
      <c r="N444">
        <v>1.5</v>
      </c>
      <c r="O444">
        <v>3.6</v>
      </c>
      <c r="P444">
        <v>0.40200000000000002</v>
      </c>
      <c r="Q444">
        <v>4.9000000000000004</v>
      </c>
      <c r="R444">
        <v>11.1</v>
      </c>
      <c r="S444">
        <v>0.44</v>
      </c>
      <c r="T444">
        <v>0.48</v>
      </c>
      <c r="U444">
        <v>2.6</v>
      </c>
      <c r="V444">
        <v>3.1</v>
      </c>
      <c r="W444">
        <v>0.83899999999999997</v>
      </c>
      <c r="X444">
        <v>0.7</v>
      </c>
      <c r="Y444">
        <v>2.2000000000000002</v>
      </c>
      <c r="Z444">
        <v>2.9</v>
      </c>
      <c r="AA444">
        <v>3</v>
      </c>
      <c r="AB444">
        <v>0.5</v>
      </c>
      <c r="AC444">
        <v>0.1</v>
      </c>
      <c r="AD444">
        <v>2.2999999999999998</v>
      </c>
      <c r="AE444">
        <v>2.2999999999999998</v>
      </c>
      <c r="AF444">
        <v>16.7</v>
      </c>
      <c r="AG444">
        <f>IF(IFERROR(VLOOKUP(C444,'2020'!$C:$AF,3,FALSE),1) = 1, 1, 0)</f>
        <v>0</v>
      </c>
    </row>
    <row r="445" spans="1:33" x14ac:dyDescent="0.2">
      <c r="A445">
        <v>444</v>
      </c>
      <c r="B445" t="s">
        <v>2505</v>
      </c>
      <c r="C445" t="s">
        <v>2506</v>
      </c>
      <c r="D445" t="str">
        <f>_xlfn.CONCAT(C445,"-2019")</f>
        <v>shamela01-2019</v>
      </c>
      <c r="E445" t="s">
        <v>30</v>
      </c>
      <c r="F445">
        <v>21</v>
      </c>
      <c r="G445" t="s">
        <v>39</v>
      </c>
      <c r="H445">
        <v>79</v>
      </c>
      <c r="I445">
        <v>27</v>
      </c>
      <c r="J445">
        <v>22.8</v>
      </c>
      <c r="K445">
        <v>3</v>
      </c>
      <c r="L445">
        <v>7.1</v>
      </c>
      <c r="M445">
        <v>0.43099999999999999</v>
      </c>
      <c r="N445">
        <v>2.1</v>
      </c>
      <c r="O445">
        <v>5</v>
      </c>
      <c r="P445">
        <v>0.42199999999999999</v>
      </c>
      <c r="Q445">
        <v>0.9</v>
      </c>
      <c r="R445">
        <v>2</v>
      </c>
      <c r="S445">
        <v>0.45300000000000001</v>
      </c>
      <c r="T445">
        <v>0.58099999999999996</v>
      </c>
      <c r="U445">
        <v>0.9</v>
      </c>
      <c r="V445">
        <v>1.2</v>
      </c>
      <c r="W445">
        <v>0.80600000000000005</v>
      </c>
      <c r="X445">
        <v>0.3</v>
      </c>
      <c r="Y445">
        <v>1.4</v>
      </c>
      <c r="Z445">
        <v>1.7</v>
      </c>
      <c r="AA445">
        <v>1.5</v>
      </c>
      <c r="AB445">
        <v>0.5</v>
      </c>
      <c r="AC445">
        <v>0.1</v>
      </c>
      <c r="AD445">
        <v>0.6</v>
      </c>
      <c r="AE445">
        <v>2</v>
      </c>
      <c r="AF445">
        <v>9.1</v>
      </c>
      <c r="AG445">
        <f>IF(IFERROR(VLOOKUP(C445,'2020'!$C:$AF,3,FALSE),1) = 1, 1, 0)</f>
        <v>0</v>
      </c>
    </row>
    <row r="446" spans="1:33" x14ac:dyDescent="0.2">
      <c r="A446">
        <v>445</v>
      </c>
      <c r="B446" t="s">
        <v>1244</v>
      </c>
      <c r="C446" t="s">
        <v>1245</v>
      </c>
      <c r="D446" t="str">
        <f>_xlfn.CONCAT(C446,"-2019")</f>
        <v>shumpim01-2019</v>
      </c>
      <c r="E446" t="s">
        <v>30</v>
      </c>
      <c r="F446">
        <v>28</v>
      </c>
      <c r="G446" t="s">
        <v>39</v>
      </c>
      <c r="H446">
        <v>62</v>
      </c>
      <c r="I446">
        <v>41</v>
      </c>
      <c r="J446">
        <v>23.9</v>
      </c>
      <c r="K446">
        <v>2.7</v>
      </c>
      <c r="L446">
        <v>7.2</v>
      </c>
      <c r="M446">
        <v>0.374</v>
      </c>
      <c r="N446">
        <v>1.5</v>
      </c>
      <c r="O446">
        <v>4.4000000000000004</v>
      </c>
      <c r="P446">
        <v>0.34799999999999998</v>
      </c>
      <c r="Q446">
        <v>1.2</v>
      </c>
      <c r="R446">
        <v>2.8</v>
      </c>
      <c r="S446">
        <v>0.41599999999999998</v>
      </c>
      <c r="T446">
        <v>0.48099999999999998</v>
      </c>
      <c r="U446">
        <v>0.6</v>
      </c>
      <c r="V446">
        <v>0.7</v>
      </c>
      <c r="W446">
        <v>0.8</v>
      </c>
      <c r="X446">
        <v>0.4</v>
      </c>
      <c r="Y446">
        <v>2.5</v>
      </c>
      <c r="Z446">
        <v>3</v>
      </c>
      <c r="AA446">
        <v>1.8</v>
      </c>
      <c r="AB446">
        <v>1</v>
      </c>
      <c r="AC446">
        <v>0.4</v>
      </c>
      <c r="AD446">
        <v>0.8</v>
      </c>
      <c r="AE446">
        <v>2</v>
      </c>
      <c r="AF446">
        <v>7.5</v>
      </c>
      <c r="AG446">
        <f>IF(IFERROR(VLOOKUP(C446,'2020'!$C:$AF,3,FALSE),1) = 1, 1, 0)</f>
        <v>0</v>
      </c>
    </row>
    <row r="447" spans="1:33" x14ac:dyDescent="0.2">
      <c r="A447">
        <v>446</v>
      </c>
      <c r="B447" t="s">
        <v>2068</v>
      </c>
      <c r="C447" t="s">
        <v>2069</v>
      </c>
      <c r="D447" t="str">
        <f>_xlfn.CONCAT(C447,"-2019")</f>
        <v>siakapa01-2019</v>
      </c>
      <c r="E447" t="s">
        <v>28</v>
      </c>
      <c r="F447">
        <v>24</v>
      </c>
      <c r="G447" t="s">
        <v>53</v>
      </c>
      <c r="H447">
        <v>80</v>
      </c>
      <c r="I447">
        <v>79</v>
      </c>
      <c r="J447">
        <v>31.9</v>
      </c>
      <c r="K447">
        <v>6.5</v>
      </c>
      <c r="L447">
        <v>11.8</v>
      </c>
      <c r="M447">
        <v>0.54900000000000004</v>
      </c>
      <c r="N447">
        <v>1</v>
      </c>
      <c r="O447">
        <v>2.7</v>
      </c>
      <c r="P447">
        <v>0.36899999999999999</v>
      </c>
      <c r="Q447">
        <v>5.5</v>
      </c>
      <c r="R447">
        <v>9.1</v>
      </c>
      <c r="S447">
        <v>0.60199999999999998</v>
      </c>
      <c r="T447">
        <v>0.59099999999999997</v>
      </c>
      <c r="U447">
        <v>3</v>
      </c>
      <c r="V447">
        <v>3.8</v>
      </c>
      <c r="W447">
        <v>0.78500000000000003</v>
      </c>
      <c r="X447">
        <v>1.6</v>
      </c>
      <c r="Y447">
        <v>5.3</v>
      </c>
      <c r="Z447">
        <v>6.9</v>
      </c>
      <c r="AA447">
        <v>3.1</v>
      </c>
      <c r="AB447">
        <v>0.9</v>
      </c>
      <c r="AC447">
        <v>0.7</v>
      </c>
      <c r="AD447">
        <v>1.9</v>
      </c>
      <c r="AE447">
        <v>3</v>
      </c>
      <c r="AF447">
        <v>16.899999999999999</v>
      </c>
      <c r="AG447">
        <f>IF(IFERROR(VLOOKUP(C447,'2020'!$C:$AF,3,FALSE),1) = 1, 1, 0)</f>
        <v>0</v>
      </c>
    </row>
    <row r="448" spans="1:33" x14ac:dyDescent="0.2">
      <c r="A448">
        <v>447</v>
      </c>
      <c r="B448" t="s">
        <v>2507</v>
      </c>
      <c r="C448" t="s">
        <v>2508</v>
      </c>
      <c r="D448" t="str">
        <f>_xlfn.CONCAT(C448,"-2019")</f>
        <v>siberjo01-2019</v>
      </c>
      <c r="E448" t="s">
        <v>30</v>
      </c>
      <c r="F448">
        <v>26</v>
      </c>
      <c r="G448" t="s">
        <v>57</v>
      </c>
      <c r="H448">
        <v>1</v>
      </c>
      <c r="I448">
        <v>0</v>
      </c>
      <c r="J448">
        <v>4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0</v>
      </c>
      <c r="R448">
        <v>0</v>
      </c>
      <c r="T448">
        <v>1.5</v>
      </c>
      <c r="U448">
        <v>0</v>
      </c>
      <c r="V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3</v>
      </c>
      <c r="AG448">
        <f>IF(IFERROR(VLOOKUP(C448,'2020'!$C:$AF,3,FALSE),1) = 1, 1, 0)</f>
        <v>1</v>
      </c>
    </row>
    <row r="449" spans="1:33" x14ac:dyDescent="0.2">
      <c r="A449">
        <v>448</v>
      </c>
      <c r="B449" t="s">
        <v>2295</v>
      </c>
      <c r="C449" t="s">
        <v>2296</v>
      </c>
      <c r="D449" t="str">
        <f>_xlfn.CONCAT(C449,"-2019")</f>
        <v>simmobe01-2019</v>
      </c>
      <c r="E449" t="s">
        <v>38</v>
      </c>
      <c r="F449">
        <v>22</v>
      </c>
      <c r="G449" t="s">
        <v>61</v>
      </c>
      <c r="H449">
        <v>79</v>
      </c>
      <c r="I449">
        <v>79</v>
      </c>
      <c r="J449">
        <v>34.200000000000003</v>
      </c>
      <c r="K449">
        <v>6.8</v>
      </c>
      <c r="L449">
        <v>12.2</v>
      </c>
      <c r="M449">
        <v>0.56299999999999994</v>
      </c>
      <c r="N449">
        <v>0</v>
      </c>
      <c r="O449">
        <v>0.1</v>
      </c>
      <c r="P449">
        <v>0</v>
      </c>
      <c r="Q449">
        <v>6.8</v>
      </c>
      <c r="R449">
        <v>12.1</v>
      </c>
      <c r="S449">
        <v>0.56599999999999995</v>
      </c>
      <c r="T449">
        <v>0.56299999999999994</v>
      </c>
      <c r="U449">
        <v>3.3</v>
      </c>
      <c r="V449">
        <v>5.4</v>
      </c>
      <c r="W449">
        <v>0.6</v>
      </c>
      <c r="X449">
        <v>2.2000000000000002</v>
      </c>
      <c r="Y449">
        <v>6.6</v>
      </c>
      <c r="Z449">
        <v>8.8000000000000007</v>
      </c>
      <c r="AA449">
        <v>7.7</v>
      </c>
      <c r="AB449">
        <v>1.4</v>
      </c>
      <c r="AC449">
        <v>0.8</v>
      </c>
      <c r="AD449">
        <v>3.5</v>
      </c>
      <c r="AE449">
        <v>2.6</v>
      </c>
      <c r="AF449">
        <v>16.899999999999999</v>
      </c>
      <c r="AG449">
        <f>IF(IFERROR(VLOOKUP(C449,'2020'!$C:$AF,3,FALSE),1) = 1, 1, 0)</f>
        <v>0</v>
      </c>
    </row>
    <row r="450" spans="1:33" x14ac:dyDescent="0.2">
      <c r="A450">
        <v>449</v>
      </c>
      <c r="B450" t="s">
        <v>1898</v>
      </c>
      <c r="C450" t="s">
        <v>1899</v>
      </c>
      <c r="D450" t="str">
        <f>_xlfn.CONCAT(C450,"-2019")</f>
        <v>simmojo02-2019</v>
      </c>
      <c r="E450" t="s">
        <v>72</v>
      </c>
      <c r="F450">
        <v>29</v>
      </c>
      <c r="G450" t="s">
        <v>39</v>
      </c>
      <c r="H450">
        <v>56</v>
      </c>
      <c r="I450">
        <v>9</v>
      </c>
      <c r="J450">
        <v>19</v>
      </c>
      <c r="K450">
        <v>2.4</v>
      </c>
      <c r="L450">
        <v>6.3</v>
      </c>
      <c r="M450">
        <v>0.38</v>
      </c>
      <c r="N450">
        <v>0.5</v>
      </c>
      <c r="O450">
        <v>1.9</v>
      </c>
      <c r="P450">
        <v>0.26900000000000002</v>
      </c>
      <c r="Q450">
        <v>1.9</v>
      </c>
      <c r="R450">
        <v>4.4000000000000004</v>
      </c>
      <c r="S450">
        <v>0.42699999999999999</v>
      </c>
      <c r="T450">
        <v>0.42</v>
      </c>
      <c r="U450">
        <v>1.3</v>
      </c>
      <c r="V450">
        <v>1.7</v>
      </c>
      <c r="W450">
        <v>0.74199999999999999</v>
      </c>
      <c r="X450">
        <v>0.5</v>
      </c>
      <c r="Y450">
        <v>1.8</v>
      </c>
      <c r="Z450">
        <v>2.2999999999999998</v>
      </c>
      <c r="AA450">
        <v>2.2999999999999998</v>
      </c>
      <c r="AB450">
        <v>0.5</v>
      </c>
      <c r="AC450">
        <v>0.3</v>
      </c>
      <c r="AD450">
        <v>1.2</v>
      </c>
      <c r="AE450">
        <v>1.6</v>
      </c>
      <c r="AF450">
        <v>6.5</v>
      </c>
      <c r="AG450">
        <f>IF(IFERROR(VLOOKUP(C450,'2020'!$C:$AF,3,FALSE),1) = 1, 1, 0)</f>
        <v>1</v>
      </c>
    </row>
    <row r="451" spans="1:33" x14ac:dyDescent="0.2">
      <c r="A451">
        <v>450</v>
      </c>
      <c r="B451" t="s">
        <v>2297</v>
      </c>
      <c r="C451" t="s">
        <v>2298</v>
      </c>
      <c r="D451" t="str">
        <f>_xlfn.CONCAT(C451,"-2019")</f>
        <v>simmoko01-2019</v>
      </c>
      <c r="E451" t="s">
        <v>38</v>
      </c>
      <c r="F451">
        <v>21</v>
      </c>
      <c r="G451" t="s">
        <v>66</v>
      </c>
      <c r="H451">
        <v>1</v>
      </c>
      <c r="I451">
        <v>0</v>
      </c>
      <c r="J451">
        <v>2</v>
      </c>
      <c r="K451">
        <v>0</v>
      </c>
      <c r="L451">
        <v>0</v>
      </c>
      <c r="N451">
        <v>0</v>
      </c>
      <c r="O451">
        <v>0</v>
      </c>
      <c r="Q451">
        <v>0</v>
      </c>
      <c r="R451">
        <v>0</v>
      </c>
      <c r="U451">
        <v>0</v>
      </c>
      <c r="V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f>IF(IFERROR(VLOOKUP(C451,'2020'!$C:$AF,3,FALSE),1) = 1, 1, 0)</f>
        <v>1</v>
      </c>
    </row>
    <row r="452" spans="1:33" x14ac:dyDescent="0.2">
      <c r="A452">
        <v>451</v>
      </c>
      <c r="B452" t="s">
        <v>2509</v>
      </c>
      <c r="C452" t="s">
        <v>2510</v>
      </c>
      <c r="D452" t="str">
        <f>_xlfn.CONCAT(C452,"-2019")</f>
        <v>simonan01-2019</v>
      </c>
      <c r="E452" t="s">
        <v>30</v>
      </c>
      <c r="F452">
        <v>19</v>
      </c>
      <c r="G452" t="s">
        <v>34</v>
      </c>
      <c r="H452">
        <v>20</v>
      </c>
      <c r="I452">
        <v>1</v>
      </c>
      <c r="J452">
        <v>7.1</v>
      </c>
      <c r="K452">
        <v>1.4</v>
      </c>
      <c r="L452">
        <v>3.2</v>
      </c>
      <c r="M452">
        <v>0.44400000000000001</v>
      </c>
      <c r="N452">
        <v>0.5</v>
      </c>
      <c r="O452">
        <v>1.5</v>
      </c>
      <c r="P452">
        <v>0.34499999999999997</v>
      </c>
      <c r="Q452">
        <v>0.9</v>
      </c>
      <c r="R452">
        <v>1.7</v>
      </c>
      <c r="S452">
        <v>0.52900000000000003</v>
      </c>
      <c r="T452">
        <v>0.52400000000000002</v>
      </c>
      <c r="U452">
        <v>0.5</v>
      </c>
      <c r="V452">
        <v>0.8</v>
      </c>
      <c r="W452">
        <v>0.56299999999999994</v>
      </c>
      <c r="X452">
        <v>0.2</v>
      </c>
      <c r="Y452">
        <v>0.5</v>
      </c>
      <c r="Z452">
        <v>0.7</v>
      </c>
      <c r="AA452">
        <v>0.7</v>
      </c>
      <c r="AB452">
        <v>0.1</v>
      </c>
      <c r="AC452">
        <v>0</v>
      </c>
      <c r="AD452">
        <v>0.6</v>
      </c>
      <c r="AE452">
        <v>0.5</v>
      </c>
      <c r="AF452">
        <v>3.8</v>
      </c>
      <c r="AG452">
        <f>IF(IFERROR(VLOOKUP(C452,'2020'!$C:$AF,3,FALSE),1) = 1, 1, 0)</f>
        <v>0</v>
      </c>
    </row>
    <row r="453" spans="1:33" x14ac:dyDescent="0.2">
      <c r="A453">
        <v>452</v>
      </c>
      <c r="B453" t="s">
        <v>1752</v>
      </c>
      <c r="C453" t="s">
        <v>1753</v>
      </c>
      <c r="D453" t="str">
        <f>_xlfn.CONCAT(C453,"-2019")</f>
        <v>smartma01-2019</v>
      </c>
      <c r="E453" t="s">
        <v>30</v>
      </c>
      <c r="F453">
        <v>24</v>
      </c>
      <c r="G453" t="s">
        <v>37</v>
      </c>
      <c r="H453">
        <v>80</v>
      </c>
      <c r="I453">
        <v>60</v>
      </c>
      <c r="J453">
        <v>27.5</v>
      </c>
      <c r="K453">
        <v>3</v>
      </c>
      <c r="L453">
        <v>7.1</v>
      </c>
      <c r="M453">
        <v>0.42199999999999999</v>
      </c>
      <c r="N453">
        <v>1.6</v>
      </c>
      <c r="O453">
        <v>4.3</v>
      </c>
      <c r="P453">
        <v>0.36399999999999999</v>
      </c>
      <c r="Q453">
        <v>1.4</v>
      </c>
      <c r="R453">
        <v>2.8</v>
      </c>
      <c r="S453">
        <v>0.51100000000000001</v>
      </c>
      <c r="T453">
        <v>0.53300000000000003</v>
      </c>
      <c r="U453">
        <v>1.3</v>
      </c>
      <c r="V453">
        <v>1.6</v>
      </c>
      <c r="W453">
        <v>0.80600000000000005</v>
      </c>
      <c r="X453">
        <v>0.7</v>
      </c>
      <c r="Y453">
        <v>2.2000000000000002</v>
      </c>
      <c r="Z453">
        <v>2.9</v>
      </c>
      <c r="AA453">
        <v>4</v>
      </c>
      <c r="AB453">
        <v>1.8</v>
      </c>
      <c r="AC453">
        <v>0.4</v>
      </c>
      <c r="AD453">
        <v>1.5</v>
      </c>
      <c r="AE453">
        <v>2.5</v>
      </c>
      <c r="AF453">
        <v>8.9</v>
      </c>
      <c r="AG453">
        <f>IF(IFERROR(VLOOKUP(C453,'2020'!$C:$AF,3,FALSE),1) = 1, 1, 0)</f>
        <v>0</v>
      </c>
    </row>
    <row r="454" spans="1:33" x14ac:dyDescent="0.2">
      <c r="A454">
        <v>453</v>
      </c>
      <c r="B454" t="s">
        <v>2299</v>
      </c>
      <c r="C454" t="s">
        <v>2300</v>
      </c>
      <c r="D454" t="str">
        <f>_xlfn.CONCAT(C454,"-2019")</f>
        <v>smithde03-2019</v>
      </c>
      <c r="E454" t="s">
        <v>38</v>
      </c>
      <c r="F454">
        <v>21</v>
      </c>
      <c r="G454" t="s">
        <v>39</v>
      </c>
      <c r="H454">
        <v>53</v>
      </c>
      <c r="I454">
        <v>50</v>
      </c>
      <c r="J454">
        <v>28.5</v>
      </c>
      <c r="K454">
        <v>5.2</v>
      </c>
      <c r="L454">
        <v>12.3</v>
      </c>
      <c r="M454">
        <v>0.42799999999999999</v>
      </c>
      <c r="N454">
        <v>1.3</v>
      </c>
      <c r="O454">
        <v>3.9</v>
      </c>
      <c r="P454">
        <v>0.32200000000000001</v>
      </c>
      <c r="Q454">
        <v>4</v>
      </c>
      <c r="R454">
        <v>8.3000000000000007</v>
      </c>
      <c r="S454">
        <v>0.47699999999999998</v>
      </c>
      <c r="T454">
        <v>0.47899999999999998</v>
      </c>
      <c r="U454">
        <v>1.9</v>
      </c>
      <c r="V454">
        <v>2.9</v>
      </c>
      <c r="W454">
        <v>0.63500000000000001</v>
      </c>
      <c r="X454">
        <v>0.6</v>
      </c>
      <c r="Y454">
        <v>2.2999999999999998</v>
      </c>
      <c r="Z454">
        <v>2.9</v>
      </c>
      <c r="AA454">
        <v>4.8</v>
      </c>
      <c r="AB454">
        <v>1.3</v>
      </c>
      <c r="AC454">
        <v>0.4</v>
      </c>
      <c r="AD454">
        <v>2.9</v>
      </c>
      <c r="AE454">
        <v>2.4</v>
      </c>
      <c r="AF454">
        <v>13.6</v>
      </c>
      <c r="AG454">
        <f>IF(IFERROR(VLOOKUP(C454,'2020'!$C:$AF,3,FALSE),1) = 1, 1, 0)</f>
        <v>0</v>
      </c>
    </row>
    <row r="455" spans="1:33" x14ac:dyDescent="0.2">
      <c r="A455">
        <v>454</v>
      </c>
      <c r="B455" t="s">
        <v>818</v>
      </c>
      <c r="C455" t="s">
        <v>819</v>
      </c>
      <c r="D455" t="str">
        <f>_xlfn.CONCAT(C455,"-2019")</f>
        <v>smithis01-2019</v>
      </c>
      <c r="E455" t="s">
        <v>38</v>
      </c>
      <c r="F455">
        <v>30</v>
      </c>
      <c r="G455" t="s">
        <v>51</v>
      </c>
      <c r="H455">
        <v>56</v>
      </c>
      <c r="I455">
        <v>0</v>
      </c>
      <c r="J455">
        <v>22.3</v>
      </c>
      <c r="K455">
        <v>3.7</v>
      </c>
      <c r="L455">
        <v>8.6999999999999993</v>
      </c>
      <c r="M455">
        <v>0.41899999999999998</v>
      </c>
      <c r="N455">
        <v>0.8</v>
      </c>
      <c r="O455">
        <v>2.4</v>
      </c>
      <c r="P455">
        <v>0.32600000000000001</v>
      </c>
      <c r="Q455">
        <v>2.9</v>
      </c>
      <c r="R455">
        <v>6.3</v>
      </c>
      <c r="S455">
        <v>0.45500000000000002</v>
      </c>
      <c r="T455">
        <v>0.46400000000000002</v>
      </c>
      <c r="U455">
        <v>0.8</v>
      </c>
      <c r="V455">
        <v>1.1000000000000001</v>
      </c>
      <c r="W455">
        <v>0.75800000000000001</v>
      </c>
      <c r="X455">
        <v>0.4</v>
      </c>
      <c r="Y455">
        <v>2.2000000000000002</v>
      </c>
      <c r="Z455">
        <v>2.6</v>
      </c>
      <c r="AA455">
        <v>3.6</v>
      </c>
      <c r="AB455">
        <v>0.5</v>
      </c>
      <c r="AC455">
        <v>0.2</v>
      </c>
      <c r="AD455">
        <v>1.1000000000000001</v>
      </c>
      <c r="AE455">
        <v>1.9</v>
      </c>
      <c r="AF455">
        <v>8.9</v>
      </c>
      <c r="AG455">
        <f>IF(IFERROR(VLOOKUP(C455,'2020'!$C:$AF,3,FALSE),1) = 1, 1, 0)</f>
        <v>0</v>
      </c>
    </row>
    <row r="456" spans="1:33" x14ac:dyDescent="0.2">
      <c r="A456">
        <v>455</v>
      </c>
      <c r="B456" t="s">
        <v>820</v>
      </c>
      <c r="C456" t="s">
        <v>821</v>
      </c>
      <c r="D456" t="str">
        <f>_xlfn.CONCAT(C456,"-2019")</f>
        <v>smithjr01-2019</v>
      </c>
      <c r="E456" t="s">
        <v>30</v>
      </c>
      <c r="F456">
        <v>33</v>
      </c>
      <c r="G456" t="s">
        <v>66</v>
      </c>
      <c r="H456">
        <v>11</v>
      </c>
      <c r="I456">
        <v>4</v>
      </c>
      <c r="J456">
        <v>20.2</v>
      </c>
      <c r="K456">
        <v>2.5</v>
      </c>
      <c r="L456">
        <v>7.2</v>
      </c>
      <c r="M456">
        <v>0.34200000000000003</v>
      </c>
      <c r="N456">
        <v>1.1000000000000001</v>
      </c>
      <c r="O456">
        <v>3.5</v>
      </c>
      <c r="P456">
        <v>0.308</v>
      </c>
      <c r="Q456">
        <v>1.4</v>
      </c>
      <c r="R456">
        <v>3.6</v>
      </c>
      <c r="S456">
        <v>0.375</v>
      </c>
      <c r="T456">
        <v>0.41799999999999998</v>
      </c>
      <c r="U456">
        <v>0.7</v>
      </c>
      <c r="V456">
        <v>0.9</v>
      </c>
      <c r="W456">
        <v>0.8</v>
      </c>
      <c r="X456">
        <v>0</v>
      </c>
      <c r="Y456">
        <v>1.6</v>
      </c>
      <c r="Z456">
        <v>1.6</v>
      </c>
      <c r="AA456">
        <v>1.9</v>
      </c>
      <c r="AB456">
        <v>1</v>
      </c>
      <c r="AC456">
        <v>0.3</v>
      </c>
      <c r="AD456">
        <v>1</v>
      </c>
      <c r="AE456">
        <v>1.7</v>
      </c>
      <c r="AF456">
        <v>6.7</v>
      </c>
      <c r="AG456">
        <f>IF(IFERROR(VLOOKUP(C456,'2020'!$C:$AF,3,FALSE),1) = 1, 1, 0)</f>
        <v>1</v>
      </c>
    </row>
    <row r="457" spans="1:33" x14ac:dyDescent="0.2">
      <c r="A457">
        <v>456</v>
      </c>
      <c r="B457" t="s">
        <v>822</v>
      </c>
      <c r="C457" t="s">
        <v>823</v>
      </c>
      <c r="D457" t="str">
        <f>_xlfn.CONCAT(C457,"-2019")</f>
        <v>smithja02-2019</v>
      </c>
      <c r="E457" t="s">
        <v>47</v>
      </c>
      <c r="F457">
        <v>32</v>
      </c>
      <c r="G457" t="s">
        <v>39</v>
      </c>
      <c r="H457">
        <v>20</v>
      </c>
      <c r="I457">
        <v>1</v>
      </c>
      <c r="J457">
        <v>9.5</v>
      </c>
      <c r="K457">
        <v>1.1000000000000001</v>
      </c>
      <c r="L457">
        <v>3</v>
      </c>
      <c r="M457">
        <v>0.35599999999999998</v>
      </c>
      <c r="N457">
        <v>0.5</v>
      </c>
      <c r="O457">
        <v>1.3</v>
      </c>
      <c r="P457">
        <v>0.34599999999999997</v>
      </c>
      <c r="Q457">
        <v>0.6</v>
      </c>
      <c r="R457">
        <v>1.7</v>
      </c>
      <c r="S457">
        <v>0.36399999999999999</v>
      </c>
      <c r="T457">
        <v>0.432</v>
      </c>
      <c r="U457">
        <v>0.7</v>
      </c>
      <c r="V457">
        <v>0.8</v>
      </c>
      <c r="W457">
        <v>0.875</v>
      </c>
      <c r="X457">
        <v>0.8</v>
      </c>
      <c r="Y457">
        <v>1.8</v>
      </c>
      <c r="Z457">
        <v>2.6</v>
      </c>
      <c r="AA457">
        <v>0.7</v>
      </c>
      <c r="AB457">
        <v>0.2</v>
      </c>
      <c r="AC457">
        <v>0.4</v>
      </c>
      <c r="AD457">
        <v>0.7</v>
      </c>
      <c r="AE457">
        <v>1.5</v>
      </c>
      <c r="AF457">
        <v>3.3</v>
      </c>
      <c r="AG457">
        <f>IF(IFERROR(VLOOKUP(C457,'2020'!$C:$AF,3,FALSE),1) = 1, 1, 0)</f>
        <v>1</v>
      </c>
    </row>
    <row r="458" spans="1:33" x14ac:dyDescent="0.2">
      <c r="A458">
        <v>457</v>
      </c>
      <c r="B458" t="s">
        <v>2511</v>
      </c>
      <c r="C458" t="s">
        <v>2512</v>
      </c>
      <c r="D458" t="str">
        <f>_xlfn.CONCAT(C458,"-2019")</f>
        <v>smithzh01-2019</v>
      </c>
      <c r="E458" t="s">
        <v>30</v>
      </c>
      <c r="F458">
        <v>19</v>
      </c>
      <c r="G458" t="s">
        <v>61</v>
      </c>
      <c r="H458">
        <v>6</v>
      </c>
      <c r="I458">
        <v>2</v>
      </c>
      <c r="J458">
        <v>18.5</v>
      </c>
      <c r="K458">
        <v>2.2999999999999998</v>
      </c>
      <c r="L458">
        <v>5.7</v>
      </c>
      <c r="M458">
        <v>0.41199999999999998</v>
      </c>
      <c r="N458">
        <v>1</v>
      </c>
      <c r="O458">
        <v>2.7</v>
      </c>
      <c r="P458">
        <v>0.375</v>
      </c>
      <c r="Q458">
        <v>1.3</v>
      </c>
      <c r="R458">
        <v>3</v>
      </c>
      <c r="S458">
        <v>0.44400000000000001</v>
      </c>
      <c r="T458">
        <v>0.5</v>
      </c>
      <c r="U458">
        <v>1</v>
      </c>
      <c r="V458">
        <v>1.3</v>
      </c>
      <c r="W458">
        <v>0.75</v>
      </c>
      <c r="X458">
        <v>0.5</v>
      </c>
      <c r="Y458">
        <v>1.7</v>
      </c>
      <c r="Z458">
        <v>2.2000000000000002</v>
      </c>
      <c r="AA458">
        <v>1.7</v>
      </c>
      <c r="AB458">
        <v>0.3</v>
      </c>
      <c r="AC458">
        <v>0.3</v>
      </c>
      <c r="AD458">
        <v>1</v>
      </c>
      <c r="AE458">
        <v>1.3</v>
      </c>
      <c r="AF458">
        <v>6.7</v>
      </c>
      <c r="AG458">
        <f>IF(IFERROR(VLOOKUP(C458,'2020'!$C:$AF,3,FALSE),1) = 1, 1, 0)</f>
        <v>1</v>
      </c>
    </row>
    <row r="459" spans="1:33" x14ac:dyDescent="0.2">
      <c r="A459">
        <v>458</v>
      </c>
      <c r="B459" t="s">
        <v>1593</v>
      </c>
      <c r="C459" t="s">
        <v>1594</v>
      </c>
      <c r="D459" t="str">
        <f>_xlfn.CONCAT(C459,"-2019")</f>
        <v>snellto01-2019</v>
      </c>
      <c r="E459" t="s">
        <v>35</v>
      </c>
      <c r="F459">
        <v>27</v>
      </c>
      <c r="G459" t="s">
        <v>56</v>
      </c>
      <c r="H459">
        <v>74</v>
      </c>
      <c r="I459">
        <v>12</v>
      </c>
      <c r="J459">
        <v>17.600000000000001</v>
      </c>
      <c r="K459">
        <v>2.2000000000000002</v>
      </c>
      <c r="L459">
        <v>4.9000000000000004</v>
      </c>
      <c r="M459">
        <v>0.45200000000000001</v>
      </c>
      <c r="N459">
        <v>1.1000000000000001</v>
      </c>
      <c r="O459">
        <v>2.8</v>
      </c>
      <c r="P459">
        <v>0.39700000000000002</v>
      </c>
      <c r="Q459">
        <v>1.1000000000000001</v>
      </c>
      <c r="R459">
        <v>2.1</v>
      </c>
      <c r="S459">
        <v>0.52200000000000002</v>
      </c>
      <c r="T459">
        <v>0.56399999999999995</v>
      </c>
      <c r="U459">
        <v>0.5</v>
      </c>
      <c r="V459">
        <v>0.6</v>
      </c>
      <c r="W459">
        <v>0.88100000000000001</v>
      </c>
      <c r="X459">
        <v>0.4</v>
      </c>
      <c r="Y459">
        <v>1.7</v>
      </c>
      <c r="Z459">
        <v>2.1</v>
      </c>
      <c r="AA459">
        <v>0.9</v>
      </c>
      <c r="AB459">
        <v>0.4</v>
      </c>
      <c r="AC459">
        <v>0.2</v>
      </c>
      <c r="AD459">
        <v>0.3</v>
      </c>
      <c r="AE459">
        <v>1.2</v>
      </c>
      <c r="AF459">
        <v>6</v>
      </c>
      <c r="AG459">
        <f>IF(IFERROR(VLOOKUP(C459,'2020'!$C:$AF,3,FALSE),1) = 1, 1, 0)</f>
        <v>0</v>
      </c>
    </row>
    <row r="460" spans="1:33" x14ac:dyDescent="0.2">
      <c r="A460">
        <v>459</v>
      </c>
      <c r="B460" t="s">
        <v>2513</v>
      </c>
      <c r="C460" t="s">
        <v>2514</v>
      </c>
      <c r="D460" t="str">
        <f>_xlfn.CONCAT(C460,"-2019")</f>
        <v>spaldra01-2019</v>
      </c>
      <c r="E460" t="s">
        <v>28</v>
      </c>
      <c r="F460">
        <v>21</v>
      </c>
      <c r="G460" t="s">
        <v>39</v>
      </c>
      <c r="H460">
        <v>14</v>
      </c>
      <c r="I460">
        <v>3</v>
      </c>
      <c r="J460">
        <v>10.6</v>
      </c>
      <c r="K460">
        <v>1.8</v>
      </c>
      <c r="L460">
        <v>3.4</v>
      </c>
      <c r="M460">
        <v>0.53200000000000003</v>
      </c>
      <c r="N460">
        <v>0</v>
      </c>
      <c r="O460">
        <v>0.2</v>
      </c>
      <c r="P460">
        <v>0</v>
      </c>
      <c r="Q460">
        <v>1.8</v>
      </c>
      <c r="R460">
        <v>3.1</v>
      </c>
      <c r="S460">
        <v>0.56799999999999995</v>
      </c>
      <c r="T460">
        <v>0.53200000000000003</v>
      </c>
      <c r="U460">
        <v>0.3</v>
      </c>
      <c r="V460">
        <v>0.9</v>
      </c>
      <c r="W460">
        <v>0.33300000000000002</v>
      </c>
      <c r="X460">
        <v>1.1000000000000001</v>
      </c>
      <c r="Y460">
        <v>2.4</v>
      </c>
      <c r="Z460">
        <v>3.4</v>
      </c>
      <c r="AA460">
        <v>0.4</v>
      </c>
      <c r="AB460">
        <v>0.6</v>
      </c>
      <c r="AC460">
        <v>0.6</v>
      </c>
      <c r="AD460">
        <v>0.6</v>
      </c>
      <c r="AE460">
        <v>1.6</v>
      </c>
      <c r="AF460">
        <v>3.9</v>
      </c>
      <c r="AG460">
        <f>IF(IFERROR(VLOOKUP(C460,'2020'!$C:$AF,3,FALSE),1) = 1, 1, 0)</f>
        <v>1</v>
      </c>
    </row>
    <row r="461" spans="1:33" x14ac:dyDescent="0.2">
      <c r="A461">
        <v>460</v>
      </c>
      <c r="B461" t="s">
        <v>2515</v>
      </c>
      <c r="C461" t="s">
        <v>2516</v>
      </c>
      <c r="D461" t="str">
        <f>_xlfn.CONCAT(C461,"-2019")</f>
        <v>spellom01-2019</v>
      </c>
      <c r="E461" t="s">
        <v>28</v>
      </c>
      <c r="F461">
        <v>21</v>
      </c>
      <c r="G461" t="s">
        <v>57</v>
      </c>
      <c r="H461">
        <v>46</v>
      </c>
      <c r="I461">
        <v>11</v>
      </c>
      <c r="J461">
        <v>17.5</v>
      </c>
      <c r="K461">
        <v>2.1</v>
      </c>
      <c r="L461">
        <v>5.3</v>
      </c>
      <c r="M461">
        <v>0.40200000000000002</v>
      </c>
      <c r="N461">
        <v>1</v>
      </c>
      <c r="O461">
        <v>2.8</v>
      </c>
      <c r="P461">
        <v>0.34399999999999997</v>
      </c>
      <c r="Q461">
        <v>1.2</v>
      </c>
      <c r="R461">
        <v>2.5</v>
      </c>
      <c r="S461">
        <v>0.46600000000000003</v>
      </c>
      <c r="T461">
        <v>0.49199999999999999</v>
      </c>
      <c r="U461">
        <v>0.7</v>
      </c>
      <c r="V461">
        <v>1</v>
      </c>
      <c r="W461">
        <v>0.71099999999999997</v>
      </c>
      <c r="X461">
        <v>1.6</v>
      </c>
      <c r="Y461">
        <v>2.7</v>
      </c>
      <c r="Z461">
        <v>4.2</v>
      </c>
      <c r="AA461">
        <v>1</v>
      </c>
      <c r="AB461">
        <v>0.6</v>
      </c>
      <c r="AC461">
        <v>0.5</v>
      </c>
      <c r="AD461">
        <v>0.7</v>
      </c>
      <c r="AE461">
        <v>1.5</v>
      </c>
      <c r="AF461">
        <v>5.9</v>
      </c>
      <c r="AG461">
        <f>IF(IFERROR(VLOOKUP(C461,'2020'!$C:$AF,3,FALSE),1) = 1, 1, 0)</f>
        <v>0</v>
      </c>
    </row>
    <row r="462" spans="1:33" x14ac:dyDescent="0.2">
      <c r="A462">
        <v>461</v>
      </c>
      <c r="B462" t="s">
        <v>1756</v>
      </c>
      <c r="C462" t="s">
        <v>1757</v>
      </c>
      <c r="D462" t="str">
        <f>_xlfn.CONCAT(C462,"-2019")</f>
        <v>stausni01-2019</v>
      </c>
      <c r="E462" t="s">
        <v>30</v>
      </c>
      <c r="F462">
        <v>25</v>
      </c>
      <c r="G462" t="s">
        <v>39</v>
      </c>
      <c r="H462">
        <v>68</v>
      </c>
      <c r="I462">
        <v>0</v>
      </c>
      <c r="J462">
        <v>14.9</v>
      </c>
      <c r="K462">
        <v>2</v>
      </c>
      <c r="L462">
        <v>5</v>
      </c>
      <c r="M462">
        <v>0.40200000000000002</v>
      </c>
      <c r="N462">
        <v>1</v>
      </c>
      <c r="O462">
        <v>2.8</v>
      </c>
      <c r="P462">
        <v>0.372</v>
      </c>
      <c r="Q462">
        <v>1</v>
      </c>
      <c r="R462">
        <v>2.2000000000000002</v>
      </c>
      <c r="S462">
        <v>0.44</v>
      </c>
      <c r="T462">
        <v>0.50600000000000001</v>
      </c>
      <c r="U462">
        <v>0.8</v>
      </c>
      <c r="V462">
        <v>0.9</v>
      </c>
      <c r="W462">
        <v>0.89100000000000001</v>
      </c>
      <c r="X462">
        <v>0.3</v>
      </c>
      <c r="Y462">
        <v>1.6</v>
      </c>
      <c r="Z462">
        <v>1.9</v>
      </c>
      <c r="AA462">
        <v>1.2</v>
      </c>
      <c r="AB462">
        <v>0.3</v>
      </c>
      <c r="AC462">
        <v>0.1</v>
      </c>
      <c r="AD462">
        <v>0.8</v>
      </c>
      <c r="AE462">
        <v>0.7</v>
      </c>
      <c r="AF462">
        <v>5.9</v>
      </c>
      <c r="AG462">
        <f>IF(IFERROR(VLOOKUP(C462,'2020'!$C:$AF,3,FALSE),1) = 1, 1, 0)</f>
        <v>1</v>
      </c>
    </row>
    <row r="463" spans="1:33" x14ac:dyDescent="0.2">
      <c r="A463">
        <v>462</v>
      </c>
      <c r="B463" t="s">
        <v>1597</v>
      </c>
      <c r="C463" t="s">
        <v>1598</v>
      </c>
      <c r="D463" t="str">
        <f>_xlfn.CONCAT(C463,"-2019")</f>
        <v>stephdj01-2019</v>
      </c>
      <c r="E463" t="s">
        <v>30</v>
      </c>
      <c r="F463">
        <v>28</v>
      </c>
      <c r="G463" t="s">
        <v>50</v>
      </c>
      <c r="H463">
        <v>1</v>
      </c>
      <c r="I463">
        <v>0</v>
      </c>
      <c r="J463">
        <v>7</v>
      </c>
      <c r="K463">
        <v>1</v>
      </c>
      <c r="L463">
        <v>2</v>
      </c>
      <c r="M463">
        <v>0.5</v>
      </c>
      <c r="N463">
        <v>0</v>
      </c>
      <c r="O463">
        <v>0</v>
      </c>
      <c r="Q463">
        <v>1</v>
      </c>
      <c r="R463">
        <v>2</v>
      </c>
      <c r="S463">
        <v>0.5</v>
      </c>
      <c r="T463">
        <v>0.5</v>
      </c>
      <c r="U463">
        <v>0</v>
      </c>
      <c r="V463">
        <v>0</v>
      </c>
      <c r="X463">
        <v>0</v>
      </c>
      <c r="Y463">
        <v>0</v>
      </c>
      <c r="Z463">
        <v>0</v>
      </c>
      <c r="AA463">
        <v>0</v>
      </c>
      <c r="AB463">
        <v>1</v>
      </c>
      <c r="AC463">
        <v>0</v>
      </c>
      <c r="AD463">
        <v>1</v>
      </c>
      <c r="AE463">
        <v>0</v>
      </c>
      <c r="AF463">
        <v>2</v>
      </c>
      <c r="AG463">
        <f>IF(IFERROR(VLOOKUP(C463,'2020'!$C:$AF,3,FALSE),1) = 1, 1, 0)</f>
        <v>1</v>
      </c>
    </row>
    <row r="464" spans="1:33" x14ac:dyDescent="0.2">
      <c r="A464">
        <v>463</v>
      </c>
      <c r="B464" t="s">
        <v>836</v>
      </c>
      <c r="C464" t="s">
        <v>837</v>
      </c>
      <c r="D464" t="str">
        <f>_xlfn.CONCAT(C464,"-2019")</f>
        <v>stephla01-2019</v>
      </c>
      <c r="E464" t="s">
        <v>30</v>
      </c>
      <c r="F464">
        <v>28</v>
      </c>
      <c r="G464" t="s">
        <v>63</v>
      </c>
      <c r="H464">
        <v>68</v>
      </c>
      <c r="I464">
        <v>3</v>
      </c>
      <c r="J464">
        <v>16.5</v>
      </c>
      <c r="K464">
        <v>2.7</v>
      </c>
      <c r="L464">
        <v>6.4</v>
      </c>
      <c r="M464">
        <v>0.42599999999999999</v>
      </c>
      <c r="N464">
        <v>1.1000000000000001</v>
      </c>
      <c r="O464">
        <v>2.9</v>
      </c>
      <c r="P464">
        <v>0.371</v>
      </c>
      <c r="Q464">
        <v>1.6</v>
      </c>
      <c r="R464">
        <v>3.5</v>
      </c>
      <c r="S464">
        <v>0.47199999999999998</v>
      </c>
      <c r="T464">
        <v>0.51</v>
      </c>
      <c r="U464">
        <v>0.7</v>
      </c>
      <c r="V464">
        <v>1.1000000000000001</v>
      </c>
      <c r="W464">
        <v>0.68500000000000005</v>
      </c>
      <c r="X464">
        <v>0.5</v>
      </c>
      <c r="Y464">
        <v>2.7</v>
      </c>
      <c r="Z464">
        <v>3.2</v>
      </c>
      <c r="AA464">
        <v>2.1</v>
      </c>
      <c r="AB464">
        <v>0.6</v>
      </c>
      <c r="AC464">
        <v>0.1</v>
      </c>
      <c r="AD464">
        <v>1.3</v>
      </c>
      <c r="AE464">
        <v>1.6</v>
      </c>
      <c r="AF464">
        <v>7.2</v>
      </c>
      <c r="AG464">
        <f>IF(IFERROR(VLOOKUP(C464,'2020'!$C:$AF,3,FALSE),1) = 1, 1, 0)</f>
        <v>1</v>
      </c>
    </row>
    <row r="465" spans="1:33" x14ac:dyDescent="0.2">
      <c r="A465">
        <v>464</v>
      </c>
      <c r="B465" t="s">
        <v>2301</v>
      </c>
      <c r="C465" t="s">
        <v>2302</v>
      </c>
      <c r="D465" t="str">
        <f>_xlfn.CONCAT(C465,"-2019")</f>
        <v>sumneed01-2019</v>
      </c>
      <c r="E465" t="s">
        <v>38</v>
      </c>
      <c r="F465">
        <v>23</v>
      </c>
      <c r="G465" t="s">
        <v>65</v>
      </c>
      <c r="H465">
        <v>23</v>
      </c>
      <c r="I465">
        <v>2</v>
      </c>
      <c r="J465">
        <v>9.1</v>
      </c>
      <c r="K465">
        <v>1</v>
      </c>
      <c r="L465">
        <v>2.8</v>
      </c>
      <c r="M465">
        <v>0.34399999999999997</v>
      </c>
      <c r="N465">
        <v>0.3</v>
      </c>
      <c r="O465">
        <v>1.2</v>
      </c>
      <c r="P465">
        <v>0.25900000000000001</v>
      </c>
      <c r="Q465">
        <v>0.7</v>
      </c>
      <c r="R465">
        <v>1.6</v>
      </c>
      <c r="S465">
        <v>0.40500000000000003</v>
      </c>
      <c r="T465">
        <v>0.39800000000000002</v>
      </c>
      <c r="U465">
        <v>0.7</v>
      </c>
      <c r="V465">
        <v>1</v>
      </c>
      <c r="W465">
        <v>0.625</v>
      </c>
      <c r="X465">
        <v>0.4</v>
      </c>
      <c r="Y465">
        <v>0.7</v>
      </c>
      <c r="Z465">
        <v>1</v>
      </c>
      <c r="AA465">
        <v>0.4</v>
      </c>
      <c r="AB465">
        <v>0.5</v>
      </c>
      <c r="AC465">
        <v>0.2</v>
      </c>
      <c r="AD465">
        <v>0.4</v>
      </c>
      <c r="AE465">
        <v>1.1000000000000001</v>
      </c>
      <c r="AF465">
        <v>2.9</v>
      </c>
      <c r="AG465">
        <f>IF(IFERROR(VLOOKUP(C465,'2020'!$C:$AF,3,FALSE),1) = 1, 1, 0)</f>
        <v>0</v>
      </c>
    </row>
    <row r="466" spans="1:33" x14ac:dyDescent="0.2">
      <c r="A466">
        <v>465</v>
      </c>
      <c r="B466" t="s">
        <v>2303</v>
      </c>
      <c r="C466" t="s">
        <v>2304</v>
      </c>
      <c r="D466" t="str">
        <f>_xlfn.CONCAT(C466,"-2019")</f>
        <v>swanica01-2019</v>
      </c>
      <c r="E466" t="s">
        <v>28</v>
      </c>
      <c r="F466">
        <v>21</v>
      </c>
      <c r="G466" t="s">
        <v>39</v>
      </c>
      <c r="H466">
        <v>21</v>
      </c>
      <c r="I466">
        <v>0</v>
      </c>
      <c r="J466">
        <v>8.5</v>
      </c>
      <c r="K466">
        <v>0.9</v>
      </c>
      <c r="L466">
        <v>2.5</v>
      </c>
      <c r="M466">
        <v>0.34</v>
      </c>
      <c r="N466">
        <v>0</v>
      </c>
      <c r="O466">
        <v>0.3</v>
      </c>
      <c r="P466">
        <v>0.14299999999999999</v>
      </c>
      <c r="Q466">
        <v>0.8</v>
      </c>
      <c r="R466">
        <v>2.2000000000000002</v>
      </c>
      <c r="S466">
        <v>0.37</v>
      </c>
      <c r="T466">
        <v>0.34899999999999998</v>
      </c>
      <c r="U466">
        <v>0.3</v>
      </c>
      <c r="V466">
        <v>0.4</v>
      </c>
      <c r="W466">
        <v>0.66700000000000004</v>
      </c>
      <c r="X466">
        <v>0.8</v>
      </c>
      <c r="Y466">
        <v>2.2000000000000002</v>
      </c>
      <c r="Z466">
        <v>3</v>
      </c>
      <c r="AA466">
        <v>0.5</v>
      </c>
      <c r="AB466">
        <v>0.3</v>
      </c>
      <c r="AC466">
        <v>0</v>
      </c>
      <c r="AD466">
        <v>0.9</v>
      </c>
      <c r="AE466">
        <v>1.3</v>
      </c>
      <c r="AF466">
        <v>2</v>
      </c>
      <c r="AG466">
        <f>IF(IFERROR(VLOOKUP(C466,'2020'!$C:$AF,3,FALSE),1) = 1, 1, 0)</f>
        <v>0</v>
      </c>
    </row>
    <row r="467" spans="1:33" x14ac:dyDescent="0.2">
      <c r="A467">
        <v>466</v>
      </c>
      <c r="B467" t="s">
        <v>2305</v>
      </c>
      <c r="C467" t="s">
        <v>2306</v>
      </c>
      <c r="D467" t="str">
        <f>_xlfn.CONCAT(C467,"-2019")</f>
        <v>tatumja01-2019</v>
      </c>
      <c r="E467" t="s">
        <v>35</v>
      </c>
      <c r="F467">
        <v>20</v>
      </c>
      <c r="G467" t="s">
        <v>37</v>
      </c>
      <c r="H467">
        <v>79</v>
      </c>
      <c r="I467">
        <v>79</v>
      </c>
      <c r="J467">
        <v>31.1</v>
      </c>
      <c r="K467">
        <v>5.9</v>
      </c>
      <c r="L467">
        <v>13.1</v>
      </c>
      <c r="M467">
        <v>0.45</v>
      </c>
      <c r="N467">
        <v>1.5</v>
      </c>
      <c r="O467">
        <v>3.9</v>
      </c>
      <c r="P467">
        <v>0.373</v>
      </c>
      <c r="Q467">
        <v>4.4000000000000004</v>
      </c>
      <c r="R467">
        <v>9.1999999999999993</v>
      </c>
      <c r="S467">
        <v>0.48299999999999998</v>
      </c>
      <c r="T467">
        <v>0.50600000000000001</v>
      </c>
      <c r="U467">
        <v>2.5</v>
      </c>
      <c r="V467">
        <v>2.9</v>
      </c>
      <c r="W467">
        <v>0.85499999999999998</v>
      </c>
      <c r="X467">
        <v>0.9</v>
      </c>
      <c r="Y467">
        <v>5.2</v>
      </c>
      <c r="Z467">
        <v>6</v>
      </c>
      <c r="AA467">
        <v>2.1</v>
      </c>
      <c r="AB467">
        <v>1.1000000000000001</v>
      </c>
      <c r="AC467">
        <v>0.7</v>
      </c>
      <c r="AD467">
        <v>1.5</v>
      </c>
      <c r="AE467">
        <v>2.1</v>
      </c>
      <c r="AF467">
        <v>15.7</v>
      </c>
      <c r="AG467">
        <f>IF(IFERROR(VLOOKUP(C467,'2020'!$C:$AF,3,FALSE),1) = 1, 1, 0)</f>
        <v>0</v>
      </c>
    </row>
    <row r="468" spans="1:33" x14ac:dyDescent="0.2">
      <c r="A468">
        <v>467</v>
      </c>
      <c r="B468" t="s">
        <v>852</v>
      </c>
      <c r="C468" t="s">
        <v>853</v>
      </c>
      <c r="D468" t="str">
        <f>_xlfn.CONCAT(C468,"-2019")</f>
        <v>teaguje01-2019</v>
      </c>
      <c r="E468" t="s">
        <v>38</v>
      </c>
      <c r="F468">
        <v>30</v>
      </c>
      <c r="G468" t="s">
        <v>62</v>
      </c>
      <c r="H468">
        <v>42</v>
      </c>
      <c r="I468">
        <v>41</v>
      </c>
      <c r="J468">
        <v>30.1</v>
      </c>
      <c r="K468">
        <v>4.2</v>
      </c>
      <c r="L468">
        <v>9.9</v>
      </c>
      <c r="M468">
        <v>0.42299999999999999</v>
      </c>
      <c r="N468">
        <v>0.8</v>
      </c>
      <c r="O468">
        <v>2.5</v>
      </c>
      <c r="P468">
        <v>0.33300000000000002</v>
      </c>
      <c r="Q468">
        <v>3.4</v>
      </c>
      <c r="R468">
        <v>7.4</v>
      </c>
      <c r="S468">
        <v>0.45300000000000001</v>
      </c>
      <c r="T468">
        <v>0.46500000000000002</v>
      </c>
      <c r="U468">
        <v>2.9</v>
      </c>
      <c r="V468">
        <v>3.6</v>
      </c>
      <c r="W468">
        <v>0.80400000000000005</v>
      </c>
      <c r="X468">
        <v>0.4</v>
      </c>
      <c r="Y468">
        <v>2.1</v>
      </c>
      <c r="Z468">
        <v>2.5</v>
      </c>
      <c r="AA468">
        <v>8.1999999999999993</v>
      </c>
      <c r="AB468">
        <v>1</v>
      </c>
      <c r="AC468">
        <v>0.4</v>
      </c>
      <c r="AD468">
        <v>2.2999999999999998</v>
      </c>
      <c r="AE468">
        <v>2.1</v>
      </c>
      <c r="AF468">
        <v>12.1</v>
      </c>
      <c r="AG468">
        <f>IF(IFERROR(VLOOKUP(C468,'2020'!$C:$AF,3,FALSE),1) = 1, 1, 0)</f>
        <v>0</v>
      </c>
    </row>
    <row r="469" spans="1:33" x14ac:dyDescent="0.2">
      <c r="A469">
        <v>468</v>
      </c>
      <c r="B469" t="s">
        <v>856</v>
      </c>
      <c r="C469" t="s">
        <v>857</v>
      </c>
      <c r="D469" t="str">
        <f>_xlfn.CONCAT(C469,"-2019")</f>
        <v>templga01-2019</v>
      </c>
      <c r="E469" t="s">
        <v>30</v>
      </c>
      <c r="F469">
        <v>32</v>
      </c>
      <c r="G469" t="s">
        <v>39</v>
      </c>
      <c r="H469">
        <v>75</v>
      </c>
      <c r="I469">
        <v>55</v>
      </c>
      <c r="J469">
        <v>27.2</v>
      </c>
      <c r="K469">
        <v>2.8</v>
      </c>
      <c r="L469">
        <v>6.6</v>
      </c>
      <c r="M469">
        <v>0.42199999999999999</v>
      </c>
      <c r="N469">
        <v>1.2</v>
      </c>
      <c r="O469">
        <v>3.5</v>
      </c>
      <c r="P469">
        <v>0.34100000000000003</v>
      </c>
      <c r="Q469">
        <v>1.6</v>
      </c>
      <c r="R469">
        <v>3.1</v>
      </c>
      <c r="S469">
        <v>0.51500000000000001</v>
      </c>
      <c r="T469">
        <v>0.51300000000000001</v>
      </c>
      <c r="U469">
        <v>1.1000000000000001</v>
      </c>
      <c r="V469">
        <v>1.4</v>
      </c>
      <c r="W469">
        <v>0.748</v>
      </c>
      <c r="X469">
        <v>0.4</v>
      </c>
      <c r="Y469">
        <v>2.5</v>
      </c>
      <c r="Z469">
        <v>2.9</v>
      </c>
      <c r="AA469">
        <v>1.4</v>
      </c>
      <c r="AB469">
        <v>1</v>
      </c>
      <c r="AC469">
        <v>0.4</v>
      </c>
      <c r="AD469">
        <v>0.9</v>
      </c>
      <c r="AE469">
        <v>2.7</v>
      </c>
      <c r="AF469">
        <v>7.8</v>
      </c>
      <c r="AG469">
        <f>IF(IFERROR(VLOOKUP(C469,'2020'!$C:$AF,3,FALSE),1) = 1, 1, 0)</f>
        <v>0</v>
      </c>
    </row>
    <row r="470" spans="1:33" x14ac:dyDescent="0.2">
      <c r="A470">
        <v>469</v>
      </c>
      <c r="B470" t="s">
        <v>2307</v>
      </c>
      <c r="C470" t="s">
        <v>2308</v>
      </c>
      <c r="D470" t="str">
        <f>_xlfn.CONCAT(C470,"-2019")</f>
        <v>teodomi01-2019</v>
      </c>
      <c r="E470" t="s">
        <v>38</v>
      </c>
      <c r="F470">
        <v>31</v>
      </c>
      <c r="G470" t="s">
        <v>59</v>
      </c>
      <c r="H470">
        <v>15</v>
      </c>
      <c r="I470">
        <v>0</v>
      </c>
      <c r="J470">
        <v>10</v>
      </c>
      <c r="K470">
        <v>1.1000000000000001</v>
      </c>
      <c r="L470">
        <v>2.7</v>
      </c>
      <c r="M470">
        <v>0.42499999999999999</v>
      </c>
      <c r="N470">
        <v>0.7</v>
      </c>
      <c r="O470">
        <v>1.8</v>
      </c>
      <c r="P470">
        <v>0.37</v>
      </c>
      <c r="Q470">
        <v>0.5</v>
      </c>
      <c r="R470">
        <v>0.9</v>
      </c>
      <c r="S470">
        <v>0.53800000000000003</v>
      </c>
      <c r="T470">
        <v>0.55000000000000004</v>
      </c>
      <c r="U470">
        <v>0.3</v>
      </c>
      <c r="V470">
        <v>0.5</v>
      </c>
      <c r="W470">
        <v>0.57099999999999995</v>
      </c>
      <c r="X470">
        <v>0.2</v>
      </c>
      <c r="Y470">
        <v>0.9</v>
      </c>
      <c r="Z470">
        <v>1.1000000000000001</v>
      </c>
      <c r="AA470">
        <v>2.1</v>
      </c>
      <c r="AB470">
        <v>0.2</v>
      </c>
      <c r="AC470">
        <v>0.1</v>
      </c>
      <c r="AD470">
        <v>1.4</v>
      </c>
      <c r="AE470">
        <v>1.8</v>
      </c>
      <c r="AF470">
        <v>3.2</v>
      </c>
      <c r="AG470">
        <f>IF(IFERROR(VLOOKUP(C470,'2020'!$C:$AF,3,FALSE),1) = 1, 1, 0)</f>
        <v>1</v>
      </c>
    </row>
    <row r="471" spans="1:33" x14ac:dyDescent="0.2">
      <c r="A471">
        <v>470</v>
      </c>
      <c r="B471" t="s">
        <v>2517</v>
      </c>
      <c r="C471" t="s">
        <v>2518</v>
      </c>
      <c r="D471" t="str">
        <f>_xlfn.CONCAT(C471,"-2019")</f>
        <v>terreja01-2019</v>
      </c>
      <c r="E471" t="s">
        <v>30</v>
      </c>
      <c r="F471">
        <v>23</v>
      </c>
      <c r="G471" t="s">
        <v>62</v>
      </c>
      <c r="H471">
        <v>14</v>
      </c>
      <c r="I471">
        <v>0</v>
      </c>
      <c r="J471">
        <v>7.9</v>
      </c>
      <c r="K471">
        <v>0.9</v>
      </c>
      <c r="L471">
        <v>2.8</v>
      </c>
      <c r="M471">
        <v>0.308</v>
      </c>
      <c r="N471">
        <v>0.3</v>
      </c>
      <c r="O471">
        <v>1.2</v>
      </c>
      <c r="P471">
        <v>0.23499999999999999</v>
      </c>
      <c r="Q471">
        <v>0.6</v>
      </c>
      <c r="R471">
        <v>1.6</v>
      </c>
      <c r="S471">
        <v>0.36399999999999999</v>
      </c>
      <c r="T471">
        <v>0.35899999999999999</v>
      </c>
      <c r="U471">
        <v>0.2</v>
      </c>
      <c r="V471">
        <v>0.4</v>
      </c>
      <c r="W471">
        <v>0.5</v>
      </c>
      <c r="X471">
        <v>0.1</v>
      </c>
      <c r="Y471">
        <v>0.4</v>
      </c>
      <c r="Z471">
        <v>0.4</v>
      </c>
      <c r="AA471">
        <v>0.9</v>
      </c>
      <c r="AB471">
        <v>0.2</v>
      </c>
      <c r="AC471">
        <v>0.1</v>
      </c>
      <c r="AD471">
        <v>0.7</v>
      </c>
      <c r="AE471">
        <v>1.1000000000000001</v>
      </c>
      <c r="AF471">
        <v>2.2000000000000002</v>
      </c>
      <c r="AG471">
        <f>IF(IFERROR(VLOOKUP(C471,'2020'!$C:$AF,3,FALSE),1) = 1, 1, 0)</f>
        <v>1</v>
      </c>
    </row>
    <row r="472" spans="1:33" x14ac:dyDescent="0.2">
      <c r="A472">
        <v>471</v>
      </c>
      <c r="B472" t="s">
        <v>2519</v>
      </c>
      <c r="C472" t="s">
        <v>2520</v>
      </c>
      <c r="D472" t="str">
        <f>_xlfn.CONCAT(C472,"-2019")</f>
        <v>terryem01-2019</v>
      </c>
      <c r="E472" t="s">
        <v>28</v>
      </c>
      <c r="F472">
        <v>22</v>
      </c>
      <c r="G472" t="s">
        <v>39</v>
      </c>
      <c r="H472">
        <v>3</v>
      </c>
      <c r="I472">
        <v>0</v>
      </c>
      <c r="J472">
        <v>7.7</v>
      </c>
      <c r="K472">
        <v>1.3</v>
      </c>
      <c r="L472">
        <v>2.2999999999999998</v>
      </c>
      <c r="M472">
        <v>0.57099999999999995</v>
      </c>
      <c r="N472">
        <v>0</v>
      </c>
      <c r="O472">
        <v>0</v>
      </c>
      <c r="Q472">
        <v>1.3</v>
      </c>
      <c r="R472">
        <v>2.2999999999999998</v>
      </c>
      <c r="S472">
        <v>0.57099999999999995</v>
      </c>
      <c r="T472">
        <v>0.57099999999999995</v>
      </c>
      <c r="U472">
        <v>0.7</v>
      </c>
      <c r="V472">
        <v>1.3</v>
      </c>
      <c r="W472">
        <v>0.5</v>
      </c>
      <c r="X472">
        <v>1</v>
      </c>
      <c r="Y472">
        <v>1.3</v>
      </c>
      <c r="Z472">
        <v>2.2999999999999998</v>
      </c>
      <c r="AA472">
        <v>0.7</v>
      </c>
      <c r="AB472">
        <v>1</v>
      </c>
      <c r="AC472">
        <v>0</v>
      </c>
      <c r="AD472">
        <v>0.7</v>
      </c>
      <c r="AE472">
        <v>1.3</v>
      </c>
      <c r="AF472">
        <v>3.3</v>
      </c>
      <c r="AG472">
        <f>IF(IFERROR(VLOOKUP(C472,'2020'!$C:$AF,3,FALSE),1) = 1, 1, 0)</f>
        <v>1</v>
      </c>
    </row>
    <row r="473" spans="1:33" x14ac:dyDescent="0.2">
      <c r="A473">
        <v>472</v>
      </c>
      <c r="B473" t="s">
        <v>2309</v>
      </c>
      <c r="C473" t="s">
        <v>2310</v>
      </c>
      <c r="D473" t="str">
        <f>_xlfn.CONCAT(C473,"-2019")</f>
        <v>theisda01-2019</v>
      </c>
      <c r="E473" t="s">
        <v>32</v>
      </c>
      <c r="F473">
        <v>26</v>
      </c>
      <c r="G473" t="s">
        <v>37</v>
      </c>
      <c r="H473">
        <v>66</v>
      </c>
      <c r="I473">
        <v>2</v>
      </c>
      <c r="J473">
        <v>13.8</v>
      </c>
      <c r="K473">
        <v>2.2000000000000002</v>
      </c>
      <c r="L473">
        <v>4</v>
      </c>
      <c r="M473">
        <v>0.54900000000000004</v>
      </c>
      <c r="N473">
        <v>0.4</v>
      </c>
      <c r="O473">
        <v>1</v>
      </c>
      <c r="P473">
        <v>0.38800000000000001</v>
      </c>
      <c r="Q473">
        <v>1.8</v>
      </c>
      <c r="R473">
        <v>3</v>
      </c>
      <c r="S473">
        <v>0.60299999999999998</v>
      </c>
      <c r="T473">
        <v>0.59799999999999998</v>
      </c>
      <c r="U473">
        <v>0.8</v>
      </c>
      <c r="V473">
        <v>1.2</v>
      </c>
      <c r="W473">
        <v>0.73699999999999999</v>
      </c>
      <c r="X473">
        <v>1.3</v>
      </c>
      <c r="Y473">
        <v>2.1</v>
      </c>
      <c r="Z473">
        <v>3.4</v>
      </c>
      <c r="AA473">
        <v>1</v>
      </c>
      <c r="AB473">
        <v>0.3</v>
      </c>
      <c r="AC473">
        <v>0.6</v>
      </c>
      <c r="AD473">
        <v>0.5</v>
      </c>
      <c r="AE473">
        <v>2.4</v>
      </c>
      <c r="AF473">
        <v>5.7</v>
      </c>
      <c r="AG473">
        <f>IF(IFERROR(VLOOKUP(C473,'2020'!$C:$AF,3,FALSE),1) = 1, 1, 0)</f>
        <v>0</v>
      </c>
    </row>
    <row r="474" spans="1:33" x14ac:dyDescent="0.2">
      <c r="A474">
        <v>473</v>
      </c>
      <c r="B474" t="s">
        <v>1262</v>
      </c>
      <c r="C474" t="s">
        <v>1263</v>
      </c>
      <c r="D474" t="str">
        <f>_xlfn.CONCAT(C474,"-2019")</f>
        <v>thomais02-2019</v>
      </c>
      <c r="E474" t="s">
        <v>30</v>
      </c>
      <c r="F474">
        <v>29</v>
      </c>
      <c r="G474" t="s">
        <v>31</v>
      </c>
      <c r="H474">
        <v>12</v>
      </c>
      <c r="I474">
        <v>0</v>
      </c>
      <c r="J474">
        <v>15.1</v>
      </c>
      <c r="K474">
        <v>2.8</v>
      </c>
      <c r="L474">
        <v>8.3000000000000007</v>
      </c>
      <c r="M474">
        <v>0.34300000000000003</v>
      </c>
      <c r="N474">
        <v>1</v>
      </c>
      <c r="O474">
        <v>3.6</v>
      </c>
      <c r="P474">
        <v>0.27900000000000003</v>
      </c>
      <c r="Q474">
        <v>1.8</v>
      </c>
      <c r="R474">
        <v>4.7</v>
      </c>
      <c r="S474">
        <v>0.39300000000000002</v>
      </c>
      <c r="T474">
        <v>0.40400000000000003</v>
      </c>
      <c r="U474">
        <v>1.4</v>
      </c>
      <c r="V474">
        <v>2.2999999999999998</v>
      </c>
      <c r="W474">
        <v>0.63</v>
      </c>
      <c r="X474">
        <v>0.4</v>
      </c>
      <c r="Y474">
        <v>0.7</v>
      </c>
      <c r="Z474">
        <v>1.1000000000000001</v>
      </c>
      <c r="AA474">
        <v>1.9</v>
      </c>
      <c r="AB474">
        <v>0.4</v>
      </c>
      <c r="AC474">
        <v>0.1</v>
      </c>
      <c r="AD474">
        <v>1.5</v>
      </c>
      <c r="AE474">
        <v>1.4</v>
      </c>
      <c r="AF474">
        <v>8.1</v>
      </c>
      <c r="AG474">
        <f>IF(IFERROR(VLOOKUP(C474,'2020'!$C:$AF,3,FALSE),1) = 1, 1, 0)</f>
        <v>0</v>
      </c>
    </row>
    <row r="475" spans="1:33" x14ac:dyDescent="0.2">
      <c r="A475">
        <v>474</v>
      </c>
      <c r="B475" t="s">
        <v>2521</v>
      </c>
      <c r="C475" t="s">
        <v>2522</v>
      </c>
      <c r="D475" t="str">
        <f>_xlfn.CONCAT(C475,"-2019")</f>
        <v>thomakh01-2019</v>
      </c>
      <c r="E475" t="s">
        <v>30</v>
      </c>
      <c r="F475">
        <v>22</v>
      </c>
      <c r="G475" t="s">
        <v>51</v>
      </c>
      <c r="H475">
        <v>26</v>
      </c>
      <c r="I475">
        <v>0</v>
      </c>
      <c r="J475">
        <v>7.5</v>
      </c>
      <c r="K475">
        <v>0.8</v>
      </c>
      <c r="L475">
        <v>2.7</v>
      </c>
      <c r="M475">
        <v>0.31900000000000001</v>
      </c>
      <c r="N475">
        <v>0.4</v>
      </c>
      <c r="O475">
        <v>1.3</v>
      </c>
      <c r="P475">
        <v>0.28599999999999998</v>
      </c>
      <c r="Q475">
        <v>0.5</v>
      </c>
      <c r="R475">
        <v>1.3</v>
      </c>
      <c r="S475">
        <v>0.35299999999999998</v>
      </c>
      <c r="T475">
        <v>0.39100000000000001</v>
      </c>
      <c r="U475">
        <v>0.3</v>
      </c>
      <c r="V475">
        <v>0.4</v>
      </c>
      <c r="W475">
        <v>0.63600000000000001</v>
      </c>
      <c r="X475">
        <v>0.2</v>
      </c>
      <c r="Y475">
        <v>0.6</v>
      </c>
      <c r="Z475">
        <v>0.8</v>
      </c>
      <c r="AA475">
        <v>0.3</v>
      </c>
      <c r="AB475">
        <v>0.3</v>
      </c>
      <c r="AC475">
        <v>0.2</v>
      </c>
      <c r="AD475">
        <v>0.2</v>
      </c>
      <c r="AE475">
        <v>0.8</v>
      </c>
      <c r="AF475">
        <v>2.2999999999999998</v>
      </c>
      <c r="AG475">
        <f>IF(IFERROR(VLOOKUP(C475,'2020'!$C:$AF,3,FALSE),1) = 1, 1, 0)</f>
        <v>0</v>
      </c>
    </row>
    <row r="476" spans="1:33" x14ac:dyDescent="0.2">
      <c r="A476">
        <v>475</v>
      </c>
      <c r="B476" t="s">
        <v>1264</v>
      </c>
      <c r="C476" t="s">
        <v>1265</v>
      </c>
      <c r="D476" t="str">
        <f>_xlfn.CONCAT(C476,"-2019")</f>
        <v>thomala01-2019</v>
      </c>
      <c r="E476" t="s">
        <v>28</v>
      </c>
      <c r="F476">
        <v>30</v>
      </c>
      <c r="G476" t="s">
        <v>55</v>
      </c>
      <c r="H476">
        <v>46</v>
      </c>
      <c r="I476">
        <v>17</v>
      </c>
      <c r="J476">
        <v>17</v>
      </c>
      <c r="K476">
        <v>1.7</v>
      </c>
      <c r="L476">
        <v>4.3</v>
      </c>
      <c r="M476">
        <v>0.39600000000000002</v>
      </c>
      <c r="N476">
        <v>0.5</v>
      </c>
      <c r="O476">
        <v>1.7</v>
      </c>
      <c r="P476">
        <v>0.27800000000000002</v>
      </c>
      <c r="Q476">
        <v>1.2</v>
      </c>
      <c r="R476">
        <v>2.6</v>
      </c>
      <c r="S476">
        <v>0.47499999999999998</v>
      </c>
      <c r="T476">
        <v>0.45200000000000001</v>
      </c>
      <c r="U476">
        <v>0.6</v>
      </c>
      <c r="V476">
        <v>0.8</v>
      </c>
      <c r="W476">
        <v>0.75</v>
      </c>
      <c r="X476">
        <v>0.5</v>
      </c>
      <c r="Y476">
        <v>2.1</v>
      </c>
      <c r="Z476">
        <v>2.5</v>
      </c>
      <c r="AA476">
        <v>0.6</v>
      </c>
      <c r="AB476">
        <v>0.4</v>
      </c>
      <c r="AC476">
        <v>0.2</v>
      </c>
      <c r="AD476">
        <v>0.5</v>
      </c>
      <c r="AE476">
        <v>1.8</v>
      </c>
      <c r="AF476">
        <v>4.5</v>
      </c>
      <c r="AG476">
        <f>IF(IFERROR(VLOOKUP(C476,'2020'!$C:$AF,3,FALSE),1) = 1, 1, 0)</f>
        <v>1</v>
      </c>
    </row>
    <row r="477" spans="1:33" x14ac:dyDescent="0.2">
      <c r="A477">
        <v>476</v>
      </c>
      <c r="B477" t="s">
        <v>1270</v>
      </c>
      <c r="C477" t="s">
        <v>1271</v>
      </c>
      <c r="D477" t="str">
        <f>_xlfn.CONCAT(C477,"-2019")</f>
        <v>thompkl01-2019</v>
      </c>
      <c r="E477" t="s">
        <v>30</v>
      </c>
      <c r="F477">
        <v>28</v>
      </c>
      <c r="G477" t="s">
        <v>52</v>
      </c>
      <c r="H477">
        <v>78</v>
      </c>
      <c r="I477">
        <v>78</v>
      </c>
      <c r="J477">
        <v>34</v>
      </c>
      <c r="K477">
        <v>8.4</v>
      </c>
      <c r="L477">
        <v>18</v>
      </c>
      <c r="M477">
        <v>0.46700000000000003</v>
      </c>
      <c r="N477">
        <v>3.1</v>
      </c>
      <c r="O477">
        <v>7.7</v>
      </c>
      <c r="P477">
        <v>0.40200000000000002</v>
      </c>
      <c r="Q477">
        <v>5.3</v>
      </c>
      <c r="R477">
        <v>10.3</v>
      </c>
      <c r="S477">
        <v>0.51600000000000001</v>
      </c>
      <c r="T477">
        <v>0.55300000000000005</v>
      </c>
      <c r="U477">
        <v>1.7</v>
      </c>
      <c r="V477">
        <v>2</v>
      </c>
      <c r="W477">
        <v>0.81599999999999995</v>
      </c>
      <c r="X477">
        <v>0.5</v>
      </c>
      <c r="Y477">
        <v>3.4</v>
      </c>
      <c r="Z477">
        <v>3.8</v>
      </c>
      <c r="AA477">
        <v>2.4</v>
      </c>
      <c r="AB477">
        <v>1.1000000000000001</v>
      </c>
      <c r="AC477">
        <v>0.6</v>
      </c>
      <c r="AD477">
        <v>1.5</v>
      </c>
      <c r="AE477">
        <v>2</v>
      </c>
      <c r="AF477">
        <v>21.5</v>
      </c>
      <c r="AG477">
        <f>IF(IFERROR(VLOOKUP(C477,'2020'!$C:$AF,3,FALSE),1) = 1, 1, 0)</f>
        <v>1</v>
      </c>
    </row>
    <row r="478" spans="1:33" x14ac:dyDescent="0.2">
      <c r="A478">
        <v>477</v>
      </c>
      <c r="B478" t="s">
        <v>1274</v>
      </c>
      <c r="C478" t="s">
        <v>1275</v>
      </c>
      <c r="D478" t="str">
        <f>_xlfn.CONCAT(C478,"-2019")</f>
        <v>thomptr01-2019</v>
      </c>
      <c r="E478" t="s">
        <v>32</v>
      </c>
      <c r="F478">
        <v>27</v>
      </c>
      <c r="G478" t="s">
        <v>66</v>
      </c>
      <c r="H478">
        <v>43</v>
      </c>
      <c r="I478">
        <v>40</v>
      </c>
      <c r="J478">
        <v>27.9</v>
      </c>
      <c r="K478">
        <v>4.7</v>
      </c>
      <c r="L478">
        <v>8.8000000000000007</v>
      </c>
      <c r="M478">
        <v>0.52900000000000003</v>
      </c>
      <c r="N478">
        <v>0</v>
      </c>
      <c r="O478">
        <v>0</v>
      </c>
      <c r="Q478">
        <v>4.7</v>
      </c>
      <c r="R478">
        <v>8.8000000000000007</v>
      </c>
      <c r="S478">
        <v>0.52900000000000003</v>
      </c>
      <c r="T478">
        <v>0.52900000000000003</v>
      </c>
      <c r="U478">
        <v>1.6</v>
      </c>
      <c r="V478">
        <v>2.5</v>
      </c>
      <c r="W478">
        <v>0.64200000000000002</v>
      </c>
      <c r="X478">
        <v>4</v>
      </c>
      <c r="Y478">
        <v>6.2</v>
      </c>
      <c r="Z478">
        <v>10.199999999999999</v>
      </c>
      <c r="AA478">
        <v>2</v>
      </c>
      <c r="AB478">
        <v>0.7</v>
      </c>
      <c r="AC478">
        <v>0.4</v>
      </c>
      <c r="AD478">
        <v>1.4</v>
      </c>
      <c r="AE478">
        <v>2.1</v>
      </c>
      <c r="AF478">
        <v>10.9</v>
      </c>
      <c r="AG478">
        <f>IF(IFERROR(VLOOKUP(C478,'2020'!$C:$AF,3,FALSE),1) = 1, 1, 0)</f>
        <v>0</v>
      </c>
    </row>
    <row r="479" spans="1:33" x14ac:dyDescent="0.2">
      <c r="A479">
        <v>478</v>
      </c>
      <c r="B479" t="s">
        <v>2311</v>
      </c>
      <c r="C479" t="s">
        <v>2312</v>
      </c>
      <c r="D479" t="str">
        <f>_xlfn.CONCAT(C479,"-2019")</f>
        <v>thornsi01-2019</v>
      </c>
      <c r="E479" t="s">
        <v>30</v>
      </c>
      <c r="F479">
        <v>24</v>
      </c>
      <c r="G479" t="s">
        <v>59</v>
      </c>
      <c r="H479">
        <v>64</v>
      </c>
      <c r="I479">
        <v>1</v>
      </c>
      <c r="J479">
        <v>4.9000000000000004</v>
      </c>
      <c r="K479">
        <v>0.3</v>
      </c>
      <c r="L479">
        <v>0.8</v>
      </c>
      <c r="M479">
        <v>0.34699999999999998</v>
      </c>
      <c r="N479">
        <v>0</v>
      </c>
      <c r="O479">
        <v>0.2</v>
      </c>
      <c r="P479">
        <v>0.2</v>
      </c>
      <c r="Q479">
        <v>0.2</v>
      </c>
      <c r="R479">
        <v>0.5</v>
      </c>
      <c r="S479">
        <v>0.41199999999999998</v>
      </c>
      <c r="T479">
        <v>0.378</v>
      </c>
      <c r="U479">
        <v>0.4</v>
      </c>
      <c r="V479">
        <v>0.5</v>
      </c>
      <c r="W479">
        <v>0.73499999999999999</v>
      </c>
      <c r="X479">
        <v>0.1</v>
      </c>
      <c r="Y479">
        <v>0.6</v>
      </c>
      <c r="Z479">
        <v>0.7</v>
      </c>
      <c r="AA479">
        <v>0.3</v>
      </c>
      <c r="AB479">
        <v>0.2</v>
      </c>
      <c r="AC479">
        <v>0.1</v>
      </c>
      <c r="AD479">
        <v>0.3</v>
      </c>
      <c r="AE479">
        <v>0.6</v>
      </c>
      <c r="AF479">
        <v>1</v>
      </c>
      <c r="AG479">
        <f>IF(IFERROR(VLOOKUP(C479,'2020'!$C:$AF,3,FALSE),1) = 1, 1, 0)</f>
        <v>1</v>
      </c>
    </row>
    <row r="480" spans="1:33" x14ac:dyDescent="0.2">
      <c r="A480">
        <v>479</v>
      </c>
      <c r="B480" t="s">
        <v>874</v>
      </c>
      <c r="C480" t="s">
        <v>875</v>
      </c>
      <c r="D480" t="str">
        <f>_xlfn.CONCAT(C480,"-2019")</f>
        <v>tollian01-2019</v>
      </c>
      <c r="E480" t="s">
        <v>28</v>
      </c>
      <c r="F480">
        <v>33</v>
      </c>
      <c r="G480" t="s">
        <v>62</v>
      </c>
      <c r="H480">
        <v>65</v>
      </c>
      <c r="I480">
        <v>0</v>
      </c>
      <c r="J480">
        <v>16.600000000000001</v>
      </c>
      <c r="K480">
        <v>1.5</v>
      </c>
      <c r="L480">
        <v>4</v>
      </c>
      <c r="M480">
        <v>0.38200000000000001</v>
      </c>
      <c r="N480">
        <v>1.2</v>
      </c>
      <c r="O480">
        <v>3.3</v>
      </c>
      <c r="P480">
        <v>0.377</v>
      </c>
      <c r="Q480">
        <v>0.3</v>
      </c>
      <c r="R480">
        <v>0.7</v>
      </c>
      <c r="S480">
        <v>0.40899999999999997</v>
      </c>
      <c r="T480">
        <v>0.53900000000000003</v>
      </c>
      <c r="U480">
        <v>0.7</v>
      </c>
      <c r="V480">
        <v>0.9</v>
      </c>
      <c r="W480">
        <v>0.78300000000000003</v>
      </c>
      <c r="X480">
        <v>0.2</v>
      </c>
      <c r="Y480">
        <v>2.5</v>
      </c>
      <c r="Z480">
        <v>2.7</v>
      </c>
      <c r="AA480">
        <v>0.7</v>
      </c>
      <c r="AB480">
        <v>0.3</v>
      </c>
      <c r="AC480">
        <v>0.3</v>
      </c>
      <c r="AD480">
        <v>0.6</v>
      </c>
      <c r="AE480">
        <v>1.4</v>
      </c>
      <c r="AF480">
        <v>5</v>
      </c>
      <c r="AG480">
        <f>IF(IFERROR(VLOOKUP(C480,'2020'!$C:$AF,3,FALSE),1) = 1, 1, 0)</f>
        <v>0</v>
      </c>
    </row>
    <row r="481" spans="1:33" x14ac:dyDescent="0.2">
      <c r="A481">
        <v>480</v>
      </c>
      <c r="B481" t="s">
        <v>1906</v>
      </c>
      <c r="C481" t="s">
        <v>1907</v>
      </c>
      <c r="D481" t="str">
        <f>_xlfn.CONCAT(C481,"-2019")</f>
        <v>townska01-2019</v>
      </c>
      <c r="E481" t="s">
        <v>32</v>
      </c>
      <c r="F481">
        <v>23</v>
      </c>
      <c r="G481" t="s">
        <v>62</v>
      </c>
      <c r="H481">
        <v>77</v>
      </c>
      <c r="I481">
        <v>77</v>
      </c>
      <c r="J481">
        <v>33.1</v>
      </c>
      <c r="K481">
        <v>8.8000000000000007</v>
      </c>
      <c r="L481">
        <v>17.100000000000001</v>
      </c>
      <c r="M481">
        <v>0.51800000000000002</v>
      </c>
      <c r="N481">
        <v>1.8</v>
      </c>
      <c r="O481">
        <v>4.5999999999999996</v>
      </c>
      <c r="P481">
        <v>0.4</v>
      </c>
      <c r="Q481">
        <v>7</v>
      </c>
      <c r="R481">
        <v>12.5</v>
      </c>
      <c r="S481">
        <v>0.56200000000000006</v>
      </c>
      <c r="T481">
        <v>0.57199999999999995</v>
      </c>
      <c r="U481">
        <v>4.9000000000000004</v>
      </c>
      <c r="V481">
        <v>5.8</v>
      </c>
      <c r="W481">
        <v>0.83599999999999997</v>
      </c>
      <c r="X481">
        <v>3.4</v>
      </c>
      <c r="Y481">
        <v>9</v>
      </c>
      <c r="Z481">
        <v>12.4</v>
      </c>
      <c r="AA481">
        <v>3.4</v>
      </c>
      <c r="AB481">
        <v>0.9</v>
      </c>
      <c r="AC481">
        <v>1.6</v>
      </c>
      <c r="AD481">
        <v>3.1</v>
      </c>
      <c r="AE481">
        <v>3.8</v>
      </c>
      <c r="AF481">
        <v>24.4</v>
      </c>
      <c r="AG481">
        <f>IF(IFERROR(VLOOKUP(C481,'2020'!$C:$AF,3,FALSE),1) = 1, 1, 0)</f>
        <v>0</v>
      </c>
    </row>
    <row r="482" spans="1:33" x14ac:dyDescent="0.2">
      <c r="A482">
        <v>481</v>
      </c>
      <c r="B482" t="s">
        <v>2523</v>
      </c>
      <c r="C482" t="s">
        <v>2524</v>
      </c>
      <c r="D482" t="str">
        <f>_xlfn.CONCAT(C482,"-2019")</f>
        <v>trentga02-2019</v>
      </c>
      <c r="E482" t="s">
        <v>30</v>
      </c>
      <c r="F482">
        <v>20</v>
      </c>
      <c r="G482" t="s">
        <v>34</v>
      </c>
      <c r="H482">
        <v>15</v>
      </c>
      <c r="I482">
        <v>1</v>
      </c>
      <c r="J482">
        <v>7.4</v>
      </c>
      <c r="K482">
        <v>1.1000000000000001</v>
      </c>
      <c r="L482">
        <v>3.3</v>
      </c>
      <c r="M482">
        <v>0.32</v>
      </c>
      <c r="N482">
        <v>0.3</v>
      </c>
      <c r="O482">
        <v>1.4</v>
      </c>
      <c r="P482">
        <v>0.23799999999999999</v>
      </c>
      <c r="Q482">
        <v>0.7</v>
      </c>
      <c r="R482">
        <v>1.9</v>
      </c>
      <c r="S482">
        <v>0.379</v>
      </c>
      <c r="T482">
        <v>0.37</v>
      </c>
      <c r="U482">
        <v>0.2</v>
      </c>
      <c r="V482">
        <v>0.5</v>
      </c>
      <c r="W482">
        <v>0.42899999999999999</v>
      </c>
      <c r="X482">
        <v>0.1</v>
      </c>
      <c r="Y482">
        <v>0.7</v>
      </c>
      <c r="Z482">
        <v>0.7</v>
      </c>
      <c r="AA482">
        <v>0.3</v>
      </c>
      <c r="AB482">
        <v>0.1</v>
      </c>
      <c r="AC482">
        <v>0.1</v>
      </c>
      <c r="AD482">
        <v>0.3</v>
      </c>
      <c r="AE482">
        <v>0.3</v>
      </c>
      <c r="AF482">
        <v>2.7</v>
      </c>
      <c r="AG482">
        <f>IF(IFERROR(VLOOKUP(C482,'2020'!$C:$AF,3,FALSE),1) = 1, 1, 0)</f>
        <v>0</v>
      </c>
    </row>
    <row r="483" spans="1:33" x14ac:dyDescent="0.2">
      <c r="A483">
        <v>482</v>
      </c>
      <c r="B483" t="s">
        <v>2525</v>
      </c>
      <c r="C483" t="s">
        <v>2526</v>
      </c>
      <c r="D483" t="str">
        <f>_xlfn.CONCAT(C483,"-2019")</f>
        <v>trieral01-2019</v>
      </c>
      <c r="E483" t="s">
        <v>30</v>
      </c>
      <c r="F483">
        <v>23</v>
      </c>
      <c r="G483" t="s">
        <v>55</v>
      </c>
      <c r="H483">
        <v>64</v>
      </c>
      <c r="I483">
        <v>3</v>
      </c>
      <c r="J483">
        <v>22.8</v>
      </c>
      <c r="K483">
        <v>3.6</v>
      </c>
      <c r="L483">
        <v>8.1</v>
      </c>
      <c r="M483">
        <v>0.44800000000000001</v>
      </c>
      <c r="N483">
        <v>0.8</v>
      </c>
      <c r="O483">
        <v>2.1</v>
      </c>
      <c r="P483">
        <v>0.39400000000000002</v>
      </c>
      <c r="Q483">
        <v>2.8</v>
      </c>
      <c r="R483">
        <v>6</v>
      </c>
      <c r="S483">
        <v>0.46600000000000003</v>
      </c>
      <c r="T483">
        <v>0.498</v>
      </c>
      <c r="U483">
        <v>2.8</v>
      </c>
      <c r="V483">
        <v>3.5</v>
      </c>
      <c r="W483">
        <v>0.80300000000000005</v>
      </c>
      <c r="X483">
        <v>0.5</v>
      </c>
      <c r="Y483">
        <v>2.6</v>
      </c>
      <c r="Z483">
        <v>3.1</v>
      </c>
      <c r="AA483">
        <v>1.9</v>
      </c>
      <c r="AB483">
        <v>0.4</v>
      </c>
      <c r="AC483">
        <v>0.2</v>
      </c>
      <c r="AD483">
        <v>1.8</v>
      </c>
      <c r="AE483">
        <v>1.8</v>
      </c>
      <c r="AF483">
        <v>10.9</v>
      </c>
      <c r="AG483">
        <f>IF(IFERROR(VLOOKUP(C483,'2020'!$C:$AF,3,FALSE),1) = 1, 1, 0)</f>
        <v>0</v>
      </c>
    </row>
    <row r="484" spans="1:33" x14ac:dyDescent="0.2">
      <c r="A484">
        <v>483</v>
      </c>
      <c r="B484" t="s">
        <v>1438</v>
      </c>
      <c r="C484" t="s">
        <v>1439</v>
      </c>
      <c r="D484" t="str">
        <f>_xlfn.CONCAT(C484,"-2019")</f>
        <v>tuckepj01-2019</v>
      </c>
      <c r="E484" t="s">
        <v>28</v>
      </c>
      <c r="F484">
        <v>33</v>
      </c>
      <c r="G484" t="s">
        <v>43</v>
      </c>
      <c r="H484">
        <v>82</v>
      </c>
      <c r="I484">
        <v>82</v>
      </c>
      <c r="J484">
        <v>34.200000000000003</v>
      </c>
      <c r="K484">
        <v>2.5</v>
      </c>
      <c r="L484">
        <v>6.4</v>
      </c>
      <c r="M484">
        <v>0.39600000000000002</v>
      </c>
      <c r="N484">
        <v>1.8</v>
      </c>
      <c r="O484">
        <v>4.7</v>
      </c>
      <c r="P484">
        <v>0.377</v>
      </c>
      <c r="Q484">
        <v>0.7</v>
      </c>
      <c r="R484">
        <v>1.7</v>
      </c>
      <c r="S484">
        <v>0.44900000000000001</v>
      </c>
      <c r="T484">
        <v>0.53500000000000003</v>
      </c>
      <c r="U484">
        <v>0.5</v>
      </c>
      <c r="V484">
        <v>0.7</v>
      </c>
      <c r="W484">
        <v>0.69499999999999995</v>
      </c>
      <c r="X484">
        <v>1.5</v>
      </c>
      <c r="Y484">
        <v>4.4000000000000004</v>
      </c>
      <c r="Z484">
        <v>5.8</v>
      </c>
      <c r="AA484">
        <v>1.2</v>
      </c>
      <c r="AB484">
        <v>1.6</v>
      </c>
      <c r="AC484">
        <v>0.5</v>
      </c>
      <c r="AD484">
        <v>0.8</v>
      </c>
      <c r="AE484">
        <v>3.1</v>
      </c>
      <c r="AF484">
        <v>7.3</v>
      </c>
      <c r="AG484">
        <f>IF(IFERROR(VLOOKUP(C484,'2020'!$C:$AF,3,FALSE),1) = 1, 1, 0)</f>
        <v>0</v>
      </c>
    </row>
    <row r="485" spans="1:33" x14ac:dyDescent="0.2">
      <c r="A485">
        <v>484</v>
      </c>
      <c r="B485" t="s">
        <v>880</v>
      </c>
      <c r="C485" t="s">
        <v>881</v>
      </c>
      <c r="D485" t="str">
        <f>_xlfn.CONCAT(C485,"-2019")</f>
        <v>turneev01-2019</v>
      </c>
      <c r="E485" t="s">
        <v>38</v>
      </c>
      <c r="F485">
        <v>30</v>
      </c>
      <c r="G485" t="s">
        <v>34</v>
      </c>
      <c r="H485">
        <v>73</v>
      </c>
      <c r="I485">
        <v>2</v>
      </c>
      <c r="J485">
        <v>22</v>
      </c>
      <c r="K485">
        <v>2.8</v>
      </c>
      <c r="L485">
        <v>6.1</v>
      </c>
      <c r="M485">
        <v>0.46</v>
      </c>
      <c r="N485">
        <v>0.2</v>
      </c>
      <c r="O485">
        <v>0.7</v>
      </c>
      <c r="P485">
        <v>0.21199999999999999</v>
      </c>
      <c r="Q485">
        <v>2.6</v>
      </c>
      <c r="R485">
        <v>5.4</v>
      </c>
      <c r="S485">
        <v>0.49399999999999999</v>
      </c>
      <c r="T485">
        <v>0.47299999999999998</v>
      </c>
      <c r="U485">
        <v>1</v>
      </c>
      <c r="V485">
        <v>1.5</v>
      </c>
      <c r="W485">
        <v>0.70799999999999996</v>
      </c>
      <c r="X485">
        <v>0.5</v>
      </c>
      <c r="Y485">
        <v>4</v>
      </c>
      <c r="Z485">
        <v>4.5</v>
      </c>
      <c r="AA485">
        <v>3.9</v>
      </c>
      <c r="AB485">
        <v>0.5</v>
      </c>
      <c r="AC485">
        <v>0.2</v>
      </c>
      <c r="AD485">
        <v>1.6</v>
      </c>
      <c r="AE485">
        <v>1.5</v>
      </c>
      <c r="AF485">
        <v>6.8</v>
      </c>
      <c r="AG485">
        <f>IF(IFERROR(VLOOKUP(C485,'2020'!$C:$AF,3,FALSE),1) = 1, 1, 0)</f>
        <v>0</v>
      </c>
    </row>
    <row r="486" spans="1:33" x14ac:dyDescent="0.2">
      <c r="A486">
        <v>485</v>
      </c>
      <c r="B486" t="s">
        <v>1908</v>
      </c>
      <c r="C486" t="s">
        <v>1909</v>
      </c>
      <c r="D486" t="str">
        <f>_xlfn.CONCAT(C486,"-2019")</f>
        <v>turnemy01-2019</v>
      </c>
      <c r="E486" t="s">
        <v>32</v>
      </c>
      <c r="F486">
        <v>22</v>
      </c>
      <c r="G486" t="s">
        <v>65</v>
      </c>
      <c r="H486">
        <v>74</v>
      </c>
      <c r="I486">
        <v>74</v>
      </c>
      <c r="J486">
        <v>28.6</v>
      </c>
      <c r="K486">
        <v>5.0999999999999996</v>
      </c>
      <c r="L486">
        <v>10.5</v>
      </c>
      <c r="M486">
        <v>0.48699999999999999</v>
      </c>
      <c r="N486">
        <v>1</v>
      </c>
      <c r="O486">
        <v>2.6</v>
      </c>
      <c r="P486">
        <v>0.38800000000000001</v>
      </c>
      <c r="Q486">
        <v>4.0999999999999996</v>
      </c>
      <c r="R486">
        <v>7.9</v>
      </c>
      <c r="S486">
        <v>0.52100000000000002</v>
      </c>
      <c r="T486">
        <v>0.53600000000000003</v>
      </c>
      <c r="U486">
        <v>2</v>
      </c>
      <c r="V486">
        <v>2.7</v>
      </c>
      <c r="W486">
        <v>0.73599999999999999</v>
      </c>
      <c r="X486">
        <v>1.4</v>
      </c>
      <c r="Y486">
        <v>5.8</v>
      </c>
      <c r="Z486">
        <v>7.2</v>
      </c>
      <c r="AA486">
        <v>1.6</v>
      </c>
      <c r="AB486">
        <v>0.8</v>
      </c>
      <c r="AC486">
        <v>2.7</v>
      </c>
      <c r="AD486">
        <v>1.4</v>
      </c>
      <c r="AE486">
        <v>2.6</v>
      </c>
      <c r="AF486">
        <v>13.3</v>
      </c>
      <c r="AG486">
        <f>IF(IFERROR(VLOOKUP(C486,'2020'!$C:$AF,3,FALSE),1) = 1, 1, 0)</f>
        <v>0</v>
      </c>
    </row>
    <row r="487" spans="1:33" x14ac:dyDescent="0.2">
      <c r="A487">
        <v>486</v>
      </c>
      <c r="B487" t="s">
        <v>882</v>
      </c>
      <c r="C487" t="s">
        <v>883</v>
      </c>
      <c r="D487" t="str">
        <f>_xlfn.CONCAT(C487,"-2019")</f>
        <v>udohek01-2019</v>
      </c>
      <c r="E487" t="s">
        <v>32</v>
      </c>
      <c r="F487">
        <v>31</v>
      </c>
      <c r="G487" t="s">
        <v>60</v>
      </c>
      <c r="H487">
        <v>51</v>
      </c>
      <c r="I487">
        <v>1</v>
      </c>
      <c r="J487">
        <v>6.3</v>
      </c>
      <c r="K487">
        <v>1</v>
      </c>
      <c r="L487">
        <v>1.4</v>
      </c>
      <c r="M487">
        <v>0.69399999999999995</v>
      </c>
      <c r="N487">
        <v>0</v>
      </c>
      <c r="O487">
        <v>0</v>
      </c>
      <c r="Q487">
        <v>1</v>
      </c>
      <c r="R487">
        <v>1.4</v>
      </c>
      <c r="S487">
        <v>0.69399999999999995</v>
      </c>
      <c r="T487">
        <v>0.69399999999999995</v>
      </c>
      <c r="U487">
        <v>0.4</v>
      </c>
      <c r="V487">
        <v>0.6</v>
      </c>
      <c r="W487">
        <v>0.63300000000000001</v>
      </c>
      <c r="X487">
        <v>0.5</v>
      </c>
      <c r="Y487">
        <v>1.2</v>
      </c>
      <c r="Z487">
        <v>1.8</v>
      </c>
      <c r="AA487">
        <v>0.5</v>
      </c>
      <c r="AB487">
        <v>0.2</v>
      </c>
      <c r="AC487">
        <v>0.6</v>
      </c>
      <c r="AD487">
        <v>0.3</v>
      </c>
      <c r="AE487">
        <v>0.7</v>
      </c>
      <c r="AF487">
        <v>2.2999999999999998</v>
      </c>
      <c r="AG487">
        <f>IF(IFERROR(VLOOKUP(C487,'2020'!$C:$AF,3,FALSE),1) = 1, 1, 0)</f>
        <v>1</v>
      </c>
    </row>
    <row r="488" spans="1:33" x14ac:dyDescent="0.2">
      <c r="A488">
        <v>487</v>
      </c>
      <c r="B488" t="s">
        <v>2076</v>
      </c>
      <c r="C488" t="s">
        <v>2077</v>
      </c>
      <c r="D488" t="str">
        <f>_xlfn.CONCAT(C488,"-2019")</f>
        <v>ulisty01-2019</v>
      </c>
      <c r="E488" t="s">
        <v>38</v>
      </c>
      <c r="F488">
        <v>23</v>
      </c>
      <c r="G488" t="s">
        <v>36</v>
      </c>
      <c r="H488">
        <v>1</v>
      </c>
      <c r="I488">
        <v>0</v>
      </c>
      <c r="J488">
        <v>1</v>
      </c>
      <c r="K488">
        <v>0</v>
      </c>
      <c r="L488">
        <v>0</v>
      </c>
      <c r="N488">
        <v>0</v>
      </c>
      <c r="O488">
        <v>0</v>
      </c>
      <c r="Q488">
        <v>0</v>
      </c>
      <c r="R488">
        <v>0</v>
      </c>
      <c r="U488">
        <v>0</v>
      </c>
      <c r="V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f>IF(IFERROR(VLOOKUP(C488,'2020'!$C:$AF,3,FALSE),1) = 1, 1, 0)</f>
        <v>1</v>
      </c>
    </row>
    <row r="489" spans="1:33" x14ac:dyDescent="0.2">
      <c r="A489">
        <v>488</v>
      </c>
      <c r="B489" t="s">
        <v>1440</v>
      </c>
      <c r="C489" t="s">
        <v>1441</v>
      </c>
      <c r="D489" t="str">
        <f>_xlfn.CONCAT(C489,"-2019")</f>
        <v>valanjo01-2019</v>
      </c>
      <c r="E489" t="s">
        <v>32</v>
      </c>
      <c r="F489">
        <v>26</v>
      </c>
      <c r="G489" t="s">
        <v>39</v>
      </c>
      <c r="H489">
        <v>49</v>
      </c>
      <c r="I489">
        <v>27</v>
      </c>
      <c r="J489">
        <v>22.3</v>
      </c>
      <c r="K489">
        <v>6.1</v>
      </c>
      <c r="L489">
        <v>11</v>
      </c>
      <c r="M489">
        <v>0.55900000000000005</v>
      </c>
      <c r="N489">
        <v>0.3</v>
      </c>
      <c r="O489">
        <v>1</v>
      </c>
      <c r="P489">
        <v>0.29199999999999998</v>
      </c>
      <c r="Q489">
        <v>5.9</v>
      </c>
      <c r="R489">
        <v>10</v>
      </c>
      <c r="S489">
        <v>0.58599999999999997</v>
      </c>
      <c r="T489">
        <v>0.57199999999999995</v>
      </c>
      <c r="U489">
        <v>3</v>
      </c>
      <c r="V489">
        <v>3.8</v>
      </c>
      <c r="W489">
        <v>0.79500000000000004</v>
      </c>
      <c r="X489">
        <v>2.2000000000000002</v>
      </c>
      <c r="Y489">
        <v>6.4</v>
      </c>
      <c r="Z489">
        <v>8.6</v>
      </c>
      <c r="AA489">
        <v>1.4</v>
      </c>
      <c r="AB489">
        <v>0.4</v>
      </c>
      <c r="AC489">
        <v>1.1000000000000001</v>
      </c>
      <c r="AD489">
        <v>1.8</v>
      </c>
      <c r="AE489">
        <v>3</v>
      </c>
      <c r="AF489">
        <v>15.6</v>
      </c>
      <c r="AG489">
        <f>IF(IFERROR(VLOOKUP(C489,'2020'!$C:$AF,3,FALSE),1) = 1, 1, 0)</f>
        <v>0</v>
      </c>
    </row>
    <row r="490" spans="1:33" x14ac:dyDescent="0.2">
      <c r="A490">
        <v>489</v>
      </c>
      <c r="B490" t="s">
        <v>2527</v>
      </c>
      <c r="C490" t="s">
        <v>2528</v>
      </c>
      <c r="D490" t="str">
        <f>_xlfn.CONCAT(C490,"-2019")</f>
        <v>vandeja01-2019</v>
      </c>
      <c r="E490" t="s">
        <v>28</v>
      </c>
      <c r="F490">
        <v>19</v>
      </c>
      <c r="G490" t="s">
        <v>31</v>
      </c>
      <c r="H490">
        <v>17</v>
      </c>
      <c r="I490">
        <v>0</v>
      </c>
      <c r="J490">
        <v>4.0999999999999996</v>
      </c>
      <c r="K490">
        <v>0.5</v>
      </c>
      <c r="L490">
        <v>1.1000000000000001</v>
      </c>
      <c r="M490">
        <v>0.47399999999999998</v>
      </c>
      <c r="N490">
        <v>0</v>
      </c>
      <c r="O490">
        <v>0.1</v>
      </c>
      <c r="P490">
        <v>0</v>
      </c>
      <c r="Q490">
        <v>0.5</v>
      </c>
      <c r="R490">
        <v>1.1000000000000001</v>
      </c>
      <c r="S490">
        <v>0.5</v>
      </c>
      <c r="T490">
        <v>0.47399999999999998</v>
      </c>
      <c r="U490">
        <v>0.4</v>
      </c>
      <c r="V490">
        <v>0.6</v>
      </c>
      <c r="W490">
        <v>0.6</v>
      </c>
      <c r="X490">
        <v>0.4</v>
      </c>
      <c r="Y490">
        <v>0.9</v>
      </c>
      <c r="Z490">
        <v>1.4</v>
      </c>
      <c r="AA490">
        <v>0.2</v>
      </c>
      <c r="AB490">
        <v>0.4</v>
      </c>
      <c r="AC490">
        <v>0.1</v>
      </c>
      <c r="AD490">
        <v>0.5</v>
      </c>
      <c r="AE490">
        <v>0.5</v>
      </c>
      <c r="AF490">
        <v>1.4</v>
      </c>
      <c r="AG490">
        <f>IF(IFERROR(VLOOKUP(C490,'2020'!$C:$AF,3,FALSE),1) = 1, 1, 0)</f>
        <v>0</v>
      </c>
    </row>
    <row r="491" spans="1:33" x14ac:dyDescent="0.2">
      <c r="A491">
        <v>490</v>
      </c>
      <c r="B491" t="s">
        <v>2082</v>
      </c>
      <c r="C491" t="s">
        <v>2083</v>
      </c>
      <c r="D491" t="str">
        <f>_xlfn.CONCAT(C491,"-2019")</f>
        <v>vanvlfr01-2019</v>
      </c>
      <c r="E491" t="s">
        <v>38</v>
      </c>
      <c r="F491">
        <v>24</v>
      </c>
      <c r="G491" t="s">
        <v>53</v>
      </c>
      <c r="H491">
        <v>64</v>
      </c>
      <c r="I491">
        <v>28</v>
      </c>
      <c r="J491">
        <v>27.5</v>
      </c>
      <c r="K491">
        <v>3.8</v>
      </c>
      <c r="L491">
        <v>9.4</v>
      </c>
      <c r="M491">
        <v>0.41</v>
      </c>
      <c r="N491">
        <v>1.8</v>
      </c>
      <c r="O491">
        <v>4.5999999999999996</v>
      </c>
      <c r="P491">
        <v>0.378</v>
      </c>
      <c r="Q491">
        <v>2.1</v>
      </c>
      <c r="R491">
        <v>4.8</v>
      </c>
      <c r="S491">
        <v>0.441</v>
      </c>
      <c r="T491">
        <v>0.503</v>
      </c>
      <c r="U491">
        <v>1.5</v>
      </c>
      <c r="V491">
        <v>1.8</v>
      </c>
      <c r="W491">
        <v>0.84299999999999997</v>
      </c>
      <c r="X491">
        <v>0.3</v>
      </c>
      <c r="Y491">
        <v>2.2999999999999998</v>
      </c>
      <c r="Z491">
        <v>2.6</v>
      </c>
      <c r="AA491">
        <v>4.8</v>
      </c>
      <c r="AB491">
        <v>0.9</v>
      </c>
      <c r="AC491">
        <v>0.3</v>
      </c>
      <c r="AD491">
        <v>1.3</v>
      </c>
      <c r="AE491">
        <v>1.7</v>
      </c>
      <c r="AF491">
        <v>11</v>
      </c>
      <c r="AG491">
        <f>IF(IFERROR(VLOOKUP(C491,'2020'!$C:$AF,3,FALSE),1) = 1, 1, 0)</f>
        <v>0</v>
      </c>
    </row>
    <row r="492" spans="1:33" x14ac:dyDescent="0.2">
      <c r="A492">
        <v>491</v>
      </c>
      <c r="B492" t="s">
        <v>1762</v>
      </c>
      <c r="C492" t="s">
        <v>1763</v>
      </c>
      <c r="D492" t="str">
        <f>_xlfn.CONCAT(C492,"-2019")</f>
        <v>vonleno01-2019</v>
      </c>
      <c r="E492" t="s">
        <v>28</v>
      </c>
      <c r="F492">
        <v>23</v>
      </c>
      <c r="G492" t="s">
        <v>55</v>
      </c>
      <c r="H492">
        <v>68</v>
      </c>
      <c r="I492">
        <v>57</v>
      </c>
      <c r="J492">
        <v>25.3</v>
      </c>
      <c r="K492">
        <v>3</v>
      </c>
      <c r="L492">
        <v>6.5</v>
      </c>
      <c r="M492">
        <v>0.47</v>
      </c>
      <c r="N492">
        <v>0.7</v>
      </c>
      <c r="O492">
        <v>2</v>
      </c>
      <c r="P492">
        <v>0.33600000000000002</v>
      </c>
      <c r="Q492">
        <v>2.4</v>
      </c>
      <c r="R492">
        <v>4.5</v>
      </c>
      <c r="S492">
        <v>0.53100000000000003</v>
      </c>
      <c r="T492">
        <v>0.52300000000000002</v>
      </c>
      <c r="U492">
        <v>1.6</v>
      </c>
      <c r="V492">
        <v>2.2999999999999998</v>
      </c>
      <c r="W492">
        <v>0.71199999999999997</v>
      </c>
      <c r="X492">
        <v>1.7</v>
      </c>
      <c r="Y492">
        <v>6.1</v>
      </c>
      <c r="Z492">
        <v>7.8</v>
      </c>
      <c r="AA492">
        <v>1.9</v>
      </c>
      <c r="AB492">
        <v>0.7</v>
      </c>
      <c r="AC492">
        <v>0.8</v>
      </c>
      <c r="AD492">
        <v>1.3</v>
      </c>
      <c r="AE492">
        <v>2.6</v>
      </c>
      <c r="AF492">
        <v>8.4</v>
      </c>
      <c r="AG492">
        <f>IF(IFERROR(VLOOKUP(C492,'2020'!$C:$AF,3,FALSE),1) = 1, 1, 0)</f>
        <v>0</v>
      </c>
    </row>
    <row r="493" spans="1:33" x14ac:dyDescent="0.2">
      <c r="A493">
        <v>492</v>
      </c>
      <c r="B493" t="s">
        <v>1282</v>
      </c>
      <c r="C493" t="s">
        <v>1283</v>
      </c>
      <c r="D493" t="str">
        <f>_xlfn.CONCAT(C493,"-2019")</f>
        <v>vucevni01-2019</v>
      </c>
      <c r="E493" t="s">
        <v>32</v>
      </c>
      <c r="F493">
        <v>28</v>
      </c>
      <c r="G493" t="s">
        <v>45</v>
      </c>
      <c r="H493">
        <v>80</v>
      </c>
      <c r="I493">
        <v>80</v>
      </c>
      <c r="J493">
        <v>31.4</v>
      </c>
      <c r="K493">
        <v>8.8000000000000007</v>
      </c>
      <c r="L493">
        <v>16.899999999999999</v>
      </c>
      <c r="M493">
        <v>0.51800000000000002</v>
      </c>
      <c r="N493">
        <v>1.1000000000000001</v>
      </c>
      <c r="O493">
        <v>2.9</v>
      </c>
      <c r="P493">
        <v>0.36399999999999999</v>
      </c>
      <c r="Q493">
        <v>7.7</v>
      </c>
      <c r="R493">
        <v>14</v>
      </c>
      <c r="S493">
        <v>0.54900000000000004</v>
      </c>
      <c r="T493">
        <v>0.54900000000000004</v>
      </c>
      <c r="U493">
        <v>2.2000000000000002</v>
      </c>
      <c r="V493">
        <v>2.8</v>
      </c>
      <c r="W493">
        <v>0.78900000000000003</v>
      </c>
      <c r="X493">
        <v>2.8</v>
      </c>
      <c r="Y493">
        <v>9.1999999999999993</v>
      </c>
      <c r="Z493">
        <v>12</v>
      </c>
      <c r="AA493">
        <v>3.8</v>
      </c>
      <c r="AB493">
        <v>1</v>
      </c>
      <c r="AC493">
        <v>1.1000000000000001</v>
      </c>
      <c r="AD493">
        <v>2</v>
      </c>
      <c r="AE493">
        <v>2</v>
      </c>
      <c r="AF493">
        <v>20.8</v>
      </c>
      <c r="AG493">
        <f>IF(IFERROR(VLOOKUP(C493,'2020'!$C:$AF,3,FALSE),1) = 1, 1, 0)</f>
        <v>0</v>
      </c>
    </row>
    <row r="494" spans="1:33" x14ac:dyDescent="0.2">
      <c r="A494">
        <v>493</v>
      </c>
      <c r="B494" t="s">
        <v>898</v>
      </c>
      <c r="C494" t="s">
        <v>899</v>
      </c>
      <c r="D494" t="str">
        <f>_xlfn.CONCAT(C494,"-2019")</f>
        <v>wadedw01-2019</v>
      </c>
      <c r="E494" t="s">
        <v>30</v>
      </c>
      <c r="F494">
        <v>37</v>
      </c>
      <c r="G494" t="s">
        <v>41</v>
      </c>
      <c r="H494">
        <v>72</v>
      </c>
      <c r="I494">
        <v>2</v>
      </c>
      <c r="J494">
        <v>26.2</v>
      </c>
      <c r="K494">
        <v>5.8</v>
      </c>
      <c r="L494">
        <v>13.3</v>
      </c>
      <c r="M494">
        <v>0.433</v>
      </c>
      <c r="N494">
        <v>1.2</v>
      </c>
      <c r="O494">
        <v>3.6</v>
      </c>
      <c r="P494">
        <v>0.33</v>
      </c>
      <c r="Q494">
        <v>4.5999999999999996</v>
      </c>
      <c r="R494">
        <v>9.6999999999999993</v>
      </c>
      <c r="S494">
        <v>0.47199999999999998</v>
      </c>
      <c r="T494">
        <v>0.47799999999999998</v>
      </c>
      <c r="U494">
        <v>2.2999999999999998</v>
      </c>
      <c r="V494">
        <v>3.2</v>
      </c>
      <c r="W494">
        <v>0.70799999999999996</v>
      </c>
      <c r="X494">
        <v>1</v>
      </c>
      <c r="Y494">
        <v>3</v>
      </c>
      <c r="Z494">
        <v>4</v>
      </c>
      <c r="AA494">
        <v>4.2</v>
      </c>
      <c r="AB494">
        <v>0.8</v>
      </c>
      <c r="AC494">
        <v>0.5</v>
      </c>
      <c r="AD494">
        <v>2.2999999999999998</v>
      </c>
      <c r="AE494">
        <v>1.6</v>
      </c>
      <c r="AF494">
        <v>15</v>
      </c>
      <c r="AG494">
        <f>IF(IFERROR(VLOOKUP(C494,'2020'!$C:$AF,3,FALSE),1) = 1, 1, 0)</f>
        <v>1</v>
      </c>
    </row>
    <row r="495" spans="1:33" x14ac:dyDescent="0.2">
      <c r="A495">
        <v>494</v>
      </c>
      <c r="B495" t="s">
        <v>2529</v>
      </c>
      <c r="C495" t="s">
        <v>2530</v>
      </c>
      <c r="D495" t="str">
        <f>_xlfn.CONCAT(C495,"-2019")</f>
        <v>wagnemo01-2019</v>
      </c>
      <c r="E495" t="s">
        <v>32</v>
      </c>
      <c r="F495">
        <v>21</v>
      </c>
      <c r="G495" t="s">
        <v>63</v>
      </c>
      <c r="H495">
        <v>43</v>
      </c>
      <c r="I495">
        <v>5</v>
      </c>
      <c r="J495">
        <v>10.4</v>
      </c>
      <c r="K495">
        <v>1.7</v>
      </c>
      <c r="L495">
        <v>4</v>
      </c>
      <c r="M495">
        <v>0.41499999999999998</v>
      </c>
      <c r="N495">
        <v>0.5</v>
      </c>
      <c r="O495">
        <v>1.8</v>
      </c>
      <c r="P495">
        <v>0.28599999999999998</v>
      </c>
      <c r="Q495">
        <v>1.1000000000000001</v>
      </c>
      <c r="R495">
        <v>2.2000000000000002</v>
      </c>
      <c r="S495">
        <v>0.52100000000000002</v>
      </c>
      <c r="T495">
        <v>0.48</v>
      </c>
      <c r="U495">
        <v>1</v>
      </c>
      <c r="V495">
        <v>1.2</v>
      </c>
      <c r="W495">
        <v>0.81100000000000005</v>
      </c>
      <c r="X495">
        <v>0.4</v>
      </c>
      <c r="Y495">
        <v>1.6</v>
      </c>
      <c r="Z495">
        <v>2</v>
      </c>
      <c r="AA495">
        <v>0.6</v>
      </c>
      <c r="AB495">
        <v>0.3</v>
      </c>
      <c r="AC495">
        <v>0.3</v>
      </c>
      <c r="AD495">
        <v>0.9</v>
      </c>
      <c r="AE495">
        <v>1.3</v>
      </c>
      <c r="AF495">
        <v>4.8</v>
      </c>
      <c r="AG495">
        <f>IF(IFERROR(VLOOKUP(C495,'2020'!$C:$AF,3,FALSE),1) = 1, 1, 0)</f>
        <v>0</v>
      </c>
    </row>
    <row r="496" spans="1:33" x14ac:dyDescent="0.2">
      <c r="A496">
        <v>495</v>
      </c>
      <c r="B496" t="s">
        <v>1444</v>
      </c>
      <c r="C496" t="s">
        <v>1445</v>
      </c>
      <c r="D496" t="str">
        <f>_xlfn.CONCAT(C496,"-2019")</f>
        <v>waitedi01-2019</v>
      </c>
      <c r="E496" t="s">
        <v>30</v>
      </c>
      <c r="F496">
        <v>27</v>
      </c>
      <c r="G496" t="s">
        <v>41</v>
      </c>
      <c r="H496">
        <v>44</v>
      </c>
      <c r="I496">
        <v>28</v>
      </c>
      <c r="J496">
        <v>25.9</v>
      </c>
      <c r="K496">
        <v>4.5</v>
      </c>
      <c r="L496">
        <v>10.9</v>
      </c>
      <c r="M496">
        <v>0.41399999999999998</v>
      </c>
      <c r="N496">
        <v>2.5</v>
      </c>
      <c r="O496">
        <v>6.6</v>
      </c>
      <c r="P496">
        <v>0.377</v>
      </c>
      <c r="Q496">
        <v>2</v>
      </c>
      <c r="R496">
        <v>4.3</v>
      </c>
      <c r="S496">
        <v>0.47099999999999997</v>
      </c>
      <c r="T496">
        <v>0.52800000000000002</v>
      </c>
      <c r="U496">
        <v>0.5</v>
      </c>
      <c r="V496">
        <v>1</v>
      </c>
      <c r="W496">
        <v>0.5</v>
      </c>
      <c r="X496">
        <v>0.2</v>
      </c>
      <c r="Y496">
        <v>2.5</v>
      </c>
      <c r="Z496">
        <v>2.6</v>
      </c>
      <c r="AA496">
        <v>2.8</v>
      </c>
      <c r="AB496">
        <v>0.7</v>
      </c>
      <c r="AC496">
        <v>0.2</v>
      </c>
      <c r="AD496">
        <v>1.5</v>
      </c>
      <c r="AE496">
        <v>1.6</v>
      </c>
      <c r="AF496">
        <v>12</v>
      </c>
      <c r="AG496">
        <f>IF(IFERROR(VLOOKUP(C496,'2020'!$C:$AF,3,FALSE),1) = 1, 1, 0)</f>
        <v>1</v>
      </c>
    </row>
    <row r="497" spans="1:33" x14ac:dyDescent="0.2">
      <c r="A497">
        <v>496</v>
      </c>
      <c r="B497" t="s">
        <v>1284</v>
      </c>
      <c r="C497" t="s">
        <v>1285</v>
      </c>
      <c r="D497" t="str">
        <f>_xlfn.CONCAT(C497,"-2019")</f>
        <v>walkeke02-2019</v>
      </c>
      <c r="E497" t="s">
        <v>38</v>
      </c>
      <c r="F497">
        <v>28</v>
      </c>
      <c r="G497" t="s">
        <v>1625</v>
      </c>
      <c r="H497">
        <v>82</v>
      </c>
      <c r="I497">
        <v>82</v>
      </c>
      <c r="J497">
        <v>34.9</v>
      </c>
      <c r="K497">
        <v>8.9</v>
      </c>
      <c r="L497">
        <v>20.5</v>
      </c>
      <c r="M497">
        <v>0.434</v>
      </c>
      <c r="N497">
        <v>3.2</v>
      </c>
      <c r="O497">
        <v>8.9</v>
      </c>
      <c r="P497">
        <v>0.35599999999999998</v>
      </c>
      <c r="Q497">
        <v>5.7</v>
      </c>
      <c r="R497">
        <v>11.6</v>
      </c>
      <c r="S497">
        <v>0.49399999999999999</v>
      </c>
      <c r="T497">
        <v>0.51100000000000001</v>
      </c>
      <c r="U497">
        <v>4.5999999999999996</v>
      </c>
      <c r="V497">
        <v>5.5</v>
      </c>
      <c r="W497">
        <v>0.84399999999999997</v>
      </c>
      <c r="X497">
        <v>0.6</v>
      </c>
      <c r="Y497">
        <v>3.8</v>
      </c>
      <c r="Z497">
        <v>4.4000000000000004</v>
      </c>
      <c r="AA497">
        <v>5.9</v>
      </c>
      <c r="AB497">
        <v>1.2</v>
      </c>
      <c r="AC497">
        <v>0.4</v>
      </c>
      <c r="AD497">
        <v>2.6</v>
      </c>
      <c r="AE497">
        <v>1.6</v>
      </c>
      <c r="AF497">
        <v>25.6</v>
      </c>
      <c r="AG497">
        <f>IF(IFERROR(VLOOKUP(C497,'2020'!$C:$AF,3,FALSE),1) = 1, 1, 0)</f>
        <v>0</v>
      </c>
    </row>
    <row r="498" spans="1:33" x14ac:dyDescent="0.2">
      <c r="A498">
        <v>497</v>
      </c>
      <c r="B498" t="s">
        <v>2531</v>
      </c>
      <c r="C498" t="s">
        <v>2532</v>
      </c>
      <c r="D498" t="str">
        <f>_xlfn.CONCAT(C498,"-2019")</f>
        <v>walkelo01-2019</v>
      </c>
      <c r="E498" t="s">
        <v>30</v>
      </c>
      <c r="F498">
        <v>20</v>
      </c>
      <c r="G498" t="s">
        <v>58</v>
      </c>
      <c r="H498">
        <v>17</v>
      </c>
      <c r="I498">
        <v>0</v>
      </c>
      <c r="J498">
        <v>6.9</v>
      </c>
      <c r="K498">
        <v>0.9</v>
      </c>
      <c r="L498">
        <v>2.7</v>
      </c>
      <c r="M498">
        <v>0.34799999999999998</v>
      </c>
      <c r="N498">
        <v>0.3</v>
      </c>
      <c r="O498">
        <v>0.8</v>
      </c>
      <c r="P498">
        <v>0.38500000000000001</v>
      </c>
      <c r="Q498">
        <v>0.6</v>
      </c>
      <c r="R498">
        <v>1.9</v>
      </c>
      <c r="S498">
        <v>0.33300000000000002</v>
      </c>
      <c r="T498">
        <v>0.40200000000000002</v>
      </c>
      <c r="U498">
        <v>0.5</v>
      </c>
      <c r="V498">
        <v>0.6</v>
      </c>
      <c r="W498">
        <v>0.8</v>
      </c>
      <c r="X498">
        <v>0</v>
      </c>
      <c r="Y498">
        <v>1</v>
      </c>
      <c r="Z498">
        <v>1</v>
      </c>
      <c r="AA498">
        <v>0.5</v>
      </c>
      <c r="AB498">
        <v>0.4</v>
      </c>
      <c r="AC498">
        <v>0.2</v>
      </c>
      <c r="AD498">
        <v>0.2</v>
      </c>
      <c r="AE498">
        <v>0.4</v>
      </c>
      <c r="AF498">
        <v>2.6</v>
      </c>
      <c r="AG498">
        <f>IF(IFERROR(VLOOKUP(C498,'2020'!$C:$AF,3,FALSE),1) = 1, 1, 0)</f>
        <v>0</v>
      </c>
    </row>
    <row r="499" spans="1:33" x14ac:dyDescent="0.2">
      <c r="A499">
        <v>498</v>
      </c>
      <c r="B499" t="s">
        <v>904</v>
      </c>
      <c r="C499" t="s">
        <v>905</v>
      </c>
      <c r="D499" t="str">
        <f>_xlfn.CONCAT(C499,"-2019")</f>
        <v>walljo01-2019</v>
      </c>
      <c r="E499" t="s">
        <v>38</v>
      </c>
      <c r="F499">
        <v>28</v>
      </c>
      <c r="G499" t="s">
        <v>46</v>
      </c>
      <c r="H499">
        <v>32</v>
      </c>
      <c r="I499">
        <v>32</v>
      </c>
      <c r="J499">
        <v>34.5</v>
      </c>
      <c r="K499">
        <v>7.7</v>
      </c>
      <c r="L499">
        <v>17.3</v>
      </c>
      <c r="M499">
        <v>0.44400000000000001</v>
      </c>
      <c r="N499">
        <v>1.6</v>
      </c>
      <c r="O499">
        <v>5.3</v>
      </c>
      <c r="P499">
        <v>0.30199999999999999</v>
      </c>
      <c r="Q499">
        <v>6.1</v>
      </c>
      <c r="R499">
        <v>12</v>
      </c>
      <c r="S499">
        <v>0.50700000000000001</v>
      </c>
      <c r="T499">
        <v>0.49</v>
      </c>
      <c r="U499">
        <v>3.8</v>
      </c>
      <c r="V499">
        <v>5.5</v>
      </c>
      <c r="W499">
        <v>0.69699999999999995</v>
      </c>
      <c r="X499">
        <v>0.5</v>
      </c>
      <c r="Y499">
        <v>3.2</v>
      </c>
      <c r="Z499">
        <v>3.6</v>
      </c>
      <c r="AA499">
        <v>8.6999999999999993</v>
      </c>
      <c r="AB499">
        <v>1.5</v>
      </c>
      <c r="AC499">
        <v>0.9</v>
      </c>
      <c r="AD499">
        <v>3.8</v>
      </c>
      <c r="AE499">
        <v>2.2000000000000002</v>
      </c>
      <c r="AF499">
        <v>20.7</v>
      </c>
      <c r="AG499">
        <f>IF(IFERROR(VLOOKUP(C499,'2020'!$C:$AF,3,FALSE),1) = 1, 1, 0)</f>
        <v>1</v>
      </c>
    </row>
    <row r="500" spans="1:33" x14ac:dyDescent="0.2">
      <c r="A500">
        <v>499</v>
      </c>
      <c r="B500" t="s">
        <v>2313</v>
      </c>
      <c r="C500" t="s">
        <v>2314</v>
      </c>
      <c r="D500" t="str">
        <f>_xlfn.CONCAT(C500,"-2019")</f>
        <v>wallaty01-2019</v>
      </c>
      <c r="E500" t="s">
        <v>38</v>
      </c>
      <c r="F500">
        <v>24</v>
      </c>
      <c r="G500" t="s">
        <v>59</v>
      </c>
      <c r="H500">
        <v>62</v>
      </c>
      <c r="I500">
        <v>0</v>
      </c>
      <c r="J500">
        <v>10.1</v>
      </c>
      <c r="K500">
        <v>1.5</v>
      </c>
      <c r="L500">
        <v>3.5</v>
      </c>
      <c r="M500">
        <v>0.42399999999999999</v>
      </c>
      <c r="N500">
        <v>0.1</v>
      </c>
      <c r="O500">
        <v>0.3</v>
      </c>
      <c r="P500">
        <v>0.21099999999999999</v>
      </c>
      <c r="Q500">
        <v>1.4</v>
      </c>
      <c r="R500">
        <v>3.2</v>
      </c>
      <c r="S500">
        <v>0.44400000000000001</v>
      </c>
      <c r="T500">
        <v>0.433</v>
      </c>
      <c r="U500">
        <v>0.5</v>
      </c>
      <c r="V500">
        <v>0.9</v>
      </c>
      <c r="W500">
        <v>0.52600000000000002</v>
      </c>
      <c r="X500">
        <v>0.3</v>
      </c>
      <c r="Y500">
        <v>1.3</v>
      </c>
      <c r="Z500">
        <v>1.6</v>
      </c>
      <c r="AA500">
        <v>0.7</v>
      </c>
      <c r="AB500">
        <v>0.3</v>
      </c>
      <c r="AC500">
        <v>0.1</v>
      </c>
      <c r="AD500">
        <v>0.6</v>
      </c>
      <c r="AE500">
        <v>1.3</v>
      </c>
      <c r="AF500">
        <v>3.5</v>
      </c>
      <c r="AG500">
        <f>IF(IFERROR(VLOOKUP(C500,'2020'!$C:$AF,3,FALSE),1) = 1, 1, 0)</f>
        <v>0</v>
      </c>
    </row>
    <row r="501" spans="1:33" x14ac:dyDescent="0.2">
      <c r="A501">
        <v>500</v>
      </c>
      <c r="B501" t="s">
        <v>2084</v>
      </c>
      <c r="C501" t="s">
        <v>2085</v>
      </c>
      <c r="D501" t="str">
        <f>_xlfn.CONCAT(C501,"-2019")</f>
        <v>princta02-2019</v>
      </c>
      <c r="E501" t="s">
        <v>35</v>
      </c>
      <c r="F501">
        <v>24</v>
      </c>
      <c r="G501" t="s">
        <v>57</v>
      </c>
      <c r="H501">
        <v>55</v>
      </c>
      <c r="I501">
        <v>47</v>
      </c>
      <c r="J501">
        <v>28.2</v>
      </c>
      <c r="K501">
        <v>4.8</v>
      </c>
      <c r="L501">
        <v>10.8</v>
      </c>
      <c r="M501">
        <v>0.441</v>
      </c>
      <c r="N501">
        <v>2.2000000000000002</v>
      </c>
      <c r="O501">
        <v>5.7</v>
      </c>
      <c r="P501">
        <v>0.39</v>
      </c>
      <c r="Q501">
        <v>2.5</v>
      </c>
      <c r="R501">
        <v>5.0999999999999996</v>
      </c>
      <c r="S501">
        <v>0.498</v>
      </c>
      <c r="T501">
        <v>0.54500000000000004</v>
      </c>
      <c r="U501">
        <v>1.7</v>
      </c>
      <c r="V501">
        <v>2.1</v>
      </c>
      <c r="W501">
        <v>0.81899999999999995</v>
      </c>
      <c r="X501">
        <v>0.4</v>
      </c>
      <c r="Y501">
        <v>3.2</v>
      </c>
      <c r="Z501">
        <v>3.6</v>
      </c>
      <c r="AA501">
        <v>2.1</v>
      </c>
      <c r="AB501">
        <v>1</v>
      </c>
      <c r="AC501">
        <v>0.3</v>
      </c>
      <c r="AD501">
        <v>1.8</v>
      </c>
      <c r="AE501">
        <v>2.6</v>
      </c>
      <c r="AF501">
        <v>13.5</v>
      </c>
      <c r="AG501">
        <f>IF(IFERROR(VLOOKUP(C501,'2020'!$C:$AF,3,FALSE),1) = 1, 1, 0)</f>
        <v>0</v>
      </c>
    </row>
    <row r="502" spans="1:33" x14ac:dyDescent="0.2">
      <c r="A502">
        <v>501</v>
      </c>
      <c r="B502" t="s">
        <v>2533</v>
      </c>
      <c r="C502" t="s">
        <v>2534</v>
      </c>
      <c r="D502" t="str">
        <f>_xlfn.CONCAT(C502,"-2019")</f>
        <v>wanambr01-2019</v>
      </c>
      <c r="E502" t="s">
        <v>38</v>
      </c>
      <c r="F502">
        <v>29</v>
      </c>
      <c r="G502" t="s">
        <v>37</v>
      </c>
      <c r="H502">
        <v>36</v>
      </c>
      <c r="I502">
        <v>0</v>
      </c>
      <c r="J502">
        <v>9.5</v>
      </c>
      <c r="K502">
        <v>1.4</v>
      </c>
      <c r="L502">
        <v>2.9</v>
      </c>
      <c r="M502">
        <v>0.47599999999999998</v>
      </c>
      <c r="N502">
        <v>0.4</v>
      </c>
      <c r="O502">
        <v>1.1000000000000001</v>
      </c>
      <c r="P502">
        <v>0.41</v>
      </c>
      <c r="Q502">
        <v>0.9</v>
      </c>
      <c r="R502">
        <v>1.8</v>
      </c>
      <c r="S502">
        <v>0.51500000000000001</v>
      </c>
      <c r="T502">
        <v>0.55200000000000005</v>
      </c>
      <c r="U502">
        <v>0.7</v>
      </c>
      <c r="V502">
        <v>0.8</v>
      </c>
      <c r="W502">
        <v>0.85699999999999998</v>
      </c>
      <c r="X502">
        <v>0.1</v>
      </c>
      <c r="Y502">
        <v>1.1000000000000001</v>
      </c>
      <c r="Z502">
        <v>1.1000000000000001</v>
      </c>
      <c r="AA502">
        <v>1.6</v>
      </c>
      <c r="AB502">
        <v>0.3</v>
      </c>
      <c r="AC502">
        <v>0.1</v>
      </c>
      <c r="AD502">
        <v>0.5</v>
      </c>
      <c r="AE502">
        <v>0.9</v>
      </c>
      <c r="AF502">
        <v>3.9</v>
      </c>
      <c r="AG502">
        <f>IF(IFERROR(VLOOKUP(C502,'2020'!$C:$AF,3,FALSE),1) = 1, 1, 0)</f>
        <v>0</v>
      </c>
    </row>
    <row r="503" spans="1:33" x14ac:dyDescent="0.2">
      <c r="A503">
        <v>502</v>
      </c>
      <c r="B503" t="s">
        <v>1764</v>
      </c>
      <c r="C503" t="s">
        <v>1765</v>
      </c>
      <c r="D503" t="str">
        <f>_xlfn.CONCAT(C503,"-2019")</f>
        <v>warretj01-2019</v>
      </c>
      <c r="E503" t="s">
        <v>35</v>
      </c>
      <c r="F503">
        <v>25</v>
      </c>
      <c r="G503" t="s">
        <v>42</v>
      </c>
      <c r="H503">
        <v>43</v>
      </c>
      <c r="I503">
        <v>36</v>
      </c>
      <c r="J503">
        <v>31.6</v>
      </c>
      <c r="K503">
        <v>6.9</v>
      </c>
      <c r="L503">
        <v>14.2</v>
      </c>
      <c r="M503">
        <v>0.48599999999999999</v>
      </c>
      <c r="N503">
        <v>1.8</v>
      </c>
      <c r="O503">
        <v>4.2</v>
      </c>
      <c r="P503">
        <v>0.42799999999999999</v>
      </c>
      <c r="Q503">
        <v>5.0999999999999996</v>
      </c>
      <c r="R503">
        <v>10</v>
      </c>
      <c r="S503">
        <v>0.51</v>
      </c>
      <c r="T503">
        <v>0.54900000000000004</v>
      </c>
      <c r="U503">
        <v>2.2999999999999998</v>
      </c>
      <c r="V503">
        <v>2.9</v>
      </c>
      <c r="W503">
        <v>0.81499999999999995</v>
      </c>
      <c r="X503">
        <v>0.7</v>
      </c>
      <c r="Y503">
        <v>3.3</v>
      </c>
      <c r="Z503">
        <v>4</v>
      </c>
      <c r="AA503">
        <v>1.5</v>
      </c>
      <c r="AB503">
        <v>1.2</v>
      </c>
      <c r="AC503">
        <v>0.7</v>
      </c>
      <c r="AD503">
        <v>1.2</v>
      </c>
      <c r="AE503">
        <v>2.8</v>
      </c>
      <c r="AF503">
        <v>18</v>
      </c>
      <c r="AG503">
        <f>IF(IFERROR(VLOOKUP(C503,'2020'!$C:$AF,3,FALSE),1) = 1, 1, 0)</f>
        <v>0</v>
      </c>
    </row>
    <row r="504" spans="1:33" x14ac:dyDescent="0.2">
      <c r="A504">
        <v>503</v>
      </c>
      <c r="B504" t="s">
        <v>2535</v>
      </c>
      <c r="C504" t="s">
        <v>2536</v>
      </c>
      <c r="D504" t="str">
        <f>_xlfn.CONCAT(C504,"-2019")</f>
        <v>washbju01-2019</v>
      </c>
      <c r="E504" t="s">
        <v>35</v>
      </c>
      <c r="F504">
        <v>27</v>
      </c>
      <c r="G504" t="s">
        <v>50</v>
      </c>
      <c r="H504">
        <v>18</v>
      </c>
      <c r="I504">
        <v>3</v>
      </c>
      <c r="J504">
        <v>14.1</v>
      </c>
      <c r="K504">
        <v>0.9</v>
      </c>
      <c r="L504">
        <v>2.7</v>
      </c>
      <c r="M504">
        <v>0.33300000000000002</v>
      </c>
      <c r="N504">
        <v>0.3</v>
      </c>
      <c r="O504">
        <v>1.3</v>
      </c>
      <c r="P504">
        <v>0.20799999999999999</v>
      </c>
      <c r="Q504">
        <v>0.6</v>
      </c>
      <c r="R504">
        <v>1.3</v>
      </c>
      <c r="S504">
        <v>0.45800000000000002</v>
      </c>
      <c r="T504">
        <v>0.38500000000000001</v>
      </c>
      <c r="U504">
        <v>0.2</v>
      </c>
      <c r="V504">
        <v>0.2</v>
      </c>
      <c r="W504">
        <v>0.75</v>
      </c>
      <c r="X504">
        <v>0.4</v>
      </c>
      <c r="Y504">
        <v>1.8</v>
      </c>
      <c r="Z504">
        <v>2.2999999999999998</v>
      </c>
      <c r="AA504">
        <v>0.8</v>
      </c>
      <c r="AB504">
        <v>0.7</v>
      </c>
      <c r="AC504">
        <v>0.1</v>
      </c>
      <c r="AD504">
        <v>0.4</v>
      </c>
      <c r="AE504">
        <v>0.9</v>
      </c>
      <c r="AF504">
        <v>2.2000000000000002</v>
      </c>
      <c r="AG504">
        <f>IF(IFERROR(VLOOKUP(C504,'2020'!$C:$AF,3,FALSE),1) = 1, 1, 0)</f>
        <v>1</v>
      </c>
    </row>
    <row r="505" spans="1:33" x14ac:dyDescent="0.2">
      <c r="A505">
        <v>504</v>
      </c>
      <c r="B505" t="s">
        <v>2537</v>
      </c>
      <c r="C505" t="s">
        <v>2538</v>
      </c>
      <c r="D505" t="str">
        <f>_xlfn.CONCAT(C505,"-2019")</f>
        <v>watanyu01-2019</v>
      </c>
      <c r="E505" t="s">
        <v>35</v>
      </c>
      <c r="F505">
        <v>24</v>
      </c>
      <c r="G505" t="s">
        <v>50</v>
      </c>
      <c r="H505">
        <v>15</v>
      </c>
      <c r="I505">
        <v>0</v>
      </c>
      <c r="J505">
        <v>11.6</v>
      </c>
      <c r="K505">
        <v>1</v>
      </c>
      <c r="L505">
        <v>3.4</v>
      </c>
      <c r="M505">
        <v>0.29399999999999998</v>
      </c>
      <c r="N505">
        <v>0.1</v>
      </c>
      <c r="O505">
        <v>1.1000000000000001</v>
      </c>
      <c r="P505">
        <v>0.125</v>
      </c>
      <c r="Q505">
        <v>0.9</v>
      </c>
      <c r="R505">
        <v>2.2999999999999998</v>
      </c>
      <c r="S505">
        <v>0.371</v>
      </c>
      <c r="T505">
        <v>0.314</v>
      </c>
      <c r="U505">
        <v>0.5</v>
      </c>
      <c r="V505">
        <v>0.7</v>
      </c>
      <c r="W505">
        <v>0.7</v>
      </c>
      <c r="X505">
        <v>0.3</v>
      </c>
      <c r="Y505">
        <v>1.8</v>
      </c>
      <c r="Z505">
        <v>2.1</v>
      </c>
      <c r="AA505">
        <v>0.5</v>
      </c>
      <c r="AB505">
        <v>0.3</v>
      </c>
      <c r="AC505">
        <v>0.1</v>
      </c>
      <c r="AD505">
        <v>0.4</v>
      </c>
      <c r="AE505">
        <v>0.7</v>
      </c>
      <c r="AF505">
        <v>2.6</v>
      </c>
      <c r="AG505">
        <f>IF(IFERROR(VLOOKUP(C505,'2020'!$C:$AF,3,FALSE),1) = 1, 1, 0)</f>
        <v>0</v>
      </c>
    </row>
    <row r="506" spans="1:33" x14ac:dyDescent="0.2">
      <c r="A506">
        <v>505</v>
      </c>
      <c r="B506" t="s">
        <v>2539</v>
      </c>
      <c r="C506" t="s">
        <v>2540</v>
      </c>
      <c r="D506" t="str">
        <f>_xlfn.CONCAT(C506,"-2019")</f>
        <v>welshth01-2019</v>
      </c>
      <c r="E506" t="s">
        <v>32</v>
      </c>
      <c r="F506">
        <v>22</v>
      </c>
      <c r="G506" t="s">
        <v>31</v>
      </c>
      <c r="H506">
        <v>11</v>
      </c>
      <c r="I506">
        <v>0</v>
      </c>
      <c r="J506">
        <v>3.3</v>
      </c>
      <c r="K506">
        <v>0.6</v>
      </c>
      <c r="L506">
        <v>1.2</v>
      </c>
      <c r="M506">
        <v>0.53800000000000003</v>
      </c>
      <c r="N506">
        <v>0.3</v>
      </c>
      <c r="O506">
        <v>0.6</v>
      </c>
      <c r="P506">
        <v>0.42899999999999999</v>
      </c>
      <c r="Q506">
        <v>0.4</v>
      </c>
      <c r="R506">
        <v>0.5</v>
      </c>
      <c r="S506">
        <v>0.66700000000000004</v>
      </c>
      <c r="T506">
        <v>0.65400000000000003</v>
      </c>
      <c r="U506">
        <v>0.1</v>
      </c>
      <c r="V506">
        <v>0.2</v>
      </c>
      <c r="W506">
        <v>0.5</v>
      </c>
      <c r="X506">
        <v>0</v>
      </c>
      <c r="Y506">
        <v>0.4</v>
      </c>
      <c r="Z506">
        <v>0.4</v>
      </c>
      <c r="AA506">
        <v>0.5</v>
      </c>
      <c r="AB506">
        <v>0</v>
      </c>
      <c r="AC506">
        <v>0</v>
      </c>
      <c r="AD506">
        <v>0.1</v>
      </c>
      <c r="AE506">
        <v>0.3</v>
      </c>
      <c r="AF506">
        <v>1.6</v>
      </c>
      <c r="AG506">
        <f>IF(IFERROR(VLOOKUP(C506,'2020'!$C:$AF,3,FALSE),1) = 1, 1, 0)</f>
        <v>1</v>
      </c>
    </row>
    <row r="507" spans="1:33" x14ac:dyDescent="0.2">
      <c r="A507">
        <v>506</v>
      </c>
      <c r="B507" t="s">
        <v>932</v>
      </c>
      <c r="C507" t="s">
        <v>933</v>
      </c>
      <c r="D507" t="str">
        <f>_xlfn.CONCAT(C507,"-2019")</f>
        <v>westbru01-2019</v>
      </c>
      <c r="E507" t="s">
        <v>38</v>
      </c>
      <c r="F507">
        <v>30</v>
      </c>
      <c r="G507" t="s">
        <v>44</v>
      </c>
      <c r="H507">
        <v>73</v>
      </c>
      <c r="I507">
        <v>73</v>
      </c>
      <c r="J507">
        <v>36</v>
      </c>
      <c r="K507">
        <v>8.6</v>
      </c>
      <c r="L507">
        <v>20.2</v>
      </c>
      <c r="M507">
        <v>0.42799999999999999</v>
      </c>
      <c r="N507">
        <v>1.6</v>
      </c>
      <c r="O507">
        <v>5.6</v>
      </c>
      <c r="P507">
        <v>0.28999999999999998</v>
      </c>
      <c r="Q507">
        <v>7</v>
      </c>
      <c r="R507">
        <v>14.5</v>
      </c>
      <c r="S507">
        <v>0.48099999999999998</v>
      </c>
      <c r="T507">
        <v>0.46800000000000003</v>
      </c>
      <c r="U507">
        <v>4.0999999999999996</v>
      </c>
      <c r="V507">
        <v>6.2</v>
      </c>
      <c r="W507">
        <v>0.65600000000000003</v>
      </c>
      <c r="X507">
        <v>1.5</v>
      </c>
      <c r="Y507">
        <v>9.6</v>
      </c>
      <c r="Z507">
        <v>11.1</v>
      </c>
      <c r="AA507">
        <v>10.7</v>
      </c>
      <c r="AB507">
        <v>1.9</v>
      </c>
      <c r="AC507">
        <v>0.5</v>
      </c>
      <c r="AD507">
        <v>4.5</v>
      </c>
      <c r="AE507">
        <v>3.4</v>
      </c>
      <c r="AF507">
        <v>22.9</v>
      </c>
      <c r="AG507">
        <f>IF(IFERROR(VLOOKUP(C507,'2020'!$C:$AF,3,FALSE),1) = 1, 1, 0)</f>
        <v>0</v>
      </c>
    </row>
    <row r="508" spans="1:33" x14ac:dyDescent="0.2">
      <c r="A508">
        <v>507</v>
      </c>
      <c r="B508" t="s">
        <v>2323</v>
      </c>
      <c r="C508" t="s">
        <v>2324</v>
      </c>
      <c r="D508" t="str">
        <f>_xlfn.CONCAT(C508,"-2019")</f>
        <v>whitede01-2019</v>
      </c>
      <c r="E508" t="s">
        <v>38</v>
      </c>
      <c r="F508">
        <v>24</v>
      </c>
      <c r="G508" t="s">
        <v>58</v>
      </c>
      <c r="H508">
        <v>67</v>
      </c>
      <c r="I508">
        <v>55</v>
      </c>
      <c r="J508">
        <v>25.8</v>
      </c>
      <c r="K508">
        <v>3.9</v>
      </c>
      <c r="L508">
        <v>8.1</v>
      </c>
      <c r="M508">
        <v>0.47899999999999998</v>
      </c>
      <c r="N508">
        <v>0.7</v>
      </c>
      <c r="O508">
        <v>2.1</v>
      </c>
      <c r="P508">
        <v>0.33800000000000002</v>
      </c>
      <c r="Q508">
        <v>3.2</v>
      </c>
      <c r="R508">
        <v>6</v>
      </c>
      <c r="S508">
        <v>0.52900000000000003</v>
      </c>
      <c r="T508">
        <v>0.52300000000000002</v>
      </c>
      <c r="U508">
        <v>1.4</v>
      </c>
      <c r="V508">
        <v>1.8</v>
      </c>
      <c r="W508">
        <v>0.77200000000000002</v>
      </c>
      <c r="X508">
        <v>0.5</v>
      </c>
      <c r="Y508">
        <v>3.2</v>
      </c>
      <c r="Z508">
        <v>3.7</v>
      </c>
      <c r="AA508">
        <v>3.9</v>
      </c>
      <c r="AB508">
        <v>1</v>
      </c>
      <c r="AC508">
        <v>0.7</v>
      </c>
      <c r="AD508">
        <v>1.4</v>
      </c>
      <c r="AE508">
        <v>2.2000000000000002</v>
      </c>
      <c r="AF508">
        <v>9.9</v>
      </c>
      <c r="AG508">
        <f>IF(IFERROR(VLOOKUP(C508,'2020'!$C:$AF,3,FALSE),1) = 1, 1, 0)</f>
        <v>0</v>
      </c>
    </row>
    <row r="509" spans="1:33" x14ac:dyDescent="0.2">
      <c r="A509">
        <v>508</v>
      </c>
      <c r="B509" t="s">
        <v>2086</v>
      </c>
      <c r="C509" t="s">
        <v>2087</v>
      </c>
      <c r="D509" t="str">
        <f>_xlfn.CONCAT(C509,"-2019")</f>
        <v>whiteok01-2019</v>
      </c>
      <c r="E509" t="s">
        <v>28</v>
      </c>
      <c r="F509">
        <v>26</v>
      </c>
      <c r="G509" t="s">
        <v>46</v>
      </c>
      <c r="H509">
        <v>3</v>
      </c>
      <c r="I509">
        <v>0</v>
      </c>
      <c r="J509">
        <v>2</v>
      </c>
      <c r="K509">
        <v>0</v>
      </c>
      <c r="L509">
        <v>0.7</v>
      </c>
      <c r="M509">
        <v>0</v>
      </c>
      <c r="N509">
        <v>0</v>
      </c>
      <c r="O509">
        <v>0.7</v>
      </c>
      <c r="P509">
        <v>0</v>
      </c>
      <c r="Q509">
        <v>0</v>
      </c>
      <c r="R509">
        <v>0</v>
      </c>
      <c r="T509">
        <v>0</v>
      </c>
      <c r="U509">
        <v>0</v>
      </c>
      <c r="V509">
        <v>0</v>
      </c>
      <c r="X509">
        <v>0.3</v>
      </c>
      <c r="Y509">
        <v>0.3</v>
      </c>
      <c r="Z509">
        <v>0.7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f>IF(IFERROR(VLOOKUP(C509,'2020'!$C:$AF,3,FALSE),1) = 1, 1, 0)</f>
        <v>1</v>
      </c>
    </row>
    <row r="510" spans="1:33" x14ac:dyDescent="0.2">
      <c r="A510">
        <v>509</v>
      </c>
      <c r="B510" t="s">
        <v>936</v>
      </c>
      <c r="C510" t="s">
        <v>937</v>
      </c>
      <c r="D510" t="str">
        <f>_xlfn.CONCAT(C510,"-2019")</f>
        <v>whiteha01-2019</v>
      </c>
      <c r="E510" t="s">
        <v>32</v>
      </c>
      <c r="F510">
        <v>29</v>
      </c>
      <c r="G510" t="s">
        <v>41</v>
      </c>
      <c r="H510">
        <v>72</v>
      </c>
      <c r="I510">
        <v>53</v>
      </c>
      <c r="J510">
        <v>23.3</v>
      </c>
      <c r="K510">
        <v>5.4</v>
      </c>
      <c r="L510">
        <v>9.4</v>
      </c>
      <c r="M510">
        <v>0.57099999999999995</v>
      </c>
      <c r="N510">
        <v>0</v>
      </c>
      <c r="O510">
        <v>0.2</v>
      </c>
      <c r="P510">
        <v>0.125</v>
      </c>
      <c r="Q510">
        <v>5.4</v>
      </c>
      <c r="R510">
        <v>9.1999999999999993</v>
      </c>
      <c r="S510">
        <v>0.58099999999999996</v>
      </c>
      <c r="T510">
        <v>0.57199999999999995</v>
      </c>
      <c r="U510">
        <v>1.5</v>
      </c>
      <c r="V510">
        <v>3.4</v>
      </c>
      <c r="W510">
        <v>0.44900000000000001</v>
      </c>
      <c r="X510">
        <v>3.6</v>
      </c>
      <c r="Y510">
        <v>7.8</v>
      </c>
      <c r="Z510">
        <v>11.3</v>
      </c>
      <c r="AA510">
        <v>0.8</v>
      </c>
      <c r="AB510">
        <v>0.6</v>
      </c>
      <c r="AC510">
        <v>1.9</v>
      </c>
      <c r="AD510">
        <v>1.3</v>
      </c>
      <c r="AE510">
        <v>2.7</v>
      </c>
      <c r="AF510">
        <v>12.3</v>
      </c>
      <c r="AG510">
        <f>IF(IFERROR(VLOOKUP(C510,'2020'!$C:$AF,3,FALSE),1) = 1, 1, 0)</f>
        <v>0</v>
      </c>
    </row>
    <row r="511" spans="1:33" x14ac:dyDescent="0.2">
      <c r="A511">
        <v>510</v>
      </c>
      <c r="B511" t="s">
        <v>1772</v>
      </c>
      <c r="C511" t="s">
        <v>1773</v>
      </c>
      <c r="D511" t="str">
        <f>_xlfn.CONCAT(C511,"-2019")</f>
        <v>wiggian01-2019</v>
      </c>
      <c r="E511" t="s">
        <v>35</v>
      </c>
      <c r="F511">
        <v>23</v>
      </c>
      <c r="G511" t="s">
        <v>62</v>
      </c>
      <c r="H511">
        <v>73</v>
      </c>
      <c r="I511">
        <v>73</v>
      </c>
      <c r="J511">
        <v>34.799999999999997</v>
      </c>
      <c r="K511">
        <v>6.8</v>
      </c>
      <c r="L511">
        <v>16.600000000000001</v>
      </c>
      <c r="M511">
        <v>0.41199999999999998</v>
      </c>
      <c r="N511">
        <v>1.6</v>
      </c>
      <c r="O511">
        <v>4.8</v>
      </c>
      <c r="P511">
        <v>0.33900000000000002</v>
      </c>
      <c r="Q511">
        <v>5.2</v>
      </c>
      <c r="R511">
        <v>11.8</v>
      </c>
      <c r="S511">
        <v>0.441</v>
      </c>
      <c r="T511">
        <v>0.46100000000000002</v>
      </c>
      <c r="U511">
        <v>2.8</v>
      </c>
      <c r="V511">
        <v>4.0999999999999996</v>
      </c>
      <c r="W511">
        <v>0.69899999999999995</v>
      </c>
      <c r="X511">
        <v>1.1000000000000001</v>
      </c>
      <c r="Y511">
        <v>3.7</v>
      </c>
      <c r="Z511">
        <v>4.8</v>
      </c>
      <c r="AA511">
        <v>2.5</v>
      </c>
      <c r="AB511">
        <v>1</v>
      </c>
      <c r="AC511">
        <v>0.7</v>
      </c>
      <c r="AD511">
        <v>1.9</v>
      </c>
      <c r="AE511">
        <v>2.1</v>
      </c>
      <c r="AF511">
        <v>18.100000000000001</v>
      </c>
      <c r="AG511">
        <f>IF(IFERROR(VLOOKUP(C511,'2020'!$C:$AF,3,FALSE),1) = 1, 1, 0)</f>
        <v>0</v>
      </c>
    </row>
    <row r="512" spans="1:33" x14ac:dyDescent="0.2">
      <c r="A512">
        <v>511</v>
      </c>
      <c r="B512" t="s">
        <v>1914</v>
      </c>
      <c r="C512" t="s">
        <v>1915</v>
      </c>
      <c r="D512" t="str">
        <f>_xlfn.CONCAT(C512,"-2019")</f>
        <v>willial03-2019</v>
      </c>
      <c r="E512" t="s">
        <v>28</v>
      </c>
      <c r="F512">
        <v>26</v>
      </c>
      <c r="G512" t="s">
        <v>1312</v>
      </c>
      <c r="H512">
        <v>5</v>
      </c>
      <c r="I512">
        <v>0</v>
      </c>
      <c r="J512">
        <v>5.2</v>
      </c>
      <c r="K512">
        <v>1.6</v>
      </c>
      <c r="L512">
        <v>2.6</v>
      </c>
      <c r="M512">
        <v>0.61499999999999999</v>
      </c>
      <c r="N512">
        <v>0</v>
      </c>
      <c r="O512">
        <v>0.2</v>
      </c>
      <c r="P512">
        <v>0</v>
      </c>
      <c r="Q512">
        <v>1.6</v>
      </c>
      <c r="R512">
        <v>2.4</v>
      </c>
      <c r="S512">
        <v>0.66700000000000004</v>
      </c>
      <c r="T512">
        <v>0.61499999999999999</v>
      </c>
      <c r="U512">
        <v>0.4</v>
      </c>
      <c r="V512">
        <v>0.8</v>
      </c>
      <c r="W512">
        <v>0.5</v>
      </c>
      <c r="X512">
        <v>0.8</v>
      </c>
      <c r="Y512">
        <v>3</v>
      </c>
      <c r="Z512">
        <v>3.8</v>
      </c>
      <c r="AA512">
        <v>0.6</v>
      </c>
      <c r="AB512">
        <v>0.2</v>
      </c>
      <c r="AC512">
        <v>0</v>
      </c>
      <c r="AD512">
        <v>0.2</v>
      </c>
      <c r="AE512">
        <v>0.4</v>
      </c>
      <c r="AF512">
        <v>3.6</v>
      </c>
      <c r="AG512">
        <f>IF(IFERROR(VLOOKUP(C512,'2020'!$C:$AF,3,FALSE),1) = 1, 1, 0)</f>
        <v>1</v>
      </c>
    </row>
    <row r="513" spans="1:33" x14ac:dyDescent="0.2">
      <c r="A513">
        <v>512</v>
      </c>
      <c r="B513" t="s">
        <v>2327</v>
      </c>
      <c r="C513" t="s">
        <v>2328</v>
      </c>
      <c r="D513" t="str">
        <f>_xlfn.CONCAT(C513,"-2019")</f>
        <v>willicj01-2019</v>
      </c>
      <c r="E513" t="s">
        <v>30</v>
      </c>
      <c r="F513">
        <v>28</v>
      </c>
      <c r="G513" t="s">
        <v>62</v>
      </c>
      <c r="H513">
        <v>15</v>
      </c>
      <c r="I513">
        <v>0</v>
      </c>
      <c r="J513">
        <v>8.5</v>
      </c>
      <c r="K513">
        <v>1.1000000000000001</v>
      </c>
      <c r="L513">
        <v>2.2999999999999998</v>
      </c>
      <c r="M513">
        <v>0.48599999999999999</v>
      </c>
      <c r="N513">
        <v>0.3</v>
      </c>
      <c r="O513">
        <v>1.1000000000000001</v>
      </c>
      <c r="P513">
        <v>0.313</v>
      </c>
      <c r="Q513">
        <v>0.8</v>
      </c>
      <c r="R513">
        <v>1.3</v>
      </c>
      <c r="S513">
        <v>0.63200000000000001</v>
      </c>
      <c r="T513">
        <v>0.55700000000000005</v>
      </c>
      <c r="U513">
        <v>0</v>
      </c>
      <c r="V513">
        <v>0.1</v>
      </c>
      <c r="W513">
        <v>0</v>
      </c>
      <c r="X513">
        <v>0.1</v>
      </c>
      <c r="Y513">
        <v>0.5</v>
      </c>
      <c r="Z513">
        <v>0.5</v>
      </c>
      <c r="AA513">
        <v>0.8</v>
      </c>
      <c r="AB513">
        <v>0.4</v>
      </c>
      <c r="AC513">
        <v>0</v>
      </c>
      <c r="AD513">
        <v>0.3</v>
      </c>
      <c r="AE513">
        <v>1.1000000000000001</v>
      </c>
      <c r="AF513">
        <v>2.6</v>
      </c>
      <c r="AG513">
        <f>IF(IFERROR(VLOOKUP(C513,'2020'!$C:$AF,3,FALSE),1) = 1, 1, 0)</f>
        <v>1</v>
      </c>
    </row>
    <row r="514" spans="1:33" x14ac:dyDescent="0.2">
      <c r="A514">
        <v>513</v>
      </c>
      <c r="B514" t="s">
        <v>2541</v>
      </c>
      <c r="C514" t="s">
        <v>2542</v>
      </c>
      <c r="D514" t="str">
        <f>_xlfn.CONCAT(C514,"-2019")</f>
        <v>willijo04-2019</v>
      </c>
      <c r="E514" t="s">
        <v>32</v>
      </c>
      <c r="F514">
        <v>23</v>
      </c>
      <c r="G514" t="s">
        <v>63</v>
      </c>
      <c r="H514">
        <v>24</v>
      </c>
      <c r="I514">
        <v>0</v>
      </c>
      <c r="J514">
        <v>15.5</v>
      </c>
      <c r="K514">
        <v>2.7</v>
      </c>
      <c r="L514">
        <v>4.5999999999999996</v>
      </c>
      <c r="M514">
        <v>0.59099999999999997</v>
      </c>
      <c r="N514">
        <v>0</v>
      </c>
      <c r="O514">
        <v>0.1</v>
      </c>
      <c r="P514">
        <v>0</v>
      </c>
      <c r="Q514">
        <v>2.7</v>
      </c>
      <c r="R514">
        <v>4.5</v>
      </c>
      <c r="S514">
        <v>0.60199999999999998</v>
      </c>
      <c r="T514">
        <v>0.59099999999999997</v>
      </c>
      <c r="U514">
        <v>1.1000000000000001</v>
      </c>
      <c r="V514">
        <v>2</v>
      </c>
      <c r="W514">
        <v>0.56299999999999994</v>
      </c>
      <c r="X514">
        <v>2</v>
      </c>
      <c r="Y514">
        <v>2.1</v>
      </c>
      <c r="Z514">
        <v>4.0999999999999996</v>
      </c>
      <c r="AA514">
        <v>0.5</v>
      </c>
      <c r="AB514">
        <v>0.3</v>
      </c>
      <c r="AC514">
        <v>0.3</v>
      </c>
      <c r="AD514">
        <v>0.7</v>
      </c>
      <c r="AE514">
        <v>2.6</v>
      </c>
      <c r="AF514">
        <v>6.5</v>
      </c>
      <c r="AG514">
        <f>IF(IFERROR(VLOOKUP(C514,'2020'!$C:$AF,3,FALSE),1) = 1, 1, 0)</f>
        <v>1</v>
      </c>
    </row>
    <row r="515" spans="1:33" x14ac:dyDescent="0.2">
      <c r="A515">
        <v>514</v>
      </c>
      <c r="B515" t="s">
        <v>2543</v>
      </c>
      <c r="C515" t="s">
        <v>2544</v>
      </c>
      <c r="D515" t="str">
        <f>_xlfn.CONCAT(C515,"-2019")</f>
        <v>willike04-2019</v>
      </c>
      <c r="E515" t="s">
        <v>35</v>
      </c>
      <c r="F515">
        <v>24</v>
      </c>
      <c r="G515" t="s">
        <v>1459</v>
      </c>
      <c r="H515">
        <v>46</v>
      </c>
      <c r="I515">
        <v>29</v>
      </c>
      <c r="J515">
        <v>23.5</v>
      </c>
      <c r="K515">
        <v>2.2999999999999998</v>
      </c>
      <c r="L515">
        <v>6.1</v>
      </c>
      <c r="M515">
        <v>0.38400000000000001</v>
      </c>
      <c r="N515">
        <v>1.1000000000000001</v>
      </c>
      <c r="O515">
        <v>3.4</v>
      </c>
      <c r="P515">
        <v>0.33300000000000002</v>
      </c>
      <c r="Q515">
        <v>1.2</v>
      </c>
      <c r="R515">
        <v>2.7</v>
      </c>
      <c r="S515">
        <v>0.44700000000000001</v>
      </c>
      <c r="T515">
        <v>0.47699999999999998</v>
      </c>
      <c r="U515">
        <v>0.3</v>
      </c>
      <c r="V515">
        <v>0.4</v>
      </c>
      <c r="W515">
        <v>0.68400000000000005</v>
      </c>
      <c r="X515">
        <v>1.2</v>
      </c>
      <c r="Y515">
        <v>3.6</v>
      </c>
      <c r="Z515">
        <v>4.8</v>
      </c>
      <c r="AA515">
        <v>1.8</v>
      </c>
      <c r="AB515">
        <v>1</v>
      </c>
      <c r="AC515">
        <v>0.4</v>
      </c>
      <c r="AD515">
        <v>0.8</v>
      </c>
      <c r="AE515">
        <v>2.1</v>
      </c>
      <c r="AF515">
        <v>6.1</v>
      </c>
      <c r="AG515">
        <f>IF(IFERROR(VLOOKUP(C515,'2020'!$C:$AF,3,FALSE),1) = 1, 1, 0)</f>
        <v>0</v>
      </c>
    </row>
    <row r="516" spans="1:33" x14ac:dyDescent="0.2">
      <c r="A516">
        <v>515</v>
      </c>
      <c r="B516" t="s">
        <v>948</v>
      </c>
      <c r="C516" t="s">
        <v>949</v>
      </c>
      <c r="D516" t="str">
        <f>_xlfn.CONCAT(C516,"-2019")</f>
        <v>willilo02-2019</v>
      </c>
      <c r="E516" t="s">
        <v>30</v>
      </c>
      <c r="F516">
        <v>32</v>
      </c>
      <c r="G516" t="s">
        <v>59</v>
      </c>
      <c r="H516">
        <v>75</v>
      </c>
      <c r="I516">
        <v>1</v>
      </c>
      <c r="J516">
        <v>26.6</v>
      </c>
      <c r="K516">
        <v>6.5</v>
      </c>
      <c r="L516">
        <v>15.2</v>
      </c>
      <c r="M516">
        <v>0.42499999999999999</v>
      </c>
      <c r="N516">
        <v>1.4</v>
      </c>
      <c r="O516">
        <v>3.9</v>
      </c>
      <c r="P516">
        <v>0.36099999999999999</v>
      </c>
      <c r="Q516">
        <v>5.0999999999999996</v>
      </c>
      <c r="R516">
        <v>11.3</v>
      </c>
      <c r="S516">
        <v>0.44700000000000001</v>
      </c>
      <c r="T516">
        <v>0.47099999999999997</v>
      </c>
      <c r="U516">
        <v>5.7</v>
      </c>
      <c r="V516">
        <v>6.5</v>
      </c>
      <c r="W516">
        <v>0.876</v>
      </c>
      <c r="X516">
        <v>0.5</v>
      </c>
      <c r="Y516">
        <v>2.4</v>
      </c>
      <c r="Z516">
        <v>3</v>
      </c>
      <c r="AA516">
        <v>5.4</v>
      </c>
      <c r="AB516">
        <v>0.8</v>
      </c>
      <c r="AC516">
        <v>0.1</v>
      </c>
      <c r="AD516">
        <v>2.4</v>
      </c>
      <c r="AE516">
        <v>1.1000000000000001</v>
      </c>
      <c r="AF516">
        <v>20</v>
      </c>
      <c r="AG516">
        <f>IF(IFERROR(VLOOKUP(C516,'2020'!$C:$AF,3,FALSE),1) = 1, 1, 0)</f>
        <v>0</v>
      </c>
    </row>
    <row r="517" spans="1:33" x14ac:dyDescent="0.2">
      <c r="A517">
        <v>516</v>
      </c>
      <c r="B517" t="s">
        <v>950</v>
      </c>
      <c r="C517" t="s">
        <v>951</v>
      </c>
      <c r="D517" t="str">
        <f>_xlfn.CONCAT(C517,"-2019")</f>
        <v>willima02-2019</v>
      </c>
      <c r="E517" t="s">
        <v>28</v>
      </c>
      <c r="F517">
        <v>32</v>
      </c>
      <c r="G517" t="s">
        <v>1625</v>
      </c>
      <c r="H517">
        <v>75</v>
      </c>
      <c r="I517">
        <v>75</v>
      </c>
      <c r="J517">
        <v>28.4</v>
      </c>
      <c r="K517">
        <v>3.7</v>
      </c>
      <c r="L517">
        <v>8.6999999999999993</v>
      </c>
      <c r="M517">
        <v>0.42199999999999999</v>
      </c>
      <c r="N517">
        <v>1.9</v>
      </c>
      <c r="O517">
        <v>5.0999999999999996</v>
      </c>
      <c r="P517">
        <v>0.36599999999999999</v>
      </c>
      <c r="Q517">
        <v>1.8</v>
      </c>
      <c r="R517">
        <v>3.6</v>
      </c>
      <c r="S517">
        <v>0.5</v>
      </c>
      <c r="T517">
        <v>0.52900000000000003</v>
      </c>
      <c r="U517">
        <v>0.9</v>
      </c>
      <c r="V517">
        <v>1.1000000000000001</v>
      </c>
      <c r="W517">
        <v>0.76700000000000002</v>
      </c>
      <c r="X517">
        <v>1</v>
      </c>
      <c r="Y517">
        <v>4.4000000000000004</v>
      </c>
      <c r="Z517">
        <v>5.4</v>
      </c>
      <c r="AA517">
        <v>1.2</v>
      </c>
      <c r="AB517">
        <v>0.9</v>
      </c>
      <c r="AC517">
        <v>0.8</v>
      </c>
      <c r="AD517">
        <v>0.6</v>
      </c>
      <c r="AE517">
        <v>2.1</v>
      </c>
      <c r="AF517">
        <v>10.1</v>
      </c>
      <c r="AG517">
        <f>IF(IFERROR(VLOOKUP(C517,'2020'!$C:$AF,3,FALSE),1) = 1, 1, 0)</f>
        <v>0</v>
      </c>
    </row>
    <row r="518" spans="1:33" x14ac:dyDescent="0.2">
      <c r="A518">
        <v>517</v>
      </c>
      <c r="B518" t="s">
        <v>2545</v>
      </c>
      <c r="C518" t="s">
        <v>2546</v>
      </c>
      <c r="D518" t="str">
        <f>_xlfn.CONCAT(C518,"-2019")</f>
        <v>williro04-2019</v>
      </c>
      <c r="E518" t="s">
        <v>32</v>
      </c>
      <c r="F518">
        <v>21</v>
      </c>
      <c r="G518" t="s">
        <v>37</v>
      </c>
      <c r="H518">
        <v>32</v>
      </c>
      <c r="I518">
        <v>2</v>
      </c>
      <c r="J518">
        <v>8.8000000000000007</v>
      </c>
      <c r="K518">
        <v>1.1000000000000001</v>
      </c>
      <c r="L518">
        <v>1.6</v>
      </c>
      <c r="M518">
        <v>0.70599999999999996</v>
      </c>
      <c r="N518">
        <v>0</v>
      </c>
      <c r="O518">
        <v>0</v>
      </c>
      <c r="Q518">
        <v>1.1000000000000001</v>
      </c>
      <c r="R518">
        <v>1.6</v>
      </c>
      <c r="S518">
        <v>0.70599999999999996</v>
      </c>
      <c r="T518">
        <v>0.70599999999999996</v>
      </c>
      <c r="U518">
        <v>0.3</v>
      </c>
      <c r="V518">
        <v>0.5</v>
      </c>
      <c r="W518">
        <v>0.6</v>
      </c>
      <c r="X518">
        <v>0.8</v>
      </c>
      <c r="Y518">
        <v>1.7</v>
      </c>
      <c r="Z518">
        <v>2.5</v>
      </c>
      <c r="AA518">
        <v>0.2</v>
      </c>
      <c r="AB518">
        <v>0.3</v>
      </c>
      <c r="AC518">
        <v>1.3</v>
      </c>
      <c r="AD518">
        <v>0.3</v>
      </c>
      <c r="AE518">
        <v>1.1000000000000001</v>
      </c>
      <c r="AF518">
        <v>2.5</v>
      </c>
      <c r="AG518">
        <f>IF(IFERROR(VLOOKUP(C518,'2020'!$C:$AF,3,FALSE),1) = 1, 1, 0)</f>
        <v>0</v>
      </c>
    </row>
    <row r="519" spans="1:33" x14ac:dyDescent="0.2">
      <c r="A519">
        <v>518</v>
      </c>
      <c r="B519" t="s">
        <v>2090</v>
      </c>
      <c r="C519" t="s">
        <v>2091</v>
      </c>
      <c r="D519" t="str">
        <f>_xlfn.CONCAT(C519,"-2019")</f>
        <v>willitr02-2019</v>
      </c>
      <c r="E519" t="s">
        <v>35</v>
      </c>
      <c r="F519">
        <v>24</v>
      </c>
      <c r="G519" t="s">
        <v>49</v>
      </c>
      <c r="H519">
        <v>21</v>
      </c>
      <c r="I519">
        <v>0</v>
      </c>
      <c r="J519">
        <v>14.9</v>
      </c>
      <c r="K519">
        <v>2.1</v>
      </c>
      <c r="L519">
        <v>4.7</v>
      </c>
      <c r="M519">
        <v>0.44900000000000001</v>
      </c>
      <c r="N519">
        <v>0.7</v>
      </c>
      <c r="O519">
        <v>2.1</v>
      </c>
      <c r="P519">
        <v>0.318</v>
      </c>
      <c r="Q519">
        <v>1.4</v>
      </c>
      <c r="R519">
        <v>2.6</v>
      </c>
      <c r="S519">
        <v>0.55600000000000005</v>
      </c>
      <c r="T519">
        <v>0.52</v>
      </c>
      <c r="U519">
        <v>0.4</v>
      </c>
      <c r="V519">
        <v>0.7</v>
      </c>
      <c r="W519">
        <v>0.6</v>
      </c>
      <c r="X519">
        <v>0.6</v>
      </c>
      <c r="Y519">
        <v>2.2000000000000002</v>
      </c>
      <c r="Z519">
        <v>2.8</v>
      </c>
      <c r="AA519">
        <v>0.5</v>
      </c>
      <c r="AB519">
        <v>0.5</v>
      </c>
      <c r="AC519">
        <v>0.4</v>
      </c>
      <c r="AD519">
        <v>0.4</v>
      </c>
      <c r="AE519">
        <v>1.8</v>
      </c>
      <c r="AF519">
        <v>5.3</v>
      </c>
      <c r="AG519">
        <f>IF(IFERROR(VLOOKUP(C519,'2020'!$C:$AF,3,FALSE),1) = 1, 1, 0)</f>
        <v>1</v>
      </c>
    </row>
    <row r="520" spans="1:33" x14ac:dyDescent="0.2">
      <c r="A520">
        <v>519</v>
      </c>
      <c r="B520" t="s">
        <v>2331</v>
      </c>
      <c r="C520" t="s">
        <v>2332</v>
      </c>
      <c r="D520" t="str">
        <f>_xlfn.CONCAT(C520,"-2019")</f>
        <v>wilsodj01-2019</v>
      </c>
      <c r="E520" t="s">
        <v>28</v>
      </c>
      <c r="F520">
        <v>22</v>
      </c>
      <c r="G520" t="s">
        <v>56</v>
      </c>
      <c r="H520">
        <v>48</v>
      </c>
      <c r="I520">
        <v>3</v>
      </c>
      <c r="J520">
        <v>18.399999999999999</v>
      </c>
      <c r="K520">
        <v>2.2000000000000002</v>
      </c>
      <c r="L520">
        <v>5.2</v>
      </c>
      <c r="M520">
        <v>0.41399999999999998</v>
      </c>
      <c r="N520">
        <v>1</v>
      </c>
      <c r="O520">
        <v>2.6</v>
      </c>
      <c r="P520">
        <v>0.36199999999999999</v>
      </c>
      <c r="Q520">
        <v>1.2</v>
      </c>
      <c r="R520">
        <v>2.6</v>
      </c>
      <c r="S520">
        <v>0.46800000000000003</v>
      </c>
      <c r="T520">
        <v>0.50600000000000001</v>
      </c>
      <c r="U520">
        <v>0.5</v>
      </c>
      <c r="V520">
        <v>1</v>
      </c>
      <c r="W520">
        <v>0.55300000000000005</v>
      </c>
      <c r="X520">
        <v>0.9</v>
      </c>
      <c r="Y520">
        <v>3.7</v>
      </c>
      <c r="Z520">
        <v>4.5999999999999996</v>
      </c>
      <c r="AA520">
        <v>1.1000000000000001</v>
      </c>
      <c r="AB520">
        <v>0.4</v>
      </c>
      <c r="AC520">
        <v>0.4</v>
      </c>
      <c r="AD520">
        <v>0.7</v>
      </c>
      <c r="AE520">
        <v>1.8</v>
      </c>
      <c r="AF520">
        <v>5.8</v>
      </c>
      <c r="AG520">
        <f>IF(IFERROR(VLOOKUP(C520,'2020'!$C:$AF,3,FALSE),1) = 1, 1, 0)</f>
        <v>0</v>
      </c>
    </row>
    <row r="521" spans="1:33" x14ac:dyDescent="0.2">
      <c r="A521">
        <v>520</v>
      </c>
      <c r="B521" t="s">
        <v>1916</v>
      </c>
      <c r="C521" t="s">
        <v>1917</v>
      </c>
      <c r="D521" t="str">
        <f>_xlfn.CONCAT(C521,"-2019")</f>
        <v>winslju01-2019</v>
      </c>
      <c r="E521" t="s">
        <v>35</v>
      </c>
      <c r="F521">
        <v>22</v>
      </c>
      <c r="G521" t="s">
        <v>41</v>
      </c>
      <c r="H521">
        <v>66</v>
      </c>
      <c r="I521">
        <v>52</v>
      </c>
      <c r="J521">
        <v>29.7</v>
      </c>
      <c r="K521">
        <v>4.9000000000000004</v>
      </c>
      <c r="L521">
        <v>11.3</v>
      </c>
      <c r="M521">
        <v>0.433</v>
      </c>
      <c r="N521">
        <v>1.5</v>
      </c>
      <c r="O521">
        <v>3.9</v>
      </c>
      <c r="P521">
        <v>0.375</v>
      </c>
      <c r="Q521">
        <v>3.5</v>
      </c>
      <c r="R521">
        <v>7.5</v>
      </c>
      <c r="S521">
        <v>0.46200000000000002</v>
      </c>
      <c r="T521">
        <v>0.497</v>
      </c>
      <c r="U521">
        <v>1.3</v>
      </c>
      <c r="V521">
        <v>2.1</v>
      </c>
      <c r="W521">
        <v>0.628</v>
      </c>
      <c r="X521">
        <v>1</v>
      </c>
      <c r="Y521">
        <v>4.4000000000000004</v>
      </c>
      <c r="Z521">
        <v>5.4</v>
      </c>
      <c r="AA521">
        <v>4.3</v>
      </c>
      <c r="AB521">
        <v>1.1000000000000001</v>
      </c>
      <c r="AC521">
        <v>0.3</v>
      </c>
      <c r="AD521">
        <v>2.2000000000000002</v>
      </c>
      <c r="AE521">
        <v>2.7</v>
      </c>
      <c r="AF521">
        <v>12.6</v>
      </c>
      <c r="AG521">
        <f>IF(IFERROR(VLOOKUP(C521,'2020'!$C:$AF,3,FALSE),1) = 1, 1, 0)</f>
        <v>0</v>
      </c>
    </row>
    <row r="522" spans="1:33" x14ac:dyDescent="0.2">
      <c r="A522">
        <v>521</v>
      </c>
      <c r="B522" t="s">
        <v>1918</v>
      </c>
      <c r="C522" t="s">
        <v>1919</v>
      </c>
      <c r="D522" t="str">
        <f>_xlfn.CONCAT(C522,"-2019")</f>
        <v>woodch01-2019</v>
      </c>
      <c r="E522" t="s">
        <v>28</v>
      </c>
      <c r="F522">
        <v>23</v>
      </c>
      <c r="G522" t="s">
        <v>39</v>
      </c>
      <c r="H522">
        <v>21</v>
      </c>
      <c r="I522">
        <v>2</v>
      </c>
      <c r="J522">
        <v>12</v>
      </c>
      <c r="K522">
        <v>2.9</v>
      </c>
      <c r="L522">
        <v>5.6</v>
      </c>
      <c r="M522">
        <v>0.52100000000000002</v>
      </c>
      <c r="N522">
        <v>0.4</v>
      </c>
      <c r="O522">
        <v>1.2</v>
      </c>
      <c r="P522">
        <v>0.34599999999999997</v>
      </c>
      <c r="Q522">
        <v>2.5</v>
      </c>
      <c r="R522">
        <v>4.3</v>
      </c>
      <c r="S522">
        <v>0.57099999999999995</v>
      </c>
      <c r="T522">
        <v>0.56000000000000005</v>
      </c>
      <c r="U522">
        <v>2</v>
      </c>
      <c r="V522">
        <v>2.7</v>
      </c>
      <c r="W522">
        <v>0.73199999999999998</v>
      </c>
      <c r="X522">
        <v>0.8</v>
      </c>
      <c r="Y522">
        <v>3.1</v>
      </c>
      <c r="Z522">
        <v>4</v>
      </c>
      <c r="AA522">
        <v>0.4</v>
      </c>
      <c r="AB522">
        <v>0.3</v>
      </c>
      <c r="AC522">
        <v>0.5</v>
      </c>
      <c r="AD522">
        <v>0.8</v>
      </c>
      <c r="AE522">
        <v>0.8</v>
      </c>
      <c r="AF522">
        <v>8.1999999999999993</v>
      </c>
      <c r="AG522">
        <f>IF(IFERROR(VLOOKUP(C522,'2020'!$C:$AF,3,FALSE),1) = 1, 1, 0)</f>
        <v>0</v>
      </c>
    </row>
    <row r="523" spans="1:33" x14ac:dyDescent="0.2">
      <c r="A523">
        <v>522</v>
      </c>
      <c r="B523" t="s">
        <v>1920</v>
      </c>
      <c r="C523" t="s">
        <v>1921</v>
      </c>
      <c r="D523" t="str">
        <f>_xlfn.CONCAT(C523,"-2019")</f>
        <v>wrighde01-2019</v>
      </c>
      <c r="E523" t="s">
        <v>38</v>
      </c>
      <c r="F523">
        <v>26</v>
      </c>
      <c r="G523" t="s">
        <v>39</v>
      </c>
      <c r="H523">
        <v>75</v>
      </c>
      <c r="I523">
        <v>13</v>
      </c>
      <c r="J523">
        <v>22.7</v>
      </c>
      <c r="K523">
        <v>3.2</v>
      </c>
      <c r="L523">
        <v>7.4</v>
      </c>
      <c r="M523">
        <v>0.434</v>
      </c>
      <c r="N523">
        <v>0.7</v>
      </c>
      <c r="O523">
        <v>2.2000000000000002</v>
      </c>
      <c r="P523">
        <v>0.29799999999999999</v>
      </c>
      <c r="Q523">
        <v>2.6</v>
      </c>
      <c r="R523">
        <v>5.2</v>
      </c>
      <c r="S523">
        <v>0.49199999999999999</v>
      </c>
      <c r="T523">
        <v>0.47799999999999998</v>
      </c>
      <c r="U523">
        <v>1.6</v>
      </c>
      <c r="V523">
        <v>2</v>
      </c>
      <c r="W523">
        <v>0.79300000000000004</v>
      </c>
      <c r="X523">
        <v>0.9</v>
      </c>
      <c r="Y523">
        <v>2.6</v>
      </c>
      <c r="Z523">
        <v>3.5</v>
      </c>
      <c r="AA523">
        <v>3.3</v>
      </c>
      <c r="AB523">
        <v>1.2</v>
      </c>
      <c r="AC523">
        <v>0.4</v>
      </c>
      <c r="AD523">
        <v>1</v>
      </c>
      <c r="AE523">
        <v>1.4</v>
      </c>
      <c r="AF523">
        <v>8.6999999999999993</v>
      </c>
      <c r="AG523">
        <f>IF(IFERROR(VLOOKUP(C523,'2020'!$C:$AF,3,FALSE),1) = 1, 1, 0)</f>
        <v>0</v>
      </c>
    </row>
    <row r="524" spans="1:33" x14ac:dyDescent="0.2">
      <c r="A524">
        <v>523</v>
      </c>
      <c r="B524" t="s">
        <v>2335</v>
      </c>
      <c r="C524" t="s">
        <v>2336</v>
      </c>
      <c r="D524" t="str">
        <f>_xlfn.CONCAT(C524,"-2019")</f>
        <v>yabusgu01-2019</v>
      </c>
      <c r="E524" t="s">
        <v>28</v>
      </c>
      <c r="F524">
        <v>23</v>
      </c>
      <c r="G524" t="s">
        <v>37</v>
      </c>
      <c r="H524">
        <v>41</v>
      </c>
      <c r="I524">
        <v>1</v>
      </c>
      <c r="J524">
        <v>6.1</v>
      </c>
      <c r="K524">
        <v>0.9</v>
      </c>
      <c r="L524">
        <v>1.9</v>
      </c>
      <c r="M524">
        <v>0.45500000000000002</v>
      </c>
      <c r="N524">
        <v>0.2</v>
      </c>
      <c r="O524">
        <v>0.7</v>
      </c>
      <c r="P524">
        <v>0.32100000000000001</v>
      </c>
      <c r="Q524">
        <v>0.6</v>
      </c>
      <c r="R524">
        <v>1.2</v>
      </c>
      <c r="S524">
        <v>0.53100000000000003</v>
      </c>
      <c r="T524">
        <v>0.51300000000000001</v>
      </c>
      <c r="U524">
        <v>0.4</v>
      </c>
      <c r="V524">
        <v>0.5</v>
      </c>
      <c r="W524">
        <v>0.68200000000000005</v>
      </c>
      <c r="X524">
        <v>0.6</v>
      </c>
      <c r="Y524">
        <v>0.7</v>
      </c>
      <c r="Z524">
        <v>1.3</v>
      </c>
      <c r="AA524">
        <v>0.4</v>
      </c>
      <c r="AB524">
        <v>0.2</v>
      </c>
      <c r="AC524">
        <v>0.2</v>
      </c>
      <c r="AD524">
        <v>0.4</v>
      </c>
      <c r="AE524">
        <v>0.8</v>
      </c>
      <c r="AF524">
        <v>2.2999999999999998</v>
      </c>
      <c r="AG524">
        <f>IF(IFERROR(VLOOKUP(C524,'2020'!$C:$AF,3,FALSE),1) = 1, 1, 0)</f>
        <v>1</v>
      </c>
    </row>
    <row r="525" spans="1:33" x14ac:dyDescent="0.2">
      <c r="A525">
        <v>524</v>
      </c>
      <c r="B525" t="s">
        <v>972</v>
      </c>
      <c r="C525" t="s">
        <v>973</v>
      </c>
      <c r="D525" t="str">
        <f>_xlfn.CONCAT(C525,"-2019")</f>
        <v>youngni01-2019</v>
      </c>
      <c r="E525" t="s">
        <v>30</v>
      </c>
      <c r="F525">
        <v>33</v>
      </c>
      <c r="G525" t="s">
        <v>31</v>
      </c>
      <c r="H525">
        <v>4</v>
      </c>
      <c r="I525">
        <v>0</v>
      </c>
      <c r="J525">
        <v>9.3000000000000007</v>
      </c>
      <c r="K525">
        <v>0.8</v>
      </c>
      <c r="L525">
        <v>2.2999999999999998</v>
      </c>
      <c r="M525">
        <v>0.33300000000000002</v>
      </c>
      <c r="N525">
        <v>0.8</v>
      </c>
      <c r="O525">
        <v>2</v>
      </c>
      <c r="P525">
        <v>0.375</v>
      </c>
      <c r="Q525">
        <v>0</v>
      </c>
      <c r="R525">
        <v>0.3</v>
      </c>
      <c r="S525">
        <v>0</v>
      </c>
      <c r="T525">
        <v>0.5</v>
      </c>
      <c r="U525">
        <v>0</v>
      </c>
      <c r="V525">
        <v>0</v>
      </c>
      <c r="X525">
        <v>0</v>
      </c>
      <c r="Y525">
        <v>0.3</v>
      </c>
      <c r="Z525">
        <v>0.3</v>
      </c>
      <c r="AA525">
        <v>0.5</v>
      </c>
      <c r="AB525">
        <v>0</v>
      </c>
      <c r="AC525">
        <v>0.3</v>
      </c>
      <c r="AD525">
        <v>0.5</v>
      </c>
      <c r="AE525">
        <v>1</v>
      </c>
      <c r="AF525">
        <v>2.2999999999999998</v>
      </c>
      <c r="AG525">
        <f>IF(IFERROR(VLOOKUP(C525,'2020'!$C:$AF,3,FALSE),1) = 1, 1, 0)</f>
        <v>1</v>
      </c>
    </row>
    <row r="526" spans="1:33" x14ac:dyDescent="0.2">
      <c r="A526">
        <v>525</v>
      </c>
      <c r="B526" t="s">
        <v>976</v>
      </c>
      <c r="C526" t="s">
        <v>977</v>
      </c>
      <c r="D526" t="str">
        <f>_xlfn.CONCAT(C526,"-2019")</f>
        <v>youngth01-2019</v>
      </c>
      <c r="E526" t="s">
        <v>28</v>
      </c>
      <c r="F526">
        <v>30</v>
      </c>
      <c r="G526" t="s">
        <v>65</v>
      </c>
      <c r="H526">
        <v>81</v>
      </c>
      <c r="I526">
        <v>81</v>
      </c>
      <c r="J526">
        <v>30.7</v>
      </c>
      <c r="K526">
        <v>5.5</v>
      </c>
      <c r="L526">
        <v>10.4</v>
      </c>
      <c r="M526">
        <v>0.52700000000000002</v>
      </c>
      <c r="N526">
        <v>0.6</v>
      </c>
      <c r="O526">
        <v>1.8</v>
      </c>
      <c r="P526">
        <v>0.34899999999999998</v>
      </c>
      <c r="Q526">
        <v>4.8</v>
      </c>
      <c r="R526">
        <v>8.6</v>
      </c>
      <c r="S526">
        <v>0.56399999999999995</v>
      </c>
      <c r="T526">
        <v>0.55700000000000005</v>
      </c>
      <c r="U526">
        <v>1.1000000000000001</v>
      </c>
      <c r="V526">
        <v>1.7</v>
      </c>
      <c r="W526">
        <v>0.64400000000000002</v>
      </c>
      <c r="X526">
        <v>2.4</v>
      </c>
      <c r="Y526">
        <v>4.0999999999999996</v>
      </c>
      <c r="Z526">
        <v>6.5</v>
      </c>
      <c r="AA526">
        <v>2.5</v>
      </c>
      <c r="AB526">
        <v>1.5</v>
      </c>
      <c r="AC526">
        <v>0.4</v>
      </c>
      <c r="AD526">
        <v>1.5</v>
      </c>
      <c r="AE526">
        <v>2.4</v>
      </c>
      <c r="AF526">
        <v>12.6</v>
      </c>
      <c r="AG526">
        <f>IF(IFERROR(VLOOKUP(C526,'2020'!$C:$AF,3,FALSE),1) = 1, 1, 0)</f>
        <v>0</v>
      </c>
    </row>
    <row r="527" spans="1:33" x14ac:dyDescent="0.2">
      <c r="A527">
        <v>526</v>
      </c>
      <c r="B527" t="s">
        <v>2547</v>
      </c>
      <c r="C527" t="s">
        <v>2548</v>
      </c>
      <c r="D527" t="str">
        <f>_xlfn.CONCAT(C527,"-2019")</f>
        <v>youngtr01-2019</v>
      </c>
      <c r="E527" t="s">
        <v>38</v>
      </c>
      <c r="F527">
        <v>20</v>
      </c>
      <c r="G527" t="s">
        <v>57</v>
      </c>
      <c r="H527">
        <v>81</v>
      </c>
      <c r="I527">
        <v>81</v>
      </c>
      <c r="J527">
        <v>30.9</v>
      </c>
      <c r="K527">
        <v>6.5</v>
      </c>
      <c r="L527">
        <v>15.5</v>
      </c>
      <c r="M527">
        <v>0.41799999999999998</v>
      </c>
      <c r="N527">
        <v>1.9</v>
      </c>
      <c r="O527">
        <v>6</v>
      </c>
      <c r="P527">
        <v>0.32400000000000001</v>
      </c>
      <c r="Q527">
        <v>4.5999999999999996</v>
      </c>
      <c r="R527">
        <v>9.6</v>
      </c>
      <c r="S527">
        <v>0.47699999999999998</v>
      </c>
      <c r="T527">
        <v>0.48</v>
      </c>
      <c r="U527">
        <v>4.2</v>
      </c>
      <c r="V527">
        <v>5.0999999999999996</v>
      </c>
      <c r="W527">
        <v>0.82899999999999996</v>
      </c>
      <c r="X527">
        <v>0.8</v>
      </c>
      <c r="Y527">
        <v>2.9</v>
      </c>
      <c r="Z527">
        <v>3.7</v>
      </c>
      <c r="AA527">
        <v>8.1</v>
      </c>
      <c r="AB527">
        <v>0.9</v>
      </c>
      <c r="AC527">
        <v>0.2</v>
      </c>
      <c r="AD527">
        <v>3.8</v>
      </c>
      <c r="AE527">
        <v>1.7</v>
      </c>
      <c r="AF527">
        <v>19.100000000000001</v>
      </c>
      <c r="AG527">
        <f>IF(IFERROR(VLOOKUP(C527,'2020'!$C:$AF,3,FALSE),1) = 1, 1, 0)</f>
        <v>0</v>
      </c>
    </row>
    <row r="528" spans="1:33" x14ac:dyDescent="0.2">
      <c r="A528">
        <v>527</v>
      </c>
      <c r="B528" t="s">
        <v>1611</v>
      </c>
      <c r="C528" t="s">
        <v>1612</v>
      </c>
      <c r="D528" t="str">
        <f>_xlfn.CONCAT(C528,"-2019")</f>
        <v>zelleco01-2019</v>
      </c>
      <c r="E528" t="s">
        <v>32</v>
      </c>
      <c r="F528">
        <v>26</v>
      </c>
      <c r="G528" t="s">
        <v>1625</v>
      </c>
      <c r="H528">
        <v>49</v>
      </c>
      <c r="I528">
        <v>47</v>
      </c>
      <c r="J528">
        <v>25.4</v>
      </c>
      <c r="K528">
        <v>3.9</v>
      </c>
      <c r="L528">
        <v>7</v>
      </c>
      <c r="M528">
        <v>0.55100000000000005</v>
      </c>
      <c r="N528">
        <v>0.1</v>
      </c>
      <c r="O528">
        <v>0.4</v>
      </c>
      <c r="P528">
        <v>0.27300000000000002</v>
      </c>
      <c r="Q528">
        <v>3.8</v>
      </c>
      <c r="R528">
        <v>6.6</v>
      </c>
      <c r="S528">
        <v>0.56999999999999995</v>
      </c>
      <c r="T528">
        <v>0.55900000000000005</v>
      </c>
      <c r="U528">
        <v>2.2999999999999998</v>
      </c>
      <c r="V528">
        <v>2.9</v>
      </c>
      <c r="W528">
        <v>0.78700000000000003</v>
      </c>
      <c r="X528">
        <v>2.2000000000000002</v>
      </c>
      <c r="Y528">
        <v>4.5999999999999996</v>
      </c>
      <c r="Z528">
        <v>6.8</v>
      </c>
      <c r="AA528">
        <v>2.1</v>
      </c>
      <c r="AB528">
        <v>0.8</v>
      </c>
      <c r="AC528">
        <v>0.8</v>
      </c>
      <c r="AD528">
        <v>1.3</v>
      </c>
      <c r="AE528">
        <v>3.3</v>
      </c>
      <c r="AF528">
        <v>10.1</v>
      </c>
      <c r="AG528">
        <f>IF(IFERROR(VLOOKUP(C528,'2020'!$C:$AF,3,FALSE),1) = 1, 1, 0)</f>
        <v>0</v>
      </c>
    </row>
    <row r="529" spans="1:33" x14ac:dyDescent="0.2">
      <c r="A529">
        <v>528</v>
      </c>
      <c r="B529" t="s">
        <v>1455</v>
      </c>
      <c r="C529" t="s">
        <v>1456</v>
      </c>
      <c r="D529" t="str">
        <f>_xlfn.CONCAT(C529,"-2019")</f>
        <v>zellety01-2019</v>
      </c>
      <c r="E529" t="s">
        <v>32</v>
      </c>
      <c r="F529">
        <v>29</v>
      </c>
      <c r="G529" t="s">
        <v>39</v>
      </c>
      <c r="H529">
        <v>6</v>
      </c>
      <c r="I529">
        <v>1</v>
      </c>
      <c r="J529">
        <v>15.5</v>
      </c>
      <c r="K529">
        <v>2.7</v>
      </c>
      <c r="L529">
        <v>5</v>
      </c>
      <c r="M529">
        <v>0.53300000000000003</v>
      </c>
      <c r="N529">
        <v>0</v>
      </c>
      <c r="O529">
        <v>0.2</v>
      </c>
      <c r="P529">
        <v>0</v>
      </c>
      <c r="Q529">
        <v>2.7</v>
      </c>
      <c r="R529">
        <v>4.8</v>
      </c>
      <c r="S529">
        <v>0.55200000000000005</v>
      </c>
      <c r="T529">
        <v>0.53300000000000003</v>
      </c>
      <c r="U529">
        <v>2.2999999999999998</v>
      </c>
      <c r="V529">
        <v>3</v>
      </c>
      <c r="W529">
        <v>0.77800000000000002</v>
      </c>
      <c r="X529">
        <v>1.8</v>
      </c>
      <c r="Y529">
        <v>2.2000000000000002</v>
      </c>
      <c r="Z529">
        <v>4</v>
      </c>
      <c r="AA529">
        <v>0.7</v>
      </c>
      <c r="AB529">
        <v>0.2</v>
      </c>
      <c r="AC529">
        <v>0.5</v>
      </c>
      <c r="AD529">
        <v>0.7</v>
      </c>
      <c r="AE529">
        <v>3.3</v>
      </c>
      <c r="AF529">
        <v>7.7</v>
      </c>
      <c r="AG529">
        <f>IF(IFERROR(VLOOKUP(C529,'2020'!$C:$AF,3,FALSE),1) = 1, 1, 0)</f>
        <v>1</v>
      </c>
    </row>
    <row r="530" spans="1:33" x14ac:dyDescent="0.2">
      <c r="A530">
        <v>529</v>
      </c>
      <c r="B530" t="s">
        <v>2337</v>
      </c>
      <c r="C530" t="s">
        <v>2338</v>
      </c>
      <c r="D530" t="str">
        <f>_xlfn.CONCAT(C530,"-2019")</f>
        <v>zizican01-2019</v>
      </c>
      <c r="E530" t="s">
        <v>32</v>
      </c>
      <c r="F530">
        <v>22</v>
      </c>
      <c r="G530" t="s">
        <v>66</v>
      </c>
      <c r="H530">
        <v>59</v>
      </c>
      <c r="I530">
        <v>25</v>
      </c>
      <c r="J530">
        <v>18.3</v>
      </c>
      <c r="K530">
        <v>3.1</v>
      </c>
      <c r="L530">
        <v>5.6</v>
      </c>
      <c r="M530">
        <v>0.55300000000000005</v>
      </c>
      <c r="N530">
        <v>0</v>
      </c>
      <c r="O530">
        <v>0</v>
      </c>
      <c r="Q530">
        <v>3.1</v>
      </c>
      <c r="R530">
        <v>5.6</v>
      </c>
      <c r="S530">
        <v>0.55300000000000005</v>
      </c>
      <c r="T530">
        <v>0.55300000000000005</v>
      </c>
      <c r="U530">
        <v>1.6</v>
      </c>
      <c r="V530">
        <v>2.2000000000000002</v>
      </c>
      <c r="W530">
        <v>0.70499999999999996</v>
      </c>
      <c r="X530">
        <v>1.8</v>
      </c>
      <c r="Y530">
        <v>3.6</v>
      </c>
      <c r="Z530">
        <v>5.4</v>
      </c>
      <c r="AA530">
        <v>0.9</v>
      </c>
      <c r="AB530">
        <v>0.2</v>
      </c>
      <c r="AC530">
        <v>0.4</v>
      </c>
      <c r="AD530">
        <v>1</v>
      </c>
      <c r="AE530">
        <v>1.9</v>
      </c>
      <c r="AF530">
        <v>7.8</v>
      </c>
      <c r="AG530">
        <f>IF(IFERROR(VLOOKUP(C530,'2020'!$C:$AF,3,FALSE),1) = 1, 1, 0)</f>
        <v>0</v>
      </c>
    </row>
    <row r="531" spans="1:33" x14ac:dyDescent="0.2">
      <c r="A531">
        <v>530</v>
      </c>
      <c r="B531" t="s">
        <v>2098</v>
      </c>
      <c r="C531" t="s">
        <v>2099</v>
      </c>
      <c r="D531" t="str">
        <f>_xlfn.CONCAT(C531,"-2019")</f>
        <v>zubaciv01-2019</v>
      </c>
      <c r="E531" t="s">
        <v>32</v>
      </c>
      <c r="F531">
        <v>21</v>
      </c>
      <c r="G531" t="s">
        <v>39</v>
      </c>
      <c r="H531">
        <v>59</v>
      </c>
      <c r="I531">
        <v>37</v>
      </c>
      <c r="J531">
        <v>17.600000000000001</v>
      </c>
      <c r="K531">
        <v>3.6</v>
      </c>
      <c r="L531">
        <v>6.4</v>
      </c>
      <c r="M531">
        <v>0.55900000000000005</v>
      </c>
      <c r="N531">
        <v>0</v>
      </c>
      <c r="O531">
        <v>0</v>
      </c>
      <c r="Q531">
        <v>3.6</v>
      </c>
      <c r="R531">
        <v>6.4</v>
      </c>
      <c r="S531">
        <v>0.55900000000000005</v>
      </c>
      <c r="T531">
        <v>0.55900000000000005</v>
      </c>
      <c r="U531">
        <v>1.7</v>
      </c>
      <c r="V531">
        <v>2.1</v>
      </c>
      <c r="W531">
        <v>0.80200000000000005</v>
      </c>
      <c r="X531">
        <v>1.9</v>
      </c>
      <c r="Y531">
        <v>4.2</v>
      </c>
      <c r="Z531">
        <v>6.1</v>
      </c>
      <c r="AA531">
        <v>1.1000000000000001</v>
      </c>
      <c r="AB531">
        <v>0.2</v>
      </c>
      <c r="AC531">
        <v>0.9</v>
      </c>
      <c r="AD531">
        <v>1.2</v>
      </c>
      <c r="AE531">
        <v>2.2999999999999998</v>
      </c>
      <c r="AF531">
        <v>8.9</v>
      </c>
      <c r="AG531">
        <f>IF(IFERROR(VLOOKUP(C531,'2020'!$C:$AF,3,FALSE),1) = 1, 1, 0)</f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58"/>
  <sheetViews>
    <sheetView workbookViewId="0">
      <selection activeCell="D1" sqref="D1"/>
    </sheetView>
  </sheetViews>
  <sheetFormatPr baseColWidth="10" defaultRowHeight="16" x14ac:dyDescent="0.2"/>
  <cols>
    <col min="1" max="1" width="4.1640625" bestFit="1" customWidth="1"/>
    <col min="2" max="2" width="25" bestFit="1" customWidth="1"/>
    <col min="3" max="3" width="11.5" bestFit="1" customWidth="1"/>
    <col min="4" max="4" width="20.5" customWidth="1"/>
    <col min="5" max="5" width="4.33203125" bestFit="1" customWidth="1"/>
    <col min="6" max="6" width="3.83203125" bestFit="1" customWidth="1"/>
    <col min="7" max="7" width="5.5" bestFit="1" customWidth="1"/>
    <col min="8" max="8" width="3.5" bestFit="1" customWidth="1"/>
    <col min="9" max="9" width="3.83203125" bestFit="1" customWidth="1"/>
    <col min="10" max="12" width="5.1640625" bestFit="1" customWidth="1"/>
    <col min="13" max="13" width="6.1640625" bestFit="1" customWidth="1"/>
    <col min="14" max="14" width="4.33203125" bestFit="1" customWidth="1"/>
    <col min="15" max="15" width="5.1640625" bestFit="1" customWidth="1"/>
    <col min="16" max="16" width="6.1640625" bestFit="1" customWidth="1"/>
    <col min="17" max="18" width="5.1640625" bestFit="1" customWidth="1"/>
    <col min="19" max="20" width="6.1640625" bestFit="1" customWidth="1"/>
    <col min="21" max="22" width="5.1640625" bestFit="1" customWidth="1"/>
    <col min="23" max="23" width="6.1640625" bestFit="1" customWidth="1"/>
    <col min="24" max="24" width="4.6640625" bestFit="1" customWidth="1"/>
    <col min="25" max="27" width="5.1640625" bestFit="1" customWidth="1"/>
    <col min="28" max="28" width="4.1640625" bestFit="1" customWidth="1"/>
    <col min="29" max="29" width="4.6640625" bestFit="1" customWidth="1"/>
    <col min="30" max="31" width="4.1640625" bestFit="1" customWidth="1"/>
    <col min="32" max="32" width="5.1640625" bestFit="1" customWidth="1"/>
  </cols>
  <sheetData>
    <row r="1" spans="1:32" x14ac:dyDescent="0.2">
      <c r="A1" t="s">
        <v>0</v>
      </c>
      <c r="B1" t="s">
        <v>1</v>
      </c>
      <c r="C1" t="s">
        <v>2711</v>
      </c>
      <c r="D1" t="s">
        <v>2712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</row>
    <row r="2" spans="1:32" x14ac:dyDescent="0.2">
      <c r="A2">
        <v>1</v>
      </c>
      <c r="B2" t="s">
        <v>1457</v>
      </c>
      <c r="C2" t="s">
        <v>1458</v>
      </c>
      <c r="D2" t="str">
        <f>_xlfn.CONCAT(C2,"-2020")</f>
        <v>adamsst01-2020</v>
      </c>
      <c r="E2" t="s">
        <v>32</v>
      </c>
      <c r="F2">
        <v>26</v>
      </c>
      <c r="G2" t="s">
        <v>44</v>
      </c>
      <c r="H2">
        <v>16</v>
      </c>
      <c r="I2">
        <v>16</v>
      </c>
      <c r="J2">
        <v>26.3</v>
      </c>
      <c r="K2">
        <v>4.3</v>
      </c>
      <c r="L2">
        <v>7.4</v>
      </c>
      <c r="M2">
        <v>0.58499999999999996</v>
      </c>
      <c r="N2">
        <v>0</v>
      </c>
      <c r="O2">
        <v>0</v>
      </c>
      <c r="Q2">
        <v>4.3</v>
      </c>
      <c r="R2">
        <v>7.4</v>
      </c>
      <c r="S2">
        <v>0.58499999999999996</v>
      </c>
      <c r="T2">
        <v>0.58499999999999996</v>
      </c>
      <c r="U2">
        <v>1.2</v>
      </c>
      <c r="V2">
        <v>2.6</v>
      </c>
      <c r="W2">
        <v>0.46300000000000002</v>
      </c>
      <c r="X2">
        <v>2.7</v>
      </c>
      <c r="Y2">
        <v>6.3</v>
      </c>
      <c r="Z2">
        <v>9</v>
      </c>
      <c r="AA2">
        <v>2.8</v>
      </c>
      <c r="AB2">
        <v>0.5</v>
      </c>
      <c r="AC2">
        <v>0.9</v>
      </c>
      <c r="AD2">
        <v>1.4</v>
      </c>
      <c r="AE2">
        <v>1.9</v>
      </c>
      <c r="AF2">
        <v>9.8000000000000007</v>
      </c>
    </row>
    <row r="3" spans="1:32" x14ac:dyDescent="0.2">
      <c r="A3">
        <v>2</v>
      </c>
      <c r="B3" t="s">
        <v>2100</v>
      </c>
      <c r="C3" t="s">
        <v>2101</v>
      </c>
      <c r="D3" t="str">
        <f t="shared" ref="D3:D66" si="0">_xlfn.CONCAT(C3,"-2020")</f>
        <v>adebaba01-2020</v>
      </c>
      <c r="E3" t="s">
        <v>32</v>
      </c>
      <c r="F3">
        <v>22</v>
      </c>
      <c r="G3" t="s">
        <v>41</v>
      </c>
      <c r="H3">
        <v>19</v>
      </c>
      <c r="I3">
        <v>19</v>
      </c>
      <c r="J3">
        <v>32.1</v>
      </c>
      <c r="K3">
        <v>5.0999999999999996</v>
      </c>
      <c r="L3">
        <v>8.8000000000000007</v>
      </c>
      <c r="M3">
        <v>0.57499999999999996</v>
      </c>
      <c r="N3">
        <v>0.1</v>
      </c>
      <c r="O3">
        <v>0.3</v>
      </c>
      <c r="P3">
        <v>0.16700000000000001</v>
      </c>
      <c r="Q3">
        <v>5</v>
      </c>
      <c r="R3">
        <v>8.5</v>
      </c>
      <c r="S3">
        <v>0.59</v>
      </c>
      <c r="T3">
        <v>0.57799999999999996</v>
      </c>
      <c r="U3">
        <v>3.8</v>
      </c>
      <c r="V3">
        <v>5.8</v>
      </c>
      <c r="W3">
        <v>0.65500000000000003</v>
      </c>
      <c r="X3">
        <v>2.4</v>
      </c>
      <c r="Y3">
        <v>8.1999999999999993</v>
      </c>
      <c r="Z3">
        <v>10.6</v>
      </c>
      <c r="AA3">
        <v>4.2</v>
      </c>
      <c r="AB3">
        <v>1.5</v>
      </c>
      <c r="AC3">
        <v>1.2</v>
      </c>
      <c r="AD3">
        <v>2.8</v>
      </c>
      <c r="AE3">
        <v>2.5</v>
      </c>
      <c r="AF3">
        <v>13.9</v>
      </c>
    </row>
    <row r="4" spans="1:32" x14ac:dyDescent="0.2">
      <c r="A4">
        <v>3</v>
      </c>
      <c r="B4" t="s">
        <v>86</v>
      </c>
      <c r="C4" t="s">
        <v>87</v>
      </c>
      <c r="D4" t="str">
        <f t="shared" si="0"/>
        <v>aldrila01-2020</v>
      </c>
      <c r="E4" t="s">
        <v>32</v>
      </c>
      <c r="F4">
        <v>34</v>
      </c>
      <c r="G4" t="s">
        <v>58</v>
      </c>
      <c r="H4">
        <v>20</v>
      </c>
      <c r="I4">
        <v>20</v>
      </c>
      <c r="J4">
        <v>32.799999999999997</v>
      </c>
      <c r="K4">
        <v>7.7</v>
      </c>
      <c r="L4">
        <v>14.8</v>
      </c>
      <c r="M4">
        <v>0.51700000000000002</v>
      </c>
      <c r="N4">
        <v>0.6</v>
      </c>
      <c r="O4">
        <v>1.6</v>
      </c>
      <c r="P4">
        <v>0.35499999999999998</v>
      </c>
      <c r="Q4">
        <v>7.1</v>
      </c>
      <c r="R4">
        <v>13.3</v>
      </c>
      <c r="S4">
        <v>0.53600000000000003</v>
      </c>
      <c r="T4">
        <v>0.53500000000000003</v>
      </c>
      <c r="U4">
        <v>3</v>
      </c>
      <c r="V4">
        <v>3.6</v>
      </c>
      <c r="W4">
        <v>0.83299999999999996</v>
      </c>
      <c r="X4">
        <v>2.1</v>
      </c>
      <c r="Y4">
        <v>4.7</v>
      </c>
      <c r="Z4">
        <v>6.7</v>
      </c>
      <c r="AA4">
        <v>2.5</v>
      </c>
      <c r="AB4">
        <v>0.7</v>
      </c>
      <c r="AC4">
        <v>1.8</v>
      </c>
      <c r="AD4">
        <v>1.7</v>
      </c>
      <c r="AE4">
        <v>2.2000000000000002</v>
      </c>
      <c r="AF4">
        <v>18.899999999999999</v>
      </c>
    </row>
    <row r="5" spans="1:32" x14ac:dyDescent="0.2">
      <c r="A5">
        <v>4</v>
      </c>
      <c r="B5" t="s">
        <v>2549</v>
      </c>
      <c r="C5" t="s">
        <v>2550</v>
      </c>
      <c r="D5" t="str">
        <f t="shared" si="0"/>
        <v>alexani01-2020</v>
      </c>
      <c r="E5" t="s">
        <v>30</v>
      </c>
      <c r="F5">
        <v>21</v>
      </c>
      <c r="G5" t="s">
        <v>1459</v>
      </c>
      <c r="H5">
        <v>16</v>
      </c>
      <c r="I5">
        <v>0</v>
      </c>
      <c r="J5">
        <v>14.4</v>
      </c>
      <c r="K5">
        <v>2.2999999999999998</v>
      </c>
      <c r="L5">
        <v>7</v>
      </c>
      <c r="M5">
        <v>0.32100000000000001</v>
      </c>
      <c r="N5">
        <v>1.3</v>
      </c>
      <c r="O5">
        <v>3.8</v>
      </c>
      <c r="P5">
        <v>0.34399999999999997</v>
      </c>
      <c r="Q5">
        <v>0.9</v>
      </c>
      <c r="R5">
        <v>3.2</v>
      </c>
      <c r="S5">
        <v>0.29399999999999998</v>
      </c>
      <c r="T5">
        <v>0.41499999999999998</v>
      </c>
      <c r="U5">
        <v>0.6</v>
      </c>
      <c r="V5">
        <v>0.9</v>
      </c>
      <c r="W5">
        <v>0.71399999999999997</v>
      </c>
      <c r="X5">
        <v>0.1</v>
      </c>
      <c r="Y5">
        <v>2.1</v>
      </c>
      <c r="Z5">
        <v>2.2999999999999998</v>
      </c>
      <c r="AA5">
        <v>2.2999999999999998</v>
      </c>
      <c r="AB5">
        <v>0.3</v>
      </c>
      <c r="AC5">
        <v>0.1</v>
      </c>
      <c r="AD5">
        <v>1.3</v>
      </c>
      <c r="AE5">
        <v>1.6</v>
      </c>
      <c r="AF5">
        <v>6.4</v>
      </c>
    </row>
    <row r="6" spans="1:32" x14ac:dyDescent="0.2">
      <c r="A6">
        <v>5</v>
      </c>
      <c r="B6" t="s">
        <v>2347</v>
      </c>
      <c r="C6" t="s">
        <v>2348</v>
      </c>
      <c r="D6" t="str">
        <f t="shared" si="0"/>
        <v>allengr01-2020</v>
      </c>
      <c r="E6" t="s">
        <v>30</v>
      </c>
      <c r="F6">
        <v>24</v>
      </c>
      <c r="G6" t="s">
        <v>50</v>
      </c>
      <c r="H6">
        <v>9</v>
      </c>
      <c r="I6">
        <v>0</v>
      </c>
      <c r="J6">
        <v>17.399999999999999</v>
      </c>
      <c r="K6">
        <v>2.1</v>
      </c>
      <c r="L6">
        <v>6.9</v>
      </c>
      <c r="M6">
        <v>0.30599999999999999</v>
      </c>
      <c r="N6">
        <v>1</v>
      </c>
      <c r="O6">
        <v>3.6</v>
      </c>
      <c r="P6">
        <v>0.28100000000000003</v>
      </c>
      <c r="Q6">
        <v>1.1000000000000001</v>
      </c>
      <c r="R6">
        <v>3.3</v>
      </c>
      <c r="S6">
        <v>0.33300000000000002</v>
      </c>
      <c r="T6">
        <v>0.379</v>
      </c>
      <c r="U6">
        <v>1.4</v>
      </c>
      <c r="V6">
        <v>1.7</v>
      </c>
      <c r="W6">
        <v>0.86699999999999999</v>
      </c>
      <c r="X6">
        <v>0.2</v>
      </c>
      <c r="Y6">
        <v>2.6</v>
      </c>
      <c r="Z6">
        <v>2.8</v>
      </c>
      <c r="AA6">
        <v>1.6</v>
      </c>
      <c r="AB6">
        <v>0.3</v>
      </c>
      <c r="AC6">
        <v>0</v>
      </c>
      <c r="AD6">
        <v>1.1000000000000001</v>
      </c>
      <c r="AE6">
        <v>1.8</v>
      </c>
      <c r="AF6">
        <v>6.7</v>
      </c>
    </row>
    <row r="7" spans="1:32" x14ac:dyDescent="0.2">
      <c r="A7">
        <v>6</v>
      </c>
      <c r="B7" t="s">
        <v>2102</v>
      </c>
      <c r="C7" t="s">
        <v>2103</v>
      </c>
      <c r="D7" t="str">
        <f t="shared" si="0"/>
        <v>allenja01-2020</v>
      </c>
      <c r="E7" t="s">
        <v>32</v>
      </c>
      <c r="F7">
        <v>21</v>
      </c>
      <c r="G7" t="s">
        <v>1312</v>
      </c>
      <c r="H7">
        <v>20</v>
      </c>
      <c r="I7">
        <v>17</v>
      </c>
      <c r="J7">
        <v>26.5</v>
      </c>
      <c r="K7">
        <v>4.5</v>
      </c>
      <c r="L7">
        <v>6.8</v>
      </c>
      <c r="M7">
        <v>0.66700000000000004</v>
      </c>
      <c r="N7">
        <v>0</v>
      </c>
      <c r="O7">
        <v>0.1</v>
      </c>
      <c r="P7">
        <v>0</v>
      </c>
      <c r="Q7">
        <v>4.5</v>
      </c>
      <c r="R7">
        <v>6.7</v>
      </c>
      <c r="S7">
        <v>0.67200000000000004</v>
      </c>
      <c r="T7">
        <v>0.66700000000000004</v>
      </c>
      <c r="U7">
        <v>2.6</v>
      </c>
      <c r="V7">
        <v>4.4000000000000004</v>
      </c>
      <c r="W7">
        <v>0.57999999999999996</v>
      </c>
      <c r="X7">
        <v>3.4</v>
      </c>
      <c r="Y7">
        <v>7.1</v>
      </c>
      <c r="Z7">
        <v>10.5</v>
      </c>
      <c r="AA7">
        <v>1.2</v>
      </c>
      <c r="AB7">
        <v>0.7</v>
      </c>
      <c r="AC7">
        <v>1.3</v>
      </c>
      <c r="AD7">
        <v>1.2</v>
      </c>
      <c r="AE7">
        <v>2.6</v>
      </c>
      <c r="AF7">
        <v>11.6</v>
      </c>
    </row>
    <row r="8" spans="1:32" x14ac:dyDescent="0.2">
      <c r="A8">
        <v>7</v>
      </c>
      <c r="B8" t="s">
        <v>94</v>
      </c>
      <c r="C8" t="s">
        <v>95</v>
      </c>
      <c r="D8" t="str">
        <f t="shared" si="0"/>
        <v>aminual01-2020</v>
      </c>
      <c r="E8" t="s">
        <v>28</v>
      </c>
      <c r="F8">
        <v>29</v>
      </c>
      <c r="G8" t="s">
        <v>45</v>
      </c>
      <c r="H8">
        <v>18</v>
      </c>
      <c r="I8">
        <v>2</v>
      </c>
      <c r="J8">
        <v>21.1</v>
      </c>
      <c r="K8">
        <v>1.4</v>
      </c>
      <c r="L8">
        <v>4.8</v>
      </c>
      <c r="M8">
        <v>0.29099999999999998</v>
      </c>
      <c r="N8">
        <v>0.5</v>
      </c>
      <c r="O8">
        <v>2</v>
      </c>
      <c r="P8">
        <v>0.25</v>
      </c>
      <c r="Q8">
        <v>0.9</v>
      </c>
      <c r="R8">
        <v>2.8</v>
      </c>
      <c r="S8">
        <v>0.32</v>
      </c>
      <c r="T8">
        <v>0.34300000000000003</v>
      </c>
      <c r="U8">
        <v>1.1000000000000001</v>
      </c>
      <c r="V8">
        <v>1.6</v>
      </c>
      <c r="W8">
        <v>0.65500000000000003</v>
      </c>
      <c r="X8">
        <v>1.3</v>
      </c>
      <c r="Y8">
        <v>3.5</v>
      </c>
      <c r="Z8">
        <v>4.8</v>
      </c>
      <c r="AA8">
        <v>1.2</v>
      </c>
      <c r="AB8">
        <v>1</v>
      </c>
      <c r="AC8">
        <v>0.4</v>
      </c>
      <c r="AD8">
        <v>0.9</v>
      </c>
      <c r="AE8">
        <v>1.5</v>
      </c>
      <c r="AF8">
        <v>4.3</v>
      </c>
    </row>
    <row r="9" spans="1:32" x14ac:dyDescent="0.2">
      <c r="A9">
        <v>8</v>
      </c>
      <c r="B9" t="s">
        <v>1617</v>
      </c>
      <c r="C9" t="s">
        <v>1618</v>
      </c>
      <c r="D9" t="str">
        <f t="shared" si="0"/>
        <v>anderky01-2020</v>
      </c>
      <c r="E9" t="s">
        <v>28</v>
      </c>
      <c r="F9">
        <v>26</v>
      </c>
      <c r="G9" t="s">
        <v>50</v>
      </c>
      <c r="H9">
        <v>17</v>
      </c>
      <c r="I9">
        <v>0</v>
      </c>
      <c r="J9">
        <v>20.5</v>
      </c>
      <c r="K9">
        <v>2.8</v>
      </c>
      <c r="L9">
        <v>5.5</v>
      </c>
      <c r="M9">
        <v>0.505</v>
      </c>
      <c r="N9">
        <v>0.2</v>
      </c>
      <c r="O9">
        <v>0.9</v>
      </c>
      <c r="P9">
        <v>0.25</v>
      </c>
      <c r="Q9">
        <v>2.5</v>
      </c>
      <c r="R9">
        <v>4.5</v>
      </c>
      <c r="S9">
        <v>0.55800000000000005</v>
      </c>
      <c r="T9">
        <v>0.52700000000000002</v>
      </c>
      <c r="U9">
        <v>0.9</v>
      </c>
      <c r="V9">
        <v>1.6</v>
      </c>
      <c r="W9">
        <v>0.57099999999999995</v>
      </c>
      <c r="X9">
        <v>0.9</v>
      </c>
      <c r="Y9">
        <v>3.5</v>
      </c>
      <c r="Z9">
        <v>4.4000000000000004</v>
      </c>
      <c r="AA9">
        <v>2.6</v>
      </c>
      <c r="AB9">
        <v>0.7</v>
      </c>
      <c r="AC9">
        <v>0.7</v>
      </c>
      <c r="AD9">
        <v>0.9</v>
      </c>
      <c r="AE9">
        <v>1.7</v>
      </c>
      <c r="AF9">
        <v>6.7</v>
      </c>
    </row>
    <row r="10" spans="1:32" x14ac:dyDescent="0.2">
      <c r="A10">
        <v>9</v>
      </c>
      <c r="B10" t="s">
        <v>104</v>
      </c>
      <c r="C10" t="s">
        <v>105</v>
      </c>
      <c r="D10" t="str">
        <f t="shared" si="0"/>
        <v>anderry01-2020</v>
      </c>
      <c r="E10" t="s">
        <v>28</v>
      </c>
      <c r="F10">
        <v>31</v>
      </c>
      <c r="G10" t="s">
        <v>43</v>
      </c>
      <c r="H10">
        <v>2</v>
      </c>
      <c r="I10">
        <v>0</v>
      </c>
      <c r="J10">
        <v>7</v>
      </c>
      <c r="K10">
        <v>1</v>
      </c>
      <c r="L10">
        <v>3.5</v>
      </c>
      <c r="M10">
        <v>0.28599999999999998</v>
      </c>
      <c r="N10">
        <v>0.5</v>
      </c>
      <c r="O10">
        <v>2.5</v>
      </c>
      <c r="P10">
        <v>0.2</v>
      </c>
      <c r="Q10">
        <v>0.5</v>
      </c>
      <c r="R10">
        <v>1</v>
      </c>
      <c r="S10">
        <v>0.5</v>
      </c>
      <c r="T10">
        <v>0.35699999999999998</v>
      </c>
      <c r="U10">
        <v>0</v>
      </c>
      <c r="V10">
        <v>0</v>
      </c>
      <c r="X10">
        <v>0</v>
      </c>
      <c r="Y10">
        <v>3.5</v>
      </c>
      <c r="Z10">
        <v>3.5</v>
      </c>
      <c r="AA10">
        <v>1</v>
      </c>
      <c r="AB10">
        <v>0.5</v>
      </c>
      <c r="AC10">
        <v>0</v>
      </c>
      <c r="AD10">
        <v>0.5</v>
      </c>
      <c r="AE10">
        <v>0.5</v>
      </c>
      <c r="AF10">
        <v>2.5</v>
      </c>
    </row>
    <row r="11" spans="1:32" x14ac:dyDescent="0.2">
      <c r="A11">
        <v>10</v>
      </c>
      <c r="B11" t="s">
        <v>1460</v>
      </c>
      <c r="C11" t="s">
        <v>1461</v>
      </c>
      <c r="D11" t="str">
        <f t="shared" si="0"/>
        <v>antetgi01-2020</v>
      </c>
      <c r="E11" t="s">
        <v>28</v>
      </c>
      <c r="F11">
        <v>25</v>
      </c>
      <c r="G11" t="s">
        <v>56</v>
      </c>
      <c r="H11">
        <v>20</v>
      </c>
      <c r="I11">
        <v>20</v>
      </c>
      <c r="J11">
        <v>32.4</v>
      </c>
      <c r="K11">
        <v>11.5</v>
      </c>
      <c r="L11">
        <v>20.6</v>
      </c>
      <c r="M11">
        <v>0.56000000000000005</v>
      </c>
      <c r="N11">
        <v>1.4</v>
      </c>
      <c r="O11">
        <v>4.9000000000000004</v>
      </c>
      <c r="P11">
        <v>0.28599999999999998</v>
      </c>
      <c r="Q11">
        <v>10.1</v>
      </c>
      <c r="R11">
        <v>15.7</v>
      </c>
      <c r="S11">
        <v>0.64500000000000002</v>
      </c>
      <c r="T11">
        <v>0.59399999999999997</v>
      </c>
      <c r="U11">
        <v>6.5</v>
      </c>
      <c r="V11">
        <v>11.1</v>
      </c>
      <c r="W11">
        <v>0.58599999999999997</v>
      </c>
      <c r="X11">
        <v>2.7</v>
      </c>
      <c r="Y11">
        <v>10.7</v>
      </c>
      <c r="Z11">
        <v>13.4</v>
      </c>
      <c r="AA11">
        <v>5.9</v>
      </c>
      <c r="AB11">
        <v>1.5</v>
      </c>
      <c r="AC11">
        <v>1.4</v>
      </c>
      <c r="AD11">
        <v>4.0999999999999996</v>
      </c>
      <c r="AE11">
        <v>3.3</v>
      </c>
      <c r="AF11">
        <v>30.9</v>
      </c>
    </row>
    <row r="12" spans="1:32" x14ac:dyDescent="0.2">
      <c r="A12">
        <v>11</v>
      </c>
      <c r="B12" t="s">
        <v>2349</v>
      </c>
      <c r="C12" t="s">
        <v>2350</v>
      </c>
      <c r="D12" t="str">
        <f t="shared" si="0"/>
        <v>antetko01-2020</v>
      </c>
      <c r="E12" t="s">
        <v>28</v>
      </c>
      <c r="F12">
        <v>22</v>
      </c>
      <c r="G12" t="s">
        <v>63</v>
      </c>
      <c r="H12">
        <v>2</v>
      </c>
      <c r="I12">
        <v>0</v>
      </c>
      <c r="J12">
        <v>1.5</v>
      </c>
      <c r="K12">
        <v>0</v>
      </c>
      <c r="L12">
        <v>0</v>
      </c>
      <c r="N12">
        <v>0</v>
      </c>
      <c r="O12">
        <v>0</v>
      </c>
      <c r="Q12">
        <v>0</v>
      </c>
      <c r="R12">
        <v>0</v>
      </c>
      <c r="U12">
        <v>0</v>
      </c>
      <c r="V12">
        <v>0</v>
      </c>
      <c r="X12">
        <v>0</v>
      </c>
      <c r="Y12">
        <v>0.5</v>
      </c>
      <c r="Z12">
        <v>0.5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12</v>
      </c>
      <c r="B13" t="s">
        <v>1782</v>
      </c>
      <c r="C13" t="s">
        <v>1783</v>
      </c>
      <c r="D13" t="str">
        <f t="shared" si="0"/>
        <v>antetth01-2020</v>
      </c>
      <c r="E13" t="s">
        <v>35</v>
      </c>
      <c r="F13">
        <v>27</v>
      </c>
      <c r="G13" t="s">
        <v>56</v>
      </c>
      <c r="H13">
        <v>3</v>
      </c>
      <c r="I13">
        <v>0</v>
      </c>
      <c r="J13">
        <v>4.3</v>
      </c>
      <c r="K13">
        <v>0.7</v>
      </c>
      <c r="L13">
        <v>1.3</v>
      </c>
      <c r="M13">
        <v>0.5</v>
      </c>
      <c r="N13">
        <v>0</v>
      </c>
      <c r="O13">
        <v>0</v>
      </c>
      <c r="Q13">
        <v>0.7</v>
      </c>
      <c r="R13">
        <v>1.3</v>
      </c>
      <c r="S13">
        <v>0.5</v>
      </c>
      <c r="T13">
        <v>0.5</v>
      </c>
      <c r="U13">
        <v>0</v>
      </c>
      <c r="V13">
        <v>0</v>
      </c>
      <c r="X13">
        <v>0.7</v>
      </c>
      <c r="Y13">
        <v>0</v>
      </c>
      <c r="Z13">
        <v>0.7</v>
      </c>
      <c r="AA13">
        <v>0.3</v>
      </c>
      <c r="AB13">
        <v>0</v>
      </c>
      <c r="AC13">
        <v>0</v>
      </c>
      <c r="AD13">
        <v>0.3</v>
      </c>
      <c r="AE13">
        <v>0.7</v>
      </c>
      <c r="AF13">
        <v>1.3</v>
      </c>
    </row>
    <row r="14" spans="1:32" x14ac:dyDescent="0.2">
      <c r="A14">
        <v>13</v>
      </c>
      <c r="B14" t="s">
        <v>106</v>
      </c>
      <c r="C14" t="s">
        <v>107</v>
      </c>
      <c r="D14" t="str">
        <f t="shared" si="0"/>
        <v>anthoca01-2020</v>
      </c>
      <c r="E14" t="s">
        <v>28</v>
      </c>
      <c r="F14">
        <v>35</v>
      </c>
      <c r="G14" t="s">
        <v>34</v>
      </c>
      <c r="H14">
        <v>6</v>
      </c>
      <c r="I14">
        <v>6</v>
      </c>
      <c r="J14">
        <v>30.7</v>
      </c>
      <c r="K14">
        <v>7</v>
      </c>
      <c r="L14">
        <v>15.2</v>
      </c>
      <c r="M14">
        <v>0.46200000000000002</v>
      </c>
      <c r="N14">
        <v>1.7</v>
      </c>
      <c r="O14">
        <v>4.5</v>
      </c>
      <c r="P14">
        <v>0.37</v>
      </c>
      <c r="Q14">
        <v>5.3</v>
      </c>
      <c r="R14">
        <v>10.7</v>
      </c>
      <c r="S14">
        <v>0.5</v>
      </c>
      <c r="T14">
        <v>0.51600000000000001</v>
      </c>
      <c r="U14">
        <v>2</v>
      </c>
      <c r="V14">
        <v>2.5</v>
      </c>
      <c r="W14">
        <v>0.8</v>
      </c>
      <c r="X14">
        <v>1</v>
      </c>
      <c r="Y14">
        <v>5</v>
      </c>
      <c r="Z14">
        <v>6</v>
      </c>
      <c r="AA14">
        <v>2.2000000000000002</v>
      </c>
      <c r="AB14">
        <v>0.7</v>
      </c>
      <c r="AC14">
        <v>0.2</v>
      </c>
      <c r="AD14">
        <v>2.2000000000000002</v>
      </c>
      <c r="AE14">
        <v>3.5</v>
      </c>
      <c r="AF14">
        <v>17.7</v>
      </c>
    </row>
    <row r="15" spans="1:32" x14ac:dyDescent="0.2">
      <c r="A15">
        <v>14</v>
      </c>
      <c r="B15" t="s">
        <v>2108</v>
      </c>
      <c r="C15" t="s">
        <v>2109</v>
      </c>
      <c r="D15" t="str">
        <f t="shared" si="0"/>
        <v>anunoog01-2020</v>
      </c>
      <c r="E15" t="s">
        <v>35</v>
      </c>
      <c r="F15">
        <v>22</v>
      </c>
      <c r="G15" t="s">
        <v>53</v>
      </c>
      <c r="H15">
        <v>18</v>
      </c>
      <c r="I15">
        <v>18</v>
      </c>
      <c r="J15">
        <v>30.1</v>
      </c>
      <c r="K15">
        <v>4.4000000000000004</v>
      </c>
      <c r="L15">
        <v>8.3000000000000007</v>
      </c>
      <c r="M15">
        <v>0.53</v>
      </c>
      <c r="N15">
        <v>1.7</v>
      </c>
      <c r="O15">
        <v>3.7</v>
      </c>
      <c r="P15">
        <v>0.47</v>
      </c>
      <c r="Q15">
        <v>2.7</v>
      </c>
      <c r="R15">
        <v>4.5999999999999996</v>
      </c>
      <c r="S15">
        <v>0.57799999999999996</v>
      </c>
      <c r="T15">
        <v>0.63400000000000001</v>
      </c>
      <c r="U15">
        <v>0.7</v>
      </c>
      <c r="V15">
        <v>1.4</v>
      </c>
      <c r="W15">
        <v>0.52</v>
      </c>
      <c r="X15">
        <v>0.9</v>
      </c>
      <c r="Y15">
        <v>4.7</v>
      </c>
      <c r="Z15">
        <v>5.6</v>
      </c>
      <c r="AA15">
        <v>1.7</v>
      </c>
      <c r="AB15">
        <v>1.3</v>
      </c>
      <c r="AC15">
        <v>0.9</v>
      </c>
      <c r="AD15">
        <v>1.3</v>
      </c>
      <c r="AE15">
        <v>2.4</v>
      </c>
      <c r="AF15">
        <v>11.2</v>
      </c>
    </row>
    <row r="16" spans="1:32" x14ac:dyDescent="0.2">
      <c r="A16">
        <v>15</v>
      </c>
      <c r="B16" t="s">
        <v>2110</v>
      </c>
      <c r="C16" t="s">
        <v>2111</v>
      </c>
      <c r="D16" t="str">
        <f t="shared" si="0"/>
        <v>arcidry01-2020</v>
      </c>
      <c r="E16" t="s">
        <v>38</v>
      </c>
      <c r="F16">
        <v>25</v>
      </c>
      <c r="G16" t="s">
        <v>36</v>
      </c>
      <c r="H16">
        <v>20</v>
      </c>
      <c r="I16">
        <v>0</v>
      </c>
      <c r="J16">
        <v>17</v>
      </c>
      <c r="K16">
        <v>1.5</v>
      </c>
      <c r="L16">
        <v>3.7</v>
      </c>
      <c r="M16">
        <v>0.39200000000000002</v>
      </c>
      <c r="N16">
        <v>1</v>
      </c>
      <c r="O16">
        <v>2.2000000000000002</v>
      </c>
      <c r="P16">
        <v>0.432</v>
      </c>
      <c r="Q16">
        <v>0.5</v>
      </c>
      <c r="R16">
        <v>1.5</v>
      </c>
      <c r="S16">
        <v>0.33300000000000002</v>
      </c>
      <c r="T16">
        <v>0.52</v>
      </c>
      <c r="U16">
        <v>0.7</v>
      </c>
      <c r="V16">
        <v>1</v>
      </c>
      <c r="W16">
        <v>0.73699999999999999</v>
      </c>
      <c r="X16">
        <v>0.5</v>
      </c>
      <c r="Y16">
        <v>1.2</v>
      </c>
      <c r="Z16">
        <v>1.7</v>
      </c>
      <c r="AA16">
        <v>1.9</v>
      </c>
      <c r="AB16">
        <v>0.6</v>
      </c>
      <c r="AC16">
        <v>0.1</v>
      </c>
      <c r="AD16">
        <v>0.6</v>
      </c>
      <c r="AE16">
        <v>2.1</v>
      </c>
      <c r="AF16">
        <v>4.5999999999999996</v>
      </c>
    </row>
    <row r="17" spans="1:32" x14ac:dyDescent="0.2">
      <c r="A17">
        <v>16</v>
      </c>
      <c r="B17" t="s">
        <v>112</v>
      </c>
      <c r="C17" t="s">
        <v>113</v>
      </c>
      <c r="D17" t="str">
        <f t="shared" si="0"/>
        <v>arizatr01-2020</v>
      </c>
      <c r="E17" t="s">
        <v>35</v>
      </c>
      <c r="F17">
        <v>34</v>
      </c>
      <c r="G17" t="s">
        <v>49</v>
      </c>
      <c r="H17">
        <v>11</v>
      </c>
      <c r="I17">
        <v>0</v>
      </c>
      <c r="J17">
        <v>20.6</v>
      </c>
      <c r="K17">
        <v>1.4</v>
      </c>
      <c r="L17">
        <v>3.8</v>
      </c>
      <c r="M17">
        <v>0.35699999999999998</v>
      </c>
      <c r="N17">
        <v>1.1000000000000001</v>
      </c>
      <c r="O17">
        <v>2.9</v>
      </c>
      <c r="P17">
        <v>0.375</v>
      </c>
      <c r="Q17">
        <v>0.3</v>
      </c>
      <c r="R17">
        <v>0.9</v>
      </c>
      <c r="S17">
        <v>0.3</v>
      </c>
      <c r="T17">
        <v>0.5</v>
      </c>
      <c r="U17">
        <v>0.4</v>
      </c>
      <c r="V17">
        <v>0.5</v>
      </c>
      <c r="W17">
        <v>0.8</v>
      </c>
      <c r="X17">
        <v>0.4</v>
      </c>
      <c r="Y17">
        <v>3.1</v>
      </c>
      <c r="Z17">
        <v>3.5</v>
      </c>
      <c r="AA17">
        <v>0.8</v>
      </c>
      <c r="AB17">
        <v>0.8</v>
      </c>
      <c r="AC17">
        <v>0</v>
      </c>
      <c r="AD17">
        <v>0.6</v>
      </c>
      <c r="AE17">
        <v>1.7</v>
      </c>
      <c r="AF17">
        <v>4.2</v>
      </c>
    </row>
    <row r="18" spans="1:32" x14ac:dyDescent="0.2">
      <c r="A18">
        <v>17</v>
      </c>
      <c r="B18" t="s">
        <v>122</v>
      </c>
      <c r="C18" t="s">
        <v>123</v>
      </c>
      <c r="D18" t="str">
        <f t="shared" si="0"/>
        <v>augusdj01-2020</v>
      </c>
      <c r="E18" t="s">
        <v>38</v>
      </c>
      <c r="F18">
        <v>32</v>
      </c>
      <c r="G18" t="s">
        <v>45</v>
      </c>
      <c r="H18">
        <v>19</v>
      </c>
      <c r="I18">
        <v>5</v>
      </c>
      <c r="J18">
        <v>25.5</v>
      </c>
      <c r="K18">
        <v>3.1</v>
      </c>
      <c r="L18">
        <v>8.1999999999999993</v>
      </c>
      <c r="M18">
        <v>0.372</v>
      </c>
      <c r="N18">
        <v>0.9</v>
      </c>
      <c r="O18">
        <v>3.2</v>
      </c>
      <c r="P18">
        <v>0.28299999999999997</v>
      </c>
      <c r="Q18">
        <v>2.2000000000000002</v>
      </c>
      <c r="R18">
        <v>5.0999999999999996</v>
      </c>
      <c r="S18">
        <v>0.42699999999999999</v>
      </c>
      <c r="T18">
        <v>0.42599999999999999</v>
      </c>
      <c r="U18">
        <v>1.7</v>
      </c>
      <c r="V18">
        <v>2</v>
      </c>
      <c r="W18">
        <v>0.86799999999999999</v>
      </c>
      <c r="X18">
        <v>0.4</v>
      </c>
      <c r="Y18">
        <v>1.9</v>
      </c>
      <c r="Z18">
        <v>2.2999999999999998</v>
      </c>
      <c r="AA18">
        <v>4.7</v>
      </c>
      <c r="AB18">
        <v>0.6</v>
      </c>
      <c r="AC18">
        <v>0</v>
      </c>
      <c r="AD18">
        <v>1.3</v>
      </c>
      <c r="AE18">
        <v>1.1000000000000001</v>
      </c>
      <c r="AF18">
        <v>8.6999999999999993</v>
      </c>
    </row>
    <row r="19" spans="1:32" x14ac:dyDescent="0.2">
      <c r="A19">
        <v>18</v>
      </c>
      <c r="B19" t="s">
        <v>2351</v>
      </c>
      <c r="C19" t="s">
        <v>2352</v>
      </c>
      <c r="D19" t="str">
        <f t="shared" si="0"/>
        <v>aytonde01-2020</v>
      </c>
      <c r="E19" t="s">
        <v>32</v>
      </c>
      <c r="F19">
        <v>21</v>
      </c>
      <c r="G19" t="s">
        <v>42</v>
      </c>
      <c r="H19">
        <v>1</v>
      </c>
      <c r="I19">
        <v>1</v>
      </c>
      <c r="J19">
        <v>33</v>
      </c>
      <c r="K19">
        <v>9</v>
      </c>
      <c r="L19">
        <v>14</v>
      </c>
      <c r="M19">
        <v>0.64300000000000002</v>
      </c>
      <c r="N19">
        <v>0</v>
      </c>
      <c r="O19">
        <v>0</v>
      </c>
      <c r="Q19">
        <v>9</v>
      </c>
      <c r="R19">
        <v>14</v>
      </c>
      <c r="S19">
        <v>0.64300000000000002</v>
      </c>
      <c r="T19">
        <v>0.64300000000000002</v>
      </c>
      <c r="U19">
        <v>0</v>
      </c>
      <c r="V19">
        <v>0</v>
      </c>
      <c r="X19">
        <v>3</v>
      </c>
      <c r="Y19">
        <v>8</v>
      </c>
      <c r="Z19">
        <v>11</v>
      </c>
      <c r="AA19">
        <v>0</v>
      </c>
      <c r="AB19">
        <v>1</v>
      </c>
      <c r="AC19">
        <v>4</v>
      </c>
      <c r="AD19">
        <v>0</v>
      </c>
      <c r="AE19">
        <v>2</v>
      </c>
      <c r="AF19">
        <v>18</v>
      </c>
    </row>
    <row r="20" spans="1:32" x14ac:dyDescent="0.2">
      <c r="A20">
        <v>19</v>
      </c>
      <c r="B20" t="s">
        <v>2114</v>
      </c>
      <c r="C20" t="s">
        <v>2115</v>
      </c>
      <c r="D20" t="str">
        <f t="shared" si="0"/>
        <v>bacondw01-2020</v>
      </c>
      <c r="E20" t="s">
        <v>30</v>
      </c>
      <c r="F20">
        <v>24</v>
      </c>
      <c r="G20" t="s">
        <v>1625</v>
      </c>
      <c r="H20">
        <v>15</v>
      </c>
      <c r="I20">
        <v>10</v>
      </c>
      <c r="J20">
        <v>21.2</v>
      </c>
      <c r="K20">
        <v>2.9</v>
      </c>
      <c r="L20">
        <v>8.9</v>
      </c>
      <c r="M20">
        <v>0.32300000000000001</v>
      </c>
      <c r="N20">
        <v>0.6</v>
      </c>
      <c r="O20">
        <v>2.5</v>
      </c>
      <c r="P20">
        <v>0.23699999999999999</v>
      </c>
      <c r="Q20">
        <v>2.2999999999999998</v>
      </c>
      <c r="R20">
        <v>6.3</v>
      </c>
      <c r="S20">
        <v>0.35799999999999998</v>
      </c>
      <c r="T20">
        <v>0.35699999999999998</v>
      </c>
      <c r="U20">
        <v>1.2</v>
      </c>
      <c r="V20">
        <v>1.7</v>
      </c>
      <c r="W20">
        <v>0.69199999999999995</v>
      </c>
      <c r="X20">
        <v>0.5</v>
      </c>
      <c r="Y20">
        <v>2.2999999999999998</v>
      </c>
      <c r="Z20">
        <v>2.7</v>
      </c>
      <c r="AA20">
        <v>1.3</v>
      </c>
      <c r="AB20">
        <v>0.9</v>
      </c>
      <c r="AC20">
        <v>0.1</v>
      </c>
      <c r="AD20">
        <v>1.3</v>
      </c>
      <c r="AE20">
        <v>1.7</v>
      </c>
      <c r="AF20">
        <v>7.5</v>
      </c>
    </row>
    <row r="21" spans="1:32" x14ac:dyDescent="0.2">
      <c r="A21">
        <v>20</v>
      </c>
      <c r="B21" t="s">
        <v>2353</v>
      </c>
      <c r="C21" t="s">
        <v>2354</v>
      </c>
      <c r="D21" t="str">
        <f t="shared" si="0"/>
        <v>baglema01-2020</v>
      </c>
      <c r="E21" t="s">
        <v>28</v>
      </c>
      <c r="F21">
        <v>20</v>
      </c>
      <c r="G21" t="s">
        <v>49</v>
      </c>
      <c r="H21">
        <v>1</v>
      </c>
      <c r="I21">
        <v>1</v>
      </c>
      <c r="J21">
        <v>28</v>
      </c>
      <c r="K21">
        <v>6</v>
      </c>
      <c r="L21">
        <v>16</v>
      </c>
      <c r="M21">
        <v>0.375</v>
      </c>
      <c r="N21">
        <v>0</v>
      </c>
      <c r="O21">
        <v>0</v>
      </c>
      <c r="Q21">
        <v>6</v>
      </c>
      <c r="R21">
        <v>16</v>
      </c>
      <c r="S21">
        <v>0.375</v>
      </c>
      <c r="T21">
        <v>0.375</v>
      </c>
      <c r="U21">
        <v>2</v>
      </c>
      <c r="V21">
        <v>4</v>
      </c>
      <c r="W21">
        <v>0.5</v>
      </c>
      <c r="X21">
        <v>4</v>
      </c>
      <c r="Y21">
        <v>6</v>
      </c>
      <c r="Z21">
        <v>10</v>
      </c>
      <c r="AA21">
        <v>0</v>
      </c>
      <c r="AB21">
        <v>1</v>
      </c>
      <c r="AC21">
        <v>1</v>
      </c>
      <c r="AD21">
        <v>1</v>
      </c>
      <c r="AE21">
        <v>1</v>
      </c>
      <c r="AF21">
        <v>14</v>
      </c>
    </row>
    <row r="22" spans="1:32" x14ac:dyDescent="0.2">
      <c r="A22">
        <v>21</v>
      </c>
      <c r="B22" t="s">
        <v>2116</v>
      </c>
      <c r="C22" t="s">
        <v>2117</v>
      </c>
      <c r="D22" t="str">
        <f t="shared" si="0"/>
        <v>balllo01-2020</v>
      </c>
      <c r="E22" t="s">
        <v>38</v>
      </c>
      <c r="F22">
        <v>22</v>
      </c>
      <c r="G22" t="s">
        <v>1459</v>
      </c>
      <c r="H22">
        <v>12</v>
      </c>
      <c r="I22">
        <v>9</v>
      </c>
      <c r="J22">
        <v>27.5</v>
      </c>
      <c r="K22">
        <v>4.3</v>
      </c>
      <c r="L22">
        <v>10.8</v>
      </c>
      <c r="M22">
        <v>0.39200000000000002</v>
      </c>
      <c r="N22">
        <v>2.2999999999999998</v>
      </c>
      <c r="O22">
        <v>6.5</v>
      </c>
      <c r="P22">
        <v>0.35899999999999999</v>
      </c>
      <c r="Q22">
        <v>1.9</v>
      </c>
      <c r="R22">
        <v>4.3</v>
      </c>
      <c r="S22">
        <v>0.442</v>
      </c>
      <c r="T22">
        <v>0.5</v>
      </c>
      <c r="U22">
        <v>0.5</v>
      </c>
      <c r="V22">
        <v>0.8</v>
      </c>
      <c r="W22">
        <v>0.6</v>
      </c>
      <c r="X22">
        <v>0.8</v>
      </c>
      <c r="Y22">
        <v>3.3</v>
      </c>
      <c r="Z22">
        <v>4.0999999999999996</v>
      </c>
      <c r="AA22">
        <v>5.8</v>
      </c>
      <c r="AB22">
        <v>1.2</v>
      </c>
      <c r="AC22">
        <v>0.3</v>
      </c>
      <c r="AD22">
        <v>2.5</v>
      </c>
      <c r="AE22">
        <v>2</v>
      </c>
      <c r="AF22">
        <v>11.3</v>
      </c>
    </row>
    <row r="23" spans="1:32" x14ac:dyDescent="0.2">
      <c r="A23">
        <v>22</v>
      </c>
      <c r="B23" t="s">
        <v>2355</v>
      </c>
      <c r="C23" t="s">
        <v>2356</v>
      </c>
      <c r="D23" t="str">
        <f t="shared" si="0"/>
        <v>bambamo01-2020</v>
      </c>
      <c r="E23" t="s">
        <v>32</v>
      </c>
      <c r="F23">
        <v>21</v>
      </c>
      <c r="G23" t="s">
        <v>45</v>
      </c>
      <c r="H23">
        <v>17</v>
      </c>
      <c r="I23">
        <v>0</v>
      </c>
      <c r="J23">
        <v>15.3</v>
      </c>
      <c r="K23">
        <v>2.2000000000000002</v>
      </c>
      <c r="L23">
        <v>5.4</v>
      </c>
      <c r="M23">
        <v>0.40200000000000002</v>
      </c>
      <c r="N23">
        <v>0.7</v>
      </c>
      <c r="O23">
        <v>1.9</v>
      </c>
      <c r="P23">
        <v>0.36399999999999999</v>
      </c>
      <c r="Q23">
        <v>1.5</v>
      </c>
      <c r="R23">
        <v>3.5</v>
      </c>
      <c r="S23">
        <v>0.42399999999999999</v>
      </c>
      <c r="T23">
        <v>0.46700000000000003</v>
      </c>
      <c r="U23">
        <v>0.2</v>
      </c>
      <c r="V23">
        <v>0.5</v>
      </c>
      <c r="W23">
        <v>0.5</v>
      </c>
      <c r="X23">
        <v>1.4</v>
      </c>
      <c r="Y23">
        <v>3.5</v>
      </c>
      <c r="Z23">
        <v>4.9000000000000004</v>
      </c>
      <c r="AA23">
        <v>0.5</v>
      </c>
      <c r="AB23">
        <v>0.3</v>
      </c>
      <c r="AC23">
        <v>1.4</v>
      </c>
      <c r="AD23">
        <v>1.3</v>
      </c>
      <c r="AE23">
        <v>2.2999999999999998</v>
      </c>
      <c r="AF23">
        <v>5.3</v>
      </c>
    </row>
    <row r="24" spans="1:32" x14ac:dyDescent="0.2">
      <c r="A24">
        <v>23</v>
      </c>
      <c r="B24" t="s">
        <v>132</v>
      </c>
      <c r="C24" t="s">
        <v>133</v>
      </c>
      <c r="D24" t="str">
        <f t="shared" si="0"/>
        <v>bareajo01-2020</v>
      </c>
      <c r="E24" t="s">
        <v>38</v>
      </c>
      <c r="F24">
        <v>35</v>
      </c>
      <c r="G24" t="s">
        <v>54</v>
      </c>
      <c r="H24">
        <v>3</v>
      </c>
      <c r="I24">
        <v>0</v>
      </c>
      <c r="J24">
        <v>14.7</v>
      </c>
      <c r="K24">
        <v>4.3</v>
      </c>
      <c r="L24">
        <v>8.3000000000000007</v>
      </c>
      <c r="M24">
        <v>0.52</v>
      </c>
      <c r="N24">
        <v>2.2999999999999998</v>
      </c>
      <c r="O24">
        <v>3.3</v>
      </c>
      <c r="P24">
        <v>0.7</v>
      </c>
      <c r="Q24">
        <v>2</v>
      </c>
      <c r="R24">
        <v>5</v>
      </c>
      <c r="S24">
        <v>0.4</v>
      </c>
      <c r="T24">
        <v>0.66</v>
      </c>
      <c r="U24">
        <v>0.7</v>
      </c>
      <c r="V24">
        <v>0.7</v>
      </c>
      <c r="W24">
        <v>1</v>
      </c>
      <c r="X24">
        <v>0.3</v>
      </c>
      <c r="Y24">
        <v>1</v>
      </c>
      <c r="Z24">
        <v>1.3</v>
      </c>
      <c r="AA24">
        <v>2</v>
      </c>
      <c r="AB24">
        <v>0.7</v>
      </c>
      <c r="AC24">
        <v>0.3</v>
      </c>
      <c r="AD24">
        <v>1.3</v>
      </c>
      <c r="AE24">
        <v>0.3</v>
      </c>
      <c r="AF24">
        <v>11.7</v>
      </c>
    </row>
    <row r="25" spans="1:32" x14ac:dyDescent="0.2">
      <c r="A25">
        <v>24</v>
      </c>
      <c r="B25" t="s">
        <v>1300</v>
      </c>
      <c r="C25" t="s">
        <v>1301</v>
      </c>
      <c r="D25" t="str">
        <f t="shared" si="0"/>
        <v>barneha02-2020</v>
      </c>
      <c r="E25" t="s">
        <v>28</v>
      </c>
      <c r="F25">
        <v>27</v>
      </c>
      <c r="G25" t="s">
        <v>49</v>
      </c>
      <c r="H25">
        <v>18</v>
      </c>
      <c r="I25">
        <v>18</v>
      </c>
      <c r="J25">
        <v>35.1</v>
      </c>
      <c r="K25">
        <v>5.7</v>
      </c>
      <c r="L25">
        <v>11.4</v>
      </c>
      <c r="M25">
        <v>0.5</v>
      </c>
      <c r="N25">
        <v>1.6</v>
      </c>
      <c r="O25">
        <v>4</v>
      </c>
      <c r="P25">
        <v>0.38900000000000001</v>
      </c>
      <c r="Q25">
        <v>4.2</v>
      </c>
      <c r="R25">
        <v>7.4</v>
      </c>
      <c r="S25">
        <v>0.56000000000000005</v>
      </c>
      <c r="T25">
        <v>0.56799999999999995</v>
      </c>
      <c r="U25">
        <v>3.7</v>
      </c>
      <c r="V25">
        <v>4.7</v>
      </c>
      <c r="W25">
        <v>0.79800000000000004</v>
      </c>
      <c r="X25">
        <v>1.1000000000000001</v>
      </c>
      <c r="Y25">
        <v>3.9</v>
      </c>
      <c r="Z25">
        <v>5</v>
      </c>
      <c r="AA25">
        <v>2.1</v>
      </c>
      <c r="AB25">
        <v>1</v>
      </c>
      <c r="AC25">
        <v>0.2</v>
      </c>
      <c r="AD25">
        <v>1.4</v>
      </c>
      <c r="AE25">
        <v>1.3</v>
      </c>
      <c r="AF25">
        <v>16.7</v>
      </c>
    </row>
    <row r="26" spans="1:32" x14ac:dyDescent="0.2">
      <c r="A26">
        <v>25</v>
      </c>
      <c r="B26" t="s">
        <v>2551</v>
      </c>
      <c r="C26" t="s">
        <v>2552</v>
      </c>
      <c r="D26" t="str">
        <f t="shared" si="0"/>
        <v>barrerj01-2020</v>
      </c>
      <c r="E26" t="s">
        <v>30</v>
      </c>
      <c r="F26">
        <v>19</v>
      </c>
      <c r="G26" t="s">
        <v>55</v>
      </c>
      <c r="H26">
        <v>19</v>
      </c>
      <c r="I26">
        <v>19</v>
      </c>
      <c r="J26">
        <v>33.1</v>
      </c>
      <c r="K26">
        <v>5.7</v>
      </c>
      <c r="L26">
        <v>14</v>
      </c>
      <c r="M26">
        <v>0.41</v>
      </c>
      <c r="N26">
        <v>1.1000000000000001</v>
      </c>
      <c r="O26">
        <v>3.2</v>
      </c>
      <c r="P26">
        <v>0.32800000000000001</v>
      </c>
      <c r="Q26">
        <v>4.7</v>
      </c>
      <c r="R26">
        <v>10.8</v>
      </c>
      <c r="S26">
        <v>0.434</v>
      </c>
      <c r="T26">
        <v>0.44700000000000001</v>
      </c>
      <c r="U26">
        <v>2.8</v>
      </c>
      <c r="V26">
        <v>5.4</v>
      </c>
      <c r="W26">
        <v>0.52400000000000002</v>
      </c>
      <c r="X26">
        <v>1.3</v>
      </c>
      <c r="Y26">
        <v>4.3</v>
      </c>
      <c r="Z26">
        <v>5.5</v>
      </c>
      <c r="AA26">
        <v>3.3</v>
      </c>
      <c r="AB26">
        <v>1.4</v>
      </c>
      <c r="AC26">
        <v>0.4</v>
      </c>
      <c r="AD26">
        <v>2.6</v>
      </c>
      <c r="AE26">
        <v>2.7</v>
      </c>
      <c r="AF26">
        <v>15.4</v>
      </c>
    </row>
    <row r="27" spans="1:32" x14ac:dyDescent="0.2">
      <c r="A27">
        <v>26</v>
      </c>
      <c r="B27" t="s">
        <v>1302</v>
      </c>
      <c r="C27" t="s">
        <v>1303</v>
      </c>
      <c r="D27" t="str">
        <f t="shared" si="0"/>
        <v>bartowi01-2020</v>
      </c>
      <c r="E27" t="s">
        <v>35</v>
      </c>
      <c r="F27">
        <v>29</v>
      </c>
      <c r="G27" t="s">
        <v>31</v>
      </c>
      <c r="H27">
        <v>15</v>
      </c>
      <c r="I27">
        <v>15</v>
      </c>
      <c r="J27">
        <v>32.799999999999997</v>
      </c>
      <c r="K27">
        <v>5.8</v>
      </c>
      <c r="L27">
        <v>12.7</v>
      </c>
      <c r="M27">
        <v>0.45500000000000002</v>
      </c>
      <c r="N27">
        <v>1.9</v>
      </c>
      <c r="O27">
        <v>4.5</v>
      </c>
      <c r="P27">
        <v>0.42599999999999999</v>
      </c>
      <c r="Q27">
        <v>3.9</v>
      </c>
      <c r="R27">
        <v>8.1999999999999993</v>
      </c>
      <c r="S27">
        <v>0.47199999999999998</v>
      </c>
      <c r="T27">
        <v>0.53100000000000003</v>
      </c>
      <c r="U27">
        <v>1.9</v>
      </c>
      <c r="V27">
        <v>2.5</v>
      </c>
      <c r="W27">
        <v>0.73699999999999999</v>
      </c>
      <c r="X27">
        <v>1.9</v>
      </c>
      <c r="Y27">
        <v>5.4</v>
      </c>
      <c r="Z27">
        <v>7.3</v>
      </c>
      <c r="AA27">
        <v>3.5</v>
      </c>
      <c r="AB27">
        <v>1</v>
      </c>
      <c r="AC27">
        <v>0.5</v>
      </c>
      <c r="AD27">
        <v>1.5</v>
      </c>
      <c r="AE27">
        <v>2.1</v>
      </c>
      <c r="AF27">
        <v>15.4</v>
      </c>
    </row>
    <row r="28" spans="1:32" x14ac:dyDescent="0.2">
      <c r="A28">
        <v>27</v>
      </c>
      <c r="B28" t="s">
        <v>2357</v>
      </c>
      <c r="C28" t="s">
        <v>2358</v>
      </c>
      <c r="D28" t="str">
        <f t="shared" si="0"/>
        <v>bateske01-2020</v>
      </c>
      <c r="E28" t="s">
        <v>35</v>
      </c>
      <c r="F28">
        <v>24</v>
      </c>
      <c r="G28" t="s">
        <v>62</v>
      </c>
      <c r="H28">
        <v>8</v>
      </c>
      <c r="I28">
        <v>0</v>
      </c>
      <c r="J28">
        <v>18.8</v>
      </c>
      <c r="K28">
        <v>3.4</v>
      </c>
      <c r="L28">
        <v>6</v>
      </c>
      <c r="M28">
        <v>0.56299999999999994</v>
      </c>
      <c r="N28">
        <v>1.6</v>
      </c>
      <c r="O28">
        <v>3.3</v>
      </c>
      <c r="P28">
        <v>0.5</v>
      </c>
      <c r="Q28">
        <v>1.8</v>
      </c>
      <c r="R28">
        <v>2.8</v>
      </c>
      <c r="S28">
        <v>0.63600000000000001</v>
      </c>
      <c r="T28">
        <v>0.69799999999999995</v>
      </c>
      <c r="U28">
        <v>0.6</v>
      </c>
      <c r="V28">
        <v>1</v>
      </c>
      <c r="W28">
        <v>0.625</v>
      </c>
      <c r="X28">
        <v>0.6</v>
      </c>
      <c r="Y28">
        <v>2.4</v>
      </c>
      <c r="Z28">
        <v>3</v>
      </c>
      <c r="AA28">
        <v>0.4</v>
      </c>
      <c r="AB28">
        <v>0.5</v>
      </c>
      <c r="AC28">
        <v>0.5</v>
      </c>
      <c r="AD28">
        <v>0.6</v>
      </c>
      <c r="AE28">
        <v>1.3</v>
      </c>
      <c r="AF28">
        <v>9</v>
      </c>
    </row>
    <row r="29" spans="1:32" x14ac:dyDescent="0.2">
      <c r="A29">
        <v>28</v>
      </c>
      <c r="B29" t="s">
        <v>146</v>
      </c>
      <c r="C29" t="s">
        <v>147</v>
      </c>
      <c r="D29" t="str">
        <f t="shared" si="0"/>
        <v>batumni01-2020</v>
      </c>
      <c r="E29" t="s">
        <v>35</v>
      </c>
      <c r="F29">
        <v>31</v>
      </c>
      <c r="G29" t="s">
        <v>1625</v>
      </c>
      <c r="H29">
        <v>10</v>
      </c>
      <c r="I29">
        <v>0</v>
      </c>
      <c r="J29">
        <v>22.4</v>
      </c>
      <c r="K29">
        <v>1.2</v>
      </c>
      <c r="L29">
        <v>3.5</v>
      </c>
      <c r="M29">
        <v>0.34300000000000003</v>
      </c>
      <c r="N29">
        <v>0.7</v>
      </c>
      <c r="O29">
        <v>2.7</v>
      </c>
      <c r="P29">
        <v>0.25900000000000001</v>
      </c>
      <c r="Q29">
        <v>0.5</v>
      </c>
      <c r="R29">
        <v>0.8</v>
      </c>
      <c r="S29">
        <v>0.625</v>
      </c>
      <c r="T29">
        <v>0.443</v>
      </c>
      <c r="U29">
        <v>0.5</v>
      </c>
      <c r="V29">
        <v>0.5</v>
      </c>
      <c r="W29">
        <v>1</v>
      </c>
      <c r="X29">
        <v>0.9</v>
      </c>
      <c r="Y29">
        <v>3.6</v>
      </c>
      <c r="Z29">
        <v>4.5</v>
      </c>
      <c r="AA29">
        <v>3.5</v>
      </c>
      <c r="AB29">
        <v>0.6</v>
      </c>
      <c r="AC29">
        <v>0.5</v>
      </c>
      <c r="AD29">
        <v>1.6</v>
      </c>
      <c r="AE29">
        <v>1.9</v>
      </c>
      <c r="AF29">
        <v>3.6</v>
      </c>
    </row>
    <row r="30" spans="1:32" x14ac:dyDescent="0.2">
      <c r="A30">
        <v>29</v>
      </c>
      <c r="B30" t="s">
        <v>1304</v>
      </c>
      <c r="C30" t="s">
        <v>1305</v>
      </c>
      <c r="D30" t="str">
        <f t="shared" si="0"/>
        <v>baynear01-2020</v>
      </c>
      <c r="E30" t="s">
        <v>32</v>
      </c>
      <c r="F30">
        <v>33</v>
      </c>
      <c r="G30" t="s">
        <v>42</v>
      </c>
      <c r="H30">
        <v>13</v>
      </c>
      <c r="I30">
        <v>12</v>
      </c>
      <c r="J30">
        <v>24</v>
      </c>
      <c r="K30">
        <v>5.5</v>
      </c>
      <c r="L30">
        <v>9.6999999999999993</v>
      </c>
      <c r="M30">
        <v>0.56299999999999994</v>
      </c>
      <c r="N30">
        <v>1.9</v>
      </c>
      <c r="O30">
        <v>4.4000000000000004</v>
      </c>
      <c r="P30">
        <v>0.439</v>
      </c>
      <c r="Q30">
        <v>3.5</v>
      </c>
      <c r="R30">
        <v>5.3</v>
      </c>
      <c r="S30">
        <v>0.66700000000000004</v>
      </c>
      <c r="T30">
        <v>0.66300000000000003</v>
      </c>
      <c r="U30">
        <v>1.8</v>
      </c>
      <c r="V30">
        <v>2.6</v>
      </c>
      <c r="W30">
        <v>0.70599999999999996</v>
      </c>
      <c r="X30">
        <v>1.5</v>
      </c>
      <c r="Y30">
        <v>4.2</v>
      </c>
      <c r="Z30">
        <v>5.7</v>
      </c>
      <c r="AA30">
        <v>2.9</v>
      </c>
      <c r="AB30">
        <v>0.3</v>
      </c>
      <c r="AC30">
        <v>0.7</v>
      </c>
      <c r="AD30">
        <v>1.1000000000000001</v>
      </c>
      <c r="AE30">
        <v>3.9</v>
      </c>
      <c r="AF30">
        <v>14.7</v>
      </c>
    </row>
    <row r="31" spans="1:32" x14ac:dyDescent="0.2">
      <c r="A31">
        <v>30</v>
      </c>
      <c r="B31" t="s">
        <v>1306</v>
      </c>
      <c r="C31" t="s">
        <v>1307</v>
      </c>
      <c r="D31" t="str">
        <f t="shared" si="0"/>
        <v>bazemke01-2020</v>
      </c>
      <c r="E31" t="s">
        <v>35</v>
      </c>
      <c r="F31">
        <v>30</v>
      </c>
      <c r="G31" t="s">
        <v>34</v>
      </c>
      <c r="H31">
        <v>20</v>
      </c>
      <c r="I31">
        <v>2</v>
      </c>
      <c r="J31">
        <v>22.5</v>
      </c>
      <c r="K31">
        <v>2.4</v>
      </c>
      <c r="L31">
        <v>7.3</v>
      </c>
      <c r="M31">
        <v>0.33100000000000002</v>
      </c>
      <c r="N31">
        <v>1.1000000000000001</v>
      </c>
      <c r="O31">
        <v>3.4</v>
      </c>
      <c r="P31">
        <v>0.32400000000000001</v>
      </c>
      <c r="Q31">
        <v>1.3</v>
      </c>
      <c r="R31">
        <v>3.9</v>
      </c>
      <c r="S31">
        <v>0.33800000000000002</v>
      </c>
      <c r="T31">
        <v>0.40699999999999997</v>
      </c>
      <c r="U31">
        <v>1.4</v>
      </c>
      <c r="V31">
        <v>1.8</v>
      </c>
      <c r="W31">
        <v>0.77800000000000002</v>
      </c>
      <c r="X31">
        <v>0.4</v>
      </c>
      <c r="Y31">
        <v>3.9</v>
      </c>
      <c r="Z31">
        <v>4.3</v>
      </c>
      <c r="AA31">
        <v>1.9</v>
      </c>
      <c r="AB31">
        <v>0.9</v>
      </c>
      <c r="AC31">
        <v>0.7</v>
      </c>
      <c r="AD31">
        <v>1.5</v>
      </c>
      <c r="AE31">
        <v>3</v>
      </c>
      <c r="AF31">
        <v>7.3</v>
      </c>
    </row>
    <row r="32" spans="1:32" x14ac:dyDescent="0.2">
      <c r="A32">
        <v>31</v>
      </c>
      <c r="B32" t="s">
        <v>2553</v>
      </c>
      <c r="C32" t="s">
        <v>2554</v>
      </c>
      <c r="D32" t="str">
        <f t="shared" si="0"/>
        <v>bazleda01-2020</v>
      </c>
      <c r="E32" t="s">
        <v>28</v>
      </c>
      <c r="F32">
        <v>19</v>
      </c>
      <c r="G32" t="s">
        <v>44</v>
      </c>
      <c r="H32">
        <v>19</v>
      </c>
      <c r="I32">
        <v>0</v>
      </c>
      <c r="J32">
        <v>17.100000000000001</v>
      </c>
      <c r="K32">
        <v>1.6</v>
      </c>
      <c r="L32">
        <v>3.8</v>
      </c>
      <c r="M32">
        <v>0.42499999999999999</v>
      </c>
      <c r="N32">
        <v>0.7</v>
      </c>
      <c r="O32">
        <v>1.9</v>
      </c>
      <c r="P32">
        <v>0.378</v>
      </c>
      <c r="Q32">
        <v>0.9</v>
      </c>
      <c r="R32">
        <v>1.9</v>
      </c>
      <c r="S32">
        <v>0.47199999999999998</v>
      </c>
      <c r="T32">
        <v>0.52100000000000002</v>
      </c>
      <c r="U32">
        <v>0.4</v>
      </c>
      <c r="V32">
        <v>0.7</v>
      </c>
      <c r="W32">
        <v>0.57099999999999995</v>
      </c>
      <c r="X32">
        <v>0.4</v>
      </c>
      <c r="Y32">
        <v>3.2</v>
      </c>
      <c r="Z32">
        <v>3.5</v>
      </c>
      <c r="AA32">
        <v>0.5</v>
      </c>
      <c r="AB32">
        <v>0.3</v>
      </c>
      <c r="AC32">
        <v>0.5</v>
      </c>
      <c r="AD32">
        <v>0.8</v>
      </c>
      <c r="AE32">
        <v>0.9</v>
      </c>
      <c r="AF32">
        <v>4.4000000000000004</v>
      </c>
    </row>
    <row r="33" spans="1:32" x14ac:dyDescent="0.2">
      <c r="A33">
        <v>32</v>
      </c>
      <c r="B33" t="s">
        <v>1308</v>
      </c>
      <c r="C33" t="s">
        <v>1309</v>
      </c>
      <c r="D33" t="str">
        <f t="shared" si="0"/>
        <v>bealbr01-2020</v>
      </c>
      <c r="E33" t="s">
        <v>30</v>
      </c>
      <c r="F33">
        <v>26</v>
      </c>
      <c r="G33" t="s">
        <v>46</v>
      </c>
      <c r="H33">
        <v>18</v>
      </c>
      <c r="I33">
        <v>18</v>
      </c>
      <c r="J33">
        <v>36.5</v>
      </c>
      <c r="K33">
        <v>9.8000000000000007</v>
      </c>
      <c r="L33">
        <v>21.1</v>
      </c>
      <c r="M33">
        <v>0.46700000000000003</v>
      </c>
      <c r="N33">
        <v>2.7</v>
      </c>
      <c r="O33">
        <v>8</v>
      </c>
      <c r="P33">
        <v>0.34</v>
      </c>
      <c r="Q33">
        <v>7.1</v>
      </c>
      <c r="R33">
        <v>13.1</v>
      </c>
      <c r="S33">
        <v>0.54500000000000004</v>
      </c>
      <c r="T33">
        <v>0.53200000000000003</v>
      </c>
      <c r="U33">
        <v>5.6</v>
      </c>
      <c r="V33">
        <v>6.7</v>
      </c>
      <c r="W33">
        <v>0.83499999999999996</v>
      </c>
      <c r="X33">
        <v>0.9</v>
      </c>
      <c r="Y33">
        <v>3.4</v>
      </c>
      <c r="Z33">
        <v>4.3</v>
      </c>
      <c r="AA33">
        <v>7.3</v>
      </c>
      <c r="AB33">
        <v>1.1000000000000001</v>
      </c>
      <c r="AC33">
        <v>0.2</v>
      </c>
      <c r="AD33">
        <v>3.3</v>
      </c>
      <c r="AE33">
        <v>2.6</v>
      </c>
      <c r="AF33">
        <v>28</v>
      </c>
    </row>
    <row r="34" spans="1:32" x14ac:dyDescent="0.2">
      <c r="A34">
        <v>33</v>
      </c>
      <c r="B34" t="s">
        <v>1930</v>
      </c>
      <c r="C34" t="s">
        <v>1931</v>
      </c>
      <c r="D34" t="str">
        <f t="shared" si="0"/>
        <v>beaslma01-2020</v>
      </c>
      <c r="E34" t="s">
        <v>30</v>
      </c>
      <c r="F34">
        <v>23</v>
      </c>
      <c r="G34" t="s">
        <v>31</v>
      </c>
      <c r="H34">
        <v>13</v>
      </c>
      <c r="I34">
        <v>0</v>
      </c>
      <c r="J34">
        <v>15.6</v>
      </c>
      <c r="K34">
        <v>2.4</v>
      </c>
      <c r="L34">
        <v>6</v>
      </c>
      <c r="M34">
        <v>0.39700000000000002</v>
      </c>
      <c r="N34">
        <v>1.4</v>
      </c>
      <c r="O34">
        <v>2.9</v>
      </c>
      <c r="P34">
        <v>0.47399999999999998</v>
      </c>
      <c r="Q34">
        <v>1</v>
      </c>
      <c r="R34">
        <v>3.1</v>
      </c>
      <c r="S34">
        <v>0.32500000000000001</v>
      </c>
      <c r="T34">
        <v>0.51300000000000001</v>
      </c>
      <c r="U34">
        <v>0.4</v>
      </c>
      <c r="V34">
        <v>0.4</v>
      </c>
      <c r="W34">
        <v>1</v>
      </c>
      <c r="X34">
        <v>0.3</v>
      </c>
      <c r="Y34">
        <v>1.2</v>
      </c>
      <c r="Z34">
        <v>1.5</v>
      </c>
      <c r="AA34">
        <v>1.2</v>
      </c>
      <c r="AB34">
        <v>0.6</v>
      </c>
      <c r="AC34">
        <v>0.2</v>
      </c>
      <c r="AD34">
        <v>1.2</v>
      </c>
      <c r="AE34">
        <v>1.3</v>
      </c>
      <c r="AF34">
        <v>6.5</v>
      </c>
    </row>
    <row r="35" spans="1:32" x14ac:dyDescent="0.2">
      <c r="A35">
        <v>34</v>
      </c>
      <c r="B35" t="s">
        <v>154</v>
      </c>
      <c r="C35" t="s">
        <v>155</v>
      </c>
      <c r="D35" t="str">
        <f t="shared" si="0"/>
        <v>belinma01-2020</v>
      </c>
      <c r="E35" t="s">
        <v>30</v>
      </c>
      <c r="F35">
        <v>33</v>
      </c>
      <c r="G35" t="s">
        <v>58</v>
      </c>
      <c r="H35">
        <v>20</v>
      </c>
      <c r="I35">
        <v>0</v>
      </c>
      <c r="J35">
        <v>16.100000000000001</v>
      </c>
      <c r="K35">
        <v>1.8</v>
      </c>
      <c r="L35">
        <v>6</v>
      </c>
      <c r="M35">
        <v>0.29399999999999998</v>
      </c>
      <c r="N35">
        <v>0.9</v>
      </c>
      <c r="O35">
        <v>3</v>
      </c>
      <c r="P35">
        <v>0.30499999999999999</v>
      </c>
      <c r="Q35">
        <v>0.9</v>
      </c>
      <c r="R35">
        <v>3</v>
      </c>
      <c r="S35">
        <v>0.28299999999999997</v>
      </c>
      <c r="T35">
        <v>0.37</v>
      </c>
      <c r="U35">
        <v>0.8</v>
      </c>
      <c r="V35">
        <v>1.1000000000000001</v>
      </c>
      <c r="W35">
        <v>0.71399999999999997</v>
      </c>
      <c r="X35">
        <v>0.1</v>
      </c>
      <c r="Y35">
        <v>1.6</v>
      </c>
      <c r="Z35">
        <v>1.7</v>
      </c>
      <c r="AA35">
        <v>1.6</v>
      </c>
      <c r="AB35">
        <v>0.3</v>
      </c>
      <c r="AC35">
        <v>0</v>
      </c>
      <c r="AD35">
        <v>0.5</v>
      </c>
      <c r="AE35">
        <v>0.8</v>
      </c>
      <c r="AF35">
        <v>5.2</v>
      </c>
    </row>
    <row r="36" spans="1:32" x14ac:dyDescent="0.2">
      <c r="A36">
        <v>35</v>
      </c>
      <c r="B36" t="s">
        <v>2118</v>
      </c>
      <c r="C36" t="s">
        <v>2119</v>
      </c>
      <c r="D36" t="str">
        <f t="shared" si="0"/>
        <v>belljo01-2020</v>
      </c>
      <c r="E36" t="s">
        <v>32</v>
      </c>
      <c r="F36">
        <v>25</v>
      </c>
      <c r="G36" t="s">
        <v>62</v>
      </c>
      <c r="H36">
        <v>9</v>
      </c>
      <c r="I36">
        <v>0</v>
      </c>
      <c r="J36">
        <v>8.1999999999999993</v>
      </c>
      <c r="K36">
        <v>1.2</v>
      </c>
      <c r="L36">
        <v>2.1</v>
      </c>
      <c r="M36">
        <v>0.57899999999999996</v>
      </c>
      <c r="N36">
        <v>0</v>
      </c>
      <c r="O36">
        <v>0.3</v>
      </c>
      <c r="P36">
        <v>0</v>
      </c>
      <c r="Q36">
        <v>1.2</v>
      </c>
      <c r="R36">
        <v>1.8</v>
      </c>
      <c r="S36">
        <v>0.68799999999999994</v>
      </c>
      <c r="T36">
        <v>0.57899999999999996</v>
      </c>
      <c r="U36">
        <v>0.8</v>
      </c>
      <c r="V36">
        <v>1.2</v>
      </c>
      <c r="W36">
        <v>0.63600000000000001</v>
      </c>
      <c r="X36">
        <v>1</v>
      </c>
      <c r="Y36">
        <v>2.6</v>
      </c>
      <c r="Z36">
        <v>3.6</v>
      </c>
      <c r="AA36">
        <v>0.7</v>
      </c>
      <c r="AB36">
        <v>0</v>
      </c>
      <c r="AC36">
        <v>0.3</v>
      </c>
      <c r="AD36">
        <v>1.3</v>
      </c>
      <c r="AE36">
        <v>0.7</v>
      </c>
      <c r="AF36">
        <v>3.2</v>
      </c>
    </row>
    <row r="37" spans="1:32" x14ac:dyDescent="0.2">
      <c r="A37">
        <v>36</v>
      </c>
      <c r="B37" t="s">
        <v>1932</v>
      </c>
      <c r="C37" t="s">
        <v>1933</v>
      </c>
      <c r="D37" t="str">
        <f t="shared" si="0"/>
        <v>bembrde01-2020</v>
      </c>
      <c r="E37" t="s">
        <v>30</v>
      </c>
      <c r="F37">
        <v>25</v>
      </c>
      <c r="G37" t="s">
        <v>57</v>
      </c>
      <c r="H37">
        <v>20</v>
      </c>
      <c r="I37">
        <v>2</v>
      </c>
      <c r="J37">
        <v>25.9</v>
      </c>
      <c r="K37">
        <v>3.3</v>
      </c>
      <c r="L37">
        <v>6.4</v>
      </c>
      <c r="M37">
        <v>0.51600000000000001</v>
      </c>
      <c r="N37">
        <v>0.4</v>
      </c>
      <c r="O37">
        <v>1.4</v>
      </c>
      <c r="P37">
        <v>0.28599999999999998</v>
      </c>
      <c r="Q37">
        <v>2.9</v>
      </c>
      <c r="R37">
        <v>5</v>
      </c>
      <c r="S37">
        <v>0.57999999999999996</v>
      </c>
      <c r="T37">
        <v>0.54700000000000004</v>
      </c>
      <c r="U37">
        <v>0.9</v>
      </c>
      <c r="V37">
        <v>1.9</v>
      </c>
      <c r="W37">
        <v>0.48599999999999999</v>
      </c>
      <c r="X37">
        <v>1</v>
      </c>
      <c r="Y37">
        <v>3.6</v>
      </c>
      <c r="Z37">
        <v>4.5999999999999996</v>
      </c>
      <c r="AA37">
        <v>2.9</v>
      </c>
      <c r="AB37">
        <v>1.5</v>
      </c>
      <c r="AC37">
        <v>0.4</v>
      </c>
      <c r="AD37">
        <v>1.7</v>
      </c>
      <c r="AE37">
        <v>2.2999999999999998</v>
      </c>
      <c r="AF37">
        <v>7.9</v>
      </c>
    </row>
    <row r="38" spans="1:32" x14ac:dyDescent="0.2">
      <c r="A38">
        <v>37</v>
      </c>
      <c r="B38" t="s">
        <v>1934</v>
      </c>
      <c r="C38" t="s">
        <v>1935</v>
      </c>
      <c r="D38" t="str">
        <f t="shared" si="0"/>
        <v>bendedr01-2020</v>
      </c>
      <c r="E38" t="s">
        <v>35</v>
      </c>
      <c r="F38">
        <v>22</v>
      </c>
      <c r="G38" t="s">
        <v>56</v>
      </c>
      <c r="H38">
        <v>2</v>
      </c>
      <c r="I38">
        <v>0</v>
      </c>
      <c r="J38">
        <v>8</v>
      </c>
      <c r="K38">
        <v>2.5</v>
      </c>
      <c r="L38">
        <v>3.5</v>
      </c>
      <c r="M38">
        <v>0.71399999999999997</v>
      </c>
      <c r="N38">
        <v>1</v>
      </c>
      <c r="O38">
        <v>2</v>
      </c>
      <c r="P38">
        <v>0.5</v>
      </c>
      <c r="Q38">
        <v>1.5</v>
      </c>
      <c r="R38">
        <v>1.5</v>
      </c>
      <c r="S38">
        <v>1</v>
      </c>
      <c r="T38">
        <v>0.85699999999999998</v>
      </c>
      <c r="U38">
        <v>0</v>
      </c>
      <c r="V38">
        <v>0</v>
      </c>
      <c r="X38">
        <v>0</v>
      </c>
      <c r="Y38">
        <v>0.5</v>
      </c>
      <c r="Z38">
        <v>0.5</v>
      </c>
      <c r="AA38">
        <v>1</v>
      </c>
      <c r="AB38">
        <v>0</v>
      </c>
      <c r="AC38">
        <v>0.5</v>
      </c>
      <c r="AD38">
        <v>0.5</v>
      </c>
      <c r="AE38">
        <v>2.5</v>
      </c>
      <c r="AF38">
        <v>6</v>
      </c>
    </row>
    <row r="39" spans="1:32" x14ac:dyDescent="0.2">
      <c r="A39">
        <v>38</v>
      </c>
      <c r="B39" t="s">
        <v>1938</v>
      </c>
      <c r="C39" t="s">
        <v>1939</v>
      </c>
      <c r="D39" t="str">
        <f t="shared" si="0"/>
        <v>bertada01-2020</v>
      </c>
      <c r="E39" t="s">
        <v>28</v>
      </c>
      <c r="F39">
        <v>27</v>
      </c>
      <c r="G39" t="s">
        <v>46</v>
      </c>
      <c r="H39">
        <v>18</v>
      </c>
      <c r="I39">
        <v>0</v>
      </c>
      <c r="J39">
        <v>27.6</v>
      </c>
      <c r="K39">
        <v>4.4000000000000004</v>
      </c>
      <c r="L39">
        <v>9.4</v>
      </c>
      <c r="M39">
        <v>0.46500000000000002</v>
      </c>
      <c r="N39">
        <v>3.4</v>
      </c>
      <c r="O39">
        <v>7.6</v>
      </c>
      <c r="P39">
        <v>0.45600000000000002</v>
      </c>
      <c r="Q39">
        <v>0.9</v>
      </c>
      <c r="R39">
        <v>1.9</v>
      </c>
      <c r="S39">
        <v>0.5</v>
      </c>
      <c r="T39">
        <v>0.64700000000000002</v>
      </c>
      <c r="U39">
        <v>1</v>
      </c>
      <c r="V39">
        <v>1.2</v>
      </c>
      <c r="W39">
        <v>0.85699999999999998</v>
      </c>
      <c r="X39">
        <v>0.8</v>
      </c>
      <c r="Y39">
        <v>3.7</v>
      </c>
      <c r="Z39">
        <v>4.4000000000000004</v>
      </c>
      <c r="AA39">
        <v>1.8</v>
      </c>
      <c r="AB39">
        <v>0.6</v>
      </c>
      <c r="AC39">
        <v>0.5</v>
      </c>
      <c r="AD39">
        <v>0.7</v>
      </c>
      <c r="AE39">
        <v>2.7</v>
      </c>
      <c r="AF39">
        <v>13.2</v>
      </c>
    </row>
    <row r="40" spans="1:32" x14ac:dyDescent="0.2">
      <c r="A40">
        <v>39</v>
      </c>
      <c r="B40" t="s">
        <v>1310</v>
      </c>
      <c r="C40" t="s">
        <v>1311</v>
      </c>
      <c r="D40" t="str">
        <f t="shared" si="0"/>
        <v>beverpa01-2020</v>
      </c>
      <c r="E40" t="s">
        <v>38</v>
      </c>
      <c r="F40">
        <v>31</v>
      </c>
      <c r="G40" t="s">
        <v>59</v>
      </c>
      <c r="H40">
        <v>19</v>
      </c>
      <c r="I40">
        <v>19</v>
      </c>
      <c r="J40">
        <v>29.8</v>
      </c>
      <c r="K40">
        <v>2.7</v>
      </c>
      <c r="L40">
        <v>7.4</v>
      </c>
      <c r="M40">
        <v>0.36399999999999999</v>
      </c>
      <c r="N40">
        <v>1.2</v>
      </c>
      <c r="O40">
        <v>4.4000000000000004</v>
      </c>
      <c r="P40">
        <v>0.27700000000000002</v>
      </c>
      <c r="Q40">
        <v>1.5</v>
      </c>
      <c r="R40">
        <v>3</v>
      </c>
      <c r="S40">
        <v>0.49099999999999999</v>
      </c>
      <c r="T40">
        <v>0.44600000000000001</v>
      </c>
      <c r="U40">
        <v>0.7</v>
      </c>
      <c r="V40">
        <v>1.1000000000000001</v>
      </c>
      <c r="W40">
        <v>0.61899999999999999</v>
      </c>
      <c r="X40">
        <v>1.4</v>
      </c>
      <c r="Y40">
        <v>4.9000000000000004</v>
      </c>
      <c r="Z40">
        <v>6.3</v>
      </c>
      <c r="AA40">
        <v>3.3</v>
      </c>
      <c r="AB40">
        <v>1.5</v>
      </c>
      <c r="AC40">
        <v>0.6</v>
      </c>
      <c r="AD40">
        <v>1.5</v>
      </c>
      <c r="AE40">
        <v>3.8</v>
      </c>
      <c r="AF40">
        <v>7.3</v>
      </c>
    </row>
    <row r="41" spans="1:32" x14ac:dyDescent="0.2">
      <c r="A41">
        <v>40</v>
      </c>
      <c r="B41" t="s">
        <v>2120</v>
      </c>
      <c r="C41" t="s">
        <v>2121</v>
      </c>
      <c r="D41" t="str">
        <f t="shared" si="0"/>
        <v>birchkh01-2020</v>
      </c>
      <c r="E41" t="s">
        <v>32</v>
      </c>
      <c r="F41">
        <v>27</v>
      </c>
      <c r="G41" t="s">
        <v>45</v>
      </c>
      <c r="H41">
        <v>10</v>
      </c>
      <c r="I41">
        <v>5</v>
      </c>
      <c r="J41">
        <v>20.3</v>
      </c>
      <c r="K41">
        <v>1.7</v>
      </c>
      <c r="L41">
        <v>3.4</v>
      </c>
      <c r="M41">
        <v>0.5</v>
      </c>
      <c r="N41">
        <v>0</v>
      </c>
      <c r="O41">
        <v>0.1</v>
      </c>
      <c r="P41">
        <v>0</v>
      </c>
      <c r="Q41">
        <v>1.7</v>
      </c>
      <c r="R41">
        <v>3.3</v>
      </c>
      <c r="S41">
        <v>0.51500000000000001</v>
      </c>
      <c r="T41">
        <v>0.5</v>
      </c>
      <c r="U41">
        <v>1.1000000000000001</v>
      </c>
      <c r="V41">
        <v>2.2999999999999998</v>
      </c>
      <c r="W41">
        <v>0.47799999999999998</v>
      </c>
      <c r="X41">
        <v>1.8</v>
      </c>
      <c r="Y41">
        <v>3.3</v>
      </c>
      <c r="Z41">
        <v>5.0999999999999996</v>
      </c>
      <c r="AA41">
        <v>0.5</v>
      </c>
      <c r="AB41">
        <v>0.5</v>
      </c>
      <c r="AC41">
        <v>0.5</v>
      </c>
      <c r="AD41">
        <v>0.6</v>
      </c>
      <c r="AE41">
        <v>2.5</v>
      </c>
      <c r="AF41">
        <v>4.5</v>
      </c>
    </row>
    <row r="42" spans="1:32" x14ac:dyDescent="0.2">
      <c r="A42">
        <v>41</v>
      </c>
      <c r="B42" t="s">
        <v>2555</v>
      </c>
      <c r="C42" t="s">
        <v>2556</v>
      </c>
      <c r="D42" t="str">
        <f t="shared" si="0"/>
        <v>bitadgo01-2020</v>
      </c>
      <c r="E42" t="s">
        <v>32</v>
      </c>
      <c r="F42">
        <v>20</v>
      </c>
      <c r="G42" t="s">
        <v>65</v>
      </c>
      <c r="H42">
        <v>14</v>
      </c>
      <c r="I42">
        <v>2</v>
      </c>
      <c r="J42">
        <v>14.1</v>
      </c>
      <c r="K42">
        <v>1.9</v>
      </c>
      <c r="L42">
        <v>3.9</v>
      </c>
      <c r="M42">
        <v>0.47299999999999998</v>
      </c>
      <c r="N42">
        <v>0.3</v>
      </c>
      <c r="O42">
        <v>0.9</v>
      </c>
      <c r="P42">
        <v>0.33300000000000002</v>
      </c>
      <c r="Q42">
        <v>1.6</v>
      </c>
      <c r="R42">
        <v>3.1</v>
      </c>
      <c r="S42">
        <v>0.51200000000000001</v>
      </c>
      <c r="T42">
        <v>0.50900000000000001</v>
      </c>
      <c r="U42">
        <v>1</v>
      </c>
      <c r="V42">
        <v>1.4</v>
      </c>
      <c r="W42">
        <v>0.73699999999999999</v>
      </c>
      <c r="X42">
        <v>1.1000000000000001</v>
      </c>
      <c r="Y42">
        <v>2.4</v>
      </c>
      <c r="Z42">
        <v>3.6</v>
      </c>
      <c r="AA42">
        <v>1</v>
      </c>
      <c r="AB42">
        <v>0.1</v>
      </c>
      <c r="AC42">
        <v>1.3</v>
      </c>
      <c r="AD42">
        <v>0.6</v>
      </c>
      <c r="AE42">
        <v>2.1</v>
      </c>
      <c r="AF42">
        <v>5</v>
      </c>
    </row>
    <row r="43" spans="1:32" x14ac:dyDescent="0.2">
      <c r="A43">
        <v>42</v>
      </c>
      <c r="B43" t="s">
        <v>1132</v>
      </c>
      <c r="C43" t="s">
        <v>1133</v>
      </c>
      <c r="D43" t="str">
        <f t="shared" si="0"/>
        <v>biyombi01-2020</v>
      </c>
      <c r="E43" t="s">
        <v>32</v>
      </c>
      <c r="F43">
        <v>27</v>
      </c>
      <c r="G43" t="s">
        <v>1625</v>
      </c>
      <c r="H43">
        <v>19</v>
      </c>
      <c r="I43">
        <v>4</v>
      </c>
      <c r="J43">
        <v>16.2</v>
      </c>
      <c r="K43">
        <v>3.1</v>
      </c>
      <c r="L43">
        <v>5.0999999999999996</v>
      </c>
      <c r="M43">
        <v>0.59799999999999998</v>
      </c>
      <c r="N43">
        <v>0</v>
      </c>
      <c r="O43">
        <v>0</v>
      </c>
      <c r="Q43">
        <v>3.1</v>
      </c>
      <c r="R43">
        <v>5.0999999999999996</v>
      </c>
      <c r="S43">
        <v>0.59799999999999998</v>
      </c>
      <c r="T43">
        <v>0.59799999999999998</v>
      </c>
      <c r="U43">
        <v>1.7</v>
      </c>
      <c r="V43">
        <v>3.2</v>
      </c>
      <c r="W43">
        <v>0.55000000000000004</v>
      </c>
      <c r="X43">
        <v>1.5</v>
      </c>
      <c r="Y43">
        <v>2.5</v>
      </c>
      <c r="Z43">
        <v>4</v>
      </c>
      <c r="AA43">
        <v>0.8</v>
      </c>
      <c r="AB43">
        <v>0.3</v>
      </c>
      <c r="AC43">
        <v>0.7</v>
      </c>
      <c r="AD43">
        <v>0.7</v>
      </c>
      <c r="AE43">
        <v>1.9</v>
      </c>
      <c r="AF43">
        <v>7.8</v>
      </c>
    </row>
    <row r="44" spans="1:32" x14ac:dyDescent="0.2">
      <c r="A44">
        <v>43</v>
      </c>
      <c r="B44" t="s">
        <v>1786</v>
      </c>
      <c r="C44" t="s">
        <v>1787</v>
      </c>
      <c r="D44" t="str">
        <f t="shared" si="0"/>
        <v>bjeline01-2020</v>
      </c>
      <c r="E44" t="s">
        <v>28</v>
      </c>
      <c r="F44">
        <v>31</v>
      </c>
      <c r="G44" t="s">
        <v>49</v>
      </c>
      <c r="H44">
        <v>18</v>
      </c>
      <c r="I44">
        <v>17</v>
      </c>
      <c r="J44">
        <v>26</v>
      </c>
      <c r="K44">
        <v>3.9</v>
      </c>
      <c r="L44">
        <v>8.4</v>
      </c>
      <c r="M44">
        <v>0.46400000000000002</v>
      </c>
      <c r="N44">
        <v>1.7</v>
      </c>
      <c r="O44">
        <v>4</v>
      </c>
      <c r="P44">
        <v>0.41699999999999998</v>
      </c>
      <c r="Q44">
        <v>2.2000000000000002</v>
      </c>
      <c r="R44">
        <v>4.4000000000000004</v>
      </c>
      <c r="S44">
        <v>0.50600000000000001</v>
      </c>
      <c r="T44">
        <v>0.56299999999999994</v>
      </c>
      <c r="U44">
        <v>0.7</v>
      </c>
      <c r="V44">
        <v>0.7</v>
      </c>
      <c r="W44">
        <v>0.92300000000000004</v>
      </c>
      <c r="X44">
        <v>1.9</v>
      </c>
      <c r="Y44">
        <v>4.7</v>
      </c>
      <c r="Z44">
        <v>6.7</v>
      </c>
      <c r="AA44">
        <v>2.5</v>
      </c>
      <c r="AB44">
        <v>0.9</v>
      </c>
      <c r="AC44">
        <v>0.4</v>
      </c>
      <c r="AD44">
        <v>1.7</v>
      </c>
      <c r="AE44">
        <v>2.9</v>
      </c>
      <c r="AF44">
        <v>10.1</v>
      </c>
    </row>
    <row r="45" spans="1:32" x14ac:dyDescent="0.2">
      <c r="A45">
        <v>44</v>
      </c>
      <c r="B45" t="s">
        <v>172</v>
      </c>
      <c r="C45" t="s">
        <v>173</v>
      </c>
      <c r="D45" t="str">
        <f t="shared" si="0"/>
        <v>bledser01-2020</v>
      </c>
      <c r="E45" t="s">
        <v>38</v>
      </c>
      <c r="F45">
        <v>30</v>
      </c>
      <c r="G45" t="s">
        <v>56</v>
      </c>
      <c r="H45">
        <v>20</v>
      </c>
      <c r="I45">
        <v>20</v>
      </c>
      <c r="J45">
        <v>27.5</v>
      </c>
      <c r="K45">
        <v>6</v>
      </c>
      <c r="L45">
        <v>12.8</v>
      </c>
      <c r="M45">
        <v>0.46500000000000002</v>
      </c>
      <c r="N45">
        <v>1.2</v>
      </c>
      <c r="O45">
        <v>3.9</v>
      </c>
      <c r="P45">
        <v>0.308</v>
      </c>
      <c r="Q45">
        <v>4.8</v>
      </c>
      <c r="R45">
        <v>8.9</v>
      </c>
      <c r="S45">
        <v>0.53400000000000003</v>
      </c>
      <c r="T45">
        <v>0.51200000000000001</v>
      </c>
      <c r="U45">
        <v>2.7</v>
      </c>
      <c r="V45">
        <v>3.4</v>
      </c>
      <c r="W45">
        <v>0.77900000000000003</v>
      </c>
      <c r="X45">
        <v>1</v>
      </c>
      <c r="Y45">
        <v>4.0999999999999996</v>
      </c>
      <c r="Z45">
        <v>5</v>
      </c>
      <c r="AA45">
        <v>5.7</v>
      </c>
      <c r="AB45">
        <v>0.8</v>
      </c>
      <c r="AC45">
        <v>0.4</v>
      </c>
      <c r="AD45">
        <v>2.2999999999999998</v>
      </c>
      <c r="AE45">
        <v>2.6</v>
      </c>
      <c r="AF45">
        <v>15.8</v>
      </c>
    </row>
    <row r="46" spans="1:32" x14ac:dyDescent="0.2">
      <c r="A46">
        <v>45</v>
      </c>
      <c r="B46" t="s">
        <v>2126</v>
      </c>
      <c r="C46" t="s">
        <v>2127</v>
      </c>
      <c r="D46" t="str">
        <f t="shared" si="0"/>
        <v>bogdabo01-2020</v>
      </c>
      <c r="E46" t="s">
        <v>30</v>
      </c>
      <c r="F46">
        <v>27</v>
      </c>
      <c r="G46" t="s">
        <v>49</v>
      </c>
      <c r="H46">
        <v>17</v>
      </c>
      <c r="I46">
        <v>0</v>
      </c>
      <c r="J46">
        <v>27.8</v>
      </c>
      <c r="K46">
        <v>5.2</v>
      </c>
      <c r="L46">
        <v>12.9</v>
      </c>
      <c r="M46">
        <v>0.40500000000000003</v>
      </c>
      <c r="N46">
        <v>2.8</v>
      </c>
      <c r="O46">
        <v>7.4</v>
      </c>
      <c r="P46">
        <v>0.38400000000000001</v>
      </c>
      <c r="Q46">
        <v>2.4</v>
      </c>
      <c r="R46">
        <v>5.6</v>
      </c>
      <c r="S46">
        <v>0.432</v>
      </c>
      <c r="T46">
        <v>0.51400000000000001</v>
      </c>
      <c r="U46">
        <v>1.7</v>
      </c>
      <c r="V46">
        <v>2.4</v>
      </c>
      <c r="W46">
        <v>0.72499999999999998</v>
      </c>
      <c r="X46">
        <v>0.2</v>
      </c>
      <c r="Y46">
        <v>2.5</v>
      </c>
      <c r="Z46">
        <v>2.8</v>
      </c>
      <c r="AA46">
        <v>4.8</v>
      </c>
      <c r="AB46">
        <v>1.5</v>
      </c>
      <c r="AC46">
        <v>0.1</v>
      </c>
      <c r="AD46">
        <v>1.8</v>
      </c>
      <c r="AE46">
        <v>1.9</v>
      </c>
      <c r="AF46">
        <v>15</v>
      </c>
    </row>
    <row r="47" spans="1:32" x14ac:dyDescent="0.2">
      <c r="A47">
        <v>46</v>
      </c>
      <c r="B47" t="s">
        <v>1628</v>
      </c>
      <c r="C47" t="s">
        <v>1629</v>
      </c>
      <c r="D47" t="str">
        <f t="shared" si="0"/>
        <v>bogdabo02-2020</v>
      </c>
      <c r="E47" t="s">
        <v>35</v>
      </c>
      <c r="F47">
        <v>30</v>
      </c>
      <c r="G47" t="s">
        <v>60</v>
      </c>
      <c r="H47">
        <v>19</v>
      </c>
      <c r="I47">
        <v>19</v>
      </c>
      <c r="J47">
        <v>33.200000000000003</v>
      </c>
      <c r="K47">
        <v>7.5</v>
      </c>
      <c r="L47">
        <v>15.5</v>
      </c>
      <c r="M47">
        <v>0.48099999999999998</v>
      </c>
      <c r="N47">
        <v>3.2</v>
      </c>
      <c r="O47">
        <v>6.9</v>
      </c>
      <c r="P47">
        <v>0.45800000000000002</v>
      </c>
      <c r="Q47">
        <v>4.3</v>
      </c>
      <c r="R47">
        <v>8.6</v>
      </c>
      <c r="S47">
        <v>0.5</v>
      </c>
      <c r="T47">
        <v>0.58299999999999996</v>
      </c>
      <c r="U47">
        <v>3.4</v>
      </c>
      <c r="V47">
        <v>3.9</v>
      </c>
      <c r="W47">
        <v>0.86699999999999999</v>
      </c>
      <c r="X47">
        <v>0.7</v>
      </c>
      <c r="Y47">
        <v>3.8</v>
      </c>
      <c r="Z47">
        <v>4.5</v>
      </c>
      <c r="AA47">
        <v>2.2000000000000002</v>
      </c>
      <c r="AB47">
        <v>0.8</v>
      </c>
      <c r="AC47">
        <v>0.2</v>
      </c>
      <c r="AD47">
        <v>2.7</v>
      </c>
      <c r="AE47">
        <v>1.9</v>
      </c>
      <c r="AF47">
        <v>21.5</v>
      </c>
    </row>
    <row r="48" spans="1:32" x14ac:dyDescent="0.2">
      <c r="A48">
        <v>47</v>
      </c>
      <c r="B48" t="s">
        <v>2363</v>
      </c>
      <c r="C48" t="s">
        <v>2364</v>
      </c>
      <c r="D48" t="str">
        <f t="shared" si="0"/>
        <v>boldejo01-2020</v>
      </c>
      <c r="E48" t="s">
        <v>28</v>
      </c>
      <c r="F48">
        <v>24</v>
      </c>
      <c r="G48" t="s">
        <v>61</v>
      </c>
      <c r="H48">
        <v>2</v>
      </c>
      <c r="I48">
        <v>0</v>
      </c>
      <c r="J48">
        <v>2.5</v>
      </c>
      <c r="K48">
        <v>0.5</v>
      </c>
      <c r="L48">
        <v>0.5</v>
      </c>
      <c r="M48">
        <v>1</v>
      </c>
      <c r="N48">
        <v>0</v>
      </c>
      <c r="O48">
        <v>0</v>
      </c>
      <c r="Q48">
        <v>0.5</v>
      </c>
      <c r="R48">
        <v>0.5</v>
      </c>
      <c r="S48">
        <v>1</v>
      </c>
      <c r="T48">
        <v>1</v>
      </c>
      <c r="U48">
        <v>0</v>
      </c>
      <c r="V48">
        <v>1</v>
      </c>
      <c r="W48">
        <v>0</v>
      </c>
      <c r="X48">
        <v>0</v>
      </c>
      <c r="Y48">
        <v>0</v>
      </c>
      <c r="Z48">
        <v>0</v>
      </c>
      <c r="AA48">
        <v>0</v>
      </c>
      <c r="AB48">
        <v>0.5</v>
      </c>
      <c r="AC48">
        <v>0</v>
      </c>
      <c r="AD48">
        <v>0.5</v>
      </c>
      <c r="AE48">
        <v>0</v>
      </c>
      <c r="AF48">
        <v>1</v>
      </c>
    </row>
    <row r="49" spans="1:32" x14ac:dyDescent="0.2">
      <c r="A49">
        <v>48</v>
      </c>
      <c r="B49" t="s">
        <v>2557</v>
      </c>
      <c r="C49" t="s">
        <v>2558</v>
      </c>
      <c r="D49" t="str">
        <f t="shared" si="0"/>
        <v>bonejo01-2020</v>
      </c>
      <c r="E49" t="s">
        <v>38</v>
      </c>
      <c r="F49">
        <v>22</v>
      </c>
      <c r="G49" t="s">
        <v>51</v>
      </c>
      <c r="H49">
        <v>3</v>
      </c>
      <c r="I49">
        <v>0</v>
      </c>
      <c r="J49">
        <v>2</v>
      </c>
      <c r="K49">
        <v>0.7</v>
      </c>
      <c r="L49">
        <v>1.7</v>
      </c>
      <c r="M49">
        <v>0.4</v>
      </c>
      <c r="N49">
        <v>0</v>
      </c>
      <c r="O49">
        <v>0.3</v>
      </c>
      <c r="P49">
        <v>0</v>
      </c>
      <c r="Q49">
        <v>0.7</v>
      </c>
      <c r="R49">
        <v>1.3</v>
      </c>
      <c r="S49">
        <v>0.5</v>
      </c>
      <c r="T49">
        <v>0.4</v>
      </c>
      <c r="U49">
        <v>0</v>
      </c>
      <c r="V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0.7</v>
      </c>
      <c r="AE49">
        <v>0.7</v>
      </c>
      <c r="AF49">
        <v>1.3</v>
      </c>
    </row>
    <row r="50" spans="1:32" x14ac:dyDescent="0.2">
      <c r="A50">
        <v>49</v>
      </c>
      <c r="B50" t="s">
        <v>2365</v>
      </c>
      <c r="C50" t="s">
        <v>2366</v>
      </c>
      <c r="D50" t="str">
        <f t="shared" si="0"/>
        <v>bongais01-2020</v>
      </c>
      <c r="E50" t="s">
        <v>35</v>
      </c>
      <c r="F50">
        <v>20</v>
      </c>
      <c r="G50" t="s">
        <v>46</v>
      </c>
      <c r="H50">
        <v>13</v>
      </c>
      <c r="I50">
        <v>7</v>
      </c>
      <c r="J50">
        <v>15.3</v>
      </c>
      <c r="K50">
        <v>1.6</v>
      </c>
      <c r="L50">
        <v>3.2</v>
      </c>
      <c r="M50">
        <v>0.51200000000000001</v>
      </c>
      <c r="N50">
        <v>0.3</v>
      </c>
      <c r="O50">
        <v>0.8</v>
      </c>
      <c r="P50">
        <v>0.4</v>
      </c>
      <c r="Q50">
        <v>1.3</v>
      </c>
      <c r="R50">
        <v>2.4</v>
      </c>
      <c r="S50">
        <v>0.54800000000000004</v>
      </c>
      <c r="T50">
        <v>0.56100000000000005</v>
      </c>
      <c r="U50">
        <v>0.5</v>
      </c>
      <c r="V50">
        <v>0.8</v>
      </c>
      <c r="W50">
        <v>0.7</v>
      </c>
      <c r="X50">
        <v>0.8</v>
      </c>
      <c r="Y50">
        <v>1.8</v>
      </c>
      <c r="Z50">
        <v>2.6</v>
      </c>
      <c r="AA50">
        <v>1.2</v>
      </c>
      <c r="AB50">
        <v>0.6</v>
      </c>
      <c r="AC50">
        <v>0.2</v>
      </c>
      <c r="AD50">
        <v>0.5</v>
      </c>
      <c r="AE50">
        <v>2</v>
      </c>
      <c r="AF50">
        <v>4.0999999999999996</v>
      </c>
    </row>
    <row r="51" spans="1:32" x14ac:dyDescent="0.2">
      <c r="A51">
        <v>50</v>
      </c>
      <c r="B51" t="s">
        <v>1788</v>
      </c>
      <c r="C51" t="s">
        <v>1789</v>
      </c>
      <c r="D51" t="str">
        <f t="shared" si="0"/>
        <v>bookede01-2020</v>
      </c>
      <c r="E51" t="s">
        <v>30</v>
      </c>
      <c r="F51">
        <v>23</v>
      </c>
      <c r="G51" t="s">
        <v>42</v>
      </c>
      <c r="H51">
        <v>18</v>
      </c>
      <c r="I51">
        <v>18</v>
      </c>
      <c r="J51">
        <v>35.4</v>
      </c>
      <c r="K51">
        <v>8.8000000000000007</v>
      </c>
      <c r="L51">
        <v>17.2</v>
      </c>
      <c r="M51">
        <v>0.51</v>
      </c>
      <c r="N51">
        <v>2.2000000000000002</v>
      </c>
      <c r="O51">
        <v>5.2</v>
      </c>
      <c r="P51">
        <v>0.41899999999999998</v>
      </c>
      <c r="Q51">
        <v>6.6</v>
      </c>
      <c r="R51">
        <v>12.1</v>
      </c>
      <c r="S51">
        <v>0.54800000000000004</v>
      </c>
      <c r="T51">
        <v>0.57299999999999995</v>
      </c>
      <c r="U51">
        <v>4.8</v>
      </c>
      <c r="V51">
        <v>5</v>
      </c>
      <c r="W51">
        <v>0.95599999999999996</v>
      </c>
      <c r="X51">
        <v>0.5</v>
      </c>
      <c r="Y51">
        <v>3.2</v>
      </c>
      <c r="Z51">
        <v>3.7</v>
      </c>
      <c r="AA51">
        <v>6.3</v>
      </c>
      <c r="AB51">
        <v>0.6</v>
      </c>
      <c r="AC51">
        <v>0.3</v>
      </c>
      <c r="AD51">
        <v>4.0999999999999996</v>
      </c>
      <c r="AE51">
        <v>3.2</v>
      </c>
      <c r="AF51">
        <v>24.5</v>
      </c>
    </row>
    <row r="52" spans="1:32" x14ac:dyDescent="0.2">
      <c r="A52">
        <v>51</v>
      </c>
      <c r="B52" t="s">
        <v>2128</v>
      </c>
      <c r="C52" t="s">
        <v>2129</v>
      </c>
      <c r="D52" t="str">
        <f t="shared" si="0"/>
        <v>bouchch01-2020</v>
      </c>
      <c r="E52" t="s">
        <v>28</v>
      </c>
      <c r="F52">
        <v>27</v>
      </c>
      <c r="G52" t="s">
        <v>53</v>
      </c>
      <c r="H52">
        <v>17</v>
      </c>
      <c r="I52">
        <v>0</v>
      </c>
      <c r="J52">
        <v>12.8</v>
      </c>
      <c r="K52">
        <v>2.1</v>
      </c>
      <c r="L52">
        <v>4.8</v>
      </c>
      <c r="M52">
        <v>0.44400000000000001</v>
      </c>
      <c r="N52">
        <v>0.5</v>
      </c>
      <c r="O52">
        <v>1.6</v>
      </c>
      <c r="P52">
        <v>0.28599999999999998</v>
      </c>
      <c r="Q52">
        <v>1.6</v>
      </c>
      <c r="R52">
        <v>3.1</v>
      </c>
      <c r="S52">
        <v>0.52800000000000002</v>
      </c>
      <c r="T52">
        <v>0.49399999999999999</v>
      </c>
      <c r="U52">
        <v>1.2</v>
      </c>
      <c r="V52">
        <v>1.7</v>
      </c>
      <c r="W52">
        <v>0.69</v>
      </c>
      <c r="X52">
        <v>2.2000000000000002</v>
      </c>
      <c r="Y52">
        <v>2.5</v>
      </c>
      <c r="Z52">
        <v>4.7</v>
      </c>
      <c r="AA52">
        <v>0.6</v>
      </c>
      <c r="AB52">
        <v>0.4</v>
      </c>
      <c r="AC52">
        <v>0.9</v>
      </c>
      <c r="AD52">
        <v>0.4</v>
      </c>
      <c r="AE52">
        <v>1.5</v>
      </c>
      <c r="AF52">
        <v>5.9</v>
      </c>
    </row>
    <row r="53" spans="1:32" x14ac:dyDescent="0.2">
      <c r="A53">
        <v>52</v>
      </c>
      <c r="B53" t="s">
        <v>2559</v>
      </c>
      <c r="C53" t="s">
        <v>2560</v>
      </c>
      <c r="D53" t="str">
        <f t="shared" si="0"/>
        <v>bowenbr02-2020</v>
      </c>
      <c r="E53" t="s">
        <v>30</v>
      </c>
      <c r="F53">
        <v>21</v>
      </c>
      <c r="G53" t="s">
        <v>65</v>
      </c>
      <c r="H53">
        <v>3</v>
      </c>
      <c r="I53">
        <v>0</v>
      </c>
      <c r="J53">
        <v>3.3</v>
      </c>
      <c r="K53">
        <v>0.3</v>
      </c>
      <c r="L53">
        <v>1.3</v>
      </c>
      <c r="M53">
        <v>0.25</v>
      </c>
      <c r="N53">
        <v>0</v>
      </c>
      <c r="O53">
        <v>0.3</v>
      </c>
      <c r="P53">
        <v>0</v>
      </c>
      <c r="Q53">
        <v>0.3</v>
      </c>
      <c r="R53">
        <v>1</v>
      </c>
      <c r="S53">
        <v>0.33300000000000002</v>
      </c>
      <c r="T53">
        <v>0.25</v>
      </c>
      <c r="U53">
        <v>0</v>
      </c>
      <c r="V53">
        <v>0</v>
      </c>
      <c r="X53">
        <v>0</v>
      </c>
      <c r="Y53">
        <v>0.3</v>
      </c>
      <c r="Z53">
        <v>0.3</v>
      </c>
      <c r="AA53">
        <v>0</v>
      </c>
      <c r="AB53">
        <v>0</v>
      </c>
      <c r="AC53">
        <v>0.3</v>
      </c>
      <c r="AD53">
        <v>0</v>
      </c>
      <c r="AE53">
        <v>0</v>
      </c>
      <c r="AF53">
        <v>0.7</v>
      </c>
    </row>
    <row r="54" spans="1:32" x14ac:dyDescent="0.2">
      <c r="A54">
        <v>53</v>
      </c>
      <c r="B54" t="s">
        <v>2561</v>
      </c>
      <c r="C54" t="s">
        <v>2562</v>
      </c>
      <c r="D54" t="str">
        <f t="shared" si="0"/>
        <v>bowmaky01-2020</v>
      </c>
      <c r="E54" t="s">
        <v>38</v>
      </c>
      <c r="F54">
        <v>22</v>
      </c>
      <c r="G54" t="s">
        <v>52</v>
      </c>
      <c r="H54">
        <v>21</v>
      </c>
      <c r="I54">
        <v>6</v>
      </c>
      <c r="J54">
        <v>23</v>
      </c>
      <c r="K54">
        <v>3.5</v>
      </c>
      <c r="L54">
        <v>7.8</v>
      </c>
      <c r="M54">
        <v>0.44800000000000001</v>
      </c>
      <c r="N54">
        <v>1</v>
      </c>
      <c r="O54">
        <v>2.6</v>
      </c>
      <c r="P54">
        <v>0.40699999999999997</v>
      </c>
      <c r="Q54">
        <v>2.4</v>
      </c>
      <c r="R54">
        <v>5.2</v>
      </c>
      <c r="S54">
        <v>0.46800000000000003</v>
      </c>
      <c r="T54">
        <v>0.51500000000000001</v>
      </c>
      <c r="U54">
        <v>0.9</v>
      </c>
      <c r="V54">
        <v>1</v>
      </c>
      <c r="W54">
        <v>0.95</v>
      </c>
      <c r="X54">
        <v>0.5</v>
      </c>
      <c r="Y54">
        <v>2</v>
      </c>
      <c r="Z54">
        <v>2.5</v>
      </c>
      <c r="AA54">
        <v>2.8</v>
      </c>
      <c r="AB54">
        <v>0.9</v>
      </c>
      <c r="AC54">
        <v>0.1</v>
      </c>
      <c r="AD54">
        <v>1</v>
      </c>
      <c r="AE54">
        <v>1.9</v>
      </c>
      <c r="AF54">
        <v>8.9</v>
      </c>
    </row>
    <row r="55" spans="1:32" x14ac:dyDescent="0.2">
      <c r="A55">
        <v>54</v>
      </c>
      <c r="B55" t="s">
        <v>190</v>
      </c>
      <c r="C55" t="s">
        <v>191</v>
      </c>
      <c r="D55" t="str">
        <f t="shared" si="0"/>
        <v>bradlav01-2020</v>
      </c>
      <c r="E55" t="s">
        <v>30</v>
      </c>
      <c r="F55">
        <v>29</v>
      </c>
      <c r="G55" t="s">
        <v>63</v>
      </c>
      <c r="H55">
        <v>10</v>
      </c>
      <c r="I55">
        <v>10</v>
      </c>
      <c r="J55">
        <v>27.4</v>
      </c>
      <c r="K55">
        <v>4.0999999999999996</v>
      </c>
      <c r="L55">
        <v>8.4</v>
      </c>
      <c r="M55">
        <v>0.48799999999999999</v>
      </c>
      <c r="N55">
        <v>0.8</v>
      </c>
      <c r="O55">
        <v>2.8</v>
      </c>
      <c r="P55">
        <v>0.28599999999999998</v>
      </c>
      <c r="Q55">
        <v>3.3</v>
      </c>
      <c r="R55">
        <v>5.6</v>
      </c>
      <c r="S55">
        <v>0.58899999999999997</v>
      </c>
      <c r="T55">
        <v>0.53600000000000003</v>
      </c>
      <c r="U55">
        <v>0.6</v>
      </c>
      <c r="V55">
        <v>0.8</v>
      </c>
      <c r="W55">
        <v>0.75</v>
      </c>
      <c r="X55">
        <v>0.7</v>
      </c>
      <c r="Y55">
        <v>2.5</v>
      </c>
      <c r="Z55">
        <v>3.2</v>
      </c>
      <c r="AA55">
        <v>1.8</v>
      </c>
      <c r="AB55">
        <v>1</v>
      </c>
      <c r="AC55">
        <v>0.1</v>
      </c>
      <c r="AD55">
        <v>1.1000000000000001</v>
      </c>
      <c r="AE55">
        <v>2.6</v>
      </c>
      <c r="AF55">
        <v>9.6</v>
      </c>
    </row>
    <row r="56" spans="1:32" x14ac:dyDescent="0.2">
      <c r="A56">
        <v>55</v>
      </c>
      <c r="B56" t="s">
        <v>2130</v>
      </c>
      <c r="C56" t="s">
        <v>2131</v>
      </c>
      <c r="D56" t="str">
        <f t="shared" si="0"/>
        <v>bradlto01-2020</v>
      </c>
      <c r="E56" t="s">
        <v>32</v>
      </c>
      <c r="F56">
        <v>22</v>
      </c>
      <c r="G56" t="s">
        <v>60</v>
      </c>
      <c r="H56">
        <v>14</v>
      </c>
      <c r="I56">
        <v>2</v>
      </c>
      <c r="J56">
        <v>10.6</v>
      </c>
      <c r="K56">
        <v>2</v>
      </c>
      <c r="L56">
        <v>3.1</v>
      </c>
      <c r="M56">
        <v>0.65100000000000002</v>
      </c>
      <c r="N56">
        <v>0</v>
      </c>
      <c r="O56">
        <v>0</v>
      </c>
      <c r="Q56">
        <v>2</v>
      </c>
      <c r="R56">
        <v>3.1</v>
      </c>
      <c r="S56">
        <v>0.65100000000000002</v>
      </c>
      <c r="T56">
        <v>0.65100000000000002</v>
      </c>
      <c r="U56">
        <v>0.8</v>
      </c>
      <c r="V56">
        <v>1.1000000000000001</v>
      </c>
      <c r="W56">
        <v>0.68799999999999994</v>
      </c>
      <c r="X56">
        <v>1.4</v>
      </c>
      <c r="Y56">
        <v>2.4</v>
      </c>
      <c r="Z56">
        <v>3.7</v>
      </c>
      <c r="AA56">
        <v>0.3</v>
      </c>
      <c r="AB56">
        <v>0.1</v>
      </c>
      <c r="AC56">
        <v>0.5</v>
      </c>
      <c r="AD56">
        <v>0.5</v>
      </c>
      <c r="AE56">
        <v>1.9</v>
      </c>
      <c r="AF56">
        <v>4.8</v>
      </c>
    </row>
    <row r="57" spans="1:32" x14ac:dyDescent="0.2">
      <c r="A57">
        <v>56</v>
      </c>
      <c r="B57" t="s">
        <v>2563</v>
      </c>
      <c r="C57" t="s">
        <v>2564</v>
      </c>
      <c r="D57" t="str">
        <f t="shared" si="0"/>
        <v>brantja01-2020</v>
      </c>
      <c r="E57" t="s">
        <v>28</v>
      </c>
      <c r="F57">
        <v>23</v>
      </c>
      <c r="G57" t="s">
        <v>60</v>
      </c>
      <c r="H57">
        <v>1</v>
      </c>
      <c r="I57">
        <v>0</v>
      </c>
      <c r="J57">
        <v>5</v>
      </c>
      <c r="K57">
        <v>0</v>
      </c>
      <c r="L57">
        <v>0</v>
      </c>
      <c r="N57">
        <v>0</v>
      </c>
      <c r="O57">
        <v>0</v>
      </c>
      <c r="Q57">
        <v>0</v>
      </c>
      <c r="R57">
        <v>0</v>
      </c>
      <c r="U57">
        <v>0</v>
      </c>
      <c r="V57">
        <v>0</v>
      </c>
      <c r="X57">
        <v>0</v>
      </c>
      <c r="Y57">
        <v>3</v>
      </c>
      <c r="Z57">
        <v>3</v>
      </c>
      <c r="AA57">
        <v>1</v>
      </c>
      <c r="AB57">
        <v>0</v>
      </c>
      <c r="AC57">
        <v>1</v>
      </c>
      <c r="AD57">
        <v>0</v>
      </c>
      <c r="AE57">
        <v>0</v>
      </c>
      <c r="AF57">
        <v>0</v>
      </c>
    </row>
    <row r="58" spans="1:32" x14ac:dyDescent="0.2">
      <c r="A58">
        <v>57</v>
      </c>
      <c r="B58" t="s">
        <v>2565</v>
      </c>
      <c r="C58" t="s">
        <v>2566</v>
      </c>
      <c r="D58" t="str">
        <f t="shared" si="0"/>
        <v>brazdig01-2020</v>
      </c>
      <c r="E58" t="s">
        <v>35</v>
      </c>
      <c r="F58">
        <v>21</v>
      </c>
      <c r="G58" t="s">
        <v>55</v>
      </c>
      <c r="H58">
        <v>5</v>
      </c>
      <c r="I58">
        <v>0</v>
      </c>
      <c r="J58">
        <v>4.8</v>
      </c>
      <c r="K58">
        <v>0.6</v>
      </c>
      <c r="L58">
        <v>2</v>
      </c>
      <c r="M58">
        <v>0.3</v>
      </c>
      <c r="N58">
        <v>0</v>
      </c>
      <c r="O58">
        <v>0.4</v>
      </c>
      <c r="P58">
        <v>0</v>
      </c>
      <c r="Q58">
        <v>0.6</v>
      </c>
      <c r="R58">
        <v>1.6</v>
      </c>
      <c r="S58">
        <v>0.375</v>
      </c>
      <c r="T58">
        <v>0.3</v>
      </c>
      <c r="U58">
        <v>0.4</v>
      </c>
      <c r="V58">
        <v>0.4</v>
      </c>
      <c r="W58">
        <v>1</v>
      </c>
      <c r="X58">
        <v>0.2</v>
      </c>
      <c r="Y58">
        <v>0</v>
      </c>
      <c r="Z58">
        <v>0.2</v>
      </c>
      <c r="AA58">
        <v>0.2</v>
      </c>
      <c r="AB58">
        <v>0</v>
      </c>
      <c r="AC58">
        <v>0.2</v>
      </c>
      <c r="AD58">
        <v>0.4</v>
      </c>
      <c r="AE58">
        <v>0.4</v>
      </c>
      <c r="AF58">
        <v>1.6</v>
      </c>
    </row>
    <row r="59" spans="1:32" x14ac:dyDescent="0.2">
      <c r="A59">
        <v>58</v>
      </c>
      <c r="B59" t="s">
        <v>2367</v>
      </c>
      <c r="C59" t="s">
        <v>2368</v>
      </c>
      <c r="D59" t="str">
        <f t="shared" si="0"/>
        <v>bridgmi01-2020</v>
      </c>
      <c r="E59" t="s">
        <v>35</v>
      </c>
      <c r="F59">
        <v>23</v>
      </c>
      <c r="G59" t="s">
        <v>42</v>
      </c>
      <c r="H59">
        <v>18</v>
      </c>
      <c r="I59">
        <v>0</v>
      </c>
      <c r="J59">
        <v>19.8</v>
      </c>
      <c r="K59">
        <v>2.1</v>
      </c>
      <c r="L59">
        <v>4.7</v>
      </c>
      <c r="M59">
        <v>0.45200000000000001</v>
      </c>
      <c r="N59">
        <v>0.3</v>
      </c>
      <c r="O59">
        <v>1.6</v>
      </c>
      <c r="P59">
        <v>0.214</v>
      </c>
      <c r="Q59">
        <v>1.8</v>
      </c>
      <c r="R59">
        <v>3.1</v>
      </c>
      <c r="S59">
        <v>0.57099999999999995</v>
      </c>
      <c r="T59">
        <v>0.48799999999999999</v>
      </c>
      <c r="U59">
        <v>1.3</v>
      </c>
      <c r="V59">
        <v>1.6</v>
      </c>
      <c r="W59">
        <v>0.82799999999999996</v>
      </c>
      <c r="X59">
        <v>0.8</v>
      </c>
      <c r="Y59">
        <v>2.7</v>
      </c>
      <c r="Z59">
        <v>3.4</v>
      </c>
      <c r="AA59">
        <v>1</v>
      </c>
      <c r="AB59">
        <v>1.4</v>
      </c>
      <c r="AC59">
        <v>0.3</v>
      </c>
      <c r="AD59">
        <v>0.6</v>
      </c>
      <c r="AE59">
        <v>1.6</v>
      </c>
      <c r="AF59">
        <v>5.9</v>
      </c>
    </row>
    <row r="60" spans="1:32" x14ac:dyDescent="0.2">
      <c r="A60">
        <v>59</v>
      </c>
      <c r="B60" t="s">
        <v>2369</v>
      </c>
      <c r="C60" t="s">
        <v>2370</v>
      </c>
      <c r="D60" t="str">
        <f t="shared" si="0"/>
        <v>bridgmi02-2020</v>
      </c>
      <c r="E60" t="s">
        <v>35</v>
      </c>
      <c r="F60">
        <v>21</v>
      </c>
      <c r="G60" t="s">
        <v>1625</v>
      </c>
      <c r="H60">
        <v>21</v>
      </c>
      <c r="I60">
        <v>21</v>
      </c>
      <c r="J60">
        <v>31.5</v>
      </c>
      <c r="K60">
        <v>5.0999999999999996</v>
      </c>
      <c r="L60">
        <v>11.3</v>
      </c>
      <c r="M60">
        <v>0.45400000000000001</v>
      </c>
      <c r="N60">
        <v>1.6</v>
      </c>
      <c r="O60">
        <v>4.5</v>
      </c>
      <c r="P60">
        <v>0.34699999999999998</v>
      </c>
      <c r="Q60">
        <v>3.6</v>
      </c>
      <c r="R60">
        <v>6.8</v>
      </c>
      <c r="S60">
        <v>0.52400000000000002</v>
      </c>
      <c r="T60">
        <v>0.52300000000000002</v>
      </c>
      <c r="U60">
        <v>1.1000000000000001</v>
      </c>
      <c r="V60">
        <v>1.4</v>
      </c>
      <c r="W60">
        <v>0.8</v>
      </c>
      <c r="X60">
        <v>1.4</v>
      </c>
      <c r="Y60">
        <v>4.0999999999999996</v>
      </c>
      <c r="Z60">
        <v>5.5</v>
      </c>
      <c r="AA60">
        <v>2</v>
      </c>
      <c r="AB60">
        <v>0.5</v>
      </c>
      <c r="AC60">
        <v>0.8</v>
      </c>
      <c r="AD60">
        <v>1.6</v>
      </c>
      <c r="AE60">
        <v>2</v>
      </c>
      <c r="AF60">
        <v>13</v>
      </c>
    </row>
    <row r="61" spans="1:32" x14ac:dyDescent="0.2">
      <c r="A61">
        <v>60</v>
      </c>
      <c r="B61" t="s">
        <v>2567</v>
      </c>
      <c r="C61" t="s">
        <v>2568</v>
      </c>
      <c r="D61" t="str">
        <f t="shared" si="0"/>
        <v>brissos01-2020</v>
      </c>
      <c r="E61" t="s">
        <v>35</v>
      </c>
      <c r="F61">
        <v>21</v>
      </c>
      <c r="G61" t="s">
        <v>53</v>
      </c>
      <c r="H61">
        <v>4</v>
      </c>
      <c r="I61">
        <v>0</v>
      </c>
      <c r="J61">
        <v>4.3</v>
      </c>
      <c r="K61">
        <v>0.3</v>
      </c>
      <c r="L61">
        <v>0.8</v>
      </c>
      <c r="M61">
        <v>0.33300000000000002</v>
      </c>
      <c r="N61">
        <v>0.3</v>
      </c>
      <c r="O61">
        <v>0.3</v>
      </c>
      <c r="P61">
        <v>1</v>
      </c>
      <c r="Q61">
        <v>0</v>
      </c>
      <c r="R61">
        <v>0.5</v>
      </c>
      <c r="S61">
        <v>0</v>
      </c>
      <c r="T61">
        <v>0.5</v>
      </c>
      <c r="U61">
        <v>0</v>
      </c>
      <c r="V61">
        <v>0</v>
      </c>
      <c r="X61">
        <v>0</v>
      </c>
      <c r="Y61">
        <v>0.3</v>
      </c>
      <c r="Z61">
        <v>0.3</v>
      </c>
      <c r="AA61">
        <v>0.3</v>
      </c>
      <c r="AB61">
        <v>0.3</v>
      </c>
      <c r="AC61">
        <v>0</v>
      </c>
      <c r="AD61">
        <v>0.3</v>
      </c>
      <c r="AE61">
        <v>0</v>
      </c>
      <c r="AF61">
        <v>0.8</v>
      </c>
    </row>
    <row r="62" spans="1:32" x14ac:dyDescent="0.2">
      <c r="A62">
        <v>61</v>
      </c>
      <c r="B62" t="s">
        <v>2373</v>
      </c>
      <c r="C62" t="s">
        <v>2374</v>
      </c>
      <c r="D62" t="str">
        <f t="shared" si="0"/>
        <v>broekry01-2020</v>
      </c>
      <c r="E62" t="s">
        <v>30</v>
      </c>
      <c r="F62">
        <v>29</v>
      </c>
      <c r="G62" t="s">
        <v>54</v>
      </c>
      <c r="H62">
        <v>4</v>
      </c>
      <c r="I62">
        <v>0</v>
      </c>
      <c r="J62">
        <v>6.3</v>
      </c>
      <c r="K62">
        <v>1</v>
      </c>
      <c r="L62">
        <v>2</v>
      </c>
      <c r="M62">
        <v>0.5</v>
      </c>
      <c r="N62">
        <v>1</v>
      </c>
      <c r="O62">
        <v>1.3</v>
      </c>
      <c r="P62">
        <v>0.8</v>
      </c>
      <c r="Q62">
        <v>0</v>
      </c>
      <c r="R62">
        <v>0.8</v>
      </c>
      <c r="S62">
        <v>0</v>
      </c>
      <c r="T62">
        <v>0.75</v>
      </c>
      <c r="U62">
        <v>0</v>
      </c>
      <c r="V62">
        <v>0</v>
      </c>
      <c r="X62">
        <v>0</v>
      </c>
      <c r="Y62">
        <v>1.3</v>
      </c>
      <c r="Z62">
        <v>1.3</v>
      </c>
      <c r="AA62">
        <v>0.8</v>
      </c>
      <c r="AB62">
        <v>0.3</v>
      </c>
      <c r="AC62">
        <v>0</v>
      </c>
      <c r="AD62">
        <v>0.3</v>
      </c>
      <c r="AE62">
        <v>0.3</v>
      </c>
      <c r="AF62">
        <v>3</v>
      </c>
    </row>
    <row r="63" spans="1:32" x14ac:dyDescent="0.2">
      <c r="A63">
        <v>62</v>
      </c>
      <c r="B63" t="s">
        <v>1942</v>
      </c>
      <c r="C63" t="s">
        <v>1943</v>
      </c>
      <c r="D63" t="str">
        <f t="shared" si="0"/>
        <v>brogdma01-2020</v>
      </c>
      <c r="E63" t="s">
        <v>38</v>
      </c>
      <c r="F63">
        <v>27</v>
      </c>
      <c r="G63" t="s">
        <v>65</v>
      </c>
      <c r="H63">
        <v>16</v>
      </c>
      <c r="I63">
        <v>16</v>
      </c>
      <c r="J63">
        <v>31.8</v>
      </c>
      <c r="K63">
        <v>7.1</v>
      </c>
      <c r="L63">
        <v>14.9</v>
      </c>
      <c r="M63">
        <v>0.47699999999999998</v>
      </c>
      <c r="N63">
        <v>1.4</v>
      </c>
      <c r="O63">
        <v>4.3</v>
      </c>
      <c r="P63">
        <v>0.32400000000000001</v>
      </c>
      <c r="Q63">
        <v>5.8</v>
      </c>
      <c r="R63">
        <v>10.7</v>
      </c>
      <c r="S63">
        <v>0.53800000000000003</v>
      </c>
      <c r="T63">
        <v>0.52300000000000002</v>
      </c>
      <c r="U63">
        <v>3.8</v>
      </c>
      <c r="V63">
        <v>3.9</v>
      </c>
      <c r="W63">
        <v>0.96799999999999997</v>
      </c>
      <c r="X63">
        <v>0.6</v>
      </c>
      <c r="Y63">
        <v>4.3</v>
      </c>
      <c r="Z63">
        <v>4.9000000000000004</v>
      </c>
      <c r="AA63">
        <v>7.9</v>
      </c>
      <c r="AB63">
        <v>0.9</v>
      </c>
      <c r="AC63">
        <v>0.3</v>
      </c>
      <c r="AD63">
        <v>3</v>
      </c>
      <c r="AE63">
        <v>2.1</v>
      </c>
      <c r="AF63">
        <v>19.399999999999999</v>
      </c>
    </row>
    <row r="64" spans="1:32" x14ac:dyDescent="0.2">
      <c r="A64">
        <v>63</v>
      </c>
      <c r="B64" t="s">
        <v>2132</v>
      </c>
      <c r="C64" t="s">
        <v>2133</v>
      </c>
      <c r="D64" t="str">
        <f t="shared" si="0"/>
        <v>brookdi01-2020</v>
      </c>
      <c r="E64" t="s">
        <v>30</v>
      </c>
      <c r="F64">
        <v>24</v>
      </c>
      <c r="G64" t="s">
        <v>50</v>
      </c>
      <c r="H64">
        <v>19</v>
      </c>
      <c r="I64">
        <v>19</v>
      </c>
      <c r="J64">
        <v>27.6</v>
      </c>
      <c r="K64">
        <v>4.8</v>
      </c>
      <c r="L64">
        <v>12.2</v>
      </c>
      <c r="M64">
        <v>0.39700000000000002</v>
      </c>
      <c r="N64">
        <v>1.8</v>
      </c>
      <c r="O64">
        <v>4.5</v>
      </c>
      <c r="P64">
        <v>0.4</v>
      </c>
      <c r="Q64">
        <v>3.1</v>
      </c>
      <c r="R64">
        <v>7.7</v>
      </c>
      <c r="S64">
        <v>0.39500000000000002</v>
      </c>
      <c r="T64">
        <v>0.47</v>
      </c>
      <c r="U64">
        <v>1.9</v>
      </c>
      <c r="V64">
        <v>2.2999999999999998</v>
      </c>
      <c r="W64">
        <v>0.81799999999999995</v>
      </c>
      <c r="X64">
        <v>1.1000000000000001</v>
      </c>
      <c r="Y64">
        <v>2.4</v>
      </c>
      <c r="Z64">
        <v>3.5</v>
      </c>
      <c r="AA64">
        <v>2.1</v>
      </c>
      <c r="AB64">
        <v>0.9</v>
      </c>
      <c r="AC64">
        <v>0.4</v>
      </c>
      <c r="AD64">
        <v>1.4</v>
      </c>
      <c r="AE64">
        <v>3.8</v>
      </c>
      <c r="AF64">
        <v>13.4</v>
      </c>
    </row>
    <row r="65" spans="1:32" x14ac:dyDescent="0.2">
      <c r="A65">
        <v>64</v>
      </c>
      <c r="B65" t="s">
        <v>2375</v>
      </c>
      <c r="C65" t="s">
        <v>2376</v>
      </c>
      <c r="D65" t="str">
        <f t="shared" si="0"/>
        <v>brownbr01-2020</v>
      </c>
      <c r="E65" t="s">
        <v>30</v>
      </c>
      <c r="F65">
        <v>23</v>
      </c>
      <c r="G65" t="s">
        <v>51</v>
      </c>
      <c r="H65">
        <v>20</v>
      </c>
      <c r="I65">
        <v>16</v>
      </c>
      <c r="J65">
        <v>27.1</v>
      </c>
      <c r="K65">
        <v>3.1</v>
      </c>
      <c r="L65">
        <v>7.1</v>
      </c>
      <c r="M65">
        <v>0.44</v>
      </c>
      <c r="N65">
        <v>0.6</v>
      </c>
      <c r="O65">
        <v>1.6</v>
      </c>
      <c r="P65">
        <v>0.34399999999999997</v>
      </c>
      <c r="Q65">
        <v>2.6</v>
      </c>
      <c r="R65">
        <v>5.5</v>
      </c>
      <c r="S65">
        <v>0.46800000000000003</v>
      </c>
      <c r="T65">
        <v>0.47899999999999998</v>
      </c>
      <c r="U65">
        <v>1</v>
      </c>
      <c r="V65">
        <v>1.8</v>
      </c>
      <c r="W65">
        <v>0.57099999999999995</v>
      </c>
      <c r="X65">
        <v>0.8</v>
      </c>
      <c r="Y65">
        <v>3.4</v>
      </c>
      <c r="Z65">
        <v>4.2</v>
      </c>
      <c r="AA65">
        <v>3.7</v>
      </c>
      <c r="AB65">
        <v>1</v>
      </c>
      <c r="AC65">
        <v>0.5</v>
      </c>
      <c r="AD65">
        <v>1.9</v>
      </c>
      <c r="AE65">
        <v>2.8</v>
      </c>
      <c r="AF65">
        <v>7.8</v>
      </c>
    </row>
    <row r="66" spans="1:32" x14ac:dyDescent="0.2">
      <c r="A66">
        <v>65</v>
      </c>
      <c r="B66" t="s">
        <v>2569</v>
      </c>
      <c r="C66" t="s">
        <v>2570</v>
      </c>
      <c r="D66" t="str">
        <f t="shared" si="0"/>
        <v>brownch02-2020</v>
      </c>
      <c r="E66" t="s">
        <v>30</v>
      </c>
      <c r="F66">
        <v>22</v>
      </c>
      <c r="G66" t="s">
        <v>57</v>
      </c>
      <c r="H66">
        <v>4</v>
      </c>
      <c r="I66">
        <v>0</v>
      </c>
      <c r="J66">
        <v>4</v>
      </c>
      <c r="K66">
        <v>0.3</v>
      </c>
      <c r="L66">
        <v>0.8</v>
      </c>
      <c r="M66">
        <v>0.33300000000000002</v>
      </c>
      <c r="N66">
        <v>0.3</v>
      </c>
      <c r="O66">
        <v>0.3</v>
      </c>
      <c r="P66">
        <v>1</v>
      </c>
      <c r="Q66">
        <v>0</v>
      </c>
      <c r="R66">
        <v>0.5</v>
      </c>
      <c r="S66">
        <v>0</v>
      </c>
      <c r="T66">
        <v>0.5</v>
      </c>
      <c r="U66">
        <v>1</v>
      </c>
      <c r="V66">
        <v>1</v>
      </c>
      <c r="W66">
        <v>1</v>
      </c>
      <c r="X66">
        <v>0.5</v>
      </c>
      <c r="Y66">
        <v>0.3</v>
      </c>
      <c r="Z66">
        <v>0.8</v>
      </c>
      <c r="AA66">
        <v>0</v>
      </c>
      <c r="AB66">
        <v>0</v>
      </c>
      <c r="AC66">
        <v>0.3</v>
      </c>
      <c r="AD66">
        <v>0</v>
      </c>
      <c r="AE66">
        <v>0</v>
      </c>
      <c r="AF66">
        <v>1.8</v>
      </c>
    </row>
    <row r="67" spans="1:32" x14ac:dyDescent="0.2">
      <c r="A67">
        <v>66</v>
      </c>
      <c r="B67" t="s">
        <v>1944</v>
      </c>
      <c r="C67" t="s">
        <v>1945</v>
      </c>
      <c r="D67" t="str">
        <f t="shared" ref="D67:D130" si="1">_xlfn.CONCAT(C67,"-2020")</f>
        <v>brownja02-2020</v>
      </c>
      <c r="E67" t="s">
        <v>35</v>
      </c>
      <c r="F67">
        <v>23</v>
      </c>
      <c r="G67" t="s">
        <v>37</v>
      </c>
      <c r="H67">
        <v>16</v>
      </c>
      <c r="I67">
        <v>16</v>
      </c>
      <c r="J67">
        <v>33.4</v>
      </c>
      <c r="K67">
        <v>7.3</v>
      </c>
      <c r="L67">
        <v>14.8</v>
      </c>
      <c r="M67">
        <v>0.49399999999999999</v>
      </c>
      <c r="N67">
        <v>1.8</v>
      </c>
      <c r="O67">
        <v>5</v>
      </c>
      <c r="P67">
        <v>0.36299999999999999</v>
      </c>
      <c r="Q67">
        <v>5.5</v>
      </c>
      <c r="R67">
        <v>9.8000000000000007</v>
      </c>
      <c r="S67">
        <v>0.56100000000000005</v>
      </c>
      <c r="T67">
        <v>0.55500000000000005</v>
      </c>
      <c r="U67">
        <v>2.8</v>
      </c>
      <c r="V67">
        <v>3.9</v>
      </c>
      <c r="W67">
        <v>0.71399999999999997</v>
      </c>
      <c r="X67">
        <v>1.2</v>
      </c>
      <c r="Y67">
        <v>5.9</v>
      </c>
      <c r="Z67">
        <v>7.1</v>
      </c>
      <c r="AA67">
        <v>2</v>
      </c>
      <c r="AB67">
        <v>1.3</v>
      </c>
      <c r="AC67">
        <v>0.3</v>
      </c>
      <c r="AD67">
        <v>1.6</v>
      </c>
      <c r="AE67">
        <v>3.1</v>
      </c>
      <c r="AF67">
        <v>19.3</v>
      </c>
    </row>
    <row r="68" spans="1:32" x14ac:dyDescent="0.2">
      <c r="A68">
        <v>67</v>
      </c>
      <c r="B68" t="s">
        <v>2571</v>
      </c>
      <c r="C68" t="s">
        <v>2572</v>
      </c>
      <c r="D68" t="str">
        <f t="shared" si="1"/>
        <v>brownmo01-2020</v>
      </c>
      <c r="E68" t="s">
        <v>32</v>
      </c>
      <c r="F68">
        <v>20</v>
      </c>
      <c r="G68" t="s">
        <v>34</v>
      </c>
      <c r="H68">
        <v>4</v>
      </c>
      <c r="I68">
        <v>0</v>
      </c>
      <c r="J68">
        <v>3.8</v>
      </c>
      <c r="K68">
        <v>0.8</v>
      </c>
      <c r="L68">
        <v>1.8</v>
      </c>
      <c r="M68">
        <v>0.42899999999999999</v>
      </c>
      <c r="N68">
        <v>0</v>
      </c>
      <c r="O68">
        <v>0</v>
      </c>
      <c r="Q68">
        <v>0.8</v>
      </c>
      <c r="R68">
        <v>1.8</v>
      </c>
      <c r="S68">
        <v>0.42899999999999999</v>
      </c>
      <c r="T68">
        <v>0.42899999999999999</v>
      </c>
      <c r="U68">
        <v>0.5</v>
      </c>
      <c r="V68">
        <v>1</v>
      </c>
      <c r="W68">
        <v>0.5</v>
      </c>
      <c r="X68">
        <v>0.5</v>
      </c>
      <c r="Y68">
        <v>1.8</v>
      </c>
      <c r="Z68">
        <v>2.2999999999999998</v>
      </c>
      <c r="AA68">
        <v>0</v>
      </c>
      <c r="AB68">
        <v>0.3</v>
      </c>
      <c r="AC68">
        <v>0</v>
      </c>
      <c r="AD68">
        <v>0.3</v>
      </c>
      <c r="AE68">
        <v>1</v>
      </c>
      <c r="AF68">
        <v>2</v>
      </c>
    </row>
    <row r="69" spans="1:32" x14ac:dyDescent="0.2">
      <c r="A69">
        <v>68</v>
      </c>
      <c r="B69" t="s">
        <v>2134</v>
      </c>
      <c r="C69" t="s">
        <v>2135</v>
      </c>
      <c r="D69" t="str">
        <f t="shared" si="1"/>
        <v>brownst02-2020</v>
      </c>
      <c r="E69" t="s">
        <v>35</v>
      </c>
      <c r="F69">
        <v>24</v>
      </c>
      <c r="G69" t="s">
        <v>56</v>
      </c>
      <c r="H69">
        <v>15</v>
      </c>
      <c r="I69">
        <v>0</v>
      </c>
      <c r="J69">
        <v>17</v>
      </c>
      <c r="K69">
        <v>2.1</v>
      </c>
      <c r="L69">
        <v>4.9000000000000004</v>
      </c>
      <c r="M69">
        <v>0.41899999999999998</v>
      </c>
      <c r="N69">
        <v>1</v>
      </c>
      <c r="O69">
        <v>2.7</v>
      </c>
      <c r="P69">
        <v>0.375</v>
      </c>
      <c r="Q69">
        <v>1.1000000000000001</v>
      </c>
      <c r="R69">
        <v>2.2999999999999998</v>
      </c>
      <c r="S69">
        <v>0.47099999999999997</v>
      </c>
      <c r="T69">
        <v>0.52</v>
      </c>
      <c r="U69">
        <v>0.7</v>
      </c>
      <c r="V69">
        <v>0.9</v>
      </c>
      <c r="W69">
        <v>0.76900000000000002</v>
      </c>
      <c r="X69">
        <v>0.7</v>
      </c>
      <c r="Y69">
        <v>4.3</v>
      </c>
      <c r="Z69">
        <v>5</v>
      </c>
      <c r="AA69">
        <v>1.5</v>
      </c>
      <c r="AB69">
        <v>0.5</v>
      </c>
      <c r="AC69">
        <v>0.1</v>
      </c>
      <c r="AD69">
        <v>1</v>
      </c>
      <c r="AE69">
        <v>1.4</v>
      </c>
      <c r="AF69">
        <v>5.8</v>
      </c>
    </row>
    <row r="70" spans="1:32" x14ac:dyDescent="0.2">
      <c r="A70">
        <v>69</v>
      </c>
      <c r="B70" t="s">
        <v>2377</v>
      </c>
      <c r="C70" t="s">
        <v>2378</v>
      </c>
      <c r="D70" t="str">
        <f t="shared" si="1"/>
        <v>browntr01-2020</v>
      </c>
      <c r="E70" t="s">
        <v>30</v>
      </c>
      <c r="F70">
        <v>20</v>
      </c>
      <c r="G70" t="s">
        <v>46</v>
      </c>
      <c r="H70">
        <v>15</v>
      </c>
      <c r="I70">
        <v>11</v>
      </c>
      <c r="J70">
        <v>21.1</v>
      </c>
      <c r="K70">
        <v>2.9</v>
      </c>
      <c r="L70">
        <v>6.7</v>
      </c>
      <c r="M70">
        <v>0.436</v>
      </c>
      <c r="N70">
        <v>0.5</v>
      </c>
      <c r="O70">
        <v>1.7</v>
      </c>
      <c r="P70">
        <v>0.26900000000000002</v>
      </c>
      <c r="Q70">
        <v>2.5</v>
      </c>
      <c r="R70">
        <v>5</v>
      </c>
      <c r="S70">
        <v>0.49299999999999999</v>
      </c>
      <c r="T70">
        <v>0.47</v>
      </c>
      <c r="U70">
        <v>0.7</v>
      </c>
      <c r="V70">
        <v>0.8</v>
      </c>
      <c r="W70">
        <v>0.83299999999999996</v>
      </c>
      <c r="X70">
        <v>1.4</v>
      </c>
      <c r="Y70">
        <v>3.5</v>
      </c>
      <c r="Z70">
        <v>4.9000000000000004</v>
      </c>
      <c r="AA70">
        <v>1.9</v>
      </c>
      <c r="AB70">
        <v>1.2</v>
      </c>
      <c r="AC70">
        <v>0.1</v>
      </c>
      <c r="AD70">
        <v>1.1000000000000001</v>
      </c>
      <c r="AE70">
        <v>1.4</v>
      </c>
      <c r="AF70">
        <v>7</v>
      </c>
    </row>
    <row r="71" spans="1:32" x14ac:dyDescent="0.2">
      <c r="A71">
        <v>70</v>
      </c>
      <c r="B71" t="s">
        <v>2379</v>
      </c>
      <c r="C71" t="s">
        <v>2380</v>
      </c>
      <c r="D71" t="str">
        <f t="shared" si="1"/>
        <v>brunsja01-2020</v>
      </c>
      <c r="E71" t="s">
        <v>38</v>
      </c>
      <c r="F71">
        <v>23</v>
      </c>
      <c r="G71" t="s">
        <v>54</v>
      </c>
      <c r="H71">
        <v>19</v>
      </c>
      <c r="I71">
        <v>3</v>
      </c>
      <c r="J71">
        <v>16.600000000000001</v>
      </c>
      <c r="K71">
        <v>2.8</v>
      </c>
      <c r="L71">
        <v>6.3</v>
      </c>
      <c r="M71">
        <v>0.45400000000000001</v>
      </c>
      <c r="N71">
        <v>0.5</v>
      </c>
      <c r="O71">
        <v>2</v>
      </c>
      <c r="P71">
        <v>0.26300000000000001</v>
      </c>
      <c r="Q71">
        <v>2.2999999999999998</v>
      </c>
      <c r="R71">
        <v>4.3</v>
      </c>
      <c r="S71">
        <v>0.54300000000000004</v>
      </c>
      <c r="T71">
        <v>0.496</v>
      </c>
      <c r="U71">
        <v>1.1000000000000001</v>
      </c>
      <c r="V71">
        <v>1.5</v>
      </c>
      <c r="W71">
        <v>0.69</v>
      </c>
      <c r="X71">
        <v>0.6</v>
      </c>
      <c r="Y71">
        <v>1.9</v>
      </c>
      <c r="Z71">
        <v>2.5</v>
      </c>
      <c r="AA71">
        <v>2.7</v>
      </c>
      <c r="AB71">
        <v>0.5</v>
      </c>
      <c r="AC71">
        <v>0</v>
      </c>
      <c r="AD71">
        <v>1</v>
      </c>
      <c r="AE71">
        <v>1.4</v>
      </c>
      <c r="AF71">
        <v>7.3</v>
      </c>
    </row>
    <row r="72" spans="1:32" x14ac:dyDescent="0.2">
      <c r="A72">
        <v>71</v>
      </c>
      <c r="B72" t="s">
        <v>2136</v>
      </c>
      <c r="C72" t="s">
        <v>2137</v>
      </c>
      <c r="D72" t="str">
        <f t="shared" si="1"/>
        <v>bryanth01-2020</v>
      </c>
      <c r="E72" t="s">
        <v>32</v>
      </c>
      <c r="F72">
        <v>22</v>
      </c>
      <c r="G72" t="s">
        <v>46</v>
      </c>
      <c r="H72">
        <v>18</v>
      </c>
      <c r="I72">
        <v>18</v>
      </c>
      <c r="J72">
        <v>28.4</v>
      </c>
      <c r="K72">
        <v>5.6</v>
      </c>
      <c r="L72">
        <v>10.199999999999999</v>
      </c>
      <c r="M72">
        <v>0.54900000000000004</v>
      </c>
      <c r="N72">
        <v>0.6</v>
      </c>
      <c r="O72">
        <v>1.9</v>
      </c>
      <c r="P72">
        <v>0.28599999999999998</v>
      </c>
      <c r="Q72">
        <v>5.0999999999999996</v>
      </c>
      <c r="R72">
        <v>8.3000000000000007</v>
      </c>
      <c r="S72">
        <v>0.61099999999999999</v>
      </c>
      <c r="T72">
        <v>0.57599999999999996</v>
      </c>
      <c r="U72">
        <v>2.2000000000000002</v>
      </c>
      <c r="V72">
        <v>2.9</v>
      </c>
      <c r="W72">
        <v>0.73599999999999999</v>
      </c>
      <c r="X72">
        <v>2.2999999999999998</v>
      </c>
      <c r="Y72">
        <v>6.2</v>
      </c>
      <c r="Z72">
        <v>8.5</v>
      </c>
      <c r="AA72">
        <v>2.7</v>
      </c>
      <c r="AB72">
        <v>0.4</v>
      </c>
      <c r="AC72">
        <v>1</v>
      </c>
      <c r="AD72">
        <v>1.3</v>
      </c>
      <c r="AE72">
        <v>2.4</v>
      </c>
      <c r="AF72">
        <v>13.9</v>
      </c>
    </row>
    <row r="73" spans="1:32" x14ac:dyDescent="0.2">
      <c r="A73">
        <v>72</v>
      </c>
      <c r="B73" t="s">
        <v>1474</v>
      </c>
      <c r="C73" t="s">
        <v>1475</v>
      </c>
      <c r="D73" t="str">
        <f t="shared" si="1"/>
        <v>burketr01-2020</v>
      </c>
      <c r="E73" t="s">
        <v>38</v>
      </c>
      <c r="F73">
        <v>27</v>
      </c>
      <c r="G73" t="s">
        <v>61</v>
      </c>
      <c r="H73">
        <v>7</v>
      </c>
      <c r="I73">
        <v>0</v>
      </c>
      <c r="J73">
        <v>17.399999999999999</v>
      </c>
      <c r="K73">
        <v>2.2999999999999998</v>
      </c>
      <c r="L73">
        <v>6.4</v>
      </c>
      <c r="M73">
        <v>0.35599999999999998</v>
      </c>
      <c r="N73">
        <v>0.7</v>
      </c>
      <c r="O73">
        <v>1.9</v>
      </c>
      <c r="P73">
        <v>0.38500000000000001</v>
      </c>
      <c r="Q73">
        <v>1.6</v>
      </c>
      <c r="R73">
        <v>4.5999999999999996</v>
      </c>
      <c r="S73">
        <v>0.34399999999999997</v>
      </c>
      <c r="T73">
        <v>0.41099999999999998</v>
      </c>
      <c r="U73">
        <v>0.9</v>
      </c>
      <c r="V73">
        <v>1.1000000000000001</v>
      </c>
      <c r="W73">
        <v>0.75</v>
      </c>
      <c r="X73">
        <v>0.6</v>
      </c>
      <c r="Y73">
        <v>1</v>
      </c>
      <c r="Z73">
        <v>1.6</v>
      </c>
      <c r="AA73">
        <v>3.3</v>
      </c>
      <c r="AB73">
        <v>0.4</v>
      </c>
      <c r="AC73">
        <v>0.1</v>
      </c>
      <c r="AD73">
        <v>0.6</v>
      </c>
      <c r="AE73">
        <v>0.7</v>
      </c>
      <c r="AF73">
        <v>6.1</v>
      </c>
    </row>
    <row r="74" spans="1:32" x14ac:dyDescent="0.2">
      <c r="A74">
        <v>73</v>
      </c>
      <c r="B74" t="s">
        <v>1136</v>
      </c>
      <c r="C74" t="s">
        <v>1137</v>
      </c>
      <c r="D74" t="str">
        <f t="shared" si="1"/>
        <v>burksal01-2020</v>
      </c>
      <c r="E74" t="s">
        <v>30</v>
      </c>
      <c r="F74">
        <v>28</v>
      </c>
      <c r="G74" t="s">
        <v>52</v>
      </c>
      <c r="H74">
        <v>18</v>
      </c>
      <c r="I74">
        <v>9</v>
      </c>
      <c r="J74">
        <v>28.9</v>
      </c>
      <c r="K74">
        <v>4.9000000000000004</v>
      </c>
      <c r="L74">
        <v>12.2</v>
      </c>
      <c r="M74">
        <v>0.40500000000000003</v>
      </c>
      <c r="N74">
        <v>1.4</v>
      </c>
      <c r="O74">
        <v>4.2</v>
      </c>
      <c r="P74">
        <v>0.34699999999999998</v>
      </c>
      <c r="Q74">
        <v>3.5</v>
      </c>
      <c r="R74">
        <v>8.1</v>
      </c>
      <c r="S74">
        <v>0.434</v>
      </c>
      <c r="T74">
        <v>0.46400000000000002</v>
      </c>
      <c r="U74">
        <v>3.7</v>
      </c>
      <c r="V74">
        <v>4.2</v>
      </c>
      <c r="W74">
        <v>0.88</v>
      </c>
      <c r="X74">
        <v>0.6</v>
      </c>
      <c r="Y74">
        <v>3.9</v>
      </c>
      <c r="Z74">
        <v>4.5</v>
      </c>
      <c r="AA74">
        <v>2.7</v>
      </c>
      <c r="AB74">
        <v>1</v>
      </c>
      <c r="AC74">
        <v>0.3</v>
      </c>
      <c r="AD74">
        <v>1.4</v>
      </c>
      <c r="AE74">
        <v>2.2000000000000002</v>
      </c>
      <c r="AF74">
        <v>15</v>
      </c>
    </row>
    <row r="75" spans="1:32" x14ac:dyDescent="0.2">
      <c r="A75">
        <v>74</v>
      </c>
      <c r="B75" t="s">
        <v>2381</v>
      </c>
      <c r="C75" t="s">
        <v>2382</v>
      </c>
      <c r="D75" t="str">
        <f t="shared" si="1"/>
        <v>burtode02-2020</v>
      </c>
      <c r="E75" t="s">
        <v>30</v>
      </c>
      <c r="F75">
        <v>26</v>
      </c>
      <c r="G75" t="s">
        <v>44</v>
      </c>
      <c r="H75">
        <v>11</v>
      </c>
      <c r="I75">
        <v>0</v>
      </c>
      <c r="J75">
        <v>8.5</v>
      </c>
      <c r="K75">
        <v>1.2</v>
      </c>
      <c r="L75">
        <v>2.9</v>
      </c>
      <c r="M75">
        <v>0.40600000000000003</v>
      </c>
      <c r="N75">
        <v>0.5</v>
      </c>
      <c r="O75">
        <v>1.5</v>
      </c>
      <c r="P75">
        <v>0.313</v>
      </c>
      <c r="Q75">
        <v>0.7</v>
      </c>
      <c r="R75">
        <v>1.5</v>
      </c>
      <c r="S75">
        <v>0.5</v>
      </c>
      <c r="T75">
        <v>0.48399999999999999</v>
      </c>
      <c r="U75">
        <v>0.3</v>
      </c>
      <c r="V75">
        <v>0.4</v>
      </c>
      <c r="W75">
        <v>0.75</v>
      </c>
      <c r="X75">
        <v>0.3</v>
      </c>
      <c r="Y75">
        <v>1.6</v>
      </c>
      <c r="Z75">
        <v>1.9</v>
      </c>
      <c r="AA75">
        <v>0.3</v>
      </c>
      <c r="AB75">
        <v>0.1</v>
      </c>
      <c r="AC75">
        <v>0.1</v>
      </c>
      <c r="AD75">
        <v>0.3</v>
      </c>
      <c r="AE75">
        <v>1</v>
      </c>
      <c r="AF75">
        <v>3.1</v>
      </c>
    </row>
    <row r="76" spans="1:32" x14ac:dyDescent="0.2">
      <c r="A76">
        <v>75</v>
      </c>
      <c r="B76" t="s">
        <v>1138</v>
      </c>
      <c r="C76" t="s">
        <v>1139</v>
      </c>
      <c r="D76" t="str">
        <f t="shared" si="1"/>
        <v>butleji01-2020</v>
      </c>
      <c r="E76" t="s">
        <v>35</v>
      </c>
      <c r="F76">
        <v>30</v>
      </c>
      <c r="G76" t="s">
        <v>41</v>
      </c>
      <c r="H76">
        <v>15</v>
      </c>
      <c r="I76">
        <v>15</v>
      </c>
      <c r="J76">
        <v>33.4</v>
      </c>
      <c r="K76">
        <v>5.3</v>
      </c>
      <c r="L76">
        <v>12.9</v>
      </c>
      <c r="M76">
        <v>0.41499999999999998</v>
      </c>
      <c r="N76">
        <v>0.7</v>
      </c>
      <c r="O76">
        <v>2.8</v>
      </c>
      <c r="P76">
        <v>0.23799999999999999</v>
      </c>
      <c r="Q76">
        <v>4.7</v>
      </c>
      <c r="R76">
        <v>10.1</v>
      </c>
      <c r="S76">
        <v>0.46400000000000002</v>
      </c>
      <c r="T76">
        <v>0.44</v>
      </c>
      <c r="U76">
        <v>7.5</v>
      </c>
      <c r="V76">
        <v>8.6</v>
      </c>
      <c r="W76">
        <v>0.86799999999999999</v>
      </c>
      <c r="X76">
        <v>1.9</v>
      </c>
      <c r="Y76">
        <v>3.5</v>
      </c>
      <c r="Z76">
        <v>5.5</v>
      </c>
      <c r="AA76">
        <v>6.3</v>
      </c>
      <c r="AB76">
        <v>2.5</v>
      </c>
      <c r="AC76">
        <v>0.8</v>
      </c>
      <c r="AD76">
        <v>2.4</v>
      </c>
      <c r="AE76">
        <v>1.3</v>
      </c>
      <c r="AF76">
        <v>18.8</v>
      </c>
    </row>
    <row r="77" spans="1:32" x14ac:dyDescent="0.2">
      <c r="A77">
        <v>76</v>
      </c>
      <c r="B77" t="s">
        <v>1634</v>
      </c>
      <c r="C77" t="s">
        <v>1635</v>
      </c>
      <c r="D77" t="str">
        <f t="shared" si="1"/>
        <v>cabocbr01-2020</v>
      </c>
      <c r="E77" t="s">
        <v>35</v>
      </c>
      <c r="F77">
        <v>24</v>
      </c>
      <c r="G77" t="s">
        <v>50</v>
      </c>
      <c r="H77">
        <v>11</v>
      </c>
      <c r="I77">
        <v>0</v>
      </c>
      <c r="J77">
        <v>10.5</v>
      </c>
      <c r="K77">
        <v>1.7</v>
      </c>
      <c r="L77">
        <v>4.2</v>
      </c>
      <c r="M77">
        <v>0.41299999999999998</v>
      </c>
      <c r="N77">
        <v>0.3</v>
      </c>
      <c r="O77">
        <v>1.5</v>
      </c>
      <c r="P77">
        <v>0.188</v>
      </c>
      <c r="Q77">
        <v>1.5</v>
      </c>
      <c r="R77">
        <v>2.7</v>
      </c>
      <c r="S77">
        <v>0.53300000000000003</v>
      </c>
      <c r="T77">
        <v>0.44600000000000001</v>
      </c>
      <c r="U77">
        <v>0.2</v>
      </c>
      <c r="V77">
        <v>0.3</v>
      </c>
      <c r="W77">
        <v>0.66700000000000004</v>
      </c>
      <c r="X77">
        <v>1</v>
      </c>
      <c r="Y77">
        <v>1.8</v>
      </c>
      <c r="Z77">
        <v>2.8</v>
      </c>
      <c r="AA77">
        <v>0.5</v>
      </c>
      <c r="AB77">
        <v>0.6</v>
      </c>
      <c r="AC77">
        <v>0.7</v>
      </c>
      <c r="AD77">
        <v>0.5</v>
      </c>
      <c r="AE77">
        <v>1.3</v>
      </c>
      <c r="AF77">
        <v>3.9</v>
      </c>
    </row>
    <row r="78" spans="1:32" x14ac:dyDescent="0.2">
      <c r="A78">
        <v>77</v>
      </c>
      <c r="B78" t="s">
        <v>1480</v>
      </c>
      <c r="C78" t="s">
        <v>1481</v>
      </c>
      <c r="D78" t="str">
        <f t="shared" si="1"/>
        <v>caldwke01-2020</v>
      </c>
      <c r="E78" t="s">
        <v>30</v>
      </c>
      <c r="F78">
        <v>26</v>
      </c>
      <c r="G78" t="s">
        <v>63</v>
      </c>
      <c r="H78">
        <v>20</v>
      </c>
      <c r="I78">
        <v>10</v>
      </c>
      <c r="J78">
        <v>23.2</v>
      </c>
      <c r="K78">
        <v>3.1</v>
      </c>
      <c r="L78">
        <v>6.9</v>
      </c>
      <c r="M78">
        <v>0.44500000000000001</v>
      </c>
      <c r="N78">
        <v>1.2</v>
      </c>
      <c r="O78">
        <v>2.9</v>
      </c>
      <c r="P78">
        <v>0.40400000000000003</v>
      </c>
      <c r="Q78">
        <v>1.9</v>
      </c>
      <c r="R78">
        <v>4</v>
      </c>
      <c r="S78">
        <v>0.47499999999999998</v>
      </c>
      <c r="T78">
        <v>0.52900000000000003</v>
      </c>
      <c r="U78">
        <v>0.7</v>
      </c>
      <c r="V78">
        <v>0.9</v>
      </c>
      <c r="W78">
        <v>0.77800000000000002</v>
      </c>
      <c r="X78">
        <v>0.5</v>
      </c>
      <c r="Y78">
        <v>1.8</v>
      </c>
      <c r="Z78">
        <v>2.2999999999999998</v>
      </c>
      <c r="AA78">
        <v>1.5</v>
      </c>
      <c r="AB78">
        <v>0.7</v>
      </c>
      <c r="AC78">
        <v>0.2</v>
      </c>
      <c r="AD78">
        <v>0.8</v>
      </c>
      <c r="AE78">
        <v>1.8</v>
      </c>
      <c r="AF78">
        <v>8</v>
      </c>
    </row>
    <row r="79" spans="1:32" x14ac:dyDescent="0.2">
      <c r="A79">
        <v>78</v>
      </c>
      <c r="B79" t="s">
        <v>2573</v>
      </c>
      <c r="C79" t="s">
        <v>2574</v>
      </c>
      <c r="D79" t="str">
        <f t="shared" si="1"/>
        <v>cancavl01-2020</v>
      </c>
      <c r="E79" t="s">
        <v>35</v>
      </c>
      <c r="F79">
        <v>22</v>
      </c>
      <c r="G79" t="s">
        <v>31</v>
      </c>
      <c r="H79">
        <v>1</v>
      </c>
      <c r="I79">
        <v>0</v>
      </c>
      <c r="J79">
        <v>2</v>
      </c>
      <c r="K79">
        <v>0</v>
      </c>
      <c r="L79">
        <v>0</v>
      </c>
      <c r="N79">
        <v>0</v>
      </c>
      <c r="O79">
        <v>0</v>
      </c>
      <c r="Q79">
        <v>0</v>
      </c>
      <c r="R79">
        <v>0</v>
      </c>
      <c r="U79">
        <v>0</v>
      </c>
      <c r="V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1:32" x14ac:dyDescent="0.2">
      <c r="A80">
        <v>79</v>
      </c>
      <c r="B80" t="s">
        <v>1636</v>
      </c>
      <c r="C80" t="s">
        <v>1637</v>
      </c>
      <c r="D80" t="str">
        <f t="shared" si="1"/>
        <v>capelca01-2020</v>
      </c>
      <c r="E80" t="s">
        <v>32</v>
      </c>
      <c r="F80">
        <v>25</v>
      </c>
      <c r="G80" t="s">
        <v>43</v>
      </c>
      <c r="H80">
        <v>15</v>
      </c>
      <c r="I80">
        <v>15</v>
      </c>
      <c r="J80">
        <v>31.9</v>
      </c>
      <c r="K80">
        <v>6.7</v>
      </c>
      <c r="L80">
        <v>10.5</v>
      </c>
      <c r="M80">
        <v>0.63700000000000001</v>
      </c>
      <c r="N80">
        <v>0</v>
      </c>
      <c r="O80">
        <v>0</v>
      </c>
      <c r="Q80">
        <v>6.7</v>
      </c>
      <c r="R80">
        <v>10.5</v>
      </c>
      <c r="S80">
        <v>0.63700000000000001</v>
      </c>
      <c r="T80">
        <v>0.63700000000000001</v>
      </c>
      <c r="U80">
        <v>1.3</v>
      </c>
      <c r="V80">
        <v>2.9</v>
      </c>
      <c r="W80">
        <v>0.442</v>
      </c>
      <c r="X80">
        <v>3.7</v>
      </c>
      <c r="Y80">
        <v>10.9</v>
      </c>
      <c r="Z80">
        <v>14.7</v>
      </c>
      <c r="AA80">
        <v>1</v>
      </c>
      <c r="AB80">
        <v>0.9</v>
      </c>
      <c r="AC80">
        <v>2</v>
      </c>
      <c r="AD80">
        <v>1.5</v>
      </c>
      <c r="AE80">
        <v>2.9</v>
      </c>
      <c r="AF80">
        <v>14.6</v>
      </c>
    </row>
    <row r="81" spans="1:32" x14ac:dyDescent="0.2">
      <c r="A81">
        <v>80</v>
      </c>
      <c r="B81" t="s">
        <v>230</v>
      </c>
      <c r="C81" t="s">
        <v>231</v>
      </c>
      <c r="D81" t="str">
        <f t="shared" si="1"/>
        <v>carrode01-2020</v>
      </c>
      <c r="E81" t="s">
        <v>35</v>
      </c>
      <c r="F81">
        <v>33</v>
      </c>
      <c r="G81" t="s">
        <v>58</v>
      </c>
      <c r="H81">
        <v>10</v>
      </c>
      <c r="I81">
        <v>0</v>
      </c>
      <c r="J81">
        <v>11.2</v>
      </c>
      <c r="K81">
        <v>0.7</v>
      </c>
      <c r="L81">
        <v>2.5</v>
      </c>
      <c r="M81">
        <v>0.28000000000000003</v>
      </c>
      <c r="N81">
        <v>0.3</v>
      </c>
      <c r="O81">
        <v>1.2</v>
      </c>
      <c r="P81">
        <v>0.25</v>
      </c>
      <c r="Q81">
        <v>0.4</v>
      </c>
      <c r="R81">
        <v>1.3</v>
      </c>
      <c r="S81">
        <v>0.308</v>
      </c>
      <c r="T81">
        <v>0.34</v>
      </c>
      <c r="U81">
        <v>0.8</v>
      </c>
      <c r="V81">
        <v>1</v>
      </c>
      <c r="W81">
        <v>0.8</v>
      </c>
      <c r="X81">
        <v>0.7</v>
      </c>
      <c r="Y81">
        <v>2</v>
      </c>
      <c r="Z81">
        <v>2.7</v>
      </c>
      <c r="AA81">
        <v>1</v>
      </c>
      <c r="AB81">
        <v>0.1</v>
      </c>
      <c r="AC81">
        <v>0.2</v>
      </c>
      <c r="AD81">
        <v>0.5</v>
      </c>
      <c r="AE81">
        <v>1.5</v>
      </c>
      <c r="AF81">
        <v>2.5</v>
      </c>
    </row>
    <row r="82" spans="1:32" x14ac:dyDescent="0.2">
      <c r="A82">
        <v>81</v>
      </c>
      <c r="B82" t="s">
        <v>2383</v>
      </c>
      <c r="C82" t="s">
        <v>2384</v>
      </c>
      <c r="D82" t="str">
        <f t="shared" si="1"/>
        <v>carteje01-2020</v>
      </c>
      <c r="E82" t="s">
        <v>38</v>
      </c>
      <c r="F82">
        <v>24</v>
      </c>
      <c r="G82" t="s">
        <v>42</v>
      </c>
      <c r="H82">
        <v>13</v>
      </c>
      <c r="I82">
        <v>2</v>
      </c>
      <c r="J82">
        <v>15.1</v>
      </c>
      <c r="K82">
        <v>1.5</v>
      </c>
      <c r="L82">
        <v>3.8</v>
      </c>
      <c r="M82">
        <v>0.40799999999999997</v>
      </c>
      <c r="N82">
        <v>0.9</v>
      </c>
      <c r="O82">
        <v>2.2999999999999998</v>
      </c>
      <c r="P82">
        <v>0.4</v>
      </c>
      <c r="Q82">
        <v>0.6</v>
      </c>
      <c r="R82">
        <v>1.5</v>
      </c>
      <c r="S82">
        <v>0.42099999999999999</v>
      </c>
      <c r="T82">
        <v>0.53100000000000003</v>
      </c>
      <c r="U82">
        <v>0.3</v>
      </c>
      <c r="V82">
        <v>0.3</v>
      </c>
      <c r="W82">
        <v>1</v>
      </c>
      <c r="X82">
        <v>0.2</v>
      </c>
      <c r="Y82">
        <v>1.7</v>
      </c>
      <c r="Z82">
        <v>1.9</v>
      </c>
      <c r="AA82">
        <v>1.8</v>
      </c>
      <c r="AB82">
        <v>0.9</v>
      </c>
      <c r="AC82">
        <v>0.4</v>
      </c>
      <c r="AD82">
        <v>1.2</v>
      </c>
      <c r="AE82">
        <v>1.6</v>
      </c>
      <c r="AF82">
        <v>4.3</v>
      </c>
    </row>
    <row r="83" spans="1:32" x14ac:dyDescent="0.2">
      <c r="A83">
        <v>82</v>
      </c>
      <c r="B83" t="s">
        <v>236</v>
      </c>
      <c r="C83" t="s">
        <v>237</v>
      </c>
      <c r="D83" t="str">
        <f t="shared" si="1"/>
        <v>cartevi01-2020</v>
      </c>
      <c r="E83" t="s">
        <v>35</v>
      </c>
      <c r="F83">
        <v>43</v>
      </c>
      <c r="G83" t="s">
        <v>57</v>
      </c>
      <c r="H83">
        <v>15</v>
      </c>
      <c r="I83">
        <v>0</v>
      </c>
      <c r="J83">
        <v>15.4</v>
      </c>
      <c r="K83">
        <v>1.9</v>
      </c>
      <c r="L83">
        <v>5.6</v>
      </c>
      <c r="M83">
        <v>0.33300000000000002</v>
      </c>
      <c r="N83">
        <v>0.9</v>
      </c>
      <c r="O83">
        <v>3.7</v>
      </c>
      <c r="P83">
        <v>0.23599999999999999</v>
      </c>
      <c r="Q83">
        <v>1</v>
      </c>
      <c r="R83">
        <v>1.9</v>
      </c>
      <c r="S83">
        <v>0.51700000000000002</v>
      </c>
      <c r="T83">
        <v>0.41099999999999998</v>
      </c>
      <c r="U83">
        <v>0.4</v>
      </c>
      <c r="V83">
        <v>0.5</v>
      </c>
      <c r="W83">
        <v>0.75</v>
      </c>
      <c r="X83">
        <v>0.2</v>
      </c>
      <c r="Y83">
        <v>1.9</v>
      </c>
      <c r="Z83">
        <v>2.1</v>
      </c>
      <c r="AA83">
        <v>0.7</v>
      </c>
      <c r="AB83">
        <v>0.3</v>
      </c>
      <c r="AC83">
        <v>0.2</v>
      </c>
      <c r="AD83">
        <v>0.7</v>
      </c>
      <c r="AE83">
        <v>1.9</v>
      </c>
      <c r="AF83">
        <v>5</v>
      </c>
    </row>
    <row r="84" spans="1:32" x14ac:dyDescent="0.2">
      <c r="A84">
        <v>83</v>
      </c>
      <c r="B84" t="s">
        <v>2385</v>
      </c>
      <c r="C84" t="s">
        <v>2386</v>
      </c>
      <c r="D84" t="str">
        <f t="shared" si="1"/>
        <v>cartewe01-2020</v>
      </c>
      <c r="E84" t="s">
        <v>32</v>
      </c>
      <c r="F84">
        <v>20</v>
      </c>
      <c r="G84" t="s">
        <v>36</v>
      </c>
      <c r="H84">
        <v>20</v>
      </c>
      <c r="I84">
        <v>20</v>
      </c>
      <c r="J84">
        <v>29</v>
      </c>
      <c r="K84">
        <v>5</v>
      </c>
      <c r="L84">
        <v>8.6999999999999993</v>
      </c>
      <c r="M84">
        <v>0.56899999999999995</v>
      </c>
      <c r="N84">
        <v>0.1</v>
      </c>
      <c r="O84">
        <v>0.7</v>
      </c>
      <c r="P84">
        <v>0.154</v>
      </c>
      <c r="Q84">
        <v>4.9000000000000004</v>
      </c>
      <c r="R84">
        <v>8.1</v>
      </c>
      <c r="S84">
        <v>0.60199999999999998</v>
      </c>
      <c r="T84">
        <v>0.57499999999999996</v>
      </c>
      <c r="U84">
        <v>2.7</v>
      </c>
      <c r="V84">
        <v>4</v>
      </c>
      <c r="W84">
        <v>0.68400000000000005</v>
      </c>
      <c r="X84">
        <v>3.8</v>
      </c>
      <c r="Y84">
        <v>6</v>
      </c>
      <c r="Z84">
        <v>9.6999999999999993</v>
      </c>
      <c r="AA84">
        <v>0.9</v>
      </c>
      <c r="AB84">
        <v>0.7</v>
      </c>
      <c r="AC84">
        <v>0.8</v>
      </c>
      <c r="AD84">
        <v>1.3</v>
      </c>
      <c r="AE84">
        <v>4.0999999999999996</v>
      </c>
      <c r="AF84">
        <v>12.7</v>
      </c>
    </row>
    <row r="85" spans="1:32" x14ac:dyDescent="0.2">
      <c r="A85">
        <v>84</v>
      </c>
      <c r="B85" t="s">
        <v>1484</v>
      </c>
      <c r="C85" t="s">
        <v>1485</v>
      </c>
      <c r="D85" t="str">
        <f t="shared" si="1"/>
        <v>cartemi01-2020</v>
      </c>
      <c r="E85" t="s">
        <v>30</v>
      </c>
      <c r="F85">
        <v>28</v>
      </c>
      <c r="G85" t="s">
        <v>45</v>
      </c>
      <c r="H85">
        <v>10</v>
      </c>
      <c r="I85">
        <v>0</v>
      </c>
      <c r="J85">
        <v>14.9</v>
      </c>
      <c r="K85">
        <v>1.4</v>
      </c>
      <c r="L85">
        <v>4.7</v>
      </c>
      <c r="M85">
        <v>0.29799999999999999</v>
      </c>
      <c r="N85">
        <v>0.3</v>
      </c>
      <c r="O85">
        <v>1.7</v>
      </c>
      <c r="P85">
        <v>0.17599999999999999</v>
      </c>
      <c r="Q85">
        <v>1.1000000000000001</v>
      </c>
      <c r="R85">
        <v>3</v>
      </c>
      <c r="S85">
        <v>0.36699999999999999</v>
      </c>
      <c r="T85">
        <v>0.33</v>
      </c>
      <c r="U85">
        <v>1.6</v>
      </c>
      <c r="V85">
        <v>2</v>
      </c>
      <c r="W85">
        <v>0.8</v>
      </c>
      <c r="X85">
        <v>1.1000000000000001</v>
      </c>
      <c r="Y85">
        <v>2</v>
      </c>
      <c r="Z85">
        <v>3.1</v>
      </c>
      <c r="AA85">
        <v>1.3</v>
      </c>
      <c r="AB85">
        <v>0.8</v>
      </c>
      <c r="AC85">
        <v>0.6</v>
      </c>
      <c r="AD85">
        <v>0.8</v>
      </c>
      <c r="AE85">
        <v>1.7</v>
      </c>
      <c r="AF85">
        <v>4.7</v>
      </c>
    </row>
    <row r="86" spans="1:32" x14ac:dyDescent="0.2">
      <c r="A86">
        <v>85</v>
      </c>
      <c r="B86" t="s">
        <v>2138</v>
      </c>
      <c r="C86" t="s">
        <v>2139</v>
      </c>
      <c r="D86" t="str">
        <f t="shared" si="1"/>
        <v>carusal01-2020</v>
      </c>
      <c r="E86" t="s">
        <v>38</v>
      </c>
      <c r="F86">
        <v>25</v>
      </c>
      <c r="G86" t="s">
        <v>63</v>
      </c>
      <c r="H86">
        <v>18</v>
      </c>
      <c r="I86">
        <v>0</v>
      </c>
      <c r="J86">
        <v>20.2</v>
      </c>
      <c r="K86">
        <v>2</v>
      </c>
      <c r="L86">
        <v>4.7</v>
      </c>
      <c r="M86">
        <v>0.42399999999999999</v>
      </c>
      <c r="N86">
        <v>0.7</v>
      </c>
      <c r="O86">
        <v>2.2000000000000002</v>
      </c>
      <c r="P86">
        <v>0.308</v>
      </c>
      <c r="Q86">
        <v>1.3</v>
      </c>
      <c r="R86">
        <v>2.6</v>
      </c>
      <c r="S86">
        <v>0.52200000000000002</v>
      </c>
      <c r="T86">
        <v>0.49399999999999999</v>
      </c>
      <c r="U86">
        <v>0.3</v>
      </c>
      <c r="V86">
        <v>0.6</v>
      </c>
      <c r="W86">
        <v>0.6</v>
      </c>
      <c r="X86">
        <v>0.1</v>
      </c>
      <c r="Y86">
        <v>1.7</v>
      </c>
      <c r="Z86">
        <v>1.8</v>
      </c>
      <c r="AA86">
        <v>2</v>
      </c>
      <c r="AB86">
        <v>1.1000000000000001</v>
      </c>
      <c r="AC86">
        <v>0.3</v>
      </c>
      <c r="AD86">
        <v>1.1000000000000001</v>
      </c>
      <c r="AE86">
        <v>1.3</v>
      </c>
      <c r="AF86">
        <v>5</v>
      </c>
    </row>
    <row r="87" spans="1:32" x14ac:dyDescent="0.2">
      <c r="A87">
        <v>86</v>
      </c>
      <c r="B87" t="s">
        <v>1792</v>
      </c>
      <c r="C87" t="s">
        <v>1793</v>
      </c>
      <c r="D87" t="str">
        <f t="shared" si="1"/>
        <v>caulewi01-2020</v>
      </c>
      <c r="E87" t="s">
        <v>32</v>
      </c>
      <c r="F87">
        <v>26</v>
      </c>
      <c r="G87" t="s">
        <v>52</v>
      </c>
      <c r="H87">
        <v>18</v>
      </c>
      <c r="I87">
        <v>17</v>
      </c>
      <c r="J87">
        <v>22.6</v>
      </c>
      <c r="K87">
        <v>3.4</v>
      </c>
      <c r="L87">
        <v>6.4</v>
      </c>
      <c r="M87">
        <v>0.53900000000000003</v>
      </c>
      <c r="N87">
        <v>0</v>
      </c>
      <c r="O87">
        <v>0</v>
      </c>
      <c r="Q87">
        <v>3.4</v>
      </c>
      <c r="R87">
        <v>6.4</v>
      </c>
      <c r="S87">
        <v>0.53900000000000003</v>
      </c>
      <c r="T87">
        <v>0.53900000000000003</v>
      </c>
      <c r="U87">
        <v>0.8</v>
      </c>
      <c r="V87">
        <v>1.1000000000000001</v>
      </c>
      <c r="W87">
        <v>0.73699999999999999</v>
      </c>
      <c r="X87">
        <v>1.4</v>
      </c>
      <c r="Y87">
        <v>5.0999999999999996</v>
      </c>
      <c r="Z87">
        <v>6.6</v>
      </c>
      <c r="AA87">
        <v>1.7</v>
      </c>
      <c r="AB87">
        <v>1.1000000000000001</v>
      </c>
      <c r="AC87">
        <v>1.1000000000000001</v>
      </c>
      <c r="AD87">
        <v>0.9</v>
      </c>
      <c r="AE87">
        <v>2.9</v>
      </c>
      <c r="AF87">
        <v>7.7</v>
      </c>
    </row>
    <row r="88" spans="1:32" x14ac:dyDescent="0.2">
      <c r="A88">
        <v>87</v>
      </c>
      <c r="B88" t="s">
        <v>242</v>
      </c>
      <c r="C88" t="s">
        <v>243</v>
      </c>
      <c r="D88" t="str">
        <f t="shared" si="1"/>
        <v>chandty01-2020</v>
      </c>
      <c r="E88" t="s">
        <v>32</v>
      </c>
      <c r="F88">
        <v>37</v>
      </c>
      <c r="G88" t="s">
        <v>43</v>
      </c>
      <c r="H88">
        <v>17</v>
      </c>
      <c r="I88">
        <v>4</v>
      </c>
      <c r="J88">
        <v>9.1</v>
      </c>
      <c r="K88">
        <v>0.7</v>
      </c>
      <c r="L88">
        <v>0.9</v>
      </c>
      <c r="M88">
        <v>0.75</v>
      </c>
      <c r="N88">
        <v>0</v>
      </c>
      <c r="O88">
        <v>0</v>
      </c>
      <c r="Q88">
        <v>0.7</v>
      </c>
      <c r="R88">
        <v>0.9</v>
      </c>
      <c r="S88">
        <v>0.75</v>
      </c>
      <c r="T88">
        <v>0.75</v>
      </c>
      <c r="U88">
        <v>0.3</v>
      </c>
      <c r="V88">
        <v>0.5</v>
      </c>
      <c r="W88">
        <v>0.55600000000000005</v>
      </c>
      <c r="X88">
        <v>1.1000000000000001</v>
      </c>
      <c r="Y88">
        <v>1.7</v>
      </c>
      <c r="Z88">
        <v>2.8</v>
      </c>
      <c r="AA88">
        <v>0.4</v>
      </c>
      <c r="AB88">
        <v>0.3</v>
      </c>
      <c r="AC88">
        <v>0.4</v>
      </c>
      <c r="AD88">
        <v>0.4</v>
      </c>
      <c r="AE88">
        <v>1.3</v>
      </c>
      <c r="AF88">
        <v>1.7</v>
      </c>
    </row>
    <row r="89" spans="1:32" x14ac:dyDescent="0.2">
      <c r="A89">
        <v>88</v>
      </c>
      <c r="B89" t="s">
        <v>2575</v>
      </c>
      <c r="C89" t="s">
        <v>2576</v>
      </c>
      <c r="D89" t="str">
        <f t="shared" si="1"/>
        <v>cheatzy01-2020</v>
      </c>
      <c r="E89" t="s">
        <v>35</v>
      </c>
      <c r="F89">
        <v>24</v>
      </c>
      <c r="G89" t="s">
        <v>1459</v>
      </c>
      <c r="H89">
        <v>2</v>
      </c>
      <c r="I89">
        <v>0</v>
      </c>
      <c r="J89">
        <v>10</v>
      </c>
      <c r="K89">
        <v>0.5</v>
      </c>
      <c r="L89">
        <v>2</v>
      </c>
      <c r="M89">
        <v>0.25</v>
      </c>
      <c r="N89">
        <v>0</v>
      </c>
      <c r="O89">
        <v>0.5</v>
      </c>
      <c r="P89">
        <v>0</v>
      </c>
      <c r="Q89">
        <v>0.5</v>
      </c>
      <c r="R89">
        <v>1.5</v>
      </c>
      <c r="S89">
        <v>0.33300000000000002</v>
      </c>
      <c r="T89">
        <v>0.25</v>
      </c>
      <c r="U89">
        <v>0</v>
      </c>
      <c r="V89">
        <v>0</v>
      </c>
      <c r="X89">
        <v>0</v>
      </c>
      <c r="Y89">
        <v>1.5</v>
      </c>
      <c r="Z89">
        <v>1.5</v>
      </c>
      <c r="AA89">
        <v>0.5</v>
      </c>
      <c r="AB89">
        <v>0</v>
      </c>
      <c r="AC89">
        <v>0</v>
      </c>
      <c r="AD89">
        <v>0.5</v>
      </c>
      <c r="AE89">
        <v>1.5</v>
      </c>
      <c r="AF89">
        <v>1</v>
      </c>
    </row>
    <row r="90" spans="1:32" x14ac:dyDescent="0.2">
      <c r="A90">
        <v>89</v>
      </c>
      <c r="B90" t="s">
        <v>2391</v>
      </c>
      <c r="C90" t="s">
        <v>2392</v>
      </c>
      <c r="D90" t="str">
        <f t="shared" si="1"/>
        <v>chiozch01-2020</v>
      </c>
      <c r="E90" t="s">
        <v>38</v>
      </c>
      <c r="F90">
        <v>24</v>
      </c>
      <c r="G90" t="s">
        <v>46</v>
      </c>
      <c r="H90">
        <v>5</v>
      </c>
      <c r="I90">
        <v>0</v>
      </c>
      <c r="J90">
        <v>9.6</v>
      </c>
      <c r="K90">
        <v>0.4</v>
      </c>
      <c r="L90">
        <v>2.2000000000000002</v>
      </c>
      <c r="M90">
        <v>0.182</v>
      </c>
      <c r="N90">
        <v>0.4</v>
      </c>
      <c r="O90">
        <v>0.8</v>
      </c>
      <c r="P90">
        <v>0.5</v>
      </c>
      <c r="Q90">
        <v>0</v>
      </c>
      <c r="R90">
        <v>1.4</v>
      </c>
      <c r="S90">
        <v>0</v>
      </c>
      <c r="T90">
        <v>0.27300000000000002</v>
      </c>
      <c r="U90">
        <v>0</v>
      </c>
      <c r="V90">
        <v>0</v>
      </c>
      <c r="X90">
        <v>0</v>
      </c>
      <c r="Y90">
        <v>1</v>
      </c>
      <c r="Z90">
        <v>1</v>
      </c>
      <c r="AA90">
        <v>1.8</v>
      </c>
      <c r="AB90">
        <v>0.8</v>
      </c>
      <c r="AC90">
        <v>0.4</v>
      </c>
      <c r="AD90">
        <v>1</v>
      </c>
      <c r="AE90">
        <v>1.2</v>
      </c>
      <c r="AF90">
        <v>1.2</v>
      </c>
    </row>
    <row r="91" spans="1:32" x14ac:dyDescent="0.2">
      <c r="A91">
        <v>90</v>
      </c>
      <c r="B91" t="s">
        <v>1948</v>
      </c>
      <c r="C91" t="s">
        <v>1949</v>
      </c>
      <c r="D91" t="str">
        <f t="shared" si="1"/>
        <v>chrisma01-2020</v>
      </c>
      <c r="E91" t="s">
        <v>28</v>
      </c>
      <c r="F91">
        <v>22</v>
      </c>
      <c r="G91" t="s">
        <v>52</v>
      </c>
      <c r="H91">
        <v>20</v>
      </c>
      <c r="I91">
        <v>1</v>
      </c>
      <c r="J91">
        <v>18.100000000000001</v>
      </c>
      <c r="K91">
        <v>2.6</v>
      </c>
      <c r="L91">
        <v>5.2</v>
      </c>
      <c r="M91">
        <v>0.49</v>
      </c>
      <c r="N91">
        <v>0.2</v>
      </c>
      <c r="O91">
        <v>0.8</v>
      </c>
      <c r="P91">
        <v>0.188</v>
      </c>
      <c r="Q91">
        <v>2.4</v>
      </c>
      <c r="R91">
        <v>4.4000000000000004</v>
      </c>
      <c r="S91">
        <v>0.54500000000000004</v>
      </c>
      <c r="T91">
        <v>0.505</v>
      </c>
      <c r="U91">
        <v>2.1</v>
      </c>
      <c r="V91">
        <v>2.4</v>
      </c>
      <c r="W91">
        <v>0.85399999999999998</v>
      </c>
      <c r="X91">
        <v>1.4</v>
      </c>
      <c r="Y91">
        <v>3.4</v>
      </c>
      <c r="Z91">
        <v>4.8</v>
      </c>
      <c r="AA91">
        <v>2.2000000000000002</v>
      </c>
      <c r="AB91">
        <v>0.8</v>
      </c>
      <c r="AC91">
        <v>1.1000000000000001</v>
      </c>
      <c r="AD91">
        <v>1.4</v>
      </c>
      <c r="AE91">
        <v>2.2000000000000002</v>
      </c>
      <c r="AF91">
        <v>7.3</v>
      </c>
    </row>
    <row r="92" spans="1:32" x14ac:dyDescent="0.2">
      <c r="A92">
        <v>91</v>
      </c>
      <c r="B92" t="s">
        <v>2393</v>
      </c>
      <c r="C92" t="s">
        <v>2394</v>
      </c>
      <c r="D92" t="str">
        <f t="shared" si="1"/>
        <v>clarkga01-2020</v>
      </c>
      <c r="E92" t="s">
        <v>28</v>
      </c>
      <c r="F92">
        <v>25</v>
      </c>
      <c r="G92" t="s">
        <v>43</v>
      </c>
      <c r="H92">
        <v>6</v>
      </c>
      <c r="I92">
        <v>0</v>
      </c>
      <c r="J92">
        <v>10.7</v>
      </c>
      <c r="K92">
        <v>1.3</v>
      </c>
      <c r="L92">
        <v>3.2</v>
      </c>
      <c r="M92">
        <v>0.42099999999999999</v>
      </c>
      <c r="N92">
        <v>0.8</v>
      </c>
      <c r="O92">
        <v>2.5</v>
      </c>
      <c r="P92">
        <v>0.33300000000000002</v>
      </c>
      <c r="Q92">
        <v>0.5</v>
      </c>
      <c r="R92">
        <v>0.7</v>
      </c>
      <c r="S92">
        <v>0.75</v>
      </c>
      <c r="T92">
        <v>0.55300000000000005</v>
      </c>
      <c r="U92">
        <v>0</v>
      </c>
      <c r="V92">
        <v>0</v>
      </c>
      <c r="X92">
        <v>0.8</v>
      </c>
      <c r="Y92">
        <v>1.7</v>
      </c>
      <c r="Z92">
        <v>2.5</v>
      </c>
      <c r="AA92">
        <v>0.8</v>
      </c>
      <c r="AB92">
        <v>0.2</v>
      </c>
      <c r="AC92">
        <v>0.2</v>
      </c>
      <c r="AD92">
        <v>0</v>
      </c>
      <c r="AE92">
        <v>0.8</v>
      </c>
      <c r="AF92">
        <v>3.5</v>
      </c>
    </row>
    <row r="93" spans="1:32" x14ac:dyDescent="0.2">
      <c r="A93">
        <v>92</v>
      </c>
      <c r="B93" t="s">
        <v>2577</v>
      </c>
      <c r="C93" t="s">
        <v>2578</v>
      </c>
      <c r="D93" t="str">
        <f t="shared" si="1"/>
        <v>clarkbr01-2020</v>
      </c>
      <c r="E93" t="s">
        <v>28</v>
      </c>
      <c r="F93">
        <v>23</v>
      </c>
      <c r="G93" t="s">
        <v>50</v>
      </c>
      <c r="H93">
        <v>18</v>
      </c>
      <c r="I93">
        <v>2</v>
      </c>
      <c r="J93">
        <v>21.2</v>
      </c>
      <c r="K93">
        <v>5.0999999999999996</v>
      </c>
      <c r="L93">
        <v>8.1</v>
      </c>
      <c r="M93">
        <v>0.63</v>
      </c>
      <c r="N93">
        <v>0.6</v>
      </c>
      <c r="O93">
        <v>1.2</v>
      </c>
      <c r="P93">
        <v>0.45500000000000002</v>
      </c>
      <c r="Q93">
        <v>4.5999999999999996</v>
      </c>
      <c r="R93">
        <v>6.9</v>
      </c>
      <c r="S93">
        <v>0.66100000000000003</v>
      </c>
      <c r="T93">
        <v>0.66400000000000003</v>
      </c>
      <c r="U93">
        <v>1.1000000000000001</v>
      </c>
      <c r="V93">
        <v>1.3</v>
      </c>
      <c r="W93">
        <v>0.82599999999999996</v>
      </c>
      <c r="X93">
        <v>1.3</v>
      </c>
      <c r="Y93">
        <v>4.5999999999999996</v>
      </c>
      <c r="Z93">
        <v>5.9</v>
      </c>
      <c r="AA93">
        <v>1.3</v>
      </c>
      <c r="AB93">
        <v>0.5</v>
      </c>
      <c r="AC93">
        <v>0.9</v>
      </c>
      <c r="AD93">
        <v>1.1000000000000001</v>
      </c>
      <c r="AE93">
        <v>1.7</v>
      </c>
      <c r="AF93">
        <v>11.8</v>
      </c>
    </row>
    <row r="94" spans="1:32" x14ac:dyDescent="0.2">
      <c r="A94">
        <v>93</v>
      </c>
      <c r="B94" t="s">
        <v>1642</v>
      </c>
      <c r="C94" t="s">
        <v>1643</v>
      </c>
      <c r="D94" t="str">
        <f t="shared" si="1"/>
        <v>clarkjo01-2020</v>
      </c>
      <c r="E94" t="s">
        <v>30</v>
      </c>
      <c r="F94">
        <v>27</v>
      </c>
      <c r="G94" t="s">
        <v>66</v>
      </c>
      <c r="H94">
        <v>19</v>
      </c>
      <c r="I94">
        <v>0</v>
      </c>
      <c r="J94">
        <v>22.5</v>
      </c>
      <c r="K94">
        <v>4.5999999999999996</v>
      </c>
      <c r="L94">
        <v>10.9</v>
      </c>
      <c r="M94">
        <v>0.41799999999999998</v>
      </c>
      <c r="N94">
        <v>1.7</v>
      </c>
      <c r="O94">
        <v>4.9000000000000004</v>
      </c>
      <c r="P94">
        <v>0.35499999999999998</v>
      </c>
      <c r="Q94">
        <v>2.8</v>
      </c>
      <c r="R94">
        <v>6.1</v>
      </c>
      <c r="S94">
        <v>0.47</v>
      </c>
      <c r="T94">
        <v>0.498</v>
      </c>
      <c r="U94">
        <v>3.3</v>
      </c>
      <c r="V94">
        <v>3.7</v>
      </c>
      <c r="W94">
        <v>0.88600000000000001</v>
      </c>
      <c r="X94">
        <v>0.6</v>
      </c>
      <c r="Y94">
        <v>1.7</v>
      </c>
      <c r="Z94">
        <v>2.2999999999999998</v>
      </c>
      <c r="AA94">
        <v>2.5</v>
      </c>
      <c r="AB94">
        <v>0.6</v>
      </c>
      <c r="AC94">
        <v>0.3</v>
      </c>
      <c r="AD94">
        <v>1.3</v>
      </c>
      <c r="AE94">
        <v>1.2</v>
      </c>
      <c r="AF94">
        <v>14.2</v>
      </c>
    </row>
    <row r="95" spans="1:32" x14ac:dyDescent="0.2">
      <c r="A95">
        <v>94</v>
      </c>
      <c r="B95" t="s">
        <v>2579</v>
      </c>
      <c r="C95" t="s">
        <v>2580</v>
      </c>
      <c r="D95" t="str">
        <f t="shared" si="1"/>
        <v>claxtni01-2020</v>
      </c>
      <c r="E95" t="s">
        <v>28</v>
      </c>
      <c r="F95">
        <v>20</v>
      </c>
      <c r="G95" t="s">
        <v>1312</v>
      </c>
      <c r="H95">
        <v>9</v>
      </c>
      <c r="I95">
        <v>0</v>
      </c>
      <c r="J95">
        <v>13.2</v>
      </c>
      <c r="K95">
        <v>1.2</v>
      </c>
      <c r="L95">
        <v>2.2999999999999998</v>
      </c>
      <c r="M95">
        <v>0.52400000000000002</v>
      </c>
      <c r="N95">
        <v>0</v>
      </c>
      <c r="O95">
        <v>0.6</v>
      </c>
      <c r="P95">
        <v>0</v>
      </c>
      <c r="Q95">
        <v>1.2</v>
      </c>
      <c r="R95">
        <v>1.8</v>
      </c>
      <c r="S95">
        <v>0.68799999999999994</v>
      </c>
      <c r="T95">
        <v>0.52400000000000002</v>
      </c>
      <c r="U95">
        <v>0.6</v>
      </c>
      <c r="V95">
        <v>1.3</v>
      </c>
      <c r="W95">
        <v>0.41699999999999998</v>
      </c>
      <c r="X95">
        <v>0.9</v>
      </c>
      <c r="Y95">
        <v>1.6</v>
      </c>
      <c r="Z95">
        <v>2.4</v>
      </c>
      <c r="AA95">
        <v>1.2</v>
      </c>
      <c r="AB95">
        <v>0.1</v>
      </c>
      <c r="AC95">
        <v>0.6</v>
      </c>
      <c r="AD95">
        <v>0.7</v>
      </c>
      <c r="AE95">
        <v>1.1000000000000001</v>
      </c>
      <c r="AF95">
        <v>3</v>
      </c>
    </row>
    <row r="96" spans="1:32" x14ac:dyDescent="0.2">
      <c r="A96">
        <v>95</v>
      </c>
      <c r="B96" t="s">
        <v>2581</v>
      </c>
      <c r="C96" t="s">
        <v>2582</v>
      </c>
      <c r="D96" t="str">
        <f t="shared" si="1"/>
        <v>clemoch01-2020</v>
      </c>
      <c r="E96" t="s">
        <v>30</v>
      </c>
      <c r="F96">
        <v>22</v>
      </c>
      <c r="G96" t="s">
        <v>43</v>
      </c>
      <c r="H96">
        <v>13</v>
      </c>
      <c r="I96">
        <v>0</v>
      </c>
      <c r="J96">
        <v>8.9</v>
      </c>
      <c r="K96">
        <v>1.8</v>
      </c>
      <c r="L96">
        <v>4</v>
      </c>
      <c r="M96">
        <v>0.46200000000000002</v>
      </c>
      <c r="N96">
        <v>1.4</v>
      </c>
      <c r="O96">
        <v>3.3</v>
      </c>
      <c r="P96">
        <v>0.41899999999999998</v>
      </c>
      <c r="Q96">
        <v>0.5</v>
      </c>
      <c r="R96">
        <v>0.7</v>
      </c>
      <c r="S96">
        <v>0.66700000000000004</v>
      </c>
      <c r="T96">
        <v>0.63500000000000001</v>
      </c>
      <c r="U96">
        <v>0.2</v>
      </c>
      <c r="V96">
        <v>0.3</v>
      </c>
      <c r="W96">
        <v>0.75</v>
      </c>
      <c r="X96">
        <v>0.2</v>
      </c>
      <c r="Y96">
        <v>0.5</v>
      </c>
      <c r="Z96">
        <v>0.7</v>
      </c>
      <c r="AA96">
        <v>0.5</v>
      </c>
      <c r="AB96">
        <v>0.2</v>
      </c>
      <c r="AC96">
        <v>0.2</v>
      </c>
      <c r="AD96">
        <v>0.5</v>
      </c>
      <c r="AE96">
        <v>0.9</v>
      </c>
      <c r="AF96">
        <v>5.3</v>
      </c>
    </row>
    <row r="97" spans="1:32" x14ac:dyDescent="0.2">
      <c r="A97">
        <v>96</v>
      </c>
      <c r="B97" t="s">
        <v>2146</v>
      </c>
      <c r="C97" t="s">
        <v>2147</v>
      </c>
      <c r="D97" t="str">
        <f t="shared" si="1"/>
        <v>collijo01-2020</v>
      </c>
      <c r="E97" t="s">
        <v>28</v>
      </c>
      <c r="F97">
        <v>22</v>
      </c>
      <c r="G97" t="s">
        <v>57</v>
      </c>
      <c r="H97">
        <v>5</v>
      </c>
      <c r="I97">
        <v>5</v>
      </c>
      <c r="J97">
        <v>32.200000000000003</v>
      </c>
      <c r="K97">
        <v>6.4</v>
      </c>
      <c r="L97">
        <v>12.2</v>
      </c>
      <c r="M97">
        <v>0.52500000000000002</v>
      </c>
      <c r="N97">
        <v>1.8</v>
      </c>
      <c r="O97">
        <v>3.8</v>
      </c>
      <c r="P97">
        <v>0.47399999999999998</v>
      </c>
      <c r="Q97">
        <v>4.5999999999999996</v>
      </c>
      <c r="R97">
        <v>8.4</v>
      </c>
      <c r="S97">
        <v>0.54800000000000004</v>
      </c>
      <c r="T97">
        <v>0.59799999999999998</v>
      </c>
      <c r="U97">
        <v>2.4</v>
      </c>
      <c r="V97">
        <v>3.4</v>
      </c>
      <c r="W97">
        <v>0.70599999999999996</v>
      </c>
      <c r="X97">
        <v>2</v>
      </c>
      <c r="Y97">
        <v>6.8</v>
      </c>
      <c r="Z97">
        <v>8.8000000000000007</v>
      </c>
      <c r="AA97">
        <v>1.6</v>
      </c>
      <c r="AB97">
        <v>1</v>
      </c>
      <c r="AC97">
        <v>2</v>
      </c>
      <c r="AD97">
        <v>1.4</v>
      </c>
      <c r="AE97">
        <v>3.4</v>
      </c>
      <c r="AF97">
        <v>17</v>
      </c>
    </row>
    <row r="98" spans="1:32" x14ac:dyDescent="0.2">
      <c r="A98">
        <v>97</v>
      </c>
      <c r="B98" t="s">
        <v>2148</v>
      </c>
      <c r="C98" t="s">
        <v>2149</v>
      </c>
      <c r="D98" t="str">
        <f t="shared" si="1"/>
        <v>colliza01-2020</v>
      </c>
      <c r="E98" t="s">
        <v>28</v>
      </c>
      <c r="F98">
        <v>22</v>
      </c>
      <c r="G98" t="s">
        <v>34</v>
      </c>
      <c r="H98">
        <v>3</v>
      </c>
      <c r="I98">
        <v>3</v>
      </c>
      <c r="J98">
        <v>28.7</v>
      </c>
      <c r="K98">
        <v>3</v>
      </c>
      <c r="L98">
        <v>6.3</v>
      </c>
      <c r="M98">
        <v>0.47399999999999998</v>
      </c>
      <c r="N98">
        <v>1</v>
      </c>
      <c r="O98">
        <v>2.2999999999999998</v>
      </c>
      <c r="P98">
        <v>0.42899999999999999</v>
      </c>
      <c r="Q98">
        <v>2</v>
      </c>
      <c r="R98">
        <v>4</v>
      </c>
      <c r="S98">
        <v>0.5</v>
      </c>
      <c r="T98">
        <v>0.55300000000000005</v>
      </c>
      <c r="U98">
        <v>2</v>
      </c>
      <c r="V98">
        <v>2</v>
      </c>
      <c r="W98">
        <v>1</v>
      </c>
      <c r="X98">
        <v>1.3</v>
      </c>
      <c r="Y98">
        <v>2.7</v>
      </c>
      <c r="Z98">
        <v>4</v>
      </c>
      <c r="AA98">
        <v>2</v>
      </c>
      <c r="AB98">
        <v>0</v>
      </c>
      <c r="AC98">
        <v>0.7</v>
      </c>
      <c r="AD98">
        <v>2</v>
      </c>
      <c r="AE98">
        <v>3.7</v>
      </c>
      <c r="AF98">
        <v>9</v>
      </c>
    </row>
    <row r="99" spans="1:32" x14ac:dyDescent="0.2">
      <c r="A99">
        <v>98</v>
      </c>
      <c r="B99" t="s">
        <v>260</v>
      </c>
      <c r="C99" t="s">
        <v>261</v>
      </c>
      <c r="D99" t="str">
        <f t="shared" si="1"/>
        <v>conlemi01-2020</v>
      </c>
      <c r="E99" t="s">
        <v>38</v>
      </c>
      <c r="F99">
        <v>32</v>
      </c>
      <c r="G99" t="s">
        <v>60</v>
      </c>
      <c r="H99">
        <v>20</v>
      </c>
      <c r="I99">
        <v>20</v>
      </c>
      <c r="J99">
        <v>30.2</v>
      </c>
      <c r="K99">
        <v>4.7</v>
      </c>
      <c r="L99">
        <v>12.7</v>
      </c>
      <c r="M99">
        <v>0.37</v>
      </c>
      <c r="N99">
        <v>2</v>
      </c>
      <c r="O99">
        <v>5.3</v>
      </c>
      <c r="P99">
        <v>0.371</v>
      </c>
      <c r="Q99">
        <v>2.8</v>
      </c>
      <c r="R99">
        <v>7.5</v>
      </c>
      <c r="S99">
        <v>0.36899999999999999</v>
      </c>
      <c r="T99">
        <v>0.44700000000000001</v>
      </c>
      <c r="U99">
        <v>2.9</v>
      </c>
      <c r="V99">
        <v>3.7</v>
      </c>
      <c r="W99">
        <v>0.79500000000000004</v>
      </c>
      <c r="X99">
        <v>0.8</v>
      </c>
      <c r="Y99">
        <v>2.8</v>
      </c>
      <c r="Z99">
        <v>3.6</v>
      </c>
      <c r="AA99">
        <v>4.5</v>
      </c>
      <c r="AB99">
        <v>0.7</v>
      </c>
      <c r="AC99">
        <v>0.2</v>
      </c>
      <c r="AD99">
        <v>2</v>
      </c>
      <c r="AE99">
        <v>2.2000000000000002</v>
      </c>
      <c r="AF99">
        <v>14.3</v>
      </c>
    </row>
    <row r="100" spans="1:32" x14ac:dyDescent="0.2">
      <c r="A100">
        <v>99</v>
      </c>
      <c r="B100" t="s">
        <v>1798</v>
      </c>
      <c r="C100" t="s">
        <v>1799</v>
      </c>
      <c r="D100" t="str">
        <f t="shared" si="1"/>
        <v>connapa01-2020</v>
      </c>
      <c r="E100" t="s">
        <v>30</v>
      </c>
      <c r="F100">
        <v>27</v>
      </c>
      <c r="G100" t="s">
        <v>56</v>
      </c>
      <c r="H100">
        <v>18</v>
      </c>
      <c r="I100">
        <v>0</v>
      </c>
      <c r="J100">
        <v>17.899999999999999</v>
      </c>
      <c r="K100">
        <v>2.2000000000000002</v>
      </c>
      <c r="L100">
        <v>4.5999999999999996</v>
      </c>
      <c r="M100">
        <v>0.47599999999999998</v>
      </c>
      <c r="N100">
        <v>0.8</v>
      </c>
      <c r="O100">
        <v>2.7</v>
      </c>
      <c r="P100">
        <v>0.313</v>
      </c>
      <c r="Q100">
        <v>1.3</v>
      </c>
      <c r="R100">
        <v>1.9</v>
      </c>
      <c r="S100">
        <v>0.70599999999999996</v>
      </c>
      <c r="T100">
        <v>0.56699999999999995</v>
      </c>
      <c r="U100">
        <v>0.5</v>
      </c>
      <c r="V100">
        <v>0.6</v>
      </c>
      <c r="W100">
        <v>0.9</v>
      </c>
      <c r="X100">
        <v>0.5</v>
      </c>
      <c r="Y100">
        <v>3.4</v>
      </c>
      <c r="Z100">
        <v>3.9</v>
      </c>
      <c r="AA100">
        <v>1.7</v>
      </c>
      <c r="AB100">
        <v>0.3</v>
      </c>
      <c r="AC100">
        <v>0.6</v>
      </c>
      <c r="AD100">
        <v>0.5</v>
      </c>
      <c r="AE100">
        <v>1</v>
      </c>
      <c r="AF100">
        <v>5.7</v>
      </c>
    </row>
    <row r="101" spans="1:32" x14ac:dyDescent="0.2">
      <c r="A101">
        <v>100</v>
      </c>
      <c r="B101" t="s">
        <v>1952</v>
      </c>
      <c r="C101" t="s">
        <v>1953</v>
      </c>
      <c r="D101" t="str">
        <f t="shared" si="1"/>
        <v>cookqu01-2020</v>
      </c>
      <c r="E101" t="s">
        <v>38</v>
      </c>
      <c r="F101">
        <v>26</v>
      </c>
      <c r="G101" t="s">
        <v>63</v>
      </c>
      <c r="H101">
        <v>17</v>
      </c>
      <c r="I101">
        <v>0</v>
      </c>
      <c r="J101">
        <v>14.2</v>
      </c>
      <c r="K101">
        <v>2.2999999999999998</v>
      </c>
      <c r="L101">
        <v>5.2</v>
      </c>
      <c r="M101">
        <v>0.438</v>
      </c>
      <c r="N101">
        <v>0.7</v>
      </c>
      <c r="O101">
        <v>1.9</v>
      </c>
      <c r="P101">
        <v>0.36399999999999999</v>
      </c>
      <c r="Q101">
        <v>1.6</v>
      </c>
      <c r="R101">
        <v>3.3</v>
      </c>
      <c r="S101">
        <v>0.48199999999999998</v>
      </c>
      <c r="T101">
        <v>0.50600000000000001</v>
      </c>
      <c r="U101">
        <v>0.2</v>
      </c>
      <c r="V101">
        <v>0.3</v>
      </c>
      <c r="W101">
        <v>0.8</v>
      </c>
      <c r="X101">
        <v>0.2</v>
      </c>
      <c r="Y101">
        <v>1.1000000000000001</v>
      </c>
      <c r="Z101">
        <v>1.3</v>
      </c>
      <c r="AA101">
        <v>1.6</v>
      </c>
      <c r="AB101">
        <v>0.4</v>
      </c>
      <c r="AC101">
        <v>0.1</v>
      </c>
      <c r="AD101">
        <v>0.8</v>
      </c>
      <c r="AE101">
        <v>0.6</v>
      </c>
      <c r="AF101">
        <v>5.5</v>
      </c>
    </row>
    <row r="102" spans="1:32" x14ac:dyDescent="0.2">
      <c r="A102">
        <v>101</v>
      </c>
      <c r="B102" t="s">
        <v>2583</v>
      </c>
      <c r="C102" t="s">
        <v>2584</v>
      </c>
      <c r="D102" t="str">
        <f t="shared" si="1"/>
        <v>cookty01-2020</v>
      </c>
      <c r="E102" t="s">
        <v>28</v>
      </c>
      <c r="F102">
        <v>22</v>
      </c>
      <c r="G102" t="s">
        <v>66</v>
      </c>
      <c r="H102">
        <v>6</v>
      </c>
      <c r="I102">
        <v>0</v>
      </c>
      <c r="J102">
        <v>2.8</v>
      </c>
      <c r="K102">
        <v>0.8</v>
      </c>
      <c r="L102">
        <v>1</v>
      </c>
      <c r="M102">
        <v>0.83299999999999996</v>
      </c>
      <c r="N102">
        <v>0</v>
      </c>
      <c r="O102">
        <v>0</v>
      </c>
      <c r="Q102">
        <v>0.8</v>
      </c>
      <c r="R102">
        <v>1</v>
      </c>
      <c r="S102">
        <v>0.83299999999999996</v>
      </c>
      <c r="T102">
        <v>0.83299999999999996</v>
      </c>
      <c r="U102">
        <v>0.3</v>
      </c>
      <c r="V102">
        <v>0.3</v>
      </c>
      <c r="W102">
        <v>1</v>
      </c>
      <c r="X102">
        <v>0.5</v>
      </c>
      <c r="Y102">
        <v>0.3</v>
      </c>
      <c r="Z102">
        <v>0.8</v>
      </c>
      <c r="AA102">
        <v>0</v>
      </c>
      <c r="AB102">
        <v>0.2</v>
      </c>
      <c r="AC102">
        <v>0</v>
      </c>
      <c r="AD102">
        <v>0.2</v>
      </c>
      <c r="AE102">
        <v>0.2</v>
      </c>
      <c r="AF102">
        <v>2</v>
      </c>
    </row>
    <row r="103" spans="1:32" x14ac:dyDescent="0.2">
      <c r="A103">
        <v>102</v>
      </c>
      <c r="B103" t="s">
        <v>1490</v>
      </c>
      <c r="C103" t="s">
        <v>1491</v>
      </c>
      <c r="D103" t="str">
        <f t="shared" si="1"/>
        <v>covinro01-2020</v>
      </c>
      <c r="E103" t="s">
        <v>28</v>
      </c>
      <c r="F103">
        <v>29</v>
      </c>
      <c r="G103" t="s">
        <v>62</v>
      </c>
      <c r="H103">
        <v>18</v>
      </c>
      <c r="I103">
        <v>18</v>
      </c>
      <c r="J103">
        <v>27.3</v>
      </c>
      <c r="K103">
        <v>4.0999999999999996</v>
      </c>
      <c r="L103">
        <v>9.1999999999999993</v>
      </c>
      <c r="M103">
        <v>0.442</v>
      </c>
      <c r="N103">
        <v>1.9</v>
      </c>
      <c r="O103">
        <v>5.5</v>
      </c>
      <c r="P103">
        <v>0.35399999999999998</v>
      </c>
      <c r="Q103">
        <v>2.1</v>
      </c>
      <c r="R103">
        <v>3.7</v>
      </c>
      <c r="S103">
        <v>0.57599999999999996</v>
      </c>
      <c r="T103">
        <v>0.54800000000000004</v>
      </c>
      <c r="U103">
        <v>2.1</v>
      </c>
      <c r="V103">
        <v>2.2999999999999998</v>
      </c>
      <c r="W103">
        <v>0.88100000000000001</v>
      </c>
      <c r="X103">
        <v>0.7</v>
      </c>
      <c r="Y103">
        <v>4.7</v>
      </c>
      <c r="Z103">
        <v>5.4</v>
      </c>
      <c r="AA103">
        <v>1.2</v>
      </c>
      <c r="AB103">
        <v>1.4</v>
      </c>
      <c r="AC103">
        <v>1</v>
      </c>
      <c r="AD103">
        <v>1.6</v>
      </c>
      <c r="AE103">
        <v>2.8</v>
      </c>
      <c r="AF103">
        <v>12.1</v>
      </c>
    </row>
    <row r="104" spans="1:32" x14ac:dyDescent="0.2">
      <c r="A104">
        <v>103</v>
      </c>
      <c r="B104" t="s">
        <v>1492</v>
      </c>
      <c r="C104" t="s">
        <v>1493</v>
      </c>
      <c r="D104" t="str">
        <f t="shared" si="1"/>
        <v>crabbal01-2020</v>
      </c>
      <c r="E104" t="s">
        <v>30</v>
      </c>
      <c r="F104">
        <v>27</v>
      </c>
      <c r="G104" t="s">
        <v>57</v>
      </c>
      <c r="H104">
        <v>10</v>
      </c>
      <c r="I104">
        <v>1</v>
      </c>
      <c r="J104">
        <v>18.899999999999999</v>
      </c>
      <c r="K104">
        <v>2</v>
      </c>
      <c r="L104">
        <v>5.4</v>
      </c>
      <c r="M104">
        <v>0.37</v>
      </c>
      <c r="N104">
        <v>0.8</v>
      </c>
      <c r="O104">
        <v>3.3</v>
      </c>
      <c r="P104">
        <v>0.24199999999999999</v>
      </c>
      <c r="Q104">
        <v>1.2</v>
      </c>
      <c r="R104">
        <v>2.1</v>
      </c>
      <c r="S104">
        <v>0.57099999999999995</v>
      </c>
      <c r="T104">
        <v>0.44400000000000001</v>
      </c>
      <c r="U104">
        <v>0.5</v>
      </c>
      <c r="V104">
        <v>0.7</v>
      </c>
      <c r="W104">
        <v>0.71399999999999997</v>
      </c>
      <c r="X104">
        <v>0.5</v>
      </c>
      <c r="Y104">
        <v>2.2000000000000002</v>
      </c>
      <c r="Z104">
        <v>2.7</v>
      </c>
      <c r="AA104">
        <v>0.9</v>
      </c>
      <c r="AB104">
        <v>0.5</v>
      </c>
      <c r="AC104">
        <v>0.2</v>
      </c>
      <c r="AD104">
        <v>0.4</v>
      </c>
      <c r="AE104">
        <v>0.7</v>
      </c>
      <c r="AF104">
        <v>5.3</v>
      </c>
    </row>
    <row r="105" spans="1:32" x14ac:dyDescent="0.2">
      <c r="A105">
        <v>104</v>
      </c>
      <c r="B105" t="s">
        <v>2156</v>
      </c>
      <c r="C105" t="s">
        <v>2157</v>
      </c>
      <c r="D105" t="str">
        <f t="shared" si="1"/>
        <v>craigto01-2020</v>
      </c>
      <c r="E105" t="s">
        <v>35</v>
      </c>
      <c r="F105">
        <v>29</v>
      </c>
      <c r="G105" t="s">
        <v>31</v>
      </c>
      <c r="H105">
        <v>13</v>
      </c>
      <c r="I105">
        <v>2</v>
      </c>
      <c r="J105">
        <v>14.4</v>
      </c>
      <c r="K105">
        <v>1.1000000000000001</v>
      </c>
      <c r="L105">
        <v>3.2</v>
      </c>
      <c r="M105">
        <v>0.34100000000000003</v>
      </c>
      <c r="N105">
        <v>0.3</v>
      </c>
      <c r="O105">
        <v>1.5</v>
      </c>
      <c r="P105">
        <v>0.2</v>
      </c>
      <c r="Q105">
        <v>0.8</v>
      </c>
      <c r="R105">
        <v>1.6</v>
      </c>
      <c r="S105">
        <v>0.47599999999999998</v>
      </c>
      <c r="T105">
        <v>0.39</v>
      </c>
      <c r="U105">
        <v>0.3</v>
      </c>
      <c r="V105">
        <v>0.7</v>
      </c>
      <c r="W105">
        <v>0.44400000000000001</v>
      </c>
      <c r="X105">
        <v>0.7</v>
      </c>
      <c r="Y105">
        <v>2</v>
      </c>
      <c r="Z105">
        <v>2.7</v>
      </c>
      <c r="AA105">
        <v>1.2</v>
      </c>
      <c r="AB105">
        <v>0.4</v>
      </c>
      <c r="AC105">
        <v>0.8</v>
      </c>
      <c r="AD105">
        <v>0.4</v>
      </c>
      <c r="AE105">
        <v>2</v>
      </c>
      <c r="AF105">
        <v>2.8</v>
      </c>
    </row>
    <row r="106" spans="1:32" x14ac:dyDescent="0.2">
      <c r="A106">
        <v>105</v>
      </c>
      <c r="B106" t="s">
        <v>1317</v>
      </c>
      <c r="C106" t="s">
        <v>1318</v>
      </c>
      <c r="D106" t="str">
        <f t="shared" si="1"/>
        <v>crowdja01-2020</v>
      </c>
      <c r="E106" t="s">
        <v>35</v>
      </c>
      <c r="F106">
        <v>29</v>
      </c>
      <c r="G106" t="s">
        <v>50</v>
      </c>
      <c r="H106">
        <v>19</v>
      </c>
      <c r="I106">
        <v>19</v>
      </c>
      <c r="J106">
        <v>31</v>
      </c>
      <c r="K106">
        <v>3.7</v>
      </c>
      <c r="L106">
        <v>8.9</v>
      </c>
      <c r="M106">
        <v>0.41399999999999998</v>
      </c>
      <c r="N106">
        <v>2.2999999999999998</v>
      </c>
      <c r="O106">
        <v>6.4</v>
      </c>
      <c r="P106">
        <v>0.35499999999999998</v>
      </c>
      <c r="Q106">
        <v>1.4</v>
      </c>
      <c r="R106">
        <v>2.5</v>
      </c>
      <c r="S106">
        <v>0.56299999999999994</v>
      </c>
      <c r="T106">
        <v>0.54100000000000004</v>
      </c>
      <c r="U106">
        <v>1.4</v>
      </c>
      <c r="V106">
        <v>2</v>
      </c>
      <c r="W106">
        <v>0.68400000000000005</v>
      </c>
      <c r="X106">
        <v>0.8</v>
      </c>
      <c r="Y106">
        <v>5.3</v>
      </c>
      <c r="Z106">
        <v>6.1</v>
      </c>
      <c r="AA106">
        <v>2.8</v>
      </c>
      <c r="AB106">
        <v>0.8</v>
      </c>
      <c r="AC106">
        <v>0.4</v>
      </c>
      <c r="AD106">
        <v>1.5</v>
      </c>
      <c r="AE106">
        <v>2.1</v>
      </c>
      <c r="AF106">
        <v>11</v>
      </c>
    </row>
    <row r="107" spans="1:32" x14ac:dyDescent="0.2">
      <c r="A107">
        <v>106</v>
      </c>
      <c r="B107" t="s">
        <v>2585</v>
      </c>
      <c r="C107" t="s">
        <v>2586</v>
      </c>
      <c r="D107" t="str">
        <f t="shared" si="1"/>
        <v>culveja01-2020</v>
      </c>
      <c r="E107" t="s">
        <v>30</v>
      </c>
      <c r="F107">
        <v>20</v>
      </c>
      <c r="G107" t="s">
        <v>62</v>
      </c>
      <c r="H107">
        <v>19</v>
      </c>
      <c r="I107">
        <v>9</v>
      </c>
      <c r="J107">
        <v>23.7</v>
      </c>
      <c r="K107">
        <v>3.6</v>
      </c>
      <c r="L107">
        <v>9.6</v>
      </c>
      <c r="M107">
        <v>0.372</v>
      </c>
      <c r="N107">
        <v>1.1000000000000001</v>
      </c>
      <c r="O107">
        <v>3.9</v>
      </c>
      <c r="P107">
        <v>0.28000000000000003</v>
      </c>
      <c r="Q107">
        <v>2.5</v>
      </c>
      <c r="R107">
        <v>5.7</v>
      </c>
      <c r="S107">
        <v>0.435</v>
      </c>
      <c r="T107">
        <v>0.42899999999999999</v>
      </c>
      <c r="U107">
        <v>0.9</v>
      </c>
      <c r="V107">
        <v>2.2000000000000002</v>
      </c>
      <c r="W107">
        <v>0.40500000000000003</v>
      </c>
      <c r="X107">
        <v>1</v>
      </c>
      <c r="Y107">
        <v>2.2000000000000002</v>
      </c>
      <c r="Z107">
        <v>3.2</v>
      </c>
      <c r="AA107">
        <v>2.2999999999999998</v>
      </c>
      <c r="AB107">
        <v>0.9</v>
      </c>
      <c r="AC107">
        <v>0.5</v>
      </c>
      <c r="AD107">
        <v>1.4</v>
      </c>
      <c r="AE107">
        <v>2.2000000000000002</v>
      </c>
      <c r="AF107">
        <v>9.1999999999999993</v>
      </c>
    </row>
    <row r="108" spans="1:32" x14ac:dyDescent="0.2">
      <c r="A108">
        <v>107</v>
      </c>
      <c r="B108" t="s">
        <v>1494</v>
      </c>
      <c r="C108" t="s">
        <v>1495</v>
      </c>
      <c r="D108" t="str">
        <f t="shared" si="1"/>
        <v>curryse01-2020</v>
      </c>
      <c r="E108" t="s">
        <v>30</v>
      </c>
      <c r="F108">
        <v>29</v>
      </c>
      <c r="G108" t="s">
        <v>54</v>
      </c>
      <c r="H108">
        <v>17</v>
      </c>
      <c r="I108">
        <v>9</v>
      </c>
      <c r="J108">
        <v>20.6</v>
      </c>
      <c r="K108">
        <v>2.5</v>
      </c>
      <c r="L108">
        <v>6</v>
      </c>
      <c r="M108">
        <v>0.42199999999999999</v>
      </c>
      <c r="N108">
        <v>1.4</v>
      </c>
      <c r="O108">
        <v>3.8</v>
      </c>
      <c r="P108">
        <v>0.36899999999999999</v>
      </c>
      <c r="Q108">
        <v>1.1000000000000001</v>
      </c>
      <c r="R108">
        <v>2.2000000000000002</v>
      </c>
      <c r="S108">
        <v>0.51400000000000001</v>
      </c>
      <c r="T108">
        <v>0.53900000000000003</v>
      </c>
      <c r="U108">
        <v>1.3</v>
      </c>
      <c r="V108">
        <v>1.4</v>
      </c>
      <c r="W108">
        <v>0.91700000000000004</v>
      </c>
      <c r="X108">
        <v>0.4</v>
      </c>
      <c r="Y108">
        <v>1.2</v>
      </c>
      <c r="Z108">
        <v>1.5</v>
      </c>
      <c r="AA108">
        <v>1.5</v>
      </c>
      <c r="AB108">
        <v>0.5</v>
      </c>
      <c r="AC108">
        <v>0.2</v>
      </c>
      <c r="AD108">
        <v>0.8</v>
      </c>
      <c r="AE108">
        <v>1.7</v>
      </c>
      <c r="AF108">
        <v>7.8</v>
      </c>
    </row>
    <row r="109" spans="1:32" x14ac:dyDescent="0.2">
      <c r="A109">
        <v>108</v>
      </c>
      <c r="B109" t="s">
        <v>276</v>
      </c>
      <c r="C109" t="s">
        <v>277</v>
      </c>
      <c r="D109" t="str">
        <f t="shared" si="1"/>
        <v>curryst01-2020</v>
      </c>
      <c r="E109" t="s">
        <v>38</v>
      </c>
      <c r="F109">
        <v>31</v>
      </c>
      <c r="G109" t="s">
        <v>52</v>
      </c>
      <c r="H109">
        <v>4</v>
      </c>
      <c r="I109">
        <v>4</v>
      </c>
      <c r="J109">
        <v>28</v>
      </c>
      <c r="K109">
        <v>6.8</v>
      </c>
      <c r="L109">
        <v>16.5</v>
      </c>
      <c r="M109">
        <v>0.40899999999999997</v>
      </c>
      <c r="N109">
        <v>2.2999999999999998</v>
      </c>
      <c r="O109">
        <v>9.3000000000000007</v>
      </c>
      <c r="P109">
        <v>0.24299999999999999</v>
      </c>
      <c r="Q109">
        <v>4.5</v>
      </c>
      <c r="R109">
        <v>7.3</v>
      </c>
      <c r="S109">
        <v>0.621</v>
      </c>
      <c r="T109">
        <v>0.47699999999999998</v>
      </c>
      <c r="U109">
        <v>4.5</v>
      </c>
      <c r="V109">
        <v>4.5</v>
      </c>
      <c r="W109">
        <v>1</v>
      </c>
      <c r="X109">
        <v>1</v>
      </c>
      <c r="Y109">
        <v>4</v>
      </c>
      <c r="Z109">
        <v>5</v>
      </c>
      <c r="AA109">
        <v>6.5</v>
      </c>
      <c r="AB109">
        <v>1.3</v>
      </c>
      <c r="AC109">
        <v>0.5</v>
      </c>
      <c r="AD109">
        <v>3.8</v>
      </c>
      <c r="AE109">
        <v>2.5</v>
      </c>
      <c r="AF109">
        <v>20.3</v>
      </c>
    </row>
    <row r="110" spans="1:32" x14ac:dyDescent="0.2">
      <c r="A110">
        <v>109</v>
      </c>
      <c r="B110" t="s">
        <v>1496</v>
      </c>
      <c r="C110" t="s">
        <v>1497</v>
      </c>
      <c r="D110" t="str">
        <f t="shared" si="1"/>
        <v>danietr01-2020</v>
      </c>
      <c r="E110" t="s">
        <v>30</v>
      </c>
      <c r="F110">
        <v>28</v>
      </c>
      <c r="G110" t="s">
        <v>63</v>
      </c>
      <c r="H110">
        <v>15</v>
      </c>
      <c r="I110">
        <v>0</v>
      </c>
      <c r="J110">
        <v>15.2</v>
      </c>
      <c r="K110">
        <v>1.8</v>
      </c>
      <c r="L110">
        <v>5.0999999999999996</v>
      </c>
      <c r="M110">
        <v>0.35499999999999998</v>
      </c>
      <c r="N110">
        <v>1.1000000000000001</v>
      </c>
      <c r="O110">
        <v>3.7</v>
      </c>
      <c r="P110">
        <v>0.309</v>
      </c>
      <c r="Q110">
        <v>0.7</v>
      </c>
      <c r="R110">
        <v>1.4</v>
      </c>
      <c r="S110">
        <v>0.47599999999999998</v>
      </c>
      <c r="T110">
        <v>0.46700000000000003</v>
      </c>
      <c r="U110">
        <v>0.2</v>
      </c>
      <c r="V110">
        <v>0.2</v>
      </c>
      <c r="W110">
        <v>1</v>
      </c>
      <c r="X110">
        <v>0.2</v>
      </c>
      <c r="Y110">
        <v>1.1000000000000001</v>
      </c>
      <c r="Z110">
        <v>1.3</v>
      </c>
      <c r="AA110">
        <v>0.4</v>
      </c>
      <c r="AB110">
        <v>0.3</v>
      </c>
      <c r="AC110">
        <v>0.1</v>
      </c>
      <c r="AD110">
        <v>0.3</v>
      </c>
      <c r="AE110">
        <v>0.6</v>
      </c>
      <c r="AF110">
        <v>4.9000000000000004</v>
      </c>
    </row>
    <row r="111" spans="1:32" x14ac:dyDescent="0.2">
      <c r="A111">
        <v>110</v>
      </c>
      <c r="B111" t="s">
        <v>1321</v>
      </c>
      <c r="C111" t="s">
        <v>1322</v>
      </c>
      <c r="D111" t="str">
        <f t="shared" si="1"/>
        <v>davisan02-2020</v>
      </c>
      <c r="E111" t="s">
        <v>28</v>
      </c>
      <c r="F111">
        <v>26</v>
      </c>
      <c r="G111" t="s">
        <v>63</v>
      </c>
      <c r="H111">
        <v>19</v>
      </c>
      <c r="I111">
        <v>19</v>
      </c>
      <c r="J111">
        <v>34.6</v>
      </c>
      <c r="K111">
        <v>9.1</v>
      </c>
      <c r="L111">
        <v>18.899999999999999</v>
      </c>
      <c r="M111">
        <v>0.47899999999999998</v>
      </c>
      <c r="N111">
        <v>1.2</v>
      </c>
      <c r="O111">
        <v>3.4</v>
      </c>
      <c r="P111">
        <v>0.34399999999999997</v>
      </c>
      <c r="Q111">
        <v>7.9</v>
      </c>
      <c r="R111">
        <v>15.5</v>
      </c>
      <c r="S111">
        <v>0.50800000000000001</v>
      </c>
      <c r="T111">
        <v>0.51</v>
      </c>
      <c r="U111">
        <v>6.8</v>
      </c>
      <c r="V111">
        <v>7.8</v>
      </c>
      <c r="W111">
        <v>0.872</v>
      </c>
      <c r="X111">
        <v>2.6</v>
      </c>
      <c r="Y111">
        <v>6.7</v>
      </c>
      <c r="Z111">
        <v>9.3000000000000007</v>
      </c>
      <c r="AA111">
        <v>3.4</v>
      </c>
      <c r="AB111">
        <v>1.5</v>
      </c>
      <c r="AC111">
        <v>2.8</v>
      </c>
      <c r="AD111">
        <v>2.5</v>
      </c>
      <c r="AE111">
        <v>2.4</v>
      </c>
      <c r="AF111">
        <v>26.1</v>
      </c>
    </row>
    <row r="112" spans="1:32" x14ac:dyDescent="0.2">
      <c r="A112">
        <v>111</v>
      </c>
      <c r="B112" t="s">
        <v>288</v>
      </c>
      <c r="C112" t="s">
        <v>289</v>
      </c>
      <c r="D112" t="str">
        <f t="shared" si="1"/>
        <v>davised01-2020</v>
      </c>
      <c r="E112" t="s">
        <v>32</v>
      </c>
      <c r="F112">
        <v>30</v>
      </c>
      <c r="G112" t="s">
        <v>60</v>
      </c>
      <c r="H112">
        <v>8</v>
      </c>
      <c r="I112">
        <v>0</v>
      </c>
      <c r="J112">
        <v>12.3</v>
      </c>
      <c r="K112">
        <v>0.6</v>
      </c>
      <c r="L112">
        <v>1.5</v>
      </c>
      <c r="M112">
        <v>0.41699999999999998</v>
      </c>
      <c r="N112">
        <v>0</v>
      </c>
      <c r="O112">
        <v>0</v>
      </c>
      <c r="Q112">
        <v>0.6</v>
      </c>
      <c r="R112">
        <v>1.5</v>
      </c>
      <c r="S112">
        <v>0.41699999999999998</v>
      </c>
      <c r="T112">
        <v>0.41699999999999998</v>
      </c>
      <c r="U112">
        <v>0.3</v>
      </c>
      <c r="V112">
        <v>0.5</v>
      </c>
      <c r="W112">
        <v>0.5</v>
      </c>
      <c r="X112">
        <v>1.6</v>
      </c>
      <c r="Y112">
        <v>3.8</v>
      </c>
      <c r="Z112">
        <v>5.4</v>
      </c>
      <c r="AA112">
        <v>0.3</v>
      </c>
      <c r="AB112">
        <v>0.3</v>
      </c>
      <c r="AC112">
        <v>0.5</v>
      </c>
      <c r="AD112">
        <v>1</v>
      </c>
      <c r="AE112">
        <v>2.4</v>
      </c>
      <c r="AF112">
        <v>1.5</v>
      </c>
    </row>
    <row r="113" spans="1:32" x14ac:dyDescent="0.2">
      <c r="A113">
        <v>112</v>
      </c>
      <c r="B113" t="s">
        <v>2587</v>
      </c>
      <c r="C113" t="s">
        <v>2588</v>
      </c>
      <c r="D113" t="str">
        <f t="shared" si="1"/>
        <v>daviste02-2020</v>
      </c>
      <c r="E113" t="s">
        <v>30</v>
      </c>
      <c r="F113">
        <v>22</v>
      </c>
      <c r="G113" t="s">
        <v>53</v>
      </c>
      <c r="H113">
        <v>19</v>
      </c>
      <c r="I113">
        <v>0</v>
      </c>
      <c r="J113">
        <v>15.9</v>
      </c>
      <c r="K113">
        <v>2.6</v>
      </c>
      <c r="L113">
        <v>5.0999999999999996</v>
      </c>
      <c r="M113">
        <v>0.505</v>
      </c>
      <c r="N113">
        <v>1.2</v>
      </c>
      <c r="O113">
        <v>2.7</v>
      </c>
      <c r="P113">
        <v>0.442</v>
      </c>
      <c r="Q113">
        <v>1.4</v>
      </c>
      <c r="R113">
        <v>2.4</v>
      </c>
      <c r="S113">
        <v>0.57799999999999996</v>
      </c>
      <c r="T113">
        <v>0.624</v>
      </c>
      <c r="U113">
        <v>0.6</v>
      </c>
      <c r="V113">
        <v>0.7</v>
      </c>
      <c r="W113">
        <v>0.92300000000000004</v>
      </c>
      <c r="X113">
        <v>0.6</v>
      </c>
      <c r="Y113">
        <v>2.5</v>
      </c>
      <c r="Z113">
        <v>3.1</v>
      </c>
      <c r="AA113">
        <v>2.1</v>
      </c>
      <c r="AB113">
        <v>0.4</v>
      </c>
      <c r="AC113">
        <v>0.3</v>
      </c>
      <c r="AD113">
        <v>0.7</v>
      </c>
      <c r="AE113">
        <v>2</v>
      </c>
      <c r="AF113">
        <v>7</v>
      </c>
    </row>
    <row r="114" spans="1:32" x14ac:dyDescent="0.2">
      <c r="A114">
        <v>113</v>
      </c>
      <c r="B114" t="s">
        <v>1502</v>
      </c>
      <c r="C114" t="s">
        <v>1503</v>
      </c>
      <c r="D114" t="str">
        <f t="shared" si="1"/>
        <v>dedmode01-2020</v>
      </c>
      <c r="E114" t="s">
        <v>32</v>
      </c>
      <c r="F114">
        <v>30</v>
      </c>
      <c r="G114" t="s">
        <v>49</v>
      </c>
      <c r="H114">
        <v>18</v>
      </c>
      <c r="I114">
        <v>4</v>
      </c>
      <c r="J114">
        <v>15.1</v>
      </c>
      <c r="K114">
        <v>2.2000000000000002</v>
      </c>
      <c r="L114">
        <v>5.3</v>
      </c>
      <c r="M114">
        <v>0.41099999999999998</v>
      </c>
      <c r="N114">
        <v>0.6</v>
      </c>
      <c r="O114">
        <v>2.4</v>
      </c>
      <c r="P114">
        <v>0.22700000000000001</v>
      </c>
      <c r="Q114">
        <v>1.6</v>
      </c>
      <c r="R114">
        <v>2.8</v>
      </c>
      <c r="S114">
        <v>0.56899999999999995</v>
      </c>
      <c r="T114">
        <v>0.46300000000000002</v>
      </c>
      <c r="U114">
        <v>0.6</v>
      </c>
      <c r="V114">
        <v>0.7</v>
      </c>
      <c r="W114">
        <v>0.84599999999999997</v>
      </c>
      <c r="X114">
        <v>1.3</v>
      </c>
      <c r="Y114">
        <v>2.7</v>
      </c>
      <c r="Z114">
        <v>4.0999999999999996</v>
      </c>
      <c r="AA114">
        <v>0.4</v>
      </c>
      <c r="AB114">
        <v>0.4</v>
      </c>
      <c r="AC114">
        <v>0.4</v>
      </c>
      <c r="AD114">
        <v>1.4</v>
      </c>
      <c r="AE114">
        <v>2.6</v>
      </c>
      <c r="AF114">
        <v>5.5</v>
      </c>
    </row>
    <row r="115" spans="1:32" x14ac:dyDescent="0.2">
      <c r="A115">
        <v>114</v>
      </c>
      <c r="B115" t="s">
        <v>1504</v>
      </c>
      <c r="C115" t="s">
        <v>1505</v>
      </c>
      <c r="D115" t="str">
        <f t="shared" si="1"/>
        <v>dellama01-2020</v>
      </c>
      <c r="E115" t="s">
        <v>38</v>
      </c>
      <c r="F115">
        <v>29</v>
      </c>
      <c r="G115" t="s">
        <v>66</v>
      </c>
      <c r="H115">
        <v>17</v>
      </c>
      <c r="I115">
        <v>0</v>
      </c>
      <c r="J115">
        <v>13.6</v>
      </c>
      <c r="K115">
        <v>0.8</v>
      </c>
      <c r="L115">
        <v>3.1</v>
      </c>
      <c r="M115">
        <v>0.25</v>
      </c>
      <c r="N115">
        <v>0.2</v>
      </c>
      <c r="O115">
        <v>1.8</v>
      </c>
      <c r="P115">
        <v>9.7000000000000003E-2</v>
      </c>
      <c r="Q115">
        <v>0.6</v>
      </c>
      <c r="R115">
        <v>1.2</v>
      </c>
      <c r="S115">
        <v>0.47599999999999998</v>
      </c>
      <c r="T115">
        <v>0.27900000000000003</v>
      </c>
      <c r="U115">
        <v>0.7</v>
      </c>
      <c r="V115">
        <v>0.8</v>
      </c>
      <c r="W115">
        <v>0.92300000000000004</v>
      </c>
      <c r="X115">
        <v>0.2</v>
      </c>
      <c r="Y115">
        <v>1.2</v>
      </c>
      <c r="Z115">
        <v>1.4</v>
      </c>
      <c r="AA115">
        <v>2.2000000000000002</v>
      </c>
      <c r="AB115">
        <v>0.4</v>
      </c>
      <c r="AC115">
        <v>0.1</v>
      </c>
      <c r="AD115">
        <v>0.9</v>
      </c>
      <c r="AE115">
        <v>1.6</v>
      </c>
      <c r="AF115">
        <v>2.4</v>
      </c>
    </row>
    <row r="116" spans="1:32" x14ac:dyDescent="0.2">
      <c r="A116">
        <v>115</v>
      </c>
      <c r="B116" t="s">
        <v>298</v>
      </c>
      <c r="C116" t="s">
        <v>299</v>
      </c>
      <c r="D116" t="str">
        <f t="shared" si="1"/>
        <v>derozde01-2020</v>
      </c>
      <c r="E116" t="s">
        <v>35</v>
      </c>
      <c r="F116">
        <v>30</v>
      </c>
      <c r="G116" t="s">
        <v>58</v>
      </c>
      <c r="H116">
        <v>21</v>
      </c>
      <c r="I116">
        <v>21</v>
      </c>
      <c r="J116">
        <v>33.6</v>
      </c>
      <c r="K116">
        <v>8.3000000000000007</v>
      </c>
      <c r="L116">
        <v>15.9</v>
      </c>
      <c r="M116">
        <v>0.52600000000000002</v>
      </c>
      <c r="N116">
        <v>0.1</v>
      </c>
      <c r="O116">
        <v>0.4</v>
      </c>
      <c r="P116">
        <v>0.25</v>
      </c>
      <c r="Q116">
        <v>8.1999999999999993</v>
      </c>
      <c r="R116">
        <v>15.5</v>
      </c>
      <c r="S116">
        <v>0.53200000000000003</v>
      </c>
      <c r="T116">
        <v>0.52900000000000003</v>
      </c>
      <c r="U116">
        <v>4.9000000000000004</v>
      </c>
      <c r="V116">
        <v>6</v>
      </c>
      <c r="W116">
        <v>0.81599999999999995</v>
      </c>
      <c r="X116">
        <v>0.5</v>
      </c>
      <c r="Y116">
        <v>5</v>
      </c>
      <c r="Z116">
        <v>5.5</v>
      </c>
      <c r="AA116">
        <v>4.5</v>
      </c>
      <c r="AB116">
        <v>1</v>
      </c>
      <c r="AC116">
        <v>0.5</v>
      </c>
      <c r="AD116">
        <v>2.5</v>
      </c>
      <c r="AE116">
        <v>2.9</v>
      </c>
      <c r="AF116">
        <v>21.6</v>
      </c>
    </row>
    <row r="117" spans="1:32" x14ac:dyDescent="0.2">
      <c r="A117">
        <v>116</v>
      </c>
      <c r="B117" t="s">
        <v>1958</v>
      </c>
      <c r="C117" t="s">
        <v>1959</v>
      </c>
      <c r="D117" t="str">
        <f t="shared" si="1"/>
        <v>diallch01-2020</v>
      </c>
      <c r="E117" t="s">
        <v>32</v>
      </c>
      <c r="F117">
        <v>23</v>
      </c>
      <c r="G117" t="s">
        <v>42</v>
      </c>
      <c r="H117">
        <v>13</v>
      </c>
      <c r="I117">
        <v>0</v>
      </c>
      <c r="J117">
        <v>9.5</v>
      </c>
      <c r="K117">
        <v>2.4</v>
      </c>
      <c r="L117">
        <v>3</v>
      </c>
      <c r="M117">
        <v>0.79500000000000004</v>
      </c>
      <c r="N117">
        <v>0</v>
      </c>
      <c r="O117">
        <v>0</v>
      </c>
      <c r="Q117">
        <v>2.4</v>
      </c>
      <c r="R117">
        <v>3</v>
      </c>
      <c r="S117">
        <v>0.79500000000000004</v>
      </c>
      <c r="T117">
        <v>0.79500000000000004</v>
      </c>
      <c r="U117">
        <v>0.6</v>
      </c>
      <c r="V117">
        <v>0.7</v>
      </c>
      <c r="W117">
        <v>0.88900000000000001</v>
      </c>
      <c r="X117">
        <v>0.8</v>
      </c>
      <c r="Y117">
        <v>2</v>
      </c>
      <c r="Z117">
        <v>2.8</v>
      </c>
      <c r="AA117">
        <v>0.5</v>
      </c>
      <c r="AB117">
        <v>0</v>
      </c>
      <c r="AC117">
        <v>0.3</v>
      </c>
      <c r="AD117">
        <v>0.5</v>
      </c>
      <c r="AE117">
        <v>1</v>
      </c>
      <c r="AF117">
        <v>5.4</v>
      </c>
    </row>
    <row r="118" spans="1:32" x14ac:dyDescent="0.2">
      <c r="A118">
        <v>117</v>
      </c>
      <c r="B118" t="s">
        <v>2405</v>
      </c>
      <c r="C118" t="s">
        <v>2406</v>
      </c>
      <c r="D118" t="str">
        <f t="shared" si="1"/>
        <v>diallha01-2020</v>
      </c>
      <c r="E118" t="s">
        <v>35</v>
      </c>
      <c r="F118">
        <v>21</v>
      </c>
      <c r="G118" t="s">
        <v>44</v>
      </c>
      <c r="H118">
        <v>12</v>
      </c>
      <c r="I118">
        <v>1</v>
      </c>
      <c r="J118">
        <v>21.3</v>
      </c>
      <c r="K118">
        <v>3.8</v>
      </c>
      <c r="L118">
        <v>7.7</v>
      </c>
      <c r="M118">
        <v>0.5</v>
      </c>
      <c r="N118">
        <v>0.2</v>
      </c>
      <c r="O118">
        <v>1.1000000000000001</v>
      </c>
      <c r="P118">
        <v>0.154</v>
      </c>
      <c r="Q118">
        <v>3.7</v>
      </c>
      <c r="R118">
        <v>6.6</v>
      </c>
      <c r="S118">
        <v>0.55700000000000005</v>
      </c>
      <c r="T118">
        <v>0.51100000000000001</v>
      </c>
      <c r="U118">
        <v>0.9</v>
      </c>
      <c r="V118">
        <v>1.5</v>
      </c>
      <c r="W118">
        <v>0.61099999999999999</v>
      </c>
      <c r="X118">
        <v>1.2</v>
      </c>
      <c r="Y118">
        <v>2.7</v>
      </c>
      <c r="Z118">
        <v>3.8</v>
      </c>
      <c r="AA118">
        <v>0.8</v>
      </c>
      <c r="AB118">
        <v>1.5</v>
      </c>
      <c r="AC118">
        <v>0.3</v>
      </c>
      <c r="AD118">
        <v>1.2</v>
      </c>
      <c r="AE118">
        <v>2.4</v>
      </c>
      <c r="AF118">
        <v>8.8000000000000007</v>
      </c>
    </row>
    <row r="119" spans="1:32" x14ac:dyDescent="0.2">
      <c r="A119">
        <v>118</v>
      </c>
      <c r="B119" t="s">
        <v>1506</v>
      </c>
      <c r="C119" t="s">
        <v>1507</v>
      </c>
      <c r="D119" t="str">
        <f t="shared" si="1"/>
        <v>dienggo01-2020</v>
      </c>
      <c r="E119" t="s">
        <v>32</v>
      </c>
      <c r="F119">
        <v>30</v>
      </c>
      <c r="G119" t="s">
        <v>62</v>
      </c>
      <c r="H119">
        <v>15</v>
      </c>
      <c r="I119">
        <v>2</v>
      </c>
      <c r="J119">
        <v>12.7</v>
      </c>
      <c r="K119">
        <v>2.1</v>
      </c>
      <c r="L119">
        <v>4.5</v>
      </c>
      <c r="M119">
        <v>0.45600000000000002</v>
      </c>
      <c r="N119">
        <v>0.5</v>
      </c>
      <c r="O119">
        <v>1.6</v>
      </c>
      <c r="P119">
        <v>0.33300000000000002</v>
      </c>
      <c r="Q119">
        <v>1.5</v>
      </c>
      <c r="R119">
        <v>2.9</v>
      </c>
      <c r="S119">
        <v>0.52300000000000002</v>
      </c>
      <c r="T119">
        <v>0.51500000000000001</v>
      </c>
      <c r="U119">
        <v>0.8</v>
      </c>
      <c r="V119">
        <v>1.1000000000000001</v>
      </c>
      <c r="W119">
        <v>0.75</v>
      </c>
      <c r="X119">
        <v>1</v>
      </c>
      <c r="Y119">
        <v>3.4</v>
      </c>
      <c r="Z119">
        <v>4.4000000000000004</v>
      </c>
      <c r="AA119">
        <v>1.3</v>
      </c>
      <c r="AB119">
        <v>0.7</v>
      </c>
      <c r="AC119">
        <v>1.1000000000000001</v>
      </c>
      <c r="AD119">
        <v>0.6</v>
      </c>
      <c r="AE119">
        <v>1.3</v>
      </c>
      <c r="AF119">
        <v>5.5</v>
      </c>
    </row>
    <row r="120" spans="1:32" x14ac:dyDescent="0.2">
      <c r="A120">
        <v>119</v>
      </c>
      <c r="B120" t="s">
        <v>1650</v>
      </c>
      <c r="C120" t="s">
        <v>1651</v>
      </c>
      <c r="D120" t="str">
        <f t="shared" si="1"/>
        <v>dinwisp01-2020</v>
      </c>
      <c r="E120" t="s">
        <v>30</v>
      </c>
      <c r="F120">
        <v>26</v>
      </c>
      <c r="G120" t="s">
        <v>1312</v>
      </c>
      <c r="H120">
        <v>20</v>
      </c>
      <c r="I120">
        <v>9</v>
      </c>
      <c r="J120">
        <v>29.1</v>
      </c>
      <c r="K120">
        <v>6.6</v>
      </c>
      <c r="L120">
        <v>15.7</v>
      </c>
      <c r="M120">
        <v>0.42199999999999999</v>
      </c>
      <c r="N120">
        <v>2</v>
      </c>
      <c r="O120">
        <v>6.2</v>
      </c>
      <c r="P120">
        <v>0.32500000000000001</v>
      </c>
      <c r="Q120">
        <v>4.5999999999999996</v>
      </c>
      <c r="R120">
        <v>9.5</v>
      </c>
      <c r="S120">
        <v>0.48399999999999999</v>
      </c>
      <c r="T120">
        <v>0.48599999999999999</v>
      </c>
      <c r="U120">
        <v>5.5</v>
      </c>
      <c r="V120">
        <v>6.3</v>
      </c>
      <c r="W120">
        <v>0.872</v>
      </c>
      <c r="X120">
        <v>0.2</v>
      </c>
      <c r="Y120">
        <v>2.6</v>
      </c>
      <c r="Z120">
        <v>2.8</v>
      </c>
      <c r="AA120">
        <v>5.9</v>
      </c>
      <c r="AB120">
        <v>0.8</v>
      </c>
      <c r="AC120">
        <v>0.6</v>
      </c>
      <c r="AD120">
        <v>2.5</v>
      </c>
      <c r="AE120">
        <v>3.5</v>
      </c>
      <c r="AF120">
        <v>20.7</v>
      </c>
    </row>
    <row r="121" spans="1:32" x14ac:dyDescent="0.2">
      <c r="A121">
        <v>120</v>
      </c>
      <c r="B121" t="s">
        <v>2407</v>
      </c>
      <c r="C121" t="s">
        <v>2408</v>
      </c>
      <c r="D121" t="str">
        <f t="shared" si="1"/>
        <v>divindo01-2020</v>
      </c>
      <c r="E121" t="s">
        <v>30</v>
      </c>
      <c r="F121">
        <v>23</v>
      </c>
      <c r="G121" t="s">
        <v>56</v>
      </c>
      <c r="H121">
        <v>17</v>
      </c>
      <c r="I121">
        <v>10</v>
      </c>
      <c r="J121">
        <v>21</v>
      </c>
      <c r="K121">
        <v>3.3</v>
      </c>
      <c r="L121">
        <v>7.6</v>
      </c>
      <c r="M121">
        <v>0.434</v>
      </c>
      <c r="N121">
        <v>1.4</v>
      </c>
      <c r="O121">
        <v>3.8</v>
      </c>
      <c r="P121">
        <v>0.35899999999999999</v>
      </c>
      <c r="Q121">
        <v>1.9</v>
      </c>
      <c r="R121">
        <v>3.8</v>
      </c>
      <c r="S121">
        <v>0.50800000000000001</v>
      </c>
      <c r="T121">
        <v>0.52300000000000002</v>
      </c>
      <c r="U121">
        <v>0.6</v>
      </c>
      <c r="V121">
        <v>0.9</v>
      </c>
      <c r="W121">
        <v>0.68799999999999994</v>
      </c>
      <c r="X121">
        <v>0.9</v>
      </c>
      <c r="Y121">
        <v>3.4</v>
      </c>
      <c r="Z121">
        <v>4.3</v>
      </c>
      <c r="AA121">
        <v>1.5</v>
      </c>
      <c r="AB121">
        <v>1.4</v>
      </c>
      <c r="AC121">
        <v>0.1</v>
      </c>
      <c r="AD121">
        <v>1</v>
      </c>
      <c r="AE121">
        <v>1.7</v>
      </c>
      <c r="AF121">
        <v>8.6</v>
      </c>
    </row>
    <row r="122" spans="1:32" x14ac:dyDescent="0.2">
      <c r="A122">
        <v>121</v>
      </c>
      <c r="B122" t="s">
        <v>2409</v>
      </c>
      <c r="C122" t="s">
        <v>2410</v>
      </c>
      <c r="D122" t="str">
        <f t="shared" si="1"/>
        <v>doncilu01-2020</v>
      </c>
      <c r="E122" t="s">
        <v>38</v>
      </c>
      <c r="F122">
        <v>20</v>
      </c>
      <c r="G122" t="s">
        <v>54</v>
      </c>
      <c r="H122">
        <v>19</v>
      </c>
      <c r="I122">
        <v>19</v>
      </c>
      <c r="J122">
        <v>34.1</v>
      </c>
      <c r="K122">
        <v>9.8000000000000007</v>
      </c>
      <c r="L122">
        <v>20.399999999999999</v>
      </c>
      <c r="M122">
        <v>0.48299999999999998</v>
      </c>
      <c r="N122">
        <v>3.1</v>
      </c>
      <c r="O122">
        <v>9.4</v>
      </c>
      <c r="P122">
        <v>0.33</v>
      </c>
      <c r="Q122">
        <v>6.7</v>
      </c>
      <c r="R122">
        <v>10.9</v>
      </c>
      <c r="S122">
        <v>0.61499999999999999</v>
      </c>
      <c r="T122">
        <v>0.55900000000000005</v>
      </c>
      <c r="U122">
        <v>7.8</v>
      </c>
      <c r="V122">
        <v>9.4</v>
      </c>
      <c r="W122">
        <v>0.82699999999999996</v>
      </c>
      <c r="X122">
        <v>1.5</v>
      </c>
      <c r="Y122">
        <v>8.4</v>
      </c>
      <c r="Z122">
        <v>9.9</v>
      </c>
      <c r="AA122">
        <v>9.6</v>
      </c>
      <c r="AB122">
        <v>1.5</v>
      </c>
      <c r="AC122">
        <v>0.2</v>
      </c>
      <c r="AD122">
        <v>4.5999999999999996</v>
      </c>
      <c r="AE122">
        <v>2.6</v>
      </c>
      <c r="AF122">
        <v>30.6</v>
      </c>
    </row>
    <row r="123" spans="1:32" x14ac:dyDescent="0.2">
      <c r="A123">
        <v>122</v>
      </c>
      <c r="B123" t="s">
        <v>2160</v>
      </c>
      <c r="C123" t="s">
        <v>2161</v>
      </c>
      <c r="D123" t="str">
        <f t="shared" si="1"/>
        <v>dotsoda01-2020</v>
      </c>
      <c r="E123" t="s">
        <v>30</v>
      </c>
      <c r="F123">
        <v>25</v>
      </c>
      <c r="G123" t="s">
        <v>55</v>
      </c>
      <c r="H123">
        <v>16</v>
      </c>
      <c r="I123">
        <v>0</v>
      </c>
      <c r="J123">
        <v>15.6</v>
      </c>
      <c r="K123">
        <v>2.1</v>
      </c>
      <c r="L123">
        <v>5.3</v>
      </c>
      <c r="M123">
        <v>0.4</v>
      </c>
      <c r="N123">
        <v>0.9</v>
      </c>
      <c r="O123">
        <v>2.9</v>
      </c>
      <c r="P123">
        <v>0.30399999999999999</v>
      </c>
      <c r="Q123">
        <v>1.3</v>
      </c>
      <c r="R123">
        <v>2.4</v>
      </c>
      <c r="S123">
        <v>0.51300000000000001</v>
      </c>
      <c r="T123">
        <v>0.48199999999999998</v>
      </c>
      <c r="U123">
        <v>0.4</v>
      </c>
      <c r="V123">
        <v>0.6</v>
      </c>
      <c r="W123">
        <v>0.77800000000000002</v>
      </c>
      <c r="X123">
        <v>0.1</v>
      </c>
      <c r="Y123">
        <v>1.6</v>
      </c>
      <c r="Z123">
        <v>1.7</v>
      </c>
      <c r="AA123">
        <v>1.1000000000000001</v>
      </c>
      <c r="AB123">
        <v>0.5</v>
      </c>
      <c r="AC123">
        <v>0.3</v>
      </c>
      <c r="AD123">
        <v>0.5</v>
      </c>
      <c r="AE123">
        <v>0.8</v>
      </c>
      <c r="AF123">
        <v>5.6</v>
      </c>
    </row>
    <row r="124" spans="1:32" x14ac:dyDescent="0.2">
      <c r="A124">
        <v>123</v>
      </c>
      <c r="B124" t="s">
        <v>2589</v>
      </c>
      <c r="C124" t="s">
        <v>2590</v>
      </c>
      <c r="D124" t="str">
        <f t="shared" si="1"/>
        <v>doumbse01-2020</v>
      </c>
      <c r="E124" t="s">
        <v>35</v>
      </c>
      <c r="F124">
        <v>19</v>
      </c>
      <c r="G124" t="s">
        <v>51</v>
      </c>
      <c r="H124">
        <v>2</v>
      </c>
      <c r="I124">
        <v>0</v>
      </c>
      <c r="J124">
        <v>2.5</v>
      </c>
      <c r="K124">
        <v>1</v>
      </c>
      <c r="L124">
        <v>1.5</v>
      </c>
      <c r="M124">
        <v>0.66700000000000004</v>
      </c>
      <c r="N124">
        <v>0</v>
      </c>
      <c r="O124">
        <v>0.5</v>
      </c>
      <c r="P124">
        <v>0</v>
      </c>
      <c r="Q124">
        <v>1</v>
      </c>
      <c r="R124">
        <v>1</v>
      </c>
      <c r="S124">
        <v>1</v>
      </c>
      <c r="T124">
        <v>0.66700000000000004</v>
      </c>
      <c r="U124">
        <v>0</v>
      </c>
      <c r="V124">
        <v>0.5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2</v>
      </c>
    </row>
    <row r="125" spans="1:32" x14ac:dyDescent="0.2">
      <c r="A125">
        <v>124</v>
      </c>
      <c r="B125" t="s">
        <v>316</v>
      </c>
      <c r="C125" t="s">
        <v>317</v>
      </c>
      <c r="D125" t="str">
        <f t="shared" si="1"/>
        <v>dragigo01-2020</v>
      </c>
      <c r="E125" t="s">
        <v>38</v>
      </c>
      <c r="F125">
        <v>33</v>
      </c>
      <c r="G125" t="s">
        <v>41</v>
      </c>
      <c r="H125">
        <v>18</v>
      </c>
      <c r="I125">
        <v>1</v>
      </c>
      <c r="J125">
        <v>28.7</v>
      </c>
      <c r="K125">
        <v>5.4</v>
      </c>
      <c r="L125">
        <v>11.6</v>
      </c>
      <c r="M125">
        <v>0.46600000000000003</v>
      </c>
      <c r="N125">
        <v>2.2000000000000002</v>
      </c>
      <c r="O125">
        <v>5.3</v>
      </c>
      <c r="P125">
        <v>0.40600000000000003</v>
      </c>
      <c r="Q125">
        <v>3.2</v>
      </c>
      <c r="R125">
        <v>6.2</v>
      </c>
      <c r="S125">
        <v>0.51800000000000002</v>
      </c>
      <c r="T125">
        <v>0.56000000000000005</v>
      </c>
      <c r="U125">
        <v>3</v>
      </c>
      <c r="V125">
        <v>4.2</v>
      </c>
      <c r="W125">
        <v>0.71099999999999997</v>
      </c>
      <c r="X125">
        <v>0.3</v>
      </c>
      <c r="Y125">
        <v>2.9</v>
      </c>
      <c r="Z125">
        <v>3.2</v>
      </c>
      <c r="AA125">
        <v>5</v>
      </c>
      <c r="AB125">
        <v>0.7</v>
      </c>
      <c r="AC125">
        <v>0.2</v>
      </c>
      <c r="AD125">
        <v>2.6</v>
      </c>
      <c r="AE125">
        <v>1.8</v>
      </c>
      <c r="AF125">
        <v>15.9</v>
      </c>
    </row>
    <row r="126" spans="1:32" x14ac:dyDescent="0.2">
      <c r="A126">
        <v>125</v>
      </c>
      <c r="B126" t="s">
        <v>1325</v>
      </c>
      <c r="C126" t="s">
        <v>1326</v>
      </c>
      <c r="D126" t="str">
        <f t="shared" si="1"/>
        <v>drumman01-2020</v>
      </c>
      <c r="E126" t="s">
        <v>32</v>
      </c>
      <c r="F126">
        <v>26</v>
      </c>
      <c r="G126" t="s">
        <v>51</v>
      </c>
      <c r="H126">
        <v>20</v>
      </c>
      <c r="I126">
        <v>20</v>
      </c>
      <c r="J126">
        <v>34.1</v>
      </c>
      <c r="K126">
        <v>7.2</v>
      </c>
      <c r="L126">
        <v>13.3</v>
      </c>
      <c r="M126">
        <v>0.54300000000000004</v>
      </c>
      <c r="N126">
        <v>0</v>
      </c>
      <c r="O126">
        <v>0.5</v>
      </c>
      <c r="P126">
        <v>0</v>
      </c>
      <c r="Q126">
        <v>7.2</v>
      </c>
      <c r="R126">
        <v>12.8</v>
      </c>
      <c r="S126">
        <v>0.56499999999999995</v>
      </c>
      <c r="T126">
        <v>0.54300000000000004</v>
      </c>
      <c r="U126">
        <v>2.7</v>
      </c>
      <c r="V126">
        <v>4.3</v>
      </c>
      <c r="W126">
        <v>0.624</v>
      </c>
      <c r="X126">
        <v>4.7</v>
      </c>
      <c r="Y126">
        <v>12.4</v>
      </c>
      <c r="Z126">
        <v>17.100000000000001</v>
      </c>
      <c r="AA126">
        <v>3.1</v>
      </c>
      <c r="AB126">
        <v>1.5</v>
      </c>
      <c r="AC126">
        <v>1.8</v>
      </c>
      <c r="AD126">
        <v>4</v>
      </c>
      <c r="AE126">
        <v>4</v>
      </c>
      <c r="AF126">
        <v>17.100000000000001</v>
      </c>
    </row>
    <row r="127" spans="1:32" x14ac:dyDescent="0.2">
      <c r="A127">
        <v>126</v>
      </c>
      <c r="B127" t="s">
        <v>318</v>
      </c>
      <c r="C127" t="s">
        <v>319</v>
      </c>
      <c r="D127" t="str">
        <f t="shared" si="1"/>
        <v>dudleja01-2020</v>
      </c>
      <c r="E127" t="s">
        <v>35</v>
      </c>
      <c r="F127">
        <v>34</v>
      </c>
      <c r="G127" t="s">
        <v>63</v>
      </c>
      <c r="H127">
        <v>12</v>
      </c>
      <c r="I127">
        <v>0</v>
      </c>
      <c r="J127">
        <v>7.4</v>
      </c>
      <c r="K127">
        <v>0.3</v>
      </c>
      <c r="L127">
        <v>0.8</v>
      </c>
      <c r="M127">
        <v>0.4</v>
      </c>
      <c r="N127">
        <v>0.3</v>
      </c>
      <c r="O127">
        <v>0.6</v>
      </c>
      <c r="P127">
        <v>0.57099999999999995</v>
      </c>
      <c r="Q127">
        <v>0</v>
      </c>
      <c r="R127">
        <v>0.3</v>
      </c>
      <c r="S127">
        <v>0</v>
      </c>
      <c r="T127">
        <v>0.6</v>
      </c>
      <c r="U127">
        <v>0.2</v>
      </c>
      <c r="V127">
        <v>0.2</v>
      </c>
      <c r="W127">
        <v>1</v>
      </c>
      <c r="X127">
        <v>0.1</v>
      </c>
      <c r="Y127">
        <v>0.7</v>
      </c>
      <c r="Z127">
        <v>0.8</v>
      </c>
      <c r="AA127">
        <v>0.8</v>
      </c>
      <c r="AB127">
        <v>0.3</v>
      </c>
      <c r="AC127">
        <v>0.1</v>
      </c>
      <c r="AD127">
        <v>0.2</v>
      </c>
      <c r="AE127">
        <v>0.7</v>
      </c>
      <c r="AF127">
        <v>1.2</v>
      </c>
    </row>
    <row r="128" spans="1:32" x14ac:dyDescent="0.2">
      <c r="A128">
        <v>127</v>
      </c>
      <c r="B128" t="s">
        <v>1960</v>
      </c>
      <c r="C128" t="s">
        <v>1961</v>
      </c>
      <c r="D128" t="str">
        <f t="shared" si="1"/>
        <v>dunnkr01-2020</v>
      </c>
      <c r="E128" t="s">
        <v>38</v>
      </c>
      <c r="F128">
        <v>25</v>
      </c>
      <c r="G128" t="s">
        <v>36</v>
      </c>
      <c r="H128">
        <v>20</v>
      </c>
      <c r="I128">
        <v>1</v>
      </c>
      <c r="J128">
        <v>20.5</v>
      </c>
      <c r="K128">
        <v>2.7</v>
      </c>
      <c r="L128">
        <v>6.4</v>
      </c>
      <c r="M128">
        <v>0.42199999999999999</v>
      </c>
      <c r="N128">
        <v>0.4</v>
      </c>
      <c r="O128">
        <v>2</v>
      </c>
      <c r="P128">
        <v>0.17499999999999999</v>
      </c>
      <c r="Q128">
        <v>2.4</v>
      </c>
      <c r="R128">
        <v>4.4000000000000004</v>
      </c>
      <c r="S128">
        <v>0.53400000000000003</v>
      </c>
      <c r="T128">
        <v>0.44900000000000001</v>
      </c>
      <c r="U128">
        <v>0.5</v>
      </c>
      <c r="V128">
        <v>0.7</v>
      </c>
      <c r="W128">
        <v>0.69199999999999995</v>
      </c>
      <c r="X128">
        <v>0.5</v>
      </c>
      <c r="Y128">
        <v>2.6</v>
      </c>
      <c r="Z128">
        <v>3.1</v>
      </c>
      <c r="AA128">
        <v>3.1</v>
      </c>
      <c r="AB128">
        <v>2</v>
      </c>
      <c r="AC128">
        <v>0.3</v>
      </c>
      <c r="AD128">
        <v>1</v>
      </c>
      <c r="AE128">
        <v>3.3</v>
      </c>
      <c r="AF128">
        <v>6.2</v>
      </c>
    </row>
    <row r="129" spans="1:32" x14ac:dyDescent="0.2">
      <c r="A129">
        <v>128</v>
      </c>
      <c r="B129" t="s">
        <v>2591</v>
      </c>
      <c r="C129" t="s">
        <v>2592</v>
      </c>
      <c r="D129" t="str">
        <f t="shared" si="1"/>
        <v>edwarca01-2020</v>
      </c>
      <c r="E129" t="s">
        <v>30</v>
      </c>
      <c r="F129">
        <v>21</v>
      </c>
      <c r="G129" t="s">
        <v>37</v>
      </c>
      <c r="H129">
        <v>17</v>
      </c>
      <c r="I129">
        <v>0</v>
      </c>
      <c r="J129">
        <v>11.3</v>
      </c>
      <c r="K129">
        <v>1.4</v>
      </c>
      <c r="L129">
        <v>4.4000000000000004</v>
      </c>
      <c r="M129">
        <v>0.307</v>
      </c>
      <c r="N129">
        <v>0.8</v>
      </c>
      <c r="O129">
        <v>2.6</v>
      </c>
      <c r="P129">
        <v>0.318</v>
      </c>
      <c r="Q129">
        <v>0.5</v>
      </c>
      <c r="R129">
        <v>1.8</v>
      </c>
      <c r="S129">
        <v>0.28999999999999998</v>
      </c>
      <c r="T129">
        <v>0.4</v>
      </c>
      <c r="U129">
        <v>0.5</v>
      </c>
      <c r="V129">
        <v>0.6</v>
      </c>
      <c r="W129">
        <v>0.81799999999999995</v>
      </c>
      <c r="X129">
        <v>0.3</v>
      </c>
      <c r="Y129">
        <v>1.6</v>
      </c>
      <c r="Z129">
        <v>1.9</v>
      </c>
      <c r="AA129">
        <v>0.9</v>
      </c>
      <c r="AB129">
        <v>0.4</v>
      </c>
      <c r="AC129">
        <v>0.1</v>
      </c>
      <c r="AD129">
        <v>0.5</v>
      </c>
      <c r="AE129">
        <v>1.1000000000000001</v>
      </c>
      <c r="AF129">
        <v>4.0999999999999996</v>
      </c>
    </row>
    <row r="130" spans="1:32" x14ac:dyDescent="0.2">
      <c r="A130">
        <v>129</v>
      </c>
      <c r="B130" t="s">
        <v>1962</v>
      </c>
      <c r="C130" t="s">
        <v>1963</v>
      </c>
      <c r="D130" t="str">
        <f t="shared" si="1"/>
        <v>ellenhe01-2020</v>
      </c>
      <c r="E130" t="s">
        <v>28</v>
      </c>
      <c r="F130">
        <v>23</v>
      </c>
      <c r="G130" t="s">
        <v>1312</v>
      </c>
      <c r="H130">
        <v>1</v>
      </c>
      <c r="I130">
        <v>0</v>
      </c>
      <c r="J130">
        <v>3</v>
      </c>
      <c r="K130">
        <v>0</v>
      </c>
      <c r="L130">
        <v>0</v>
      </c>
      <c r="N130">
        <v>0</v>
      </c>
      <c r="O130">
        <v>0</v>
      </c>
      <c r="Q130">
        <v>0</v>
      </c>
      <c r="R130">
        <v>0</v>
      </c>
      <c r="U130">
        <v>0</v>
      </c>
      <c r="V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</row>
    <row r="131" spans="1:32" x14ac:dyDescent="0.2">
      <c r="A131">
        <v>130</v>
      </c>
      <c r="B131" t="s">
        <v>332</v>
      </c>
      <c r="C131" t="s">
        <v>333</v>
      </c>
      <c r="D131" t="str">
        <f t="shared" ref="D131:D194" si="2">_xlfn.CONCAT(C131,"-2020")</f>
        <v>ellinwa01-2020</v>
      </c>
      <c r="E131" t="s">
        <v>30</v>
      </c>
      <c r="F131">
        <v>32</v>
      </c>
      <c r="G131" t="s">
        <v>55</v>
      </c>
      <c r="H131">
        <v>16</v>
      </c>
      <c r="I131">
        <v>1</v>
      </c>
      <c r="J131">
        <v>14.9</v>
      </c>
      <c r="K131">
        <v>1.6</v>
      </c>
      <c r="L131">
        <v>4.7</v>
      </c>
      <c r="M131">
        <v>0.33300000000000002</v>
      </c>
      <c r="N131">
        <v>1.3</v>
      </c>
      <c r="O131">
        <v>4.0999999999999996</v>
      </c>
      <c r="P131">
        <v>0.318</v>
      </c>
      <c r="Q131">
        <v>0.3</v>
      </c>
      <c r="R131">
        <v>0.6</v>
      </c>
      <c r="S131">
        <v>0.44400000000000001</v>
      </c>
      <c r="T131">
        <v>0.47299999999999998</v>
      </c>
      <c r="U131">
        <v>0.3</v>
      </c>
      <c r="V131">
        <v>0.4</v>
      </c>
      <c r="W131">
        <v>0.66700000000000004</v>
      </c>
      <c r="X131">
        <v>0.1</v>
      </c>
      <c r="Y131">
        <v>1.7</v>
      </c>
      <c r="Z131">
        <v>1.8</v>
      </c>
      <c r="AA131">
        <v>0.9</v>
      </c>
      <c r="AB131">
        <v>0.1</v>
      </c>
      <c r="AC131">
        <v>0.1</v>
      </c>
      <c r="AD131">
        <v>0.7</v>
      </c>
      <c r="AE131">
        <v>1.2</v>
      </c>
      <c r="AF131">
        <v>4.7</v>
      </c>
    </row>
    <row r="132" spans="1:32" x14ac:dyDescent="0.2">
      <c r="A132">
        <v>131</v>
      </c>
      <c r="B132" t="s">
        <v>1964</v>
      </c>
      <c r="C132" t="s">
        <v>1965</v>
      </c>
      <c r="D132" t="str">
        <f t="shared" si="2"/>
        <v>embiijo01-2020</v>
      </c>
      <c r="E132" t="s">
        <v>32</v>
      </c>
      <c r="F132">
        <v>25</v>
      </c>
      <c r="G132" t="s">
        <v>61</v>
      </c>
      <c r="H132">
        <v>16</v>
      </c>
      <c r="I132">
        <v>16</v>
      </c>
      <c r="J132">
        <v>30.1</v>
      </c>
      <c r="K132">
        <v>7.4</v>
      </c>
      <c r="L132">
        <v>16.100000000000001</v>
      </c>
      <c r="M132">
        <v>0.45700000000000002</v>
      </c>
      <c r="N132">
        <v>1.2</v>
      </c>
      <c r="O132">
        <v>3.9</v>
      </c>
      <c r="P132">
        <v>0.30599999999999999</v>
      </c>
      <c r="Q132">
        <v>6.2</v>
      </c>
      <c r="R132">
        <v>12.3</v>
      </c>
      <c r="S132">
        <v>0.505</v>
      </c>
      <c r="T132">
        <v>0.49399999999999999</v>
      </c>
      <c r="U132">
        <v>6.9</v>
      </c>
      <c r="V132">
        <v>8.4</v>
      </c>
      <c r="W132">
        <v>0.81499999999999995</v>
      </c>
      <c r="X132">
        <v>2.7</v>
      </c>
      <c r="Y132">
        <v>9.6</v>
      </c>
      <c r="Z132">
        <v>12.3</v>
      </c>
      <c r="AA132">
        <v>2.8</v>
      </c>
      <c r="AB132">
        <v>0.9</v>
      </c>
      <c r="AC132">
        <v>1.4</v>
      </c>
      <c r="AD132">
        <v>2.9</v>
      </c>
      <c r="AE132">
        <v>3.4</v>
      </c>
      <c r="AF132">
        <v>22.8</v>
      </c>
    </row>
    <row r="133" spans="1:32" x14ac:dyDescent="0.2">
      <c r="A133">
        <v>132</v>
      </c>
      <c r="B133" t="s">
        <v>1658</v>
      </c>
      <c r="C133" t="s">
        <v>1659</v>
      </c>
      <c r="D133" t="str">
        <f t="shared" si="2"/>
        <v>ennisja01-2020</v>
      </c>
      <c r="E133" t="s">
        <v>35</v>
      </c>
      <c r="F133">
        <v>29</v>
      </c>
      <c r="G133" t="s">
        <v>61</v>
      </c>
      <c r="H133">
        <v>20</v>
      </c>
      <c r="I133">
        <v>0</v>
      </c>
      <c r="J133">
        <v>16.7</v>
      </c>
      <c r="K133">
        <v>2.6</v>
      </c>
      <c r="L133">
        <v>4.9000000000000004</v>
      </c>
      <c r="M133">
        <v>0.53600000000000003</v>
      </c>
      <c r="N133">
        <v>0.9</v>
      </c>
      <c r="O133">
        <v>2.1</v>
      </c>
      <c r="P133">
        <v>0.439</v>
      </c>
      <c r="Q133">
        <v>1.7</v>
      </c>
      <c r="R133">
        <v>2.8</v>
      </c>
      <c r="S133">
        <v>0.60699999999999998</v>
      </c>
      <c r="T133">
        <v>0.629</v>
      </c>
      <c r="U133">
        <v>1.4</v>
      </c>
      <c r="V133">
        <v>1.8</v>
      </c>
      <c r="W133">
        <v>0.77100000000000002</v>
      </c>
      <c r="X133">
        <v>1.3</v>
      </c>
      <c r="Y133">
        <v>2.2000000000000002</v>
      </c>
      <c r="Z133">
        <v>3.5</v>
      </c>
      <c r="AA133">
        <v>0.8</v>
      </c>
      <c r="AB133">
        <v>0.5</v>
      </c>
      <c r="AC133">
        <v>0.3</v>
      </c>
      <c r="AD133">
        <v>0.7</v>
      </c>
      <c r="AE133">
        <v>1.9</v>
      </c>
      <c r="AF133">
        <v>7.5</v>
      </c>
    </row>
    <row r="134" spans="1:32" x14ac:dyDescent="0.2">
      <c r="A134">
        <v>133</v>
      </c>
      <c r="B134" t="s">
        <v>2415</v>
      </c>
      <c r="C134" t="s">
        <v>2416</v>
      </c>
      <c r="D134" t="str">
        <f t="shared" si="2"/>
        <v>eubandr01-2020</v>
      </c>
      <c r="E134" t="s">
        <v>28</v>
      </c>
      <c r="F134">
        <v>22</v>
      </c>
      <c r="G134" t="s">
        <v>58</v>
      </c>
      <c r="H134">
        <v>3</v>
      </c>
      <c r="I134">
        <v>0</v>
      </c>
      <c r="J134">
        <v>8.3000000000000007</v>
      </c>
      <c r="K134">
        <v>1.3</v>
      </c>
      <c r="L134">
        <v>3</v>
      </c>
      <c r="M134">
        <v>0.44400000000000001</v>
      </c>
      <c r="N134">
        <v>0</v>
      </c>
      <c r="O134">
        <v>0</v>
      </c>
      <c r="Q134">
        <v>1.3</v>
      </c>
      <c r="R134">
        <v>3</v>
      </c>
      <c r="S134">
        <v>0.44400000000000001</v>
      </c>
      <c r="T134">
        <v>0.44400000000000001</v>
      </c>
      <c r="U134">
        <v>0.3</v>
      </c>
      <c r="V134">
        <v>0.3</v>
      </c>
      <c r="W134">
        <v>1</v>
      </c>
      <c r="X134">
        <v>1.7</v>
      </c>
      <c r="Y134">
        <v>2</v>
      </c>
      <c r="Z134">
        <v>3.7</v>
      </c>
      <c r="AA134">
        <v>0.3</v>
      </c>
      <c r="AB134">
        <v>0</v>
      </c>
      <c r="AC134">
        <v>0.3</v>
      </c>
      <c r="AD134">
        <v>1</v>
      </c>
      <c r="AE134">
        <v>1.3</v>
      </c>
      <c r="AF134">
        <v>3</v>
      </c>
    </row>
    <row r="135" spans="1:32" x14ac:dyDescent="0.2">
      <c r="A135">
        <v>134</v>
      </c>
      <c r="B135" t="s">
        <v>2417</v>
      </c>
      <c r="C135" t="s">
        <v>2418</v>
      </c>
      <c r="D135" t="str">
        <f t="shared" si="2"/>
        <v>evansja02-2020</v>
      </c>
      <c r="E135" t="s">
        <v>30</v>
      </c>
      <c r="F135">
        <v>22</v>
      </c>
      <c r="G135" t="s">
        <v>52</v>
      </c>
      <c r="H135">
        <v>3</v>
      </c>
      <c r="I135">
        <v>0</v>
      </c>
      <c r="J135">
        <v>14.3</v>
      </c>
      <c r="K135">
        <v>1.7</v>
      </c>
      <c r="L135">
        <v>4</v>
      </c>
      <c r="M135">
        <v>0.41699999999999998</v>
      </c>
      <c r="N135">
        <v>1.3</v>
      </c>
      <c r="O135">
        <v>2.7</v>
      </c>
      <c r="P135">
        <v>0.5</v>
      </c>
      <c r="Q135">
        <v>0.3</v>
      </c>
      <c r="R135">
        <v>1.3</v>
      </c>
      <c r="S135">
        <v>0.25</v>
      </c>
      <c r="T135">
        <v>0.58299999999999996</v>
      </c>
      <c r="U135">
        <v>1.3</v>
      </c>
      <c r="V135">
        <v>1.3</v>
      </c>
      <c r="W135">
        <v>1</v>
      </c>
      <c r="X135">
        <v>0.3</v>
      </c>
      <c r="Y135">
        <v>1.3</v>
      </c>
      <c r="Z135">
        <v>1.7</v>
      </c>
      <c r="AA135">
        <v>0.7</v>
      </c>
      <c r="AB135">
        <v>0</v>
      </c>
      <c r="AC135">
        <v>0</v>
      </c>
      <c r="AD135">
        <v>0.3</v>
      </c>
      <c r="AE135">
        <v>0.7</v>
      </c>
      <c r="AF135">
        <v>6</v>
      </c>
    </row>
    <row r="136" spans="1:32" x14ac:dyDescent="0.2">
      <c r="A136">
        <v>135</v>
      </c>
      <c r="B136" t="s">
        <v>1662</v>
      </c>
      <c r="C136" t="s">
        <v>1663</v>
      </c>
      <c r="D136" t="str">
        <f t="shared" si="2"/>
        <v>exumda01-2020</v>
      </c>
      <c r="E136" t="s">
        <v>30</v>
      </c>
      <c r="F136">
        <v>24</v>
      </c>
      <c r="G136" t="s">
        <v>60</v>
      </c>
      <c r="H136">
        <v>7</v>
      </c>
      <c r="I136">
        <v>0</v>
      </c>
      <c r="J136">
        <v>7.4</v>
      </c>
      <c r="K136">
        <v>1</v>
      </c>
      <c r="L136">
        <v>2</v>
      </c>
      <c r="M136">
        <v>0.5</v>
      </c>
      <c r="N136">
        <v>0.3</v>
      </c>
      <c r="O136">
        <v>0.6</v>
      </c>
      <c r="P136">
        <v>0.5</v>
      </c>
      <c r="Q136">
        <v>0.7</v>
      </c>
      <c r="R136">
        <v>1.4</v>
      </c>
      <c r="S136">
        <v>0.5</v>
      </c>
      <c r="T136">
        <v>0.57099999999999995</v>
      </c>
      <c r="U136">
        <v>0.3</v>
      </c>
      <c r="V136">
        <v>0.3</v>
      </c>
      <c r="W136">
        <v>1</v>
      </c>
      <c r="X136">
        <v>0.4</v>
      </c>
      <c r="Y136">
        <v>0.7</v>
      </c>
      <c r="Z136">
        <v>1.1000000000000001</v>
      </c>
      <c r="AA136">
        <v>0.6</v>
      </c>
      <c r="AB136">
        <v>0.1</v>
      </c>
      <c r="AC136">
        <v>0.1</v>
      </c>
      <c r="AD136">
        <v>0.7</v>
      </c>
      <c r="AE136">
        <v>0.7</v>
      </c>
      <c r="AF136">
        <v>2.6</v>
      </c>
    </row>
    <row r="137" spans="1:32" x14ac:dyDescent="0.2">
      <c r="A137">
        <v>136</v>
      </c>
      <c r="B137" t="s">
        <v>2593</v>
      </c>
      <c r="C137" t="s">
        <v>2594</v>
      </c>
      <c r="D137" t="str">
        <f t="shared" si="2"/>
        <v>fallta01-2020</v>
      </c>
      <c r="E137" t="s">
        <v>32</v>
      </c>
      <c r="F137">
        <v>24</v>
      </c>
      <c r="G137" t="s">
        <v>37</v>
      </c>
      <c r="H137">
        <v>1</v>
      </c>
      <c r="I137">
        <v>0</v>
      </c>
      <c r="J137">
        <v>4</v>
      </c>
      <c r="K137">
        <v>2</v>
      </c>
      <c r="L137">
        <v>4</v>
      </c>
      <c r="M137">
        <v>0.5</v>
      </c>
      <c r="N137">
        <v>0</v>
      </c>
      <c r="O137">
        <v>0</v>
      </c>
      <c r="Q137">
        <v>2</v>
      </c>
      <c r="R137">
        <v>4</v>
      </c>
      <c r="S137">
        <v>0.5</v>
      </c>
      <c r="T137">
        <v>0.5</v>
      </c>
      <c r="U137">
        <v>0</v>
      </c>
      <c r="V137">
        <v>0</v>
      </c>
      <c r="X137">
        <v>0</v>
      </c>
      <c r="Y137">
        <v>3</v>
      </c>
      <c r="Z137">
        <v>3</v>
      </c>
      <c r="AA137">
        <v>0</v>
      </c>
      <c r="AB137">
        <v>0</v>
      </c>
      <c r="AC137">
        <v>0</v>
      </c>
      <c r="AD137">
        <v>1</v>
      </c>
      <c r="AE137">
        <v>2</v>
      </c>
      <c r="AF137">
        <v>4</v>
      </c>
    </row>
    <row r="138" spans="1:32" x14ac:dyDescent="0.2">
      <c r="A138">
        <v>137</v>
      </c>
      <c r="B138" t="s">
        <v>356</v>
      </c>
      <c r="C138" t="s">
        <v>357</v>
      </c>
      <c r="D138" t="str">
        <f t="shared" si="2"/>
        <v>favorde01-2020</v>
      </c>
      <c r="E138" t="s">
        <v>32</v>
      </c>
      <c r="F138">
        <v>28</v>
      </c>
      <c r="G138" t="s">
        <v>1459</v>
      </c>
      <c r="H138">
        <v>9</v>
      </c>
      <c r="I138">
        <v>7</v>
      </c>
      <c r="J138">
        <v>21</v>
      </c>
      <c r="K138">
        <v>4</v>
      </c>
      <c r="L138">
        <v>6.4</v>
      </c>
      <c r="M138">
        <v>0.621</v>
      </c>
      <c r="N138">
        <v>0.1</v>
      </c>
      <c r="O138">
        <v>0.2</v>
      </c>
      <c r="P138">
        <v>0.5</v>
      </c>
      <c r="Q138">
        <v>3.9</v>
      </c>
      <c r="R138">
        <v>6.2</v>
      </c>
      <c r="S138">
        <v>0.625</v>
      </c>
      <c r="T138">
        <v>0.629</v>
      </c>
      <c r="U138">
        <v>0.2</v>
      </c>
      <c r="V138">
        <v>0.7</v>
      </c>
      <c r="W138">
        <v>0.33300000000000002</v>
      </c>
      <c r="X138">
        <v>3.4</v>
      </c>
      <c r="Y138">
        <v>5.4</v>
      </c>
      <c r="Z138">
        <v>8.9</v>
      </c>
      <c r="AA138">
        <v>2.1</v>
      </c>
      <c r="AB138">
        <v>0.6</v>
      </c>
      <c r="AC138">
        <v>0.4</v>
      </c>
      <c r="AD138">
        <v>1.6</v>
      </c>
      <c r="AE138">
        <v>2.2999999999999998</v>
      </c>
      <c r="AF138">
        <v>8.3000000000000007</v>
      </c>
    </row>
    <row r="139" spans="1:32" x14ac:dyDescent="0.2">
      <c r="A139">
        <v>138</v>
      </c>
      <c r="B139" t="s">
        <v>2168</v>
      </c>
      <c r="C139" t="s">
        <v>2169</v>
      </c>
      <c r="D139" t="str">
        <f t="shared" si="2"/>
        <v>fergute01-2020</v>
      </c>
      <c r="E139" t="s">
        <v>35</v>
      </c>
      <c r="F139">
        <v>21</v>
      </c>
      <c r="G139" t="s">
        <v>44</v>
      </c>
      <c r="H139">
        <v>18</v>
      </c>
      <c r="I139">
        <v>18</v>
      </c>
      <c r="J139">
        <v>25.8</v>
      </c>
      <c r="K139">
        <v>2</v>
      </c>
      <c r="L139">
        <v>4.7</v>
      </c>
      <c r="M139">
        <v>0.42399999999999999</v>
      </c>
      <c r="N139">
        <v>1.2</v>
      </c>
      <c r="O139">
        <v>3.3</v>
      </c>
      <c r="P139">
        <v>0.35599999999999998</v>
      </c>
      <c r="Q139">
        <v>0.8</v>
      </c>
      <c r="R139">
        <v>1.4</v>
      </c>
      <c r="S139">
        <v>0.57699999999999996</v>
      </c>
      <c r="T139">
        <v>0.54700000000000004</v>
      </c>
      <c r="U139">
        <v>0.4</v>
      </c>
      <c r="V139">
        <v>0.5</v>
      </c>
      <c r="W139">
        <v>0.77800000000000002</v>
      </c>
      <c r="X139">
        <v>0.6</v>
      </c>
      <c r="Y139">
        <v>1.2</v>
      </c>
      <c r="Z139">
        <v>1.8</v>
      </c>
      <c r="AA139">
        <v>0.9</v>
      </c>
      <c r="AB139">
        <v>0.6</v>
      </c>
      <c r="AC139">
        <v>0.3</v>
      </c>
      <c r="AD139">
        <v>0.7</v>
      </c>
      <c r="AE139">
        <v>3</v>
      </c>
      <c r="AF139">
        <v>5.6</v>
      </c>
    </row>
    <row r="140" spans="1:32" x14ac:dyDescent="0.2">
      <c r="A140">
        <v>139</v>
      </c>
      <c r="B140" t="s">
        <v>2595</v>
      </c>
      <c r="C140" t="s">
        <v>2596</v>
      </c>
      <c r="D140" t="str">
        <f t="shared" si="2"/>
        <v>fernabr01-2020</v>
      </c>
      <c r="E140" t="s">
        <v>32</v>
      </c>
      <c r="F140">
        <v>21</v>
      </c>
      <c r="G140" t="s">
        <v>57</v>
      </c>
      <c r="H140">
        <v>20</v>
      </c>
      <c r="I140">
        <v>0</v>
      </c>
      <c r="J140">
        <v>13</v>
      </c>
      <c r="K140">
        <v>2</v>
      </c>
      <c r="L140">
        <v>3.5</v>
      </c>
      <c r="M140">
        <v>0.55700000000000005</v>
      </c>
      <c r="N140">
        <v>0.2</v>
      </c>
      <c r="O140">
        <v>0.7</v>
      </c>
      <c r="P140">
        <v>0.28599999999999998</v>
      </c>
      <c r="Q140">
        <v>1.8</v>
      </c>
      <c r="R140">
        <v>2.8</v>
      </c>
      <c r="S140">
        <v>0.625</v>
      </c>
      <c r="T140">
        <v>0.58599999999999997</v>
      </c>
      <c r="U140">
        <v>0.7</v>
      </c>
      <c r="V140">
        <v>1.1000000000000001</v>
      </c>
      <c r="W140">
        <v>0.59099999999999997</v>
      </c>
      <c r="X140">
        <v>1.3</v>
      </c>
      <c r="Y140">
        <v>1.8</v>
      </c>
      <c r="Z140">
        <v>3.1</v>
      </c>
      <c r="AA140">
        <v>1.2</v>
      </c>
      <c r="AB140">
        <v>0.3</v>
      </c>
      <c r="AC140">
        <v>0.5</v>
      </c>
      <c r="AD140">
        <v>1.1000000000000001</v>
      </c>
      <c r="AE140">
        <v>1.7</v>
      </c>
      <c r="AF140">
        <v>4.8</v>
      </c>
    </row>
    <row r="141" spans="1:32" x14ac:dyDescent="0.2">
      <c r="A141">
        <v>140</v>
      </c>
      <c r="B141" t="s">
        <v>1968</v>
      </c>
      <c r="C141" t="s">
        <v>1969</v>
      </c>
      <c r="D141" t="str">
        <f t="shared" si="2"/>
        <v>ferreyo01-2020</v>
      </c>
      <c r="E141" t="s">
        <v>38</v>
      </c>
      <c r="F141">
        <v>26</v>
      </c>
      <c r="G141" t="s">
        <v>49</v>
      </c>
      <c r="H141">
        <v>14</v>
      </c>
      <c r="I141">
        <v>0</v>
      </c>
      <c r="J141">
        <v>12.4</v>
      </c>
      <c r="K141">
        <v>1.6</v>
      </c>
      <c r="L141">
        <v>3.9</v>
      </c>
      <c r="M141">
        <v>0.4</v>
      </c>
      <c r="N141">
        <v>0.4</v>
      </c>
      <c r="O141">
        <v>1.4</v>
      </c>
      <c r="P141">
        <v>0.3</v>
      </c>
      <c r="Q141">
        <v>1.1000000000000001</v>
      </c>
      <c r="R141">
        <v>2.5</v>
      </c>
      <c r="S141">
        <v>0.45700000000000002</v>
      </c>
      <c r="T141">
        <v>0.45500000000000002</v>
      </c>
      <c r="U141">
        <v>0.9</v>
      </c>
      <c r="V141">
        <v>1.1000000000000001</v>
      </c>
      <c r="W141">
        <v>0.86699999999999999</v>
      </c>
      <c r="X141">
        <v>0.3</v>
      </c>
      <c r="Y141">
        <v>1.3</v>
      </c>
      <c r="Z141">
        <v>1.6</v>
      </c>
      <c r="AA141">
        <v>1.4</v>
      </c>
      <c r="AB141">
        <v>0.3</v>
      </c>
      <c r="AC141">
        <v>0.1</v>
      </c>
      <c r="AD141">
        <v>0.7</v>
      </c>
      <c r="AE141">
        <v>0.8</v>
      </c>
      <c r="AF141">
        <v>4.5</v>
      </c>
    </row>
    <row r="142" spans="1:32" x14ac:dyDescent="0.2">
      <c r="A142">
        <v>141</v>
      </c>
      <c r="B142" t="s">
        <v>1970</v>
      </c>
      <c r="C142" t="s">
        <v>1971</v>
      </c>
      <c r="D142" t="str">
        <f t="shared" si="2"/>
        <v>finnedo01-2020</v>
      </c>
      <c r="E142" t="s">
        <v>28</v>
      </c>
      <c r="F142">
        <v>26</v>
      </c>
      <c r="G142" t="s">
        <v>54</v>
      </c>
      <c r="H142">
        <v>19</v>
      </c>
      <c r="I142">
        <v>16</v>
      </c>
      <c r="J142">
        <v>26.4</v>
      </c>
      <c r="K142">
        <v>3.2</v>
      </c>
      <c r="L142">
        <v>6.7</v>
      </c>
      <c r="M142">
        <v>0.46899999999999997</v>
      </c>
      <c r="N142">
        <v>1.2</v>
      </c>
      <c r="O142">
        <v>3.6</v>
      </c>
      <c r="P142">
        <v>0.33300000000000002</v>
      </c>
      <c r="Q142">
        <v>1.9</v>
      </c>
      <c r="R142">
        <v>3.1</v>
      </c>
      <c r="S142">
        <v>0.627</v>
      </c>
      <c r="T142">
        <v>0.55900000000000005</v>
      </c>
      <c r="U142">
        <v>1.2</v>
      </c>
      <c r="V142">
        <v>1.7</v>
      </c>
      <c r="W142">
        <v>0.69699999999999995</v>
      </c>
      <c r="X142">
        <v>1.8</v>
      </c>
      <c r="Y142">
        <v>3.3</v>
      </c>
      <c r="Z142">
        <v>5.2</v>
      </c>
      <c r="AA142">
        <v>0.9</v>
      </c>
      <c r="AB142">
        <v>0.6</v>
      </c>
      <c r="AC142">
        <v>0.4</v>
      </c>
      <c r="AD142">
        <v>0.9</v>
      </c>
      <c r="AE142">
        <v>1.9</v>
      </c>
      <c r="AF142">
        <v>8.6999999999999993</v>
      </c>
    </row>
    <row r="143" spans="1:32" x14ac:dyDescent="0.2">
      <c r="A143">
        <v>142</v>
      </c>
      <c r="B143" t="s">
        <v>1972</v>
      </c>
      <c r="C143" t="s">
        <v>1973</v>
      </c>
      <c r="D143" t="str">
        <f t="shared" si="2"/>
        <v>forbebr01-2020</v>
      </c>
      <c r="E143" t="s">
        <v>30</v>
      </c>
      <c r="F143">
        <v>26</v>
      </c>
      <c r="G143" t="s">
        <v>58</v>
      </c>
      <c r="H143">
        <v>21</v>
      </c>
      <c r="I143">
        <v>21</v>
      </c>
      <c r="J143">
        <v>26.8</v>
      </c>
      <c r="K143">
        <v>4.3</v>
      </c>
      <c r="L143">
        <v>11</v>
      </c>
      <c r="M143">
        <v>0.39600000000000002</v>
      </c>
      <c r="N143">
        <v>2.2999999999999998</v>
      </c>
      <c r="O143">
        <v>6.8</v>
      </c>
      <c r="P143">
        <v>0.34499999999999997</v>
      </c>
      <c r="Q143">
        <v>2</v>
      </c>
      <c r="R143">
        <v>4.2</v>
      </c>
      <c r="S143">
        <v>0.47699999999999998</v>
      </c>
      <c r="T143">
        <v>0.502</v>
      </c>
      <c r="U143">
        <v>1.5</v>
      </c>
      <c r="V143">
        <v>1.6</v>
      </c>
      <c r="W143">
        <v>0.91200000000000003</v>
      </c>
      <c r="X143">
        <v>0.3</v>
      </c>
      <c r="Y143">
        <v>2.2000000000000002</v>
      </c>
      <c r="Z143">
        <v>2.5</v>
      </c>
      <c r="AA143">
        <v>2</v>
      </c>
      <c r="AB143">
        <v>0.5</v>
      </c>
      <c r="AC143">
        <v>0</v>
      </c>
      <c r="AD143">
        <v>0.7</v>
      </c>
      <c r="AE143">
        <v>1.8</v>
      </c>
      <c r="AF143">
        <v>12.5</v>
      </c>
    </row>
    <row r="144" spans="1:32" x14ac:dyDescent="0.2">
      <c r="A144">
        <v>143</v>
      </c>
      <c r="B144" t="s">
        <v>1331</v>
      </c>
      <c r="C144" t="s">
        <v>1332</v>
      </c>
      <c r="D144" t="str">
        <f t="shared" si="2"/>
        <v>fournev01-2020</v>
      </c>
      <c r="E144" t="s">
        <v>30</v>
      </c>
      <c r="F144">
        <v>27</v>
      </c>
      <c r="G144" t="s">
        <v>45</v>
      </c>
      <c r="H144">
        <v>19</v>
      </c>
      <c r="I144">
        <v>19</v>
      </c>
      <c r="J144">
        <v>30.7</v>
      </c>
      <c r="K144">
        <v>6.6</v>
      </c>
      <c r="L144">
        <v>13.9</v>
      </c>
      <c r="M144">
        <v>0.47699999999999998</v>
      </c>
      <c r="N144">
        <v>2.6</v>
      </c>
      <c r="O144">
        <v>6.1</v>
      </c>
      <c r="P144">
        <v>0.42599999999999999</v>
      </c>
      <c r="Q144">
        <v>4.0999999999999996</v>
      </c>
      <c r="R144">
        <v>7.8</v>
      </c>
      <c r="S144">
        <v>0.51700000000000002</v>
      </c>
      <c r="T144">
        <v>0.56999999999999995</v>
      </c>
      <c r="U144">
        <v>3.3</v>
      </c>
      <c r="V144">
        <v>3.9</v>
      </c>
      <c r="W144">
        <v>0.85099999999999998</v>
      </c>
      <c r="X144">
        <v>0.1</v>
      </c>
      <c r="Y144">
        <v>2.9</v>
      </c>
      <c r="Z144">
        <v>3</v>
      </c>
      <c r="AA144">
        <v>3.3</v>
      </c>
      <c r="AB144">
        <v>1.1000000000000001</v>
      </c>
      <c r="AC144">
        <v>0.2</v>
      </c>
      <c r="AD144">
        <v>2.1</v>
      </c>
      <c r="AE144">
        <v>2.2000000000000002</v>
      </c>
      <c r="AF144">
        <v>19.2</v>
      </c>
    </row>
    <row r="145" spans="1:32" x14ac:dyDescent="0.2">
      <c r="A145">
        <v>144</v>
      </c>
      <c r="B145" t="s">
        <v>2170</v>
      </c>
      <c r="C145" t="s">
        <v>2171</v>
      </c>
      <c r="D145" t="str">
        <f t="shared" si="2"/>
        <v>foxde01-2020</v>
      </c>
      <c r="E145" t="s">
        <v>38</v>
      </c>
      <c r="F145">
        <v>22</v>
      </c>
      <c r="G145" t="s">
        <v>49</v>
      </c>
      <c r="H145">
        <v>9</v>
      </c>
      <c r="I145">
        <v>9</v>
      </c>
      <c r="J145">
        <v>32</v>
      </c>
      <c r="K145">
        <v>6.1</v>
      </c>
      <c r="L145">
        <v>14.2</v>
      </c>
      <c r="M145">
        <v>0.43</v>
      </c>
      <c r="N145">
        <v>1.1000000000000001</v>
      </c>
      <c r="O145">
        <v>3.3</v>
      </c>
      <c r="P145">
        <v>0.33300000000000002</v>
      </c>
      <c r="Q145">
        <v>5</v>
      </c>
      <c r="R145">
        <v>10.9</v>
      </c>
      <c r="S145">
        <v>0.45900000000000002</v>
      </c>
      <c r="T145">
        <v>0.46899999999999997</v>
      </c>
      <c r="U145">
        <v>4.9000000000000004</v>
      </c>
      <c r="V145">
        <v>6.9</v>
      </c>
      <c r="W145">
        <v>0.71</v>
      </c>
      <c r="X145">
        <v>0.6</v>
      </c>
      <c r="Y145">
        <v>3.4</v>
      </c>
      <c r="Z145">
        <v>4</v>
      </c>
      <c r="AA145">
        <v>7</v>
      </c>
      <c r="AB145">
        <v>0.8</v>
      </c>
      <c r="AC145">
        <v>0.6</v>
      </c>
      <c r="AD145">
        <v>4.0999999999999996</v>
      </c>
      <c r="AE145">
        <v>3</v>
      </c>
      <c r="AF145">
        <v>18.2</v>
      </c>
    </row>
    <row r="146" spans="1:32" x14ac:dyDescent="0.2">
      <c r="A146">
        <v>145</v>
      </c>
      <c r="B146" t="s">
        <v>2419</v>
      </c>
      <c r="C146" t="s">
        <v>2420</v>
      </c>
      <c r="D146" t="str">
        <f t="shared" si="2"/>
        <v>frazime01-2020</v>
      </c>
      <c r="E146" t="s">
        <v>30</v>
      </c>
      <c r="F146">
        <v>23</v>
      </c>
      <c r="G146" t="s">
        <v>45</v>
      </c>
      <c r="H146">
        <v>3</v>
      </c>
      <c r="I146">
        <v>0</v>
      </c>
      <c r="J146">
        <v>2.7</v>
      </c>
      <c r="K146">
        <v>0.3</v>
      </c>
      <c r="L146">
        <v>1.7</v>
      </c>
      <c r="M146">
        <v>0.2</v>
      </c>
      <c r="N146">
        <v>0</v>
      </c>
      <c r="O146">
        <v>0.3</v>
      </c>
      <c r="P146">
        <v>0</v>
      </c>
      <c r="Q146">
        <v>0.3</v>
      </c>
      <c r="R146">
        <v>1.3</v>
      </c>
      <c r="S146">
        <v>0.25</v>
      </c>
      <c r="T146">
        <v>0.2</v>
      </c>
      <c r="U146">
        <v>0</v>
      </c>
      <c r="V146">
        <v>0</v>
      </c>
      <c r="X146">
        <v>0.3</v>
      </c>
      <c r="Y146">
        <v>0</v>
      </c>
      <c r="Z146">
        <v>0.3</v>
      </c>
      <c r="AA146">
        <v>0.3</v>
      </c>
      <c r="AB146">
        <v>0</v>
      </c>
      <c r="AC146">
        <v>0</v>
      </c>
      <c r="AD146">
        <v>0</v>
      </c>
      <c r="AE146">
        <v>0</v>
      </c>
      <c r="AF146">
        <v>0.7</v>
      </c>
    </row>
    <row r="147" spans="1:32" x14ac:dyDescent="0.2">
      <c r="A147">
        <v>146</v>
      </c>
      <c r="B147" t="s">
        <v>1664</v>
      </c>
      <c r="C147" t="s">
        <v>1665</v>
      </c>
      <c r="D147" t="str">
        <f t="shared" si="2"/>
        <v>fraziti01-2020</v>
      </c>
      <c r="E147" t="s">
        <v>38</v>
      </c>
      <c r="F147">
        <v>29</v>
      </c>
      <c r="G147" t="s">
        <v>51</v>
      </c>
      <c r="H147">
        <v>11</v>
      </c>
      <c r="I147">
        <v>4</v>
      </c>
      <c r="J147">
        <v>11.7</v>
      </c>
      <c r="K147">
        <v>0.7</v>
      </c>
      <c r="L147">
        <v>3.5</v>
      </c>
      <c r="M147">
        <v>0.20499999999999999</v>
      </c>
      <c r="N147">
        <v>0.3</v>
      </c>
      <c r="O147">
        <v>1.2</v>
      </c>
      <c r="P147">
        <v>0.23100000000000001</v>
      </c>
      <c r="Q147">
        <v>0.5</v>
      </c>
      <c r="R147">
        <v>2.4</v>
      </c>
      <c r="S147">
        <v>0.192</v>
      </c>
      <c r="T147">
        <v>0.24399999999999999</v>
      </c>
      <c r="U147">
        <v>1</v>
      </c>
      <c r="V147">
        <v>1.3</v>
      </c>
      <c r="W147">
        <v>0.78600000000000003</v>
      </c>
      <c r="X147">
        <v>0.3</v>
      </c>
      <c r="Y147">
        <v>0.6</v>
      </c>
      <c r="Z147">
        <v>0.9</v>
      </c>
      <c r="AA147">
        <v>3</v>
      </c>
      <c r="AB147">
        <v>0.7</v>
      </c>
      <c r="AC147">
        <v>0.1</v>
      </c>
      <c r="AD147">
        <v>1.1000000000000001</v>
      </c>
      <c r="AE147">
        <v>1.5</v>
      </c>
      <c r="AF147">
        <v>2.7</v>
      </c>
    </row>
    <row r="148" spans="1:32" x14ac:dyDescent="0.2">
      <c r="A148">
        <v>147</v>
      </c>
      <c r="B148" t="s">
        <v>2172</v>
      </c>
      <c r="C148" t="s">
        <v>2173</v>
      </c>
      <c r="D148" t="str">
        <f t="shared" si="2"/>
        <v>fultzma01-2020</v>
      </c>
      <c r="E148" t="s">
        <v>38</v>
      </c>
      <c r="F148">
        <v>21</v>
      </c>
      <c r="G148" t="s">
        <v>45</v>
      </c>
      <c r="H148">
        <v>19</v>
      </c>
      <c r="I148">
        <v>14</v>
      </c>
      <c r="J148">
        <v>25.2</v>
      </c>
      <c r="K148">
        <v>4.8</v>
      </c>
      <c r="L148">
        <v>9.6999999999999993</v>
      </c>
      <c r="M148">
        <v>0.495</v>
      </c>
      <c r="N148">
        <v>0.4</v>
      </c>
      <c r="O148">
        <v>1.9</v>
      </c>
      <c r="P148">
        <v>0.216</v>
      </c>
      <c r="Q148">
        <v>4.4000000000000004</v>
      </c>
      <c r="R148">
        <v>7.7</v>
      </c>
      <c r="S148">
        <v>0.56499999999999995</v>
      </c>
      <c r="T148">
        <v>0.51600000000000001</v>
      </c>
      <c r="U148">
        <v>1.7</v>
      </c>
      <c r="V148">
        <v>2.1</v>
      </c>
      <c r="W148">
        <v>0.8</v>
      </c>
      <c r="X148">
        <v>0.5</v>
      </c>
      <c r="Y148">
        <v>1.9</v>
      </c>
      <c r="Z148">
        <v>2.4</v>
      </c>
      <c r="AA148">
        <v>3.8</v>
      </c>
      <c r="AB148">
        <v>1.3</v>
      </c>
      <c r="AC148">
        <v>0.2</v>
      </c>
      <c r="AD148">
        <v>1.7</v>
      </c>
      <c r="AE148">
        <v>2.2999999999999998</v>
      </c>
      <c r="AF148">
        <v>11.7</v>
      </c>
    </row>
    <row r="149" spans="1:32" x14ac:dyDescent="0.2">
      <c r="A149">
        <v>148</v>
      </c>
      <c r="B149" t="s">
        <v>2597</v>
      </c>
      <c r="C149" t="s">
        <v>2598</v>
      </c>
      <c r="D149" t="str">
        <f t="shared" si="2"/>
        <v>gabriwe01-2020</v>
      </c>
      <c r="E149" t="s">
        <v>28</v>
      </c>
      <c r="F149">
        <v>22</v>
      </c>
      <c r="G149" t="s">
        <v>49</v>
      </c>
      <c r="H149">
        <v>7</v>
      </c>
      <c r="I149">
        <v>0</v>
      </c>
      <c r="J149">
        <v>6.7</v>
      </c>
      <c r="K149">
        <v>0.7</v>
      </c>
      <c r="L149">
        <v>2.2999999999999998</v>
      </c>
      <c r="M149">
        <v>0.313</v>
      </c>
      <c r="N149">
        <v>0.1</v>
      </c>
      <c r="O149">
        <v>1.1000000000000001</v>
      </c>
      <c r="P149">
        <v>0.125</v>
      </c>
      <c r="Q149">
        <v>0.6</v>
      </c>
      <c r="R149">
        <v>1.1000000000000001</v>
      </c>
      <c r="S149">
        <v>0.5</v>
      </c>
      <c r="T149">
        <v>0.34399999999999997</v>
      </c>
      <c r="U149">
        <v>0.7</v>
      </c>
      <c r="V149">
        <v>1.3</v>
      </c>
      <c r="W149">
        <v>0.55600000000000005</v>
      </c>
      <c r="X149">
        <v>0.6</v>
      </c>
      <c r="Y149">
        <v>0.6</v>
      </c>
      <c r="Z149">
        <v>1.1000000000000001</v>
      </c>
      <c r="AA149">
        <v>0.4</v>
      </c>
      <c r="AB149">
        <v>0.3</v>
      </c>
      <c r="AC149">
        <v>0.3</v>
      </c>
      <c r="AD149">
        <v>0.4</v>
      </c>
      <c r="AE149">
        <v>0.9</v>
      </c>
      <c r="AF149">
        <v>2.2999999999999998</v>
      </c>
    </row>
    <row r="150" spans="1:32" x14ac:dyDescent="0.2">
      <c r="A150">
        <v>149</v>
      </c>
      <c r="B150" t="s">
        <v>2599</v>
      </c>
      <c r="C150" t="s">
        <v>2600</v>
      </c>
      <c r="D150" t="str">
        <f t="shared" si="2"/>
        <v>gaffoda01-2020</v>
      </c>
      <c r="E150" t="s">
        <v>32</v>
      </c>
      <c r="F150">
        <v>21</v>
      </c>
      <c r="G150" t="s">
        <v>36</v>
      </c>
      <c r="H150">
        <v>11</v>
      </c>
      <c r="I150">
        <v>0</v>
      </c>
      <c r="J150">
        <v>9.8000000000000007</v>
      </c>
      <c r="K150">
        <v>1.6</v>
      </c>
      <c r="L150">
        <v>2.5</v>
      </c>
      <c r="M150">
        <v>0.66700000000000004</v>
      </c>
      <c r="N150">
        <v>0</v>
      </c>
      <c r="O150">
        <v>0</v>
      </c>
      <c r="Q150">
        <v>1.6</v>
      </c>
      <c r="R150">
        <v>2.5</v>
      </c>
      <c r="S150">
        <v>0.66700000000000004</v>
      </c>
      <c r="T150">
        <v>0.66700000000000004</v>
      </c>
      <c r="U150">
        <v>0.6</v>
      </c>
      <c r="V150">
        <v>1.3</v>
      </c>
      <c r="W150">
        <v>0.5</v>
      </c>
      <c r="X150">
        <v>1</v>
      </c>
      <c r="Y150">
        <v>0.9</v>
      </c>
      <c r="Z150">
        <v>1.9</v>
      </c>
      <c r="AA150">
        <v>0.1</v>
      </c>
      <c r="AB150">
        <v>0</v>
      </c>
      <c r="AC150">
        <v>0.6</v>
      </c>
      <c r="AD150">
        <v>0.1</v>
      </c>
      <c r="AE150">
        <v>1.4</v>
      </c>
      <c r="AF150">
        <v>3.9</v>
      </c>
    </row>
    <row r="151" spans="1:32" x14ac:dyDescent="0.2">
      <c r="A151">
        <v>150</v>
      </c>
      <c r="B151" t="s">
        <v>384</v>
      </c>
      <c r="C151" t="s">
        <v>385</v>
      </c>
      <c r="D151" t="str">
        <f t="shared" si="2"/>
        <v>gallida01-2020</v>
      </c>
      <c r="E151" t="s">
        <v>28</v>
      </c>
      <c r="F151">
        <v>31</v>
      </c>
      <c r="G151" t="s">
        <v>44</v>
      </c>
      <c r="H151">
        <v>19</v>
      </c>
      <c r="I151">
        <v>19</v>
      </c>
      <c r="J151">
        <v>29.9</v>
      </c>
      <c r="K151">
        <v>5.5</v>
      </c>
      <c r="L151">
        <v>12.4</v>
      </c>
      <c r="M151">
        <v>0.44500000000000001</v>
      </c>
      <c r="N151">
        <v>2.8</v>
      </c>
      <c r="O151">
        <v>6.6</v>
      </c>
      <c r="P151">
        <v>0.42099999999999999</v>
      </c>
      <c r="Q151">
        <v>2.7</v>
      </c>
      <c r="R151">
        <v>5.8</v>
      </c>
      <c r="S151">
        <v>0.47299999999999998</v>
      </c>
      <c r="T151">
        <v>0.55700000000000005</v>
      </c>
      <c r="U151">
        <v>4.5999999999999996</v>
      </c>
      <c r="V151">
        <v>5.0999999999999996</v>
      </c>
      <c r="W151">
        <v>0.91700000000000004</v>
      </c>
      <c r="X151">
        <v>0.5</v>
      </c>
      <c r="Y151">
        <v>5.0999999999999996</v>
      </c>
      <c r="Z151">
        <v>5.5</v>
      </c>
      <c r="AA151">
        <v>2.2000000000000002</v>
      </c>
      <c r="AB151">
        <v>0.6</v>
      </c>
      <c r="AC151">
        <v>0.1</v>
      </c>
      <c r="AD151">
        <v>1.3</v>
      </c>
      <c r="AE151">
        <v>1.5</v>
      </c>
      <c r="AF151">
        <v>18.5</v>
      </c>
    </row>
    <row r="152" spans="1:32" x14ac:dyDescent="0.2">
      <c r="A152">
        <v>151</v>
      </c>
      <c r="B152" t="s">
        <v>1666</v>
      </c>
      <c r="C152" t="s">
        <v>1667</v>
      </c>
      <c r="D152" t="str">
        <f t="shared" si="2"/>
        <v>gallola01-2020</v>
      </c>
      <c r="E152" t="s">
        <v>30</v>
      </c>
      <c r="F152">
        <v>28</v>
      </c>
      <c r="G152" t="s">
        <v>51</v>
      </c>
      <c r="H152">
        <v>20</v>
      </c>
      <c r="I152">
        <v>6</v>
      </c>
      <c r="J152">
        <v>27.7</v>
      </c>
      <c r="K152">
        <v>3.8</v>
      </c>
      <c r="L152">
        <v>8.9</v>
      </c>
      <c r="M152">
        <v>0.42899999999999999</v>
      </c>
      <c r="N152">
        <v>2.4</v>
      </c>
      <c r="O152">
        <v>5.8</v>
      </c>
      <c r="P152">
        <v>0.41699999999999998</v>
      </c>
      <c r="Q152">
        <v>1.4</v>
      </c>
      <c r="R152">
        <v>3.1</v>
      </c>
      <c r="S152">
        <v>0.45200000000000001</v>
      </c>
      <c r="T152">
        <v>0.56499999999999995</v>
      </c>
      <c r="U152">
        <v>2.2000000000000002</v>
      </c>
      <c r="V152">
        <v>2.4</v>
      </c>
      <c r="W152">
        <v>0.91500000000000004</v>
      </c>
      <c r="X152">
        <v>0.4</v>
      </c>
      <c r="Y152">
        <v>1.9</v>
      </c>
      <c r="Z152">
        <v>2.2000000000000002</v>
      </c>
      <c r="AA152">
        <v>1.7</v>
      </c>
      <c r="AB152">
        <v>0.6</v>
      </c>
      <c r="AC152">
        <v>0.4</v>
      </c>
      <c r="AD152">
        <v>0.9</v>
      </c>
      <c r="AE152">
        <v>1.3</v>
      </c>
      <c r="AF152">
        <v>12.2</v>
      </c>
    </row>
    <row r="153" spans="1:32" x14ac:dyDescent="0.2">
      <c r="A153">
        <v>152</v>
      </c>
      <c r="B153" t="s">
        <v>2601</v>
      </c>
      <c r="C153" t="s">
        <v>2602</v>
      </c>
      <c r="D153" t="str">
        <f t="shared" si="2"/>
        <v>garlada01-2020</v>
      </c>
      <c r="E153" t="s">
        <v>38</v>
      </c>
      <c r="F153">
        <v>20</v>
      </c>
      <c r="G153" t="s">
        <v>66</v>
      </c>
      <c r="H153">
        <v>19</v>
      </c>
      <c r="I153">
        <v>19</v>
      </c>
      <c r="J153">
        <v>28.2</v>
      </c>
      <c r="K153">
        <v>4.0999999999999996</v>
      </c>
      <c r="L153">
        <v>10.8</v>
      </c>
      <c r="M153">
        <v>0.38</v>
      </c>
      <c r="N153">
        <v>1.7</v>
      </c>
      <c r="O153">
        <v>4.4000000000000004</v>
      </c>
      <c r="P153">
        <v>0.38100000000000001</v>
      </c>
      <c r="Q153">
        <v>2.4</v>
      </c>
      <c r="R153">
        <v>6.4</v>
      </c>
      <c r="S153">
        <v>0.38</v>
      </c>
      <c r="T153">
        <v>0.45900000000000002</v>
      </c>
      <c r="U153">
        <v>1.1000000000000001</v>
      </c>
      <c r="V153">
        <v>1.3</v>
      </c>
      <c r="W153">
        <v>0.83299999999999996</v>
      </c>
      <c r="X153">
        <v>0.2</v>
      </c>
      <c r="Y153">
        <v>1.3</v>
      </c>
      <c r="Z153">
        <v>1.5</v>
      </c>
      <c r="AA153">
        <v>3.1</v>
      </c>
      <c r="AB153">
        <v>0.8</v>
      </c>
      <c r="AC153">
        <v>0</v>
      </c>
      <c r="AD153">
        <v>2.6</v>
      </c>
      <c r="AE153">
        <v>1.3</v>
      </c>
      <c r="AF153">
        <v>10.9</v>
      </c>
    </row>
    <row r="154" spans="1:32" x14ac:dyDescent="0.2">
      <c r="A154">
        <v>153</v>
      </c>
      <c r="B154" t="s">
        <v>390</v>
      </c>
      <c r="C154" t="s">
        <v>391</v>
      </c>
      <c r="D154" t="str">
        <f t="shared" si="2"/>
        <v>gasolma01-2020</v>
      </c>
      <c r="E154" t="s">
        <v>32</v>
      </c>
      <c r="F154">
        <v>35</v>
      </c>
      <c r="G154" t="s">
        <v>53</v>
      </c>
      <c r="H154">
        <v>19</v>
      </c>
      <c r="I154">
        <v>19</v>
      </c>
      <c r="J154">
        <v>28.4</v>
      </c>
      <c r="K154">
        <v>2</v>
      </c>
      <c r="L154">
        <v>6.2</v>
      </c>
      <c r="M154">
        <v>0.32200000000000001</v>
      </c>
      <c r="N154">
        <v>1.2</v>
      </c>
      <c r="O154">
        <v>3.3</v>
      </c>
      <c r="P154">
        <v>0.371</v>
      </c>
      <c r="Q154">
        <v>0.8</v>
      </c>
      <c r="R154">
        <v>2.9</v>
      </c>
      <c r="S154">
        <v>0.26800000000000002</v>
      </c>
      <c r="T154">
        <v>0.41899999999999998</v>
      </c>
      <c r="U154">
        <v>0.9</v>
      </c>
      <c r="V154">
        <v>1.1000000000000001</v>
      </c>
      <c r="W154">
        <v>0.81</v>
      </c>
      <c r="X154">
        <v>0.7</v>
      </c>
      <c r="Y154">
        <v>5.8</v>
      </c>
      <c r="Z154">
        <v>6.5</v>
      </c>
      <c r="AA154">
        <v>3.5</v>
      </c>
      <c r="AB154">
        <v>0.5</v>
      </c>
      <c r="AC154">
        <v>1</v>
      </c>
      <c r="AD154">
        <v>1.3</v>
      </c>
      <c r="AE154">
        <v>3.2</v>
      </c>
      <c r="AF154">
        <v>6.1</v>
      </c>
    </row>
    <row r="155" spans="1:32" x14ac:dyDescent="0.2">
      <c r="A155">
        <v>154</v>
      </c>
      <c r="B155" t="s">
        <v>394</v>
      </c>
      <c r="C155" t="s">
        <v>395</v>
      </c>
      <c r="D155" t="str">
        <f t="shared" si="2"/>
        <v>gayru01-2020</v>
      </c>
      <c r="E155" t="s">
        <v>28</v>
      </c>
      <c r="F155">
        <v>33</v>
      </c>
      <c r="G155" t="s">
        <v>58</v>
      </c>
      <c r="H155">
        <v>21</v>
      </c>
      <c r="I155">
        <v>2</v>
      </c>
      <c r="J155">
        <v>23.2</v>
      </c>
      <c r="K155">
        <v>4.2</v>
      </c>
      <c r="L155">
        <v>9</v>
      </c>
      <c r="M155">
        <v>0.46800000000000003</v>
      </c>
      <c r="N155">
        <v>0.9</v>
      </c>
      <c r="O155">
        <v>3.2</v>
      </c>
      <c r="P155">
        <v>0.27900000000000003</v>
      </c>
      <c r="Q155">
        <v>3.3</v>
      </c>
      <c r="R155">
        <v>5.7</v>
      </c>
      <c r="S155">
        <v>0.57499999999999996</v>
      </c>
      <c r="T155">
        <v>0.51900000000000002</v>
      </c>
      <c r="U155">
        <v>2</v>
      </c>
      <c r="V155">
        <v>2.2999999999999998</v>
      </c>
      <c r="W155">
        <v>0.875</v>
      </c>
      <c r="X155">
        <v>1.3</v>
      </c>
      <c r="Y155">
        <v>4.5999999999999996</v>
      </c>
      <c r="Z155">
        <v>6</v>
      </c>
      <c r="AA155">
        <v>1.9</v>
      </c>
      <c r="AB155">
        <v>0.4</v>
      </c>
      <c r="AC155">
        <v>0.6</v>
      </c>
      <c r="AD155">
        <v>1.6</v>
      </c>
      <c r="AE155">
        <v>1.6</v>
      </c>
      <c r="AF155">
        <v>11.3</v>
      </c>
    </row>
    <row r="156" spans="1:32" x14ac:dyDescent="0.2">
      <c r="A156">
        <v>155</v>
      </c>
      <c r="B156" t="s">
        <v>398</v>
      </c>
      <c r="C156" t="s">
        <v>399</v>
      </c>
      <c r="D156" t="str">
        <f t="shared" si="2"/>
        <v>georgpa01-2020</v>
      </c>
      <c r="E156" t="s">
        <v>35</v>
      </c>
      <c r="F156">
        <v>29</v>
      </c>
      <c r="G156" t="s">
        <v>59</v>
      </c>
      <c r="H156">
        <v>10</v>
      </c>
      <c r="I156">
        <v>10</v>
      </c>
      <c r="J156">
        <v>29.5</v>
      </c>
      <c r="K156">
        <v>7.3</v>
      </c>
      <c r="L156">
        <v>16.899999999999999</v>
      </c>
      <c r="M156">
        <v>0.432</v>
      </c>
      <c r="N156">
        <v>3.8</v>
      </c>
      <c r="O156">
        <v>9.6999999999999993</v>
      </c>
      <c r="P156">
        <v>0.39200000000000002</v>
      </c>
      <c r="Q156">
        <v>3.5</v>
      </c>
      <c r="R156">
        <v>7.2</v>
      </c>
      <c r="S156">
        <v>0.48599999999999999</v>
      </c>
      <c r="T156">
        <v>0.54400000000000004</v>
      </c>
      <c r="U156">
        <v>5</v>
      </c>
      <c r="V156">
        <v>5.3</v>
      </c>
      <c r="W156">
        <v>0.94299999999999995</v>
      </c>
      <c r="X156">
        <v>0.6</v>
      </c>
      <c r="Y156">
        <v>5.7</v>
      </c>
      <c r="Z156">
        <v>6.3</v>
      </c>
      <c r="AA156">
        <v>3.6</v>
      </c>
      <c r="AB156">
        <v>1.4</v>
      </c>
      <c r="AC156">
        <v>0.4</v>
      </c>
      <c r="AD156">
        <v>3.7</v>
      </c>
      <c r="AE156">
        <v>2.2999999999999998</v>
      </c>
      <c r="AF156">
        <v>23.4</v>
      </c>
    </row>
    <row r="157" spans="1:32" x14ac:dyDescent="0.2">
      <c r="A157">
        <v>156</v>
      </c>
      <c r="B157" t="s">
        <v>402</v>
      </c>
      <c r="C157" t="s">
        <v>403</v>
      </c>
      <c r="D157" t="str">
        <f t="shared" si="2"/>
        <v>gibsota01-2020</v>
      </c>
      <c r="E157" t="s">
        <v>32</v>
      </c>
      <c r="F157">
        <v>34</v>
      </c>
      <c r="G157" t="s">
        <v>55</v>
      </c>
      <c r="H157">
        <v>18</v>
      </c>
      <c r="I157">
        <v>12</v>
      </c>
      <c r="J157">
        <v>16.100000000000001</v>
      </c>
      <c r="K157">
        <v>2.4</v>
      </c>
      <c r="L157">
        <v>4.5999999999999996</v>
      </c>
      <c r="M157">
        <v>0.53</v>
      </c>
      <c r="N157">
        <v>0.1</v>
      </c>
      <c r="O157">
        <v>0.3</v>
      </c>
      <c r="P157">
        <v>0.2</v>
      </c>
      <c r="Q157">
        <v>2.4</v>
      </c>
      <c r="R157">
        <v>4.3</v>
      </c>
      <c r="S157">
        <v>0.55100000000000005</v>
      </c>
      <c r="T157">
        <v>0.53600000000000003</v>
      </c>
      <c r="U157">
        <v>0.5</v>
      </c>
      <c r="V157">
        <v>0.7</v>
      </c>
      <c r="W157">
        <v>0.69199999999999995</v>
      </c>
      <c r="X157">
        <v>2</v>
      </c>
      <c r="Y157">
        <v>2.2999999999999998</v>
      </c>
      <c r="Z157">
        <v>4.3</v>
      </c>
      <c r="AA157">
        <v>1.1000000000000001</v>
      </c>
      <c r="AB157">
        <v>0.7</v>
      </c>
      <c r="AC157">
        <v>0.1</v>
      </c>
      <c r="AD157">
        <v>0.7</v>
      </c>
      <c r="AE157">
        <v>2.2999999999999998</v>
      </c>
      <c r="AF157">
        <v>5.4</v>
      </c>
    </row>
    <row r="158" spans="1:32" x14ac:dyDescent="0.2">
      <c r="A158">
        <v>157</v>
      </c>
      <c r="B158" t="s">
        <v>2423</v>
      </c>
      <c r="C158" t="s">
        <v>2424</v>
      </c>
      <c r="D158" t="str">
        <f t="shared" si="2"/>
        <v>gilesha01-2020</v>
      </c>
      <c r="E158" t="s">
        <v>28</v>
      </c>
      <c r="F158">
        <v>21</v>
      </c>
      <c r="G158" t="s">
        <v>49</v>
      </c>
      <c r="H158">
        <v>7</v>
      </c>
      <c r="I158">
        <v>0</v>
      </c>
      <c r="J158">
        <v>7.4</v>
      </c>
      <c r="K158">
        <v>1.6</v>
      </c>
      <c r="L158">
        <v>3.6</v>
      </c>
      <c r="M158">
        <v>0.44</v>
      </c>
      <c r="N158">
        <v>0</v>
      </c>
      <c r="O158">
        <v>0</v>
      </c>
      <c r="Q158">
        <v>1.6</v>
      </c>
      <c r="R158">
        <v>3.6</v>
      </c>
      <c r="S158">
        <v>0.44</v>
      </c>
      <c r="T158">
        <v>0.44</v>
      </c>
      <c r="U158">
        <v>0.3</v>
      </c>
      <c r="V158">
        <v>0.3</v>
      </c>
      <c r="W158">
        <v>1</v>
      </c>
      <c r="X158">
        <v>0.4</v>
      </c>
      <c r="Y158">
        <v>0.6</v>
      </c>
      <c r="Z158">
        <v>1</v>
      </c>
      <c r="AA158">
        <v>0.7</v>
      </c>
      <c r="AB158">
        <v>0.3</v>
      </c>
      <c r="AC158">
        <v>0.4</v>
      </c>
      <c r="AD158">
        <v>0.7</v>
      </c>
      <c r="AE158">
        <v>1.9</v>
      </c>
      <c r="AF158">
        <v>3.4</v>
      </c>
    </row>
    <row r="159" spans="1:32" x14ac:dyDescent="0.2">
      <c r="A159">
        <v>158</v>
      </c>
      <c r="B159" t="s">
        <v>2425</v>
      </c>
      <c r="C159" t="s">
        <v>2426</v>
      </c>
      <c r="D159" t="str">
        <f t="shared" si="2"/>
        <v>gilgesh01-2020</v>
      </c>
      <c r="E159" t="s">
        <v>30</v>
      </c>
      <c r="F159">
        <v>21</v>
      </c>
      <c r="G159" t="s">
        <v>44</v>
      </c>
      <c r="H159">
        <v>19</v>
      </c>
      <c r="I159">
        <v>19</v>
      </c>
      <c r="J159">
        <v>34.299999999999997</v>
      </c>
      <c r="K159">
        <v>6.8</v>
      </c>
      <c r="L159">
        <v>15.5</v>
      </c>
      <c r="M159">
        <v>0.437</v>
      </c>
      <c r="N159">
        <v>1.5</v>
      </c>
      <c r="O159">
        <v>4.0999999999999996</v>
      </c>
      <c r="P159">
        <v>0.35899999999999999</v>
      </c>
      <c r="Q159">
        <v>5.3</v>
      </c>
      <c r="R159">
        <v>11.4</v>
      </c>
      <c r="S159">
        <v>0.46500000000000002</v>
      </c>
      <c r="T159">
        <v>0.48499999999999999</v>
      </c>
      <c r="U159">
        <v>3.2</v>
      </c>
      <c r="V159">
        <v>4.0999999999999996</v>
      </c>
      <c r="W159">
        <v>0.77900000000000003</v>
      </c>
      <c r="X159">
        <v>0.8</v>
      </c>
      <c r="Y159">
        <v>4.3</v>
      </c>
      <c r="Z159">
        <v>5.0999999999999996</v>
      </c>
      <c r="AA159">
        <v>3.1</v>
      </c>
      <c r="AB159">
        <v>0.9</v>
      </c>
      <c r="AC159">
        <v>0.5</v>
      </c>
      <c r="AD159">
        <v>2.2000000000000002</v>
      </c>
      <c r="AE159">
        <v>1.8</v>
      </c>
      <c r="AF159">
        <v>18.2</v>
      </c>
    </row>
    <row r="160" spans="1:32" x14ac:dyDescent="0.2">
      <c r="A160">
        <v>159</v>
      </c>
      <c r="B160" t="s">
        <v>1516</v>
      </c>
      <c r="C160" t="s">
        <v>1517</v>
      </c>
      <c r="D160" t="str">
        <f t="shared" si="2"/>
        <v>goberru01-2020</v>
      </c>
      <c r="E160" t="s">
        <v>32</v>
      </c>
      <c r="F160">
        <v>27</v>
      </c>
      <c r="G160" t="s">
        <v>60</v>
      </c>
      <c r="H160">
        <v>18</v>
      </c>
      <c r="I160">
        <v>18</v>
      </c>
      <c r="J160">
        <v>34.299999999999997</v>
      </c>
      <c r="K160">
        <v>4.8</v>
      </c>
      <c r="L160">
        <v>7.6</v>
      </c>
      <c r="M160">
        <v>0.64</v>
      </c>
      <c r="N160">
        <v>0</v>
      </c>
      <c r="O160">
        <v>0</v>
      </c>
      <c r="Q160">
        <v>4.8</v>
      </c>
      <c r="R160">
        <v>7.6</v>
      </c>
      <c r="S160">
        <v>0.64</v>
      </c>
      <c r="T160">
        <v>0.64</v>
      </c>
      <c r="U160">
        <v>3.6</v>
      </c>
      <c r="V160">
        <v>5.7</v>
      </c>
      <c r="W160">
        <v>0.63100000000000001</v>
      </c>
      <c r="X160">
        <v>3.3</v>
      </c>
      <c r="Y160">
        <v>10.5</v>
      </c>
      <c r="Z160">
        <v>13.8</v>
      </c>
      <c r="AA160">
        <v>1.1000000000000001</v>
      </c>
      <c r="AB160">
        <v>0.9</v>
      </c>
      <c r="AC160">
        <v>2</v>
      </c>
      <c r="AD160">
        <v>2.2999999999999998</v>
      </c>
      <c r="AE160">
        <v>3.2</v>
      </c>
      <c r="AF160">
        <v>13.3</v>
      </c>
    </row>
    <row r="161" spans="1:32" x14ac:dyDescent="0.2">
      <c r="A161">
        <v>160</v>
      </c>
      <c r="B161" t="s">
        <v>1668</v>
      </c>
      <c r="C161" t="s">
        <v>1669</v>
      </c>
      <c r="D161" t="str">
        <f t="shared" si="2"/>
        <v>gordoaa01-2020</v>
      </c>
      <c r="E161" t="s">
        <v>28</v>
      </c>
      <c r="F161">
        <v>24</v>
      </c>
      <c r="G161" t="s">
        <v>45</v>
      </c>
      <c r="H161">
        <v>16</v>
      </c>
      <c r="I161">
        <v>16</v>
      </c>
      <c r="J161">
        <v>30.5</v>
      </c>
      <c r="K161">
        <v>4.4000000000000004</v>
      </c>
      <c r="L161">
        <v>11.3</v>
      </c>
      <c r="M161">
        <v>0.39200000000000002</v>
      </c>
      <c r="N161">
        <v>1.1000000000000001</v>
      </c>
      <c r="O161">
        <v>3.9</v>
      </c>
      <c r="P161">
        <v>0.27400000000000002</v>
      </c>
      <c r="Q161">
        <v>3.4</v>
      </c>
      <c r="R161">
        <v>7.4</v>
      </c>
      <c r="S161">
        <v>0.45400000000000001</v>
      </c>
      <c r="T161">
        <v>0.439</v>
      </c>
      <c r="U161">
        <v>2.5</v>
      </c>
      <c r="V161">
        <v>3.4</v>
      </c>
      <c r="W161">
        <v>0.72699999999999998</v>
      </c>
      <c r="X161">
        <v>1.6</v>
      </c>
      <c r="Y161">
        <v>4.8</v>
      </c>
      <c r="Z161">
        <v>6.4</v>
      </c>
      <c r="AA161">
        <v>2.9</v>
      </c>
      <c r="AB161">
        <v>0.7</v>
      </c>
      <c r="AC161">
        <v>0.5</v>
      </c>
      <c r="AD161">
        <v>1.4</v>
      </c>
      <c r="AE161">
        <v>2.4</v>
      </c>
      <c r="AF161">
        <v>12.4</v>
      </c>
    </row>
    <row r="162" spans="1:32" x14ac:dyDescent="0.2">
      <c r="A162">
        <v>161</v>
      </c>
      <c r="B162" t="s">
        <v>412</v>
      </c>
      <c r="C162" t="s">
        <v>413</v>
      </c>
      <c r="D162" t="str">
        <f t="shared" si="2"/>
        <v>gordoer01-2020</v>
      </c>
      <c r="E162" t="s">
        <v>30</v>
      </c>
      <c r="F162">
        <v>31</v>
      </c>
      <c r="G162" t="s">
        <v>43</v>
      </c>
      <c r="H162">
        <v>9</v>
      </c>
      <c r="I162">
        <v>2</v>
      </c>
      <c r="J162">
        <v>29.4</v>
      </c>
      <c r="K162">
        <v>3.8</v>
      </c>
      <c r="L162">
        <v>12.2</v>
      </c>
      <c r="M162">
        <v>0.309</v>
      </c>
      <c r="N162">
        <v>2.2999999999999998</v>
      </c>
      <c r="O162">
        <v>8.1999999999999993</v>
      </c>
      <c r="P162">
        <v>0.28399999999999997</v>
      </c>
      <c r="Q162">
        <v>1.4</v>
      </c>
      <c r="R162">
        <v>4</v>
      </c>
      <c r="S162">
        <v>0.36099999999999999</v>
      </c>
      <c r="T162">
        <v>0.40500000000000003</v>
      </c>
      <c r="U162">
        <v>1</v>
      </c>
      <c r="V162">
        <v>1.6</v>
      </c>
      <c r="W162">
        <v>0.64300000000000002</v>
      </c>
      <c r="X162">
        <v>0.3</v>
      </c>
      <c r="Y162">
        <v>1.6</v>
      </c>
      <c r="Z162">
        <v>1.9</v>
      </c>
      <c r="AA162">
        <v>0.8</v>
      </c>
      <c r="AB162">
        <v>0.6</v>
      </c>
      <c r="AC162">
        <v>0.2</v>
      </c>
      <c r="AD162">
        <v>1.3</v>
      </c>
      <c r="AE162">
        <v>2.2999999999999998</v>
      </c>
      <c r="AF162">
        <v>10.9</v>
      </c>
    </row>
    <row r="163" spans="1:32" x14ac:dyDescent="0.2">
      <c r="A163">
        <v>162</v>
      </c>
      <c r="B163" t="s">
        <v>2429</v>
      </c>
      <c r="C163" t="s">
        <v>2430</v>
      </c>
      <c r="D163" t="str">
        <f t="shared" si="2"/>
        <v>grahade01-2020</v>
      </c>
      <c r="E163" t="s">
        <v>38</v>
      </c>
      <c r="F163">
        <v>24</v>
      </c>
      <c r="G163" t="s">
        <v>1625</v>
      </c>
      <c r="H163">
        <v>21</v>
      </c>
      <c r="I163">
        <v>11</v>
      </c>
      <c r="J163">
        <v>33.200000000000003</v>
      </c>
      <c r="K163">
        <v>6</v>
      </c>
      <c r="L163">
        <v>14.4</v>
      </c>
      <c r="M163">
        <v>0.41699999999999998</v>
      </c>
      <c r="N163">
        <v>3.4</v>
      </c>
      <c r="O163">
        <v>8.1999999999999993</v>
      </c>
      <c r="P163">
        <v>0.41299999999999998</v>
      </c>
      <c r="Q163">
        <v>2.6</v>
      </c>
      <c r="R163">
        <v>6.2</v>
      </c>
      <c r="S163">
        <v>0.42299999999999999</v>
      </c>
      <c r="T163">
        <v>0.53500000000000003</v>
      </c>
      <c r="U163">
        <v>2.8</v>
      </c>
      <c r="V163">
        <v>3.5</v>
      </c>
      <c r="W163">
        <v>0.79700000000000004</v>
      </c>
      <c r="X163">
        <v>0.8</v>
      </c>
      <c r="Y163">
        <v>2.7</v>
      </c>
      <c r="Z163">
        <v>3.5</v>
      </c>
      <c r="AA163">
        <v>7.4</v>
      </c>
      <c r="AB163">
        <v>0.6</v>
      </c>
      <c r="AC163">
        <v>0.2</v>
      </c>
      <c r="AD163">
        <v>3.1</v>
      </c>
      <c r="AE163">
        <v>1.6</v>
      </c>
      <c r="AF163">
        <v>18.2</v>
      </c>
    </row>
    <row r="164" spans="1:32" x14ac:dyDescent="0.2">
      <c r="A164">
        <v>163</v>
      </c>
      <c r="B164" t="s">
        <v>1982</v>
      </c>
      <c r="C164" t="s">
        <v>1983</v>
      </c>
      <c r="D164" t="str">
        <f t="shared" si="2"/>
        <v>grahatr01-2020</v>
      </c>
      <c r="E164" t="s">
        <v>30</v>
      </c>
      <c r="F164">
        <v>26</v>
      </c>
      <c r="G164" t="s">
        <v>62</v>
      </c>
      <c r="H164">
        <v>18</v>
      </c>
      <c r="I164">
        <v>17</v>
      </c>
      <c r="J164">
        <v>24.4</v>
      </c>
      <c r="K164">
        <v>2.2999999999999998</v>
      </c>
      <c r="L164">
        <v>6.9</v>
      </c>
      <c r="M164">
        <v>0.33600000000000002</v>
      </c>
      <c r="N164">
        <v>0.6</v>
      </c>
      <c r="O164">
        <v>3.1</v>
      </c>
      <c r="P164">
        <v>0.19600000000000001</v>
      </c>
      <c r="Q164">
        <v>1.7</v>
      </c>
      <c r="R164">
        <v>3.8</v>
      </c>
      <c r="S164">
        <v>0.44900000000000001</v>
      </c>
      <c r="T164">
        <v>0.38</v>
      </c>
      <c r="U164">
        <v>1</v>
      </c>
      <c r="V164">
        <v>1.2</v>
      </c>
      <c r="W164">
        <v>0.81799999999999995</v>
      </c>
      <c r="X164">
        <v>1.1000000000000001</v>
      </c>
      <c r="Y164">
        <v>2.8</v>
      </c>
      <c r="Z164">
        <v>3.9</v>
      </c>
      <c r="AA164">
        <v>1.2</v>
      </c>
      <c r="AB164">
        <v>0.7</v>
      </c>
      <c r="AC164">
        <v>0.1</v>
      </c>
      <c r="AD164">
        <v>0.7</v>
      </c>
      <c r="AE164">
        <v>2.5</v>
      </c>
      <c r="AF164">
        <v>6.3</v>
      </c>
    </row>
    <row r="165" spans="1:32" x14ac:dyDescent="0.2">
      <c r="A165">
        <v>164</v>
      </c>
      <c r="B165" t="s">
        <v>1672</v>
      </c>
      <c r="C165" t="s">
        <v>1673</v>
      </c>
      <c r="D165" t="str">
        <f t="shared" si="2"/>
        <v>grantje01-2020</v>
      </c>
      <c r="E165" t="s">
        <v>28</v>
      </c>
      <c r="F165">
        <v>25</v>
      </c>
      <c r="G165" t="s">
        <v>31</v>
      </c>
      <c r="H165">
        <v>17</v>
      </c>
      <c r="I165">
        <v>0</v>
      </c>
      <c r="J165">
        <v>22.5</v>
      </c>
      <c r="K165">
        <v>3.5</v>
      </c>
      <c r="L165">
        <v>8.1</v>
      </c>
      <c r="M165">
        <v>0.438</v>
      </c>
      <c r="N165">
        <v>1</v>
      </c>
      <c r="O165">
        <v>3.2</v>
      </c>
      <c r="P165">
        <v>0.315</v>
      </c>
      <c r="Q165">
        <v>2.5</v>
      </c>
      <c r="R165">
        <v>4.9000000000000004</v>
      </c>
      <c r="S165">
        <v>0.51800000000000002</v>
      </c>
      <c r="T165">
        <v>0.5</v>
      </c>
      <c r="U165">
        <v>1.3</v>
      </c>
      <c r="V165">
        <v>2.1</v>
      </c>
      <c r="W165">
        <v>0.629</v>
      </c>
      <c r="X165">
        <v>0.6</v>
      </c>
      <c r="Y165">
        <v>3.1</v>
      </c>
      <c r="Z165">
        <v>3.6</v>
      </c>
      <c r="AA165">
        <v>1</v>
      </c>
      <c r="AB165">
        <v>0.4</v>
      </c>
      <c r="AC165">
        <v>0.5</v>
      </c>
      <c r="AD165">
        <v>0.7</v>
      </c>
      <c r="AE165">
        <v>1.6</v>
      </c>
      <c r="AF165">
        <v>9.4</v>
      </c>
    </row>
    <row r="166" spans="1:32" x14ac:dyDescent="0.2">
      <c r="A166">
        <v>165</v>
      </c>
      <c r="B166" t="s">
        <v>2174</v>
      </c>
      <c r="C166" t="s">
        <v>2175</v>
      </c>
      <c r="D166" t="str">
        <f t="shared" si="2"/>
        <v>grayjo01-2020</v>
      </c>
      <c r="E166" t="s">
        <v>38</v>
      </c>
      <c r="F166">
        <v>26</v>
      </c>
      <c r="G166" t="s">
        <v>1459</v>
      </c>
      <c r="H166">
        <v>2</v>
      </c>
      <c r="I166">
        <v>0</v>
      </c>
      <c r="J166">
        <v>11.5</v>
      </c>
      <c r="K166">
        <v>0.5</v>
      </c>
      <c r="L166">
        <v>1</v>
      </c>
      <c r="M166">
        <v>0.5</v>
      </c>
      <c r="N166">
        <v>0</v>
      </c>
      <c r="O166">
        <v>0</v>
      </c>
      <c r="Q166">
        <v>0.5</v>
      </c>
      <c r="R166">
        <v>1</v>
      </c>
      <c r="S166">
        <v>0.5</v>
      </c>
      <c r="T166">
        <v>0.5</v>
      </c>
      <c r="U166">
        <v>0</v>
      </c>
      <c r="V166">
        <v>0</v>
      </c>
      <c r="X166">
        <v>0.5</v>
      </c>
      <c r="Y166">
        <v>0.5</v>
      </c>
      <c r="Z166">
        <v>1</v>
      </c>
      <c r="AA166">
        <v>1</v>
      </c>
      <c r="AB166">
        <v>0</v>
      </c>
      <c r="AC166">
        <v>0</v>
      </c>
      <c r="AD166">
        <v>2.5</v>
      </c>
      <c r="AE166">
        <v>0.5</v>
      </c>
      <c r="AF166">
        <v>1</v>
      </c>
    </row>
    <row r="167" spans="1:32" x14ac:dyDescent="0.2">
      <c r="A167">
        <v>166</v>
      </c>
      <c r="B167" t="s">
        <v>424</v>
      </c>
      <c r="C167" t="s">
        <v>425</v>
      </c>
      <c r="D167" t="str">
        <f t="shared" si="2"/>
        <v>greenda02-2020</v>
      </c>
      <c r="E167" t="s">
        <v>30</v>
      </c>
      <c r="F167">
        <v>32</v>
      </c>
      <c r="G167" t="s">
        <v>63</v>
      </c>
      <c r="H167">
        <v>20</v>
      </c>
      <c r="I167">
        <v>20</v>
      </c>
      <c r="J167">
        <v>25.4</v>
      </c>
      <c r="K167">
        <v>3.1</v>
      </c>
      <c r="L167">
        <v>7</v>
      </c>
      <c r="M167">
        <v>0.44600000000000001</v>
      </c>
      <c r="N167">
        <v>2</v>
      </c>
      <c r="O167">
        <v>4.9000000000000004</v>
      </c>
      <c r="P167">
        <v>0.39800000000000002</v>
      </c>
      <c r="Q167">
        <v>1.2</v>
      </c>
      <c r="R167">
        <v>2.1</v>
      </c>
      <c r="S167">
        <v>0.56100000000000005</v>
      </c>
      <c r="T167">
        <v>0.58599999999999997</v>
      </c>
      <c r="U167">
        <v>0.4</v>
      </c>
      <c r="V167">
        <v>0.6</v>
      </c>
      <c r="W167">
        <v>0.72699999999999998</v>
      </c>
      <c r="X167">
        <v>0.7</v>
      </c>
      <c r="Y167">
        <v>2.7</v>
      </c>
      <c r="Z167">
        <v>3.3</v>
      </c>
      <c r="AA167">
        <v>1.2</v>
      </c>
      <c r="AB167">
        <v>1.3</v>
      </c>
      <c r="AC167">
        <v>0.5</v>
      </c>
      <c r="AD167">
        <v>1.1000000000000001</v>
      </c>
      <c r="AE167">
        <v>2.4</v>
      </c>
      <c r="AF167">
        <v>8.6</v>
      </c>
    </row>
    <row r="168" spans="1:32" x14ac:dyDescent="0.2">
      <c r="A168">
        <v>167</v>
      </c>
      <c r="B168" t="s">
        <v>1339</v>
      </c>
      <c r="C168" t="s">
        <v>1340</v>
      </c>
      <c r="D168" t="str">
        <f t="shared" si="2"/>
        <v>greendr01-2020</v>
      </c>
      <c r="E168" t="s">
        <v>28</v>
      </c>
      <c r="F168">
        <v>29</v>
      </c>
      <c r="G168" t="s">
        <v>52</v>
      </c>
      <c r="H168">
        <v>13</v>
      </c>
      <c r="I168">
        <v>13</v>
      </c>
      <c r="J168">
        <v>27.8</v>
      </c>
      <c r="K168">
        <v>3.2</v>
      </c>
      <c r="L168">
        <v>7.8</v>
      </c>
      <c r="M168">
        <v>0.40600000000000003</v>
      </c>
      <c r="N168">
        <v>0.8</v>
      </c>
      <c r="O168">
        <v>2.6</v>
      </c>
      <c r="P168">
        <v>0.29399999999999998</v>
      </c>
      <c r="Q168">
        <v>2.4</v>
      </c>
      <c r="R168">
        <v>5.2</v>
      </c>
      <c r="S168">
        <v>0.46300000000000002</v>
      </c>
      <c r="T168">
        <v>0.45500000000000002</v>
      </c>
      <c r="U168">
        <v>1.5</v>
      </c>
      <c r="V168">
        <v>1.9</v>
      </c>
      <c r="W168">
        <v>0.76</v>
      </c>
      <c r="X168">
        <v>0.5</v>
      </c>
      <c r="Y168">
        <v>6.1</v>
      </c>
      <c r="Z168">
        <v>6.5</v>
      </c>
      <c r="AA168">
        <v>5.6</v>
      </c>
      <c r="AB168">
        <v>1.3</v>
      </c>
      <c r="AC168">
        <v>0.5</v>
      </c>
      <c r="AD168">
        <v>2</v>
      </c>
      <c r="AE168">
        <v>2.5</v>
      </c>
      <c r="AF168">
        <v>8.5</v>
      </c>
    </row>
    <row r="169" spans="1:32" x14ac:dyDescent="0.2">
      <c r="A169">
        <v>168</v>
      </c>
      <c r="B169" t="s">
        <v>1676</v>
      </c>
      <c r="C169" t="s">
        <v>1677</v>
      </c>
      <c r="D169" t="str">
        <f t="shared" si="2"/>
        <v>greenja01-2020</v>
      </c>
      <c r="E169" t="s">
        <v>28</v>
      </c>
      <c r="F169">
        <v>29</v>
      </c>
      <c r="G169" t="s">
        <v>59</v>
      </c>
      <c r="H169">
        <v>21</v>
      </c>
      <c r="I169">
        <v>0</v>
      </c>
      <c r="J169">
        <v>22.1</v>
      </c>
      <c r="K169">
        <v>2.6</v>
      </c>
      <c r="L169">
        <v>6.3</v>
      </c>
      <c r="M169">
        <v>0.41699999999999998</v>
      </c>
      <c r="N169">
        <v>1.6</v>
      </c>
      <c r="O169">
        <v>4.2</v>
      </c>
      <c r="P169">
        <v>0.38200000000000001</v>
      </c>
      <c r="Q169">
        <v>1</v>
      </c>
      <c r="R169">
        <v>2</v>
      </c>
      <c r="S169">
        <v>0.48799999999999999</v>
      </c>
      <c r="T169">
        <v>0.54500000000000004</v>
      </c>
      <c r="U169">
        <v>0.9</v>
      </c>
      <c r="V169">
        <v>1</v>
      </c>
      <c r="W169">
        <v>0.85699999999999998</v>
      </c>
      <c r="X169">
        <v>1.4</v>
      </c>
      <c r="Y169">
        <v>5.5</v>
      </c>
      <c r="Z169">
        <v>6.9</v>
      </c>
      <c r="AA169">
        <v>0.5</v>
      </c>
      <c r="AB169">
        <v>0.6</v>
      </c>
      <c r="AC169">
        <v>0.3</v>
      </c>
      <c r="AD169">
        <v>1</v>
      </c>
      <c r="AE169">
        <v>2.5</v>
      </c>
      <c r="AF169">
        <v>7.7</v>
      </c>
    </row>
    <row r="170" spans="1:32" x14ac:dyDescent="0.2">
      <c r="A170">
        <v>169</v>
      </c>
      <c r="B170" t="s">
        <v>2603</v>
      </c>
      <c r="C170" t="s">
        <v>2604</v>
      </c>
      <c r="D170" t="str">
        <f t="shared" si="2"/>
        <v>greenja02-2020</v>
      </c>
      <c r="E170" t="s">
        <v>35</v>
      </c>
      <c r="F170">
        <v>26</v>
      </c>
      <c r="G170" t="s">
        <v>37</v>
      </c>
      <c r="H170">
        <v>13</v>
      </c>
      <c r="I170">
        <v>0</v>
      </c>
      <c r="J170">
        <v>6.5</v>
      </c>
      <c r="K170">
        <v>1.3</v>
      </c>
      <c r="L170">
        <v>2.4</v>
      </c>
      <c r="M170">
        <v>0.54800000000000004</v>
      </c>
      <c r="N170">
        <v>0.2</v>
      </c>
      <c r="O170">
        <v>0.8</v>
      </c>
      <c r="P170">
        <v>0.3</v>
      </c>
      <c r="Q170">
        <v>1.1000000000000001</v>
      </c>
      <c r="R170">
        <v>1.6</v>
      </c>
      <c r="S170">
        <v>0.66700000000000004</v>
      </c>
      <c r="T170">
        <v>0.59699999999999998</v>
      </c>
      <c r="U170">
        <v>0.2</v>
      </c>
      <c r="V170">
        <v>0.4</v>
      </c>
      <c r="W170">
        <v>0.4</v>
      </c>
      <c r="X170">
        <v>0.2</v>
      </c>
      <c r="Y170">
        <v>0.7</v>
      </c>
      <c r="Z170">
        <v>0.9</v>
      </c>
      <c r="AA170">
        <v>0.2</v>
      </c>
      <c r="AB170">
        <v>0.3</v>
      </c>
      <c r="AC170">
        <v>0</v>
      </c>
      <c r="AD170">
        <v>0.2</v>
      </c>
      <c r="AE170">
        <v>0.8</v>
      </c>
      <c r="AF170">
        <v>3</v>
      </c>
    </row>
    <row r="171" spans="1:32" x14ac:dyDescent="0.2">
      <c r="A171">
        <v>170</v>
      </c>
      <c r="B171" t="s">
        <v>426</v>
      </c>
      <c r="C171" t="s">
        <v>427</v>
      </c>
      <c r="D171" t="str">
        <f t="shared" si="2"/>
        <v>greenje02-2020</v>
      </c>
      <c r="E171" t="s">
        <v>28</v>
      </c>
      <c r="F171">
        <v>33</v>
      </c>
      <c r="G171" t="s">
        <v>60</v>
      </c>
      <c r="H171">
        <v>20</v>
      </c>
      <c r="I171">
        <v>1</v>
      </c>
      <c r="J171">
        <v>18.899999999999999</v>
      </c>
      <c r="K171">
        <v>2.4</v>
      </c>
      <c r="L171">
        <v>6.6</v>
      </c>
      <c r="M171">
        <v>0.36599999999999999</v>
      </c>
      <c r="N171">
        <v>1.2</v>
      </c>
      <c r="O171">
        <v>3.6</v>
      </c>
      <c r="P171">
        <v>0.31900000000000001</v>
      </c>
      <c r="Q171">
        <v>1.3</v>
      </c>
      <c r="R171">
        <v>3</v>
      </c>
      <c r="S171">
        <v>0.42399999999999999</v>
      </c>
      <c r="T171">
        <v>0.45400000000000001</v>
      </c>
      <c r="U171">
        <v>2.2000000000000002</v>
      </c>
      <c r="V171">
        <v>2.7</v>
      </c>
      <c r="W171">
        <v>0.79600000000000004</v>
      </c>
      <c r="X171">
        <v>0.4</v>
      </c>
      <c r="Y171">
        <v>2.5</v>
      </c>
      <c r="Z171">
        <v>2.9</v>
      </c>
      <c r="AA171">
        <v>0.6</v>
      </c>
      <c r="AB171">
        <v>0.5</v>
      </c>
      <c r="AC171">
        <v>0.5</v>
      </c>
      <c r="AD171">
        <v>1.2</v>
      </c>
      <c r="AE171">
        <v>1.7</v>
      </c>
      <c r="AF171">
        <v>8.1</v>
      </c>
    </row>
    <row r="172" spans="1:32" x14ac:dyDescent="0.2">
      <c r="A172">
        <v>171</v>
      </c>
      <c r="B172" t="s">
        <v>434</v>
      </c>
      <c r="C172" t="s">
        <v>435</v>
      </c>
      <c r="D172" t="str">
        <f t="shared" si="2"/>
        <v>griffbl01-2020</v>
      </c>
      <c r="E172" t="s">
        <v>28</v>
      </c>
      <c r="F172">
        <v>30</v>
      </c>
      <c r="G172" t="s">
        <v>51</v>
      </c>
      <c r="H172">
        <v>8</v>
      </c>
      <c r="I172">
        <v>8</v>
      </c>
      <c r="J172">
        <v>29</v>
      </c>
      <c r="K172">
        <v>6.1</v>
      </c>
      <c r="L172">
        <v>14.6</v>
      </c>
      <c r="M172">
        <v>0.41899999999999998</v>
      </c>
      <c r="N172">
        <v>1.4</v>
      </c>
      <c r="O172">
        <v>5.8</v>
      </c>
      <c r="P172">
        <v>0.23899999999999999</v>
      </c>
      <c r="Q172">
        <v>4.8</v>
      </c>
      <c r="R172">
        <v>8.9</v>
      </c>
      <c r="S172">
        <v>0.53500000000000003</v>
      </c>
      <c r="T172">
        <v>0.46600000000000003</v>
      </c>
      <c r="U172">
        <v>4.9000000000000004</v>
      </c>
      <c r="V172">
        <v>6.1</v>
      </c>
      <c r="W172">
        <v>0.79600000000000004</v>
      </c>
      <c r="X172">
        <v>1.3</v>
      </c>
      <c r="Y172">
        <v>3.5</v>
      </c>
      <c r="Z172">
        <v>4.8</v>
      </c>
      <c r="AA172">
        <v>3.6</v>
      </c>
      <c r="AB172">
        <v>0.3</v>
      </c>
      <c r="AC172">
        <v>0.4</v>
      </c>
      <c r="AD172">
        <v>2.8</v>
      </c>
      <c r="AE172">
        <v>1.5</v>
      </c>
      <c r="AF172">
        <v>18.5</v>
      </c>
    </row>
    <row r="173" spans="1:32" x14ac:dyDescent="0.2">
      <c r="A173">
        <v>172</v>
      </c>
      <c r="B173" t="s">
        <v>2605</v>
      </c>
      <c r="C173" t="s">
        <v>2606</v>
      </c>
      <c r="D173" t="str">
        <f t="shared" si="2"/>
        <v>gudurma01-2020</v>
      </c>
      <c r="E173" t="s">
        <v>30</v>
      </c>
      <c r="F173">
        <v>24</v>
      </c>
      <c r="G173" t="s">
        <v>50</v>
      </c>
      <c r="H173">
        <v>19</v>
      </c>
      <c r="I173">
        <v>0</v>
      </c>
      <c r="J173">
        <v>15.6</v>
      </c>
      <c r="K173">
        <v>2.1</v>
      </c>
      <c r="L173">
        <v>5.4</v>
      </c>
      <c r="M173">
        <v>0.39200000000000002</v>
      </c>
      <c r="N173">
        <v>0.8</v>
      </c>
      <c r="O173">
        <v>2.5</v>
      </c>
      <c r="P173">
        <v>0.31900000000000001</v>
      </c>
      <c r="Q173">
        <v>1.3</v>
      </c>
      <c r="R173">
        <v>2.9</v>
      </c>
      <c r="S173">
        <v>0.45500000000000002</v>
      </c>
      <c r="T173">
        <v>0.46600000000000003</v>
      </c>
      <c r="U173">
        <v>0.5</v>
      </c>
      <c r="V173">
        <v>0.5</v>
      </c>
      <c r="W173">
        <v>1</v>
      </c>
      <c r="X173">
        <v>0.5</v>
      </c>
      <c r="Y173">
        <v>1.5</v>
      </c>
      <c r="Z173">
        <v>2</v>
      </c>
      <c r="AA173">
        <v>1.5</v>
      </c>
      <c r="AB173">
        <v>0.3</v>
      </c>
      <c r="AC173">
        <v>0.2</v>
      </c>
      <c r="AD173">
        <v>1.2</v>
      </c>
      <c r="AE173">
        <v>1</v>
      </c>
      <c r="AF173">
        <v>5.5</v>
      </c>
    </row>
    <row r="174" spans="1:32" x14ac:dyDescent="0.2">
      <c r="A174">
        <v>173</v>
      </c>
      <c r="B174" t="s">
        <v>2607</v>
      </c>
      <c r="C174" t="s">
        <v>2608</v>
      </c>
      <c r="D174" t="str">
        <f t="shared" si="2"/>
        <v>hachiru01-2020</v>
      </c>
      <c r="E174" t="s">
        <v>28</v>
      </c>
      <c r="F174">
        <v>21</v>
      </c>
      <c r="G174" t="s">
        <v>46</v>
      </c>
      <c r="H174">
        <v>18</v>
      </c>
      <c r="I174">
        <v>18</v>
      </c>
      <c r="J174">
        <v>27.4</v>
      </c>
      <c r="K174">
        <v>5.8</v>
      </c>
      <c r="L174">
        <v>11.9</v>
      </c>
      <c r="M174">
        <v>0.48599999999999999</v>
      </c>
      <c r="N174">
        <v>0.4</v>
      </c>
      <c r="O174">
        <v>1.9</v>
      </c>
      <c r="P174">
        <v>0.22900000000000001</v>
      </c>
      <c r="Q174">
        <v>5.3</v>
      </c>
      <c r="R174">
        <v>9.9</v>
      </c>
      <c r="S174">
        <v>0.53600000000000003</v>
      </c>
      <c r="T174">
        <v>0.505</v>
      </c>
      <c r="U174">
        <v>1.3</v>
      </c>
      <c r="V174">
        <v>1.6</v>
      </c>
      <c r="W174">
        <v>0.82799999999999996</v>
      </c>
      <c r="X174">
        <v>1.6</v>
      </c>
      <c r="Y174">
        <v>4</v>
      </c>
      <c r="Z174">
        <v>5.6</v>
      </c>
      <c r="AA174">
        <v>1.6</v>
      </c>
      <c r="AB174">
        <v>0.8</v>
      </c>
      <c r="AC174">
        <v>0.2</v>
      </c>
      <c r="AD174">
        <v>0.8</v>
      </c>
      <c r="AE174">
        <v>2.1</v>
      </c>
      <c r="AF174">
        <v>13.3</v>
      </c>
    </row>
    <row r="175" spans="1:32" x14ac:dyDescent="0.2">
      <c r="A175">
        <v>174</v>
      </c>
      <c r="B175" t="s">
        <v>2609</v>
      </c>
      <c r="C175" t="s">
        <v>2610</v>
      </c>
      <c r="D175" t="str">
        <f t="shared" si="2"/>
        <v>hallde01-2020</v>
      </c>
      <c r="E175" t="s">
        <v>30</v>
      </c>
      <c r="F175">
        <v>24</v>
      </c>
      <c r="G175" t="s">
        <v>44</v>
      </c>
      <c r="H175">
        <v>2</v>
      </c>
      <c r="I175">
        <v>0</v>
      </c>
      <c r="J175">
        <v>7.5</v>
      </c>
      <c r="K175">
        <v>0.5</v>
      </c>
      <c r="L175">
        <v>2</v>
      </c>
      <c r="M175">
        <v>0.25</v>
      </c>
      <c r="N175">
        <v>0</v>
      </c>
      <c r="O175">
        <v>1</v>
      </c>
      <c r="P175">
        <v>0</v>
      </c>
      <c r="Q175">
        <v>0.5</v>
      </c>
      <c r="R175">
        <v>1</v>
      </c>
      <c r="S175">
        <v>0.5</v>
      </c>
      <c r="T175">
        <v>0.25</v>
      </c>
      <c r="U175">
        <v>1.5</v>
      </c>
      <c r="V175">
        <v>2</v>
      </c>
      <c r="W175">
        <v>0.75</v>
      </c>
      <c r="X175">
        <v>0</v>
      </c>
      <c r="Y175">
        <v>0.5</v>
      </c>
      <c r="Z175">
        <v>0.5</v>
      </c>
      <c r="AA175">
        <v>1</v>
      </c>
      <c r="AB175">
        <v>0</v>
      </c>
      <c r="AC175">
        <v>0</v>
      </c>
      <c r="AD175">
        <v>0.5</v>
      </c>
      <c r="AE175">
        <v>0.5</v>
      </c>
      <c r="AF175">
        <v>2.5</v>
      </c>
    </row>
    <row r="176" spans="1:32" x14ac:dyDescent="0.2">
      <c r="A176">
        <v>175</v>
      </c>
      <c r="B176" t="s">
        <v>1524</v>
      </c>
      <c r="C176" t="s">
        <v>1525</v>
      </c>
      <c r="D176" t="str">
        <f t="shared" si="2"/>
        <v>hardati02-2020</v>
      </c>
      <c r="E176" t="s">
        <v>30</v>
      </c>
      <c r="F176">
        <v>27</v>
      </c>
      <c r="G176" t="s">
        <v>54</v>
      </c>
      <c r="H176">
        <v>19</v>
      </c>
      <c r="I176">
        <v>6</v>
      </c>
      <c r="J176">
        <v>24.4</v>
      </c>
      <c r="K176">
        <v>4.3</v>
      </c>
      <c r="L176">
        <v>10.3</v>
      </c>
      <c r="M176">
        <v>0.41299999999999998</v>
      </c>
      <c r="N176">
        <v>2.2999999999999998</v>
      </c>
      <c r="O176">
        <v>6.2</v>
      </c>
      <c r="P176">
        <v>0.36399999999999999</v>
      </c>
      <c r="Q176">
        <v>2</v>
      </c>
      <c r="R176">
        <v>4.0999999999999996</v>
      </c>
      <c r="S176">
        <v>0.48699999999999999</v>
      </c>
      <c r="T176">
        <v>0.52300000000000002</v>
      </c>
      <c r="U176">
        <v>1.9</v>
      </c>
      <c r="V176">
        <v>2.4</v>
      </c>
      <c r="W176">
        <v>0.8</v>
      </c>
      <c r="X176">
        <v>0.3</v>
      </c>
      <c r="Y176">
        <v>1.8</v>
      </c>
      <c r="Z176">
        <v>2.1</v>
      </c>
      <c r="AA176">
        <v>1.8</v>
      </c>
      <c r="AB176">
        <v>0.6</v>
      </c>
      <c r="AC176">
        <v>0.1</v>
      </c>
      <c r="AD176">
        <v>0.6</v>
      </c>
      <c r="AE176">
        <v>2.1</v>
      </c>
      <c r="AF176">
        <v>12.7</v>
      </c>
    </row>
    <row r="177" spans="1:32" x14ac:dyDescent="0.2">
      <c r="A177">
        <v>176</v>
      </c>
      <c r="B177" t="s">
        <v>444</v>
      </c>
      <c r="C177" t="s">
        <v>445</v>
      </c>
      <c r="D177" t="str">
        <f t="shared" si="2"/>
        <v>hardeja01-2020</v>
      </c>
      <c r="E177" t="s">
        <v>30</v>
      </c>
      <c r="F177">
        <v>30</v>
      </c>
      <c r="G177" t="s">
        <v>43</v>
      </c>
      <c r="H177">
        <v>19</v>
      </c>
      <c r="I177">
        <v>19</v>
      </c>
      <c r="J177">
        <v>36.799999999999997</v>
      </c>
      <c r="K177">
        <v>10.7</v>
      </c>
      <c r="L177">
        <v>24.1</v>
      </c>
      <c r="M177">
        <v>0.44600000000000001</v>
      </c>
      <c r="N177">
        <v>4.9000000000000004</v>
      </c>
      <c r="O177">
        <v>13.9</v>
      </c>
      <c r="P177">
        <v>0.35499999999999998</v>
      </c>
      <c r="Q177">
        <v>5.8</v>
      </c>
      <c r="R177">
        <v>10.1</v>
      </c>
      <c r="S177">
        <v>0.57299999999999995</v>
      </c>
      <c r="T177">
        <v>0.54900000000000004</v>
      </c>
      <c r="U177">
        <v>12.5</v>
      </c>
      <c r="V177">
        <v>14.4</v>
      </c>
      <c r="W177">
        <v>0.86499999999999999</v>
      </c>
      <c r="X177">
        <v>0.9</v>
      </c>
      <c r="Y177">
        <v>5.0999999999999996</v>
      </c>
      <c r="Z177">
        <v>5.9</v>
      </c>
      <c r="AA177">
        <v>7.8</v>
      </c>
      <c r="AB177">
        <v>1.7</v>
      </c>
      <c r="AC177">
        <v>0.5</v>
      </c>
      <c r="AD177">
        <v>5.3</v>
      </c>
      <c r="AE177">
        <v>3.1</v>
      </c>
      <c r="AF177">
        <v>38.9</v>
      </c>
    </row>
    <row r="178" spans="1:32" x14ac:dyDescent="0.2">
      <c r="A178">
        <v>177</v>
      </c>
      <c r="B178" t="s">
        <v>1343</v>
      </c>
      <c r="C178" t="s">
        <v>1344</v>
      </c>
      <c r="D178" t="str">
        <f t="shared" si="2"/>
        <v>harklma01-2020</v>
      </c>
      <c r="E178" t="s">
        <v>35</v>
      </c>
      <c r="F178">
        <v>26</v>
      </c>
      <c r="G178" t="s">
        <v>59</v>
      </c>
      <c r="H178">
        <v>21</v>
      </c>
      <c r="I178">
        <v>11</v>
      </c>
      <c r="J178">
        <v>22.1</v>
      </c>
      <c r="K178">
        <v>2.2999999999999998</v>
      </c>
      <c r="L178">
        <v>4.5999999999999996</v>
      </c>
      <c r="M178">
        <v>0.51</v>
      </c>
      <c r="N178">
        <v>0.5</v>
      </c>
      <c r="O178">
        <v>1.4</v>
      </c>
      <c r="P178">
        <v>0.379</v>
      </c>
      <c r="Q178">
        <v>1.8</v>
      </c>
      <c r="R178">
        <v>3.2</v>
      </c>
      <c r="S178">
        <v>0.56699999999999995</v>
      </c>
      <c r="T178">
        <v>0.56799999999999995</v>
      </c>
      <c r="U178">
        <v>0.5</v>
      </c>
      <c r="V178">
        <v>1</v>
      </c>
      <c r="W178">
        <v>0.5</v>
      </c>
      <c r="X178">
        <v>0.9</v>
      </c>
      <c r="Y178">
        <v>2.1</v>
      </c>
      <c r="Z178">
        <v>3</v>
      </c>
      <c r="AA178">
        <v>1.1000000000000001</v>
      </c>
      <c r="AB178">
        <v>1</v>
      </c>
      <c r="AC178">
        <v>0.8</v>
      </c>
      <c r="AD178">
        <v>1</v>
      </c>
      <c r="AE178">
        <v>3.1</v>
      </c>
      <c r="AF178">
        <v>5.7</v>
      </c>
    </row>
    <row r="179" spans="1:32" x14ac:dyDescent="0.2">
      <c r="A179">
        <v>178</v>
      </c>
      <c r="B179" t="s">
        <v>2611</v>
      </c>
      <c r="C179" t="s">
        <v>2612</v>
      </c>
      <c r="D179" t="str">
        <f t="shared" si="2"/>
        <v>harpeja01-2020</v>
      </c>
      <c r="E179" t="s">
        <v>38</v>
      </c>
      <c r="F179">
        <v>22</v>
      </c>
      <c r="G179" t="s">
        <v>42</v>
      </c>
      <c r="H179">
        <v>1</v>
      </c>
      <c r="I179">
        <v>0</v>
      </c>
      <c r="J179">
        <v>2</v>
      </c>
      <c r="K179">
        <v>0</v>
      </c>
      <c r="L179">
        <v>1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0</v>
      </c>
      <c r="T179">
        <v>0</v>
      </c>
      <c r="U179">
        <v>0</v>
      </c>
      <c r="V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</row>
    <row r="180" spans="1:32" x14ac:dyDescent="0.2">
      <c r="A180">
        <v>179</v>
      </c>
      <c r="B180" t="s">
        <v>1814</v>
      </c>
      <c r="C180" t="s">
        <v>1815</v>
      </c>
      <c r="D180" t="str">
        <f t="shared" si="2"/>
        <v>harremo01-2020</v>
      </c>
      <c r="E180" t="s">
        <v>32</v>
      </c>
      <c r="F180">
        <v>26</v>
      </c>
      <c r="G180" t="s">
        <v>59</v>
      </c>
      <c r="H180">
        <v>21</v>
      </c>
      <c r="I180">
        <v>2</v>
      </c>
      <c r="J180">
        <v>29.7</v>
      </c>
      <c r="K180">
        <v>7.8</v>
      </c>
      <c r="L180">
        <v>13.2</v>
      </c>
      <c r="M180">
        <v>0.59</v>
      </c>
      <c r="N180">
        <v>0</v>
      </c>
      <c r="O180">
        <v>0.4</v>
      </c>
      <c r="P180">
        <v>0</v>
      </c>
      <c r="Q180">
        <v>7.8</v>
      </c>
      <c r="R180">
        <v>12.9</v>
      </c>
      <c r="S180">
        <v>0.60699999999999998</v>
      </c>
      <c r="T180">
        <v>0.59</v>
      </c>
      <c r="U180">
        <v>3.1</v>
      </c>
      <c r="V180">
        <v>4.8</v>
      </c>
      <c r="W180">
        <v>0.65300000000000002</v>
      </c>
      <c r="X180">
        <v>3</v>
      </c>
      <c r="Y180">
        <v>5</v>
      </c>
      <c r="Z180">
        <v>8</v>
      </c>
      <c r="AA180">
        <v>2.2000000000000002</v>
      </c>
      <c r="AB180">
        <v>0.9</v>
      </c>
      <c r="AC180">
        <v>1.2</v>
      </c>
      <c r="AD180">
        <v>1.9</v>
      </c>
      <c r="AE180">
        <v>2.2000000000000002</v>
      </c>
      <c r="AF180">
        <v>18.8</v>
      </c>
    </row>
    <row r="181" spans="1:32" x14ac:dyDescent="0.2">
      <c r="A181">
        <v>180</v>
      </c>
      <c r="B181" t="s">
        <v>1680</v>
      </c>
      <c r="C181" t="s">
        <v>1681</v>
      </c>
      <c r="D181" t="str">
        <f t="shared" si="2"/>
        <v>harriga01-2020</v>
      </c>
      <c r="E181" t="s">
        <v>30</v>
      </c>
      <c r="F181">
        <v>25</v>
      </c>
      <c r="G181" t="s">
        <v>31</v>
      </c>
      <c r="H181">
        <v>17</v>
      </c>
      <c r="I181">
        <v>17</v>
      </c>
      <c r="J181">
        <v>32.299999999999997</v>
      </c>
      <c r="K181">
        <v>4.2</v>
      </c>
      <c r="L181">
        <v>10.1</v>
      </c>
      <c r="M181">
        <v>0.41299999999999998</v>
      </c>
      <c r="N181">
        <v>1.5</v>
      </c>
      <c r="O181">
        <v>4.2</v>
      </c>
      <c r="P181">
        <v>0.34699999999999998</v>
      </c>
      <c r="Q181">
        <v>2.7</v>
      </c>
      <c r="R181">
        <v>5.9</v>
      </c>
      <c r="S181">
        <v>0.46</v>
      </c>
      <c r="T181">
        <v>0.48499999999999999</v>
      </c>
      <c r="U181">
        <v>1.3</v>
      </c>
      <c r="V181">
        <v>1.7</v>
      </c>
      <c r="W181">
        <v>0.75900000000000001</v>
      </c>
      <c r="X181">
        <v>0.5</v>
      </c>
      <c r="Y181">
        <v>2.8</v>
      </c>
      <c r="Z181">
        <v>3.3</v>
      </c>
      <c r="AA181">
        <v>1.8</v>
      </c>
      <c r="AB181">
        <v>1.3</v>
      </c>
      <c r="AC181">
        <v>0.4</v>
      </c>
      <c r="AD181">
        <v>0.9</v>
      </c>
      <c r="AE181">
        <v>2.2000000000000002</v>
      </c>
      <c r="AF181">
        <v>11.1</v>
      </c>
    </row>
    <row r="182" spans="1:32" x14ac:dyDescent="0.2">
      <c r="A182">
        <v>181</v>
      </c>
      <c r="B182" t="s">
        <v>1682</v>
      </c>
      <c r="C182" t="s">
        <v>1683</v>
      </c>
      <c r="D182" t="str">
        <f t="shared" si="2"/>
        <v>harrijo01-2020</v>
      </c>
      <c r="E182" t="s">
        <v>35</v>
      </c>
      <c r="F182">
        <v>28</v>
      </c>
      <c r="G182" t="s">
        <v>1312</v>
      </c>
      <c r="H182">
        <v>20</v>
      </c>
      <c r="I182">
        <v>20</v>
      </c>
      <c r="J182">
        <v>31.9</v>
      </c>
      <c r="K182">
        <v>5.5</v>
      </c>
      <c r="L182">
        <v>11.4</v>
      </c>
      <c r="M182">
        <v>0.48199999999999998</v>
      </c>
      <c r="N182">
        <v>2.9</v>
      </c>
      <c r="O182">
        <v>6.5</v>
      </c>
      <c r="P182">
        <v>0.442</v>
      </c>
      <c r="Q182">
        <v>2.7</v>
      </c>
      <c r="R182">
        <v>5</v>
      </c>
      <c r="S182">
        <v>0.53500000000000003</v>
      </c>
      <c r="T182">
        <v>0.60699999999999998</v>
      </c>
      <c r="U182">
        <v>0.8</v>
      </c>
      <c r="V182">
        <v>1</v>
      </c>
      <c r="W182">
        <v>0.75</v>
      </c>
      <c r="X182">
        <v>0.9</v>
      </c>
      <c r="Y182">
        <v>3.1</v>
      </c>
      <c r="Z182">
        <v>4</v>
      </c>
      <c r="AA182">
        <v>1.8</v>
      </c>
      <c r="AB182">
        <v>0.8</v>
      </c>
      <c r="AC182">
        <v>0.4</v>
      </c>
      <c r="AD182">
        <v>1.4</v>
      </c>
      <c r="AE182">
        <v>2.6</v>
      </c>
      <c r="AF182">
        <v>14.6</v>
      </c>
    </row>
    <row r="183" spans="1:32" x14ac:dyDescent="0.2">
      <c r="A183">
        <v>182</v>
      </c>
      <c r="B183" t="s">
        <v>1176</v>
      </c>
      <c r="C183" t="s">
        <v>1177</v>
      </c>
      <c r="D183" t="str">
        <f t="shared" si="2"/>
        <v>harrito02-2020</v>
      </c>
      <c r="E183" t="s">
        <v>28</v>
      </c>
      <c r="F183">
        <v>27</v>
      </c>
      <c r="G183" t="s">
        <v>61</v>
      </c>
      <c r="H183">
        <v>20</v>
      </c>
      <c r="I183">
        <v>20</v>
      </c>
      <c r="J183">
        <v>34.200000000000003</v>
      </c>
      <c r="K183">
        <v>7.2</v>
      </c>
      <c r="L183">
        <v>14.5</v>
      </c>
      <c r="M183">
        <v>0.49299999999999999</v>
      </c>
      <c r="N183">
        <v>1.3</v>
      </c>
      <c r="O183">
        <v>4.2</v>
      </c>
      <c r="P183">
        <v>0.30099999999999999</v>
      </c>
      <c r="Q183">
        <v>5.9</v>
      </c>
      <c r="R183">
        <v>10.4</v>
      </c>
      <c r="S183">
        <v>0.56999999999999995</v>
      </c>
      <c r="T183">
        <v>0.53600000000000003</v>
      </c>
      <c r="U183">
        <v>2.5</v>
      </c>
      <c r="V183">
        <v>3.3</v>
      </c>
      <c r="W183">
        <v>0.76900000000000002</v>
      </c>
      <c r="X183">
        <v>0.7</v>
      </c>
      <c r="Y183">
        <v>6.4</v>
      </c>
      <c r="Z183">
        <v>7.1</v>
      </c>
      <c r="AA183">
        <v>3.2</v>
      </c>
      <c r="AB183">
        <v>1.1000000000000001</v>
      </c>
      <c r="AC183">
        <v>0.8</v>
      </c>
      <c r="AD183">
        <v>2.1</v>
      </c>
      <c r="AE183">
        <v>3</v>
      </c>
      <c r="AF183">
        <v>18.100000000000001</v>
      </c>
    </row>
    <row r="184" spans="1:32" x14ac:dyDescent="0.2">
      <c r="A184">
        <v>183</v>
      </c>
      <c r="B184" t="s">
        <v>2178</v>
      </c>
      <c r="C184" t="s">
        <v>2179</v>
      </c>
      <c r="D184" t="str">
        <f t="shared" si="2"/>
        <v>harrish01-2020</v>
      </c>
      <c r="E184" t="s">
        <v>35</v>
      </c>
      <c r="F184">
        <v>26</v>
      </c>
      <c r="G184" t="s">
        <v>36</v>
      </c>
      <c r="H184">
        <v>12</v>
      </c>
      <c r="I184">
        <v>4</v>
      </c>
      <c r="J184">
        <v>9.8000000000000007</v>
      </c>
      <c r="K184">
        <v>1.4</v>
      </c>
      <c r="L184">
        <v>3.6</v>
      </c>
      <c r="M184">
        <v>0.39500000000000002</v>
      </c>
      <c r="N184">
        <v>0.3</v>
      </c>
      <c r="O184">
        <v>0.8</v>
      </c>
      <c r="P184">
        <v>0.33300000000000002</v>
      </c>
      <c r="Q184">
        <v>1.2</v>
      </c>
      <c r="R184">
        <v>2.8</v>
      </c>
      <c r="S184">
        <v>0.41199999999999998</v>
      </c>
      <c r="T184">
        <v>0.43</v>
      </c>
      <c r="U184">
        <v>0.7</v>
      </c>
      <c r="V184">
        <v>1.2</v>
      </c>
      <c r="W184">
        <v>0.57099999999999995</v>
      </c>
      <c r="X184">
        <v>0.4</v>
      </c>
      <c r="Y184">
        <v>1.8</v>
      </c>
      <c r="Z184">
        <v>2.2999999999999998</v>
      </c>
      <c r="AA184">
        <v>1.4</v>
      </c>
      <c r="AB184">
        <v>0.4</v>
      </c>
      <c r="AC184">
        <v>0.3</v>
      </c>
      <c r="AD184">
        <v>0.4</v>
      </c>
      <c r="AE184">
        <v>1.2</v>
      </c>
      <c r="AF184">
        <v>3.8</v>
      </c>
    </row>
    <row r="185" spans="1:32" x14ac:dyDescent="0.2">
      <c r="A185">
        <v>184</v>
      </c>
      <c r="B185" t="s">
        <v>2180</v>
      </c>
      <c r="C185" t="s">
        <v>2181</v>
      </c>
      <c r="D185" t="str">
        <f t="shared" si="2"/>
        <v>hartjo01-2020</v>
      </c>
      <c r="E185" t="s">
        <v>35</v>
      </c>
      <c r="F185">
        <v>24</v>
      </c>
      <c r="G185" t="s">
        <v>1459</v>
      </c>
      <c r="H185">
        <v>13</v>
      </c>
      <c r="I185">
        <v>4</v>
      </c>
      <c r="J185">
        <v>28.2</v>
      </c>
      <c r="K185">
        <v>3.9</v>
      </c>
      <c r="L185">
        <v>8.8000000000000007</v>
      </c>
      <c r="M185">
        <v>0.443</v>
      </c>
      <c r="N185">
        <v>2.2000000000000002</v>
      </c>
      <c r="O185">
        <v>5.9</v>
      </c>
      <c r="P185">
        <v>0.377</v>
      </c>
      <c r="Q185">
        <v>1.7</v>
      </c>
      <c r="R185">
        <v>2.9</v>
      </c>
      <c r="S185">
        <v>0.57899999999999996</v>
      </c>
      <c r="T185">
        <v>0.56999999999999995</v>
      </c>
      <c r="U185">
        <v>1.9</v>
      </c>
      <c r="V185">
        <v>2.5</v>
      </c>
      <c r="W185">
        <v>0.78100000000000003</v>
      </c>
      <c r="X185">
        <v>1.3</v>
      </c>
      <c r="Y185">
        <v>5.3</v>
      </c>
      <c r="Z185">
        <v>6.6</v>
      </c>
      <c r="AA185">
        <v>1.5</v>
      </c>
      <c r="AB185">
        <v>1.3</v>
      </c>
      <c r="AC185">
        <v>0.5</v>
      </c>
      <c r="AD185">
        <v>1.5</v>
      </c>
      <c r="AE185">
        <v>2.7</v>
      </c>
      <c r="AF185">
        <v>12</v>
      </c>
    </row>
    <row r="186" spans="1:32" x14ac:dyDescent="0.2">
      <c r="A186">
        <v>185</v>
      </c>
      <c r="B186" t="s">
        <v>2435</v>
      </c>
      <c r="C186" t="s">
        <v>2436</v>
      </c>
      <c r="D186" t="str">
        <f t="shared" si="2"/>
        <v>harteis01-2020</v>
      </c>
      <c r="E186" t="s">
        <v>32</v>
      </c>
      <c r="F186">
        <v>21</v>
      </c>
      <c r="G186" t="s">
        <v>43</v>
      </c>
      <c r="H186">
        <v>7</v>
      </c>
      <c r="I186">
        <v>0</v>
      </c>
      <c r="J186">
        <v>13.4</v>
      </c>
      <c r="K186">
        <v>1.6</v>
      </c>
      <c r="L186">
        <v>2.1</v>
      </c>
      <c r="M186">
        <v>0.73299999999999998</v>
      </c>
      <c r="N186">
        <v>0</v>
      </c>
      <c r="O186">
        <v>0.1</v>
      </c>
      <c r="P186">
        <v>0</v>
      </c>
      <c r="Q186">
        <v>1.6</v>
      </c>
      <c r="R186">
        <v>2</v>
      </c>
      <c r="S186">
        <v>0.78600000000000003</v>
      </c>
      <c r="T186">
        <v>0.73299999999999998</v>
      </c>
      <c r="U186">
        <v>1.3</v>
      </c>
      <c r="V186">
        <v>1.6</v>
      </c>
      <c r="W186">
        <v>0.81799999999999995</v>
      </c>
      <c r="X186">
        <v>1.1000000000000001</v>
      </c>
      <c r="Y186">
        <v>2.4</v>
      </c>
      <c r="Z186">
        <v>3.6</v>
      </c>
      <c r="AA186">
        <v>0.6</v>
      </c>
      <c r="AB186">
        <v>0.3</v>
      </c>
      <c r="AC186">
        <v>0.6</v>
      </c>
      <c r="AD186">
        <v>0.9</v>
      </c>
      <c r="AE186">
        <v>2.1</v>
      </c>
      <c r="AF186">
        <v>4.4000000000000004</v>
      </c>
    </row>
    <row r="187" spans="1:32" x14ac:dyDescent="0.2">
      <c r="A187">
        <v>186</v>
      </c>
      <c r="B187" t="s">
        <v>454</v>
      </c>
      <c r="C187" t="s">
        <v>455</v>
      </c>
      <c r="D187" t="str">
        <f t="shared" si="2"/>
        <v>hasleud01-2020</v>
      </c>
      <c r="E187" t="s">
        <v>28</v>
      </c>
      <c r="F187">
        <v>39</v>
      </c>
      <c r="G187" t="s">
        <v>41</v>
      </c>
      <c r="H187">
        <v>2</v>
      </c>
      <c r="I187">
        <v>0</v>
      </c>
      <c r="J187">
        <v>5.5</v>
      </c>
      <c r="K187">
        <v>0.5</v>
      </c>
      <c r="L187">
        <v>0.5</v>
      </c>
      <c r="M187">
        <v>1</v>
      </c>
      <c r="N187">
        <v>0</v>
      </c>
      <c r="O187">
        <v>0</v>
      </c>
      <c r="Q187">
        <v>0.5</v>
      </c>
      <c r="R187">
        <v>0.5</v>
      </c>
      <c r="S187">
        <v>1</v>
      </c>
      <c r="T187">
        <v>1</v>
      </c>
      <c r="U187">
        <v>1.5</v>
      </c>
      <c r="V187">
        <v>2</v>
      </c>
      <c r="W187">
        <v>0.75</v>
      </c>
      <c r="X187">
        <v>0</v>
      </c>
      <c r="Y187">
        <v>1.5</v>
      </c>
      <c r="Z187">
        <v>1.5</v>
      </c>
      <c r="AA187">
        <v>0</v>
      </c>
      <c r="AB187">
        <v>0</v>
      </c>
      <c r="AC187">
        <v>0</v>
      </c>
      <c r="AD187">
        <v>0</v>
      </c>
      <c r="AE187">
        <v>1.5</v>
      </c>
      <c r="AF187">
        <v>2.5</v>
      </c>
    </row>
    <row r="188" spans="1:32" x14ac:dyDescent="0.2">
      <c r="A188">
        <v>187</v>
      </c>
      <c r="B188" t="s">
        <v>2613</v>
      </c>
      <c r="C188" t="s">
        <v>2614</v>
      </c>
      <c r="D188" t="str">
        <f t="shared" si="2"/>
        <v>hayesja02-2020</v>
      </c>
      <c r="E188" t="s">
        <v>32</v>
      </c>
      <c r="F188">
        <v>19</v>
      </c>
      <c r="G188" t="s">
        <v>1459</v>
      </c>
      <c r="H188">
        <v>17</v>
      </c>
      <c r="I188">
        <v>7</v>
      </c>
      <c r="J188">
        <v>19.8</v>
      </c>
      <c r="K188">
        <v>3.2</v>
      </c>
      <c r="L188">
        <v>5.4</v>
      </c>
      <c r="M188">
        <v>0.60399999999999998</v>
      </c>
      <c r="N188">
        <v>0</v>
      </c>
      <c r="O188">
        <v>0.1</v>
      </c>
      <c r="P188">
        <v>0</v>
      </c>
      <c r="Q188">
        <v>3.2</v>
      </c>
      <c r="R188">
        <v>5.2</v>
      </c>
      <c r="S188">
        <v>0.61799999999999999</v>
      </c>
      <c r="T188">
        <v>0.60399999999999998</v>
      </c>
      <c r="U188">
        <v>1.8</v>
      </c>
      <c r="V188">
        <v>2.8</v>
      </c>
      <c r="W188">
        <v>0.63800000000000001</v>
      </c>
      <c r="X188">
        <v>1.9</v>
      </c>
      <c r="Y188">
        <v>2.5</v>
      </c>
      <c r="Z188">
        <v>4.4000000000000004</v>
      </c>
      <c r="AA188">
        <v>0.7</v>
      </c>
      <c r="AB188">
        <v>0.8</v>
      </c>
      <c r="AC188">
        <v>1</v>
      </c>
      <c r="AD188">
        <v>0.9</v>
      </c>
      <c r="AE188">
        <v>3.1</v>
      </c>
      <c r="AF188">
        <v>8.1999999999999993</v>
      </c>
    </row>
    <row r="189" spans="1:32" x14ac:dyDescent="0.2">
      <c r="A189">
        <v>188</v>
      </c>
      <c r="B189" t="s">
        <v>460</v>
      </c>
      <c r="C189" t="s">
        <v>461</v>
      </c>
      <c r="D189" t="str">
        <f t="shared" si="2"/>
        <v>haywago01-2020</v>
      </c>
      <c r="E189" t="s">
        <v>35</v>
      </c>
      <c r="F189">
        <v>29</v>
      </c>
      <c r="G189" t="s">
        <v>37</v>
      </c>
      <c r="H189">
        <v>8</v>
      </c>
      <c r="I189">
        <v>8</v>
      </c>
      <c r="J189">
        <v>31.1</v>
      </c>
      <c r="K189">
        <v>7.6</v>
      </c>
      <c r="L189">
        <v>13.8</v>
      </c>
      <c r="M189">
        <v>0.55500000000000005</v>
      </c>
      <c r="N189">
        <v>1.6</v>
      </c>
      <c r="O189">
        <v>3.8</v>
      </c>
      <c r="P189">
        <v>0.433</v>
      </c>
      <c r="Q189">
        <v>6</v>
      </c>
      <c r="R189">
        <v>10</v>
      </c>
      <c r="S189">
        <v>0.6</v>
      </c>
      <c r="T189">
        <v>0.61399999999999999</v>
      </c>
      <c r="U189">
        <v>2</v>
      </c>
      <c r="V189">
        <v>2.4</v>
      </c>
      <c r="W189">
        <v>0.84199999999999997</v>
      </c>
      <c r="X189">
        <v>0.8</v>
      </c>
      <c r="Y189">
        <v>6.4</v>
      </c>
      <c r="Z189">
        <v>7.1</v>
      </c>
      <c r="AA189">
        <v>4.0999999999999996</v>
      </c>
      <c r="AB189">
        <v>0.8</v>
      </c>
      <c r="AC189">
        <v>0.3</v>
      </c>
      <c r="AD189">
        <v>1.9</v>
      </c>
      <c r="AE189">
        <v>1.9</v>
      </c>
      <c r="AF189">
        <v>18.899999999999999</v>
      </c>
    </row>
    <row r="190" spans="1:32" x14ac:dyDescent="0.2">
      <c r="A190">
        <v>189</v>
      </c>
      <c r="B190" t="s">
        <v>1345</v>
      </c>
      <c r="C190" t="s">
        <v>1346</v>
      </c>
      <c r="D190" t="str">
        <f t="shared" si="2"/>
        <v>hensojo01-2020</v>
      </c>
      <c r="E190" t="s">
        <v>28</v>
      </c>
      <c r="F190">
        <v>29</v>
      </c>
      <c r="G190" t="s">
        <v>66</v>
      </c>
      <c r="H190">
        <v>1</v>
      </c>
      <c r="I190">
        <v>0</v>
      </c>
      <c r="J190">
        <v>8</v>
      </c>
      <c r="K190">
        <v>1</v>
      </c>
      <c r="L190">
        <v>2</v>
      </c>
      <c r="M190">
        <v>0.5</v>
      </c>
      <c r="N190">
        <v>0</v>
      </c>
      <c r="O190">
        <v>1</v>
      </c>
      <c r="P190">
        <v>0</v>
      </c>
      <c r="Q190">
        <v>1</v>
      </c>
      <c r="R190">
        <v>1</v>
      </c>
      <c r="S190">
        <v>1</v>
      </c>
      <c r="T190">
        <v>0.5</v>
      </c>
      <c r="U190">
        <v>1</v>
      </c>
      <c r="V190">
        <v>6</v>
      </c>
      <c r="W190">
        <v>0.16700000000000001</v>
      </c>
      <c r="X190">
        <v>2</v>
      </c>
      <c r="Y190">
        <v>1</v>
      </c>
      <c r="Z190">
        <v>3</v>
      </c>
      <c r="AA190">
        <v>0</v>
      </c>
      <c r="AB190">
        <v>2</v>
      </c>
      <c r="AC190">
        <v>2</v>
      </c>
      <c r="AD190">
        <v>1</v>
      </c>
      <c r="AE190">
        <v>0</v>
      </c>
      <c r="AF190">
        <v>3</v>
      </c>
    </row>
    <row r="191" spans="1:32" x14ac:dyDescent="0.2">
      <c r="A191">
        <v>190</v>
      </c>
      <c r="B191" t="s">
        <v>2615</v>
      </c>
      <c r="C191" t="s">
        <v>2616</v>
      </c>
      <c r="D191" t="str">
        <f t="shared" si="2"/>
        <v>hernade01-2020</v>
      </c>
      <c r="E191" t="s">
        <v>32</v>
      </c>
      <c r="F191">
        <v>23</v>
      </c>
      <c r="G191" t="s">
        <v>53</v>
      </c>
      <c r="H191">
        <v>3</v>
      </c>
      <c r="I191">
        <v>0</v>
      </c>
      <c r="J191">
        <v>3</v>
      </c>
      <c r="K191">
        <v>0.3</v>
      </c>
      <c r="L191">
        <v>1.7</v>
      </c>
      <c r="M191">
        <v>0.2</v>
      </c>
      <c r="N191">
        <v>0</v>
      </c>
      <c r="O191">
        <v>0.3</v>
      </c>
      <c r="P191">
        <v>0</v>
      </c>
      <c r="Q191">
        <v>0.3</v>
      </c>
      <c r="R191">
        <v>1.3</v>
      </c>
      <c r="S191">
        <v>0.25</v>
      </c>
      <c r="T191">
        <v>0.2</v>
      </c>
      <c r="U191">
        <v>0.7</v>
      </c>
      <c r="V191">
        <v>0.7</v>
      </c>
      <c r="W191">
        <v>1</v>
      </c>
      <c r="X191">
        <v>0.7</v>
      </c>
      <c r="Y191">
        <v>1.7</v>
      </c>
      <c r="Z191">
        <v>2.2999999999999998</v>
      </c>
      <c r="AA191">
        <v>0</v>
      </c>
      <c r="AB191">
        <v>0.3</v>
      </c>
      <c r="AC191">
        <v>0</v>
      </c>
      <c r="AD191">
        <v>0.3</v>
      </c>
      <c r="AE191">
        <v>1.7</v>
      </c>
      <c r="AF191">
        <v>1.3</v>
      </c>
    </row>
    <row r="192" spans="1:32" x14ac:dyDescent="0.2">
      <c r="A192">
        <v>191</v>
      </c>
      <c r="B192" t="s">
        <v>1988</v>
      </c>
      <c r="C192" t="s">
        <v>1989</v>
      </c>
      <c r="D192" t="str">
        <f t="shared" si="2"/>
        <v>hernaju01-2020</v>
      </c>
      <c r="E192" t="s">
        <v>28</v>
      </c>
      <c r="F192">
        <v>24</v>
      </c>
      <c r="G192" t="s">
        <v>31</v>
      </c>
      <c r="H192">
        <v>10</v>
      </c>
      <c r="I192">
        <v>0</v>
      </c>
      <c r="J192">
        <v>13</v>
      </c>
      <c r="K192">
        <v>1.2</v>
      </c>
      <c r="L192">
        <v>2.7</v>
      </c>
      <c r="M192">
        <v>0.44400000000000001</v>
      </c>
      <c r="N192">
        <v>0.7</v>
      </c>
      <c r="O192">
        <v>1.8</v>
      </c>
      <c r="P192">
        <v>0.38900000000000001</v>
      </c>
      <c r="Q192">
        <v>0.5</v>
      </c>
      <c r="R192">
        <v>0.9</v>
      </c>
      <c r="S192">
        <v>0.55600000000000005</v>
      </c>
      <c r="T192">
        <v>0.57399999999999995</v>
      </c>
      <c r="U192">
        <v>0.3</v>
      </c>
      <c r="V192">
        <v>0.7</v>
      </c>
      <c r="W192">
        <v>0.42899999999999999</v>
      </c>
      <c r="X192">
        <v>0.4</v>
      </c>
      <c r="Y192">
        <v>2.1</v>
      </c>
      <c r="Z192">
        <v>2.5</v>
      </c>
      <c r="AA192">
        <v>0.7</v>
      </c>
      <c r="AB192">
        <v>0</v>
      </c>
      <c r="AC192">
        <v>0.3</v>
      </c>
      <c r="AD192">
        <v>0.7</v>
      </c>
      <c r="AE192">
        <v>0.7</v>
      </c>
      <c r="AF192">
        <v>3.4</v>
      </c>
    </row>
    <row r="193" spans="1:32" x14ac:dyDescent="0.2">
      <c r="A193">
        <v>192</v>
      </c>
      <c r="B193" t="s">
        <v>1990</v>
      </c>
      <c r="C193" t="s">
        <v>1991</v>
      </c>
      <c r="D193" t="str">
        <f t="shared" si="2"/>
        <v>hernawi01-2020</v>
      </c>
      <c r="E193" t="s">
        <v>32</v>
      </c>
      <c r="F193">
        <v>25</v>
      </c>
      <c r="G193" t="s">
        <v>1625</v>
      </c>
      <c r="H193">
        <v>7</v>
      </c>
      <c r="I193">
        <v>0</v>
      </c>
      <c r="J193">
        <v>8.1</v>
      </c>
      <c r="K193">
        <v>1.3</v>
      </c>
      <c r="L193">
        <v>2.9</v>
      </c>
      <c r="M193">
        <v>0.45</v>
      </c>
      <c r="N193">
        <v>0.3</v>
      </c>
      <c r="O193">
        <v>0.7</v>
      </c>
      <c r="P193">
        <v>0.4</v>
      </c>
      <c r="Q193">
        <v>1</v>
      </c>
      <c r="R193">
        <v>2.1</v>
      </c>
      <c r="S193">
        <v>0.46700000000000003</v>
      </c>
      <c r="T193">
        <v>0.5</v>
      </c>
      <c r="U193">
        <v>0.6</v>
      </c>
      <c r="V193">
        <v>1.1000000000000001</v>
      </c>
      <c r="W193">
        <v>0.5</v>
      </c>
      <c r="X193">
        <v>1.3</v>
      </c>
      <c r="Y193">
        <v>1.7</v>
      </c>
      <c r="Z193">
        <v>3</v>
      </c>
      <c r="AA193">
        <v>0.3</v>
      </c>
      <c r="AB193">
        <v>0.1</v>
      </c>
      <c r="AC193">
        <v>0.4</v>
      </c>
      <c r="AD193">
        <v>0.7</v>
      </c>
      <c r="AE193">
        <v>0.6</v>
      </c>
      <c r="AF193">
        <v>3.4</v>
      </c>
    </row>
    <row r="194" spans="1:32" x14ac:dyDescent="0.2">
      <c r="A194">
        <v>193</v>
      </c>
      <c r="B194" t="s">
        <v>2617</v>
      </c>
      <c r="C194" t="s">
        <v>2618</v>
      </c>
      <c r="D194" t="str">
        <f t="shared" si="2"/>
        <v>herroty01-2020</v>
      </c>
      <c r="E194" t="s">
        <v>30</v>
      </c>
      <c r="F194">
        <v>20</v>
      </c>
      <c r="G194" t="s">
        <v>41</v>
      </c>
      <c r="H194">
        <v>18</v>
      </c>
      <c r="I194">
        <v>3</v>
      </c>
      <c r="J194">
        <v>29.2</v>
      </c>
      <c r="K194">
        <v>5.2</v>
      </c>
      <c r="L194">
        <v>11.4</v>
      </c>
      <c r="M194">
        <v>0.45100000000000001</v>
      </c>
      <c r="N194">
        <v>2.1</v>
      </c>
      <c r="O194">
        <v>5.2</v>
      </c>
      <c r="P194">
        <v>0.40400000000000003</v>
      </c>
      <c r="Q194">
        <v>3.1</v>
      </c>
      <c r="R194">
        <v>6.2</v>
      </c>
      <c r="S194">
        <v>0.49099999999999999</v>
      </c>
      <c r="T194">
        <v>0.54400000000000004</v>
      </c>
      <c r="U194">
        <v>2</v>
      </c>
      <c r="V194">
        <v>2.4</v>
      </c>
      <c r="W194">
        <v>0.81799999999999995</v>
      </c>
      <c r="X194">
        <v>0.3</v>
      </c>
      <c r="Y194">
        <v>3.7</v>
      </c>
      <c r="Z194">
        <v>4.0999999999999996</v>
      </c>
      <c r="AA194">
        <v>2.1</v>
      </c>
      <c r="AB194">
        <v>0.7</v>
      </c>
      <c r="AC194">
        <v>0.1</v>
      </c>
      <c r="AD194">
        <v>2.2000000000000002</v>
      </c>
      <c r="AE194">
        <v>1.4</v>
      </c>
      <c r="AF194">
        <v>14.4</v>
      </c>
    </row>
    <row r="195" spans="1:32" x14ac:dyDescent="0.2">
      <c r="A195">
        <v>194</v>
      </c>
      <c r="B195" t="s">
        <v>1818</v>
      </c>
      <c r="C195" t="s">
        <v>1819</v>
      </c>
      <c r="D195" t="str">
        <f t="shared" ref="D195:D258" si="3">_xlfn.CONCAT(C195,"-2020")</f>
        <v>hezonma01-2020</v>
      </c>
      <c r="E195" t="s">
        <v>28</v>
      </c>
      <c r="F195">
        <v>24</v>
      </c>
      <c r="G195" t="s">
        <v>34</v>
      </c>
      <c r="H195">
        <v>18</v>
      </c>
      <c r="I195">
        <v>4</v>
      </c>
      <c r="J195">
        <v>18.2</v>
      </c>
      <c r="K195">
        <v>1.7</v>
      </c>
      <c r="L195">
        <v>4.5999999999999996</v>
      </c>
      <c r="M195">
        <v>0.36099999999999999</v>
      </c>
      <c r="N195">
        <v>0.6</v>
      </c>
      <c r="O195">
        <v>1.6</v>
      </c>
      <c r="P195">
        <v>0.34499999999999997</v>
      </c>
      <c r="Q195">
        <v>1.1000000000000001</v>
      </c>
      <c r="R195">
        <v>3</v>
      </c>
      <c r="S195">
        <v>0.37</v>
      </c>
      <c r="T195">
        <v>0.42199999999999999</v>
      </c>
      <c r="U195">
        <v>1.1000000000000001</v>
      </c>
      <c r="V195">
        <v>1.3</v>
      </c>
      <c r="W195">
        <v>0.82599999999999996</v>
      </c>
      <c r="X195">
        <v>0.6</v>
      </c>
      <c r="Y195">
        <v>4</v>
      </c>
      <c r="Z195">
        <v>4.5999999999999996</v>
      </c>
      <c r="AA195">
        <v>1</v>
      </c>
      <c r="AB195">
        <v>0.7</v>
      </c>
      <c r="AC195">
        <v>0.1</v>
      </c>
      <c r="AD195">
        <v>1</v>
      </c>
      <c r="AE195">
        <v>2.2999999999999998</v>
      </c>
      <c r="AF195">
        <v>4.9000000000000004</v>
      </c>
    </row>
    <row r="196" spans="1:32" x14ac:dyDescent="0.2">
      <c r="A196">
        <v>195</v>
      </c>
      <c r="B196" t="s">
        <v>1992</v>
      </c>
      <c r="C196" t="s">
        <v>1993</v>
      </c>
      <c r="D196" t="str">
        <f t="shared" si="3"/>
        <v>hieldbu01-2020</v>
      </c>
      <c r="E196" t="s">
        <v>30</v>
      </c>
      <c r="F196">
        <v>27</v>
      </c>
      <c r="G196" t="s">
        <v>49</v>
      </c>
      <c r="H196">
        <v>18</v>
      </c>
      <c r="I196">
        <v>18</v>
      </c>
      <c r="J196">
        <v>33.4</v>
      </c>
      <c r="K196">
        <v>7.3</v>
      </c>
      <c r="L196">
        <v>17.600000000000001</v>
      </c>
      <c r="M196">
        <v>0.41599999999999998</v>
      </c>
      <c r="N196">
        <v>3.8</v>
      </c>
      <c r="O196">
        <v>10.199999999999999</v>
      </c>
      <c r="P196">
        <v>0.375</v>
      </c>
      <c r="Q196">
        <v>3.5</v>
      </c>
      <c r="R196">
        <v>7.4</v>
      </c>
      <c r="S196">
        <v>0.47399999999999998</v>
      </c>
      <c r="T196">
        <v>0.52500000000000002</v>
      </c>
      <c r="U196">
        <v>2</v>
      </c>
      <c r="V196">
        <v>2.2999999999999998</v>
      </c>
      <c r="W196">
        <v>0.878</v>
      </c>
      <c r="X196">
        <v>0.8</v>
      </c>
      <c r="Y196">
        <v>3.8</v>
      </c>
      <c r="Z196">
        <v>4.5999999999999996</v>
      </c>
      <c r="AA196">
        <v>2.4</v>
      </c>
      <c r="AB196">
        <v>0.8</v>
      </c>
      <c r="AC196">
        <v>0.4</v>
      </c>
      <c r="AD196">
        <v>2.8</v>
      </c>
      <c r="AE196">
        <v>2.6</v>
      </c>
      <c r="AF196">
        <v>20.5</v>
      </c>
    </row>
    <row r="197" spans="1:32" x14ac:dyDescent="0.2">
      <c r="A197">
        <v>196</v>
      </c>
      <c r="B197" t="s">
        <v>478</v>
      </c>
      <c r="C197" t="s">
        <v>479</v>
      </c>
      <c r="D197" t="str">
        <f t="shared" si="3"/>
        <v>hillge01-2020</v>
      </c>
      <c r="E197" t="s">
        <v>38</v>
      </c>
      <c r="F197">
        <v>33</v>
      </c>
      <c r="G197" t="s">
        <v>56</v>
      </c>
      <c r="H197">
        <v>18</v>
      </c>
      <c r="I197">
        <v>0</v>
      </c>
      <c r="J197">
        <v>22.1</v>
      </c>
      <c r="K197">
        <v>3.4</v>
      </c>
      <c r="L197">
        <v>6.4</v>
      </c>
      <c r="M197">
        <v>0.53</v>
      </c>
      <c r="N197">
        <v>1.6</v>
      </c>
      <c r="O197">
        <v>3.2</v>
      </c>
      <c r="P197">
        <v>0.50900000000000001</v>
      </c>
      <c r="Q197">
        <v>1.8</v>
      </c>
      <c r="R197">
        <v>3.2</v>
      </c>
      <c r="S197">
        <v>0.55200000000000005</v>
      </c>
      <c r="T197">
        <v>0.65700000000000003</v>
      </c>
      <c r="U197">
        <v>1.3</v>
      </c>
      <c r="V197">
        <v>1.7</v>
      </c>
      <c r="W197">
        <v>0.8</v>
      </c>
      <c r="X197">
        <v>1</v>
      </c>
      <c r="Y197">
        <v>1.9</v>
      </c>
      <c r="Z197">
        <v>2.9</v>
      </c>
      <c r="AA197">
        <v>3.2</v>
      </c>
      <c r="AB197">
        <v>0.7</v>
      </c>
      <c r="AC197">
        <v>0.1</v>
      </c>
      <c r="AD197">
        <v>0.6</v>
      </c>
      <c r="AE197">
        <v>1.8</v>
      </c>
      <c r="AF197">
        <v>9.6999999999999993</v>
      </c>
    </row>
    <row r="198" spans="1:32" x14ac:dyDescent="0.2">
      <c r="A198">
        <v>197</v>
      </c>
      <c r="B198" t="s">
        <v>1528</v>
      </c>
      <c r="C198" t="s">
        <v>1529</v>
      </c>
      <c r="D198" t="str">
        <f t="shared" si="3"/>
        <v>hillso01-2020</v>
      </c>
      <c r="E198" t="s">
        <v>35</v>
      </c>
      <c r="F198">
        <v>28</v>
      </c>
      <c r="G198" t="s">
        <v>50</v>
      </c>
      <c r="H198">
        <v>17</v>
      </c>
      <c r="I198">
        <v>0</v>
      </c>
      <c r="J198">
        <v>18</v>
      </c>
      <c r="K198">
        <v>2</v>
      </c>
      <c r="L198">
        <v>4.5999999999999996</v>
      </c>
      <c r="M198">
        <v>0.43</v>
      </c>
      <c r="N198">
        <v>1.1000000000000001</v>
      </c>
      <c r="O198">
        <v>2.7</v>
      </c>
      <c r="P198">
        <v>0.41299999999999998</v>
      </c>
      <c r="Q198">
        <v>0.9</v>
      </c>
      <c r="R198">
        <v>1.9</v>
      </c>
      <c r="S198">
        <v>0.45500000000000002</v>
      </c>
      <c r="T198">
        <v>0.55100000000000005</v>
      </c>
      <c r="U198">
        <v>0.6</v>
      </c>
      <c r="V198">
        <v>0.9</v>
      </c>
      <c r="W198">
        <v>0.625</v>
      </c>
      <c r="X198">
        <v>0.6</v>
      </c>
      <c r="Y198">
        <v>2.6</v>
      </c>
      <c r="Z198">
        <v>3.2</v>
      </c>
      <c r="AA198">
        <v>1.6</v>
      </c>
      <c r="AB198">
        <v>0.7</v>
      </c>
      <c r="AC198">
        <v>0.1</v>
      </c>
      <c r="AD198">
        <v>0.8</v>
      </c>
      <c r="AE198">
        <v>1.6</v>
      </c>
      <c r="AF198">
        <v>5.7</v>
      </c>
    </row>
    <row r="199" spans="1:32" x14ac:dyDescent="0.2">
      <c r="A199">
        <v>198</v>
      </c>
      <c r="B199" t="s">
        <v>2619</v>
      </c>
      <c r="C199" t="s">
        <v>2620</v>
      </c>
      <c r="D199" t="str">
        <f t="shared" si="3"/>
        <v>hoardja01-2020</v>
      </c>
      <c r="E199" t="s">
        <v>35</v>
      </c>
      <c r="F199">
        <v>20</v>
      </c>
      <c r="G199" t="s">
        <v>34</v>
      </c>
      <c r="H199">
        <v>3</v>
      </c>
      <c r="I199">
        <v>0</v>
      </c>
      <c r="J199">
        <v>3.7</v>
      </c>
      <c r="K199">
        <v>0.3</v>
      </c>
      <c r="L199">
        <v>0.7</v>
      </c>
      <c r="M199">
        <v>0.5</v>
      </c>
      <c r="N199">
        <v>0</v>
      </c>
      <c r="O199">
        <v>0</v>
      </c>
      <c r="Q199">
        <v>0.3</v>
      </c>
      <c r="R199">
        <v>0.7</v>
      </c>
      <c r="S199">
        <v>0.5</v>
      </c>
      <c r="T199">
        <v>0.5</v>
      </c>
      <c r="U199">
        <v>0</v>
      </c>
      <c r="V199">
        <v>0</v>
      </c>
      <c r="X199">
        <v>0.3</v>
      </c>
      <c r="Y199">
        <v>1</v>
      </c>
      <c r="Z199">
        <v>1.3</v>
      </c>
      <c r="AA199">
        <v>0.3</v>
      </c>
      <c r="AB199">
        <v>0.3</v>
      </c>
      <c r="AC199">
        <v>0</v>
      </c>
      <c r="AD199">
        <v>0</v>
      </c>
      <c r="AE199">
        <v>0.3</v>
      </c>
      <c r="AF199">
        <v>0.7</v>
      </c>
    </row>
    <row r="200" spans="1:32" x14ac:dyDescent="0.2">
      <c r="A200">
        <v>199</v>
      </c>
      <c r="B200" t="s">
        <v>2439</v>
      </c>
      <c r="C200" t="s">
        <v>2440</v>
      </c>
      <c r="D200" t="str">
        <f t="shared" si="3"/>
        <v>holidaa01-2020</v>
      </c>
      <c r="E200" t="s">
        <v>38</v>
      </c>
      <c r="F200">
        <v>23</v>
      </c>
      <c r="G200" t="s">
        <v>65</v>
      </c>
      <c r="H200">
        <v>17</v>
      </c>
      <c r="I200">
        <v>8</v>
      </c>
      <c r="J200">
        <v>21.6</v>
      </c>
      <c r="K200">
        <v>3.6</v>
      </c>
      <c r="L200">
        <v>8.9</v>
      </c>
      <c r="M200">
        <v>0.40400000000000003</v>
      </c>
      <c r="N200">
        <v>1.5</v>
      </c>
      <c r="O200">
        <v>3.7</v>
      </c>
      <c r="P200">
        <v>0.39700000000000002</v>
      </c>
      <c r="Q200">
        <v>2.1</v>
      </c>
      <c r="R200">
        <v>5.2</v>
      </c>
      <c r="S200">
        <v>0.40899999999999997</v>
      </c>
      <c r="T200">
        <v>0.48699999999999999</v>
      </c>
      <c r="U200">
        <v>0.5</v>
      </c>
      <c r="V200">
        <v>0.6</v>
      </c>
      <c r="W200">
        <v>0.9</v>
      </c>
      <c r="X200">
        <v>0.5</v>
      </c>
      <c r="Y200">
        <v>2.2000000000000002</v>
      </c>
      <c r="Z200">
        <v>2.7</v>
      </c>
      <c r="AA200">
        <v>3.1</v>
      </c>
      <c r="AB200">
        <v>1</v>
      </c>
      <c r="AC200">
        <v>0.1</v>
      </c>
      <c r="AD200">
        <v>1.5</v>
      </c>
      <c r="AE200">
        <v>1.7</v>
      </c>
      <c r="AF200">
        <v>9.1999999999999993</v>
      </c>
    </row>
    <row r="201" spans="1:32" x14ac:dyDescent="0.2">
      <c r="A201">
        <v>200</v>
      </c>
      <c r="B201" t="s">
        <v>486</v>
      </c>
      <c r="C201" t="s">
        <v>487</v>
      </c>
      <c r="D201" t="str">
        <f t="shared" si="3"/>
        <v>holidjr01-2020</v>
      </c>
      <c r="E201" t="s">
        <v>30</v>
      </c>
      <c r="F201">
        <v>29</v>
      </c>
      <c r="G201" t="s">
        <v>1459</v>
      </c>
      <c r="H201">
        <v>18</v>
      </c>
      <c r="I201">
        <v>18</v>
      </c>
      <c r="J201">
        <v>36.200000000000003</v>
      </c>
      <c r="K201">
        <v>7.7</v>
      </c>
      <c r="L201">
        <v>17.399999999999999</v>
      </c>
      <c r="M201">
        <v>0.441</v>
      </c>
      <c r="N201">
        <v>1.9</v>
      </c>
      <c r="O201">
        <v>5.4</v>
      </c>
      <c r="P201">
        <v>0.35699999999999998</v>
      </c>
      <c r="Q201">
        <v>5.7</v>
      </c>
      <c r="R201">
        <v>11.9</v>
      </c>
      <c r="S201">
        <v>0.47899999999999998</v>
      </c>
      <c r="T201">
        <v>0.497</v>
      </c>
      <c r="U201">
        <v>2.1</v>
      </c>
      <c r="V201">
        <v>2.7</v>
      </c>
      <c r="W201">
        <v>0.79200000000000004</v>
      </c>
      <c r="X201">
        <v>1.1000000000000001</v>
      </c>
      <c r="Y201">
        <v>3.9</v>
      </c>
      <c r="Z201">
        <v>5</v>
      </c>
      <c r="AA201">
        <v>7.1</v>
      </c>
      <c r="AB201">
        <v>2</v>
      </c>
      <c r="AC201">
        <v>0.7</v>
      </c>
      <c r="AD201">
        <v>3.4</v>
      </c>
      <c r="AE201">
        <v>2.4</v>
      </c>
      <c r="AF201">
        <v>19.399999999999999</v>
      </c>
    </row>
    <row r="202" spans="1:32" x14ac:dyDescent="0.2">
      <c r="A202">
        <v>201</v>
      </c>
      <c r="B202" t="s">
        <v>1347</v>
      </c>
      <c r="C202" t="s">
        <v>1348</v>
      </c>
      <c r="D202" t="str">
        <f t="shared" si="3"/>
        <v>holidju01-2020</v>
      </c>
      <c r="E202" t="s">
        <v>30</v>
      </c>
      <c r="F202">
        <v>30</v>
      </c>
      <c r="G202" t="s">
        <v>65</v>
      </c>
      <c r="H202">
        <v>19</v>
      </c>
      <c r="I202">
        <v>2</v>
      </c>
      <c r="J202">
        <v>25.1</v>
      </c>
      <c r="K202">
        <v>2.6</v>
      </c>
      <c r="L202">
        <v>6.4</v>
      </c>
      <c r="M202">
        <v>0.40200000000000002</v>
      </c>
      <c r="N202">
        <v>1.5</v>
      </c>
      <c r="O202">
        <v>4.0999999999999996</v>
      </c>
      <c r="P202">
        <v>0.36399999999999999</v>
      </c>
      <c r="Q202">
        <v>1.1000000000000001</v>
      </c>
      <c r="R202">
        <v>2.4</v>
      </c>
      <c r="S202">
        <v>0.46700000000000003</v>
      </c>
      <c r="T202">
        <v>0.51600000000000001</v>
      </c>
      <c r="U202">
        <v>1</v>
      </c>
      <c r="V202">
        <v>1.2</v>
      </c>
      <c r="W202">
        <v>0.82599999999999996</v>
      </c>
      <c r="X202">
        <v>0.4</v>
      </c>
      <c r="Y202">
        <v>3.4</v>
      </c>
      <c r="Z202">
        <v>3.8</v>
      </c>
      <c r="AA202">
        <v>1.7</v>
      </c>
      <c r="AB202">
        <v>1.1000000000000001</v>
      </c>
      <c r="AC202">
        <v>0.7</v>
      </c>
      <c r="AD202">
        <v>0.6</v>
      </c>
      <c r="AE202">
        <v>1.8</v>
      </c>
      <c r="AF202">
        <v>7.6</v>
      </c>
    </row>
    <row r="203" spans="1:32" x14ac:dyDescent="0.2">
      <c r="A203">
        <v>202</v>
      </c>
      <c r="B203" t="s">
        <v>1822</v>
      </c>
      <c r="C203" t="s">
        <v>1823</v>
      </c>
      <c r="D203" t="str">
        <f t="shared" si="3"/>
        <v>holliro01-2020</v>
      </c>
      <c r="E203" t="s">
        <v>35</v>
      </c>
      <c r="F203">
        <v>25</v>
      </c>
      <c r="G203" t="s">
        <v>53</v>
      </c>
      <c r="H203">
        <v>12</v>
      </c>
      <c r="I203">
        <v>0</v>
      </c>
      <c r="J203">
        <v>22.4</v>
      </c>
      <c r="K203">
        <v>3.8</v>
      </c>
      <c r="L203">
        <v>6.8</v>
      </c>
      <c r="M203">
        <v>0.56799999999999995</v>
      </c>
      <c r="N203">
        <v>0</v>
      </c>
      <c r="O203">
        <v>0.2</v>
      </c>
      <c r="P203">
        <v>0</v>
      </c>
      <c r="Q203">
        <v>3.8</v>
      </c>
      <c r="R203">
        <v>6.6</v>
      </c>
      <c r="S203">
        <v>0.58199999999999996</v>
      </c>
      <c r="T203">
        <v>0.56799999999999995</v>
      </c>
      <c r="U203">
        <v>2</v>
      </c>
      <c r="V203">
        <v>2.7</v>
      </c>
      <c r="W203">
        <v>0.75</v>
      </c>
      <c r="X203">
        <v>2.8</v>
      </c>
      <c r="Y203">
        <v>3.5</v>
      </c>
      <c r="Z203">
        <v>6.3</v>
      </c>
      <c r="AA203">
        <v>1.8</v>
      </c>
      <c r="AB203">
        <v>0.8</v>
      </c>
      <c r="AC203">
        <v>0.4</v>
      </c>
      <c r="AD203">
        <v>1.2</v>
      </c>
      <c r="AE203">
        <v>2.1</v>
      </c>
      <c r="AF203">
        <v>9.6999999999999993</v>
      </c>
    </row>
    <row r="204" spans="1:32" x14ac:dyDescent="0.2">
      <c r="A204">
        <v>203</v>
      </c>
      <c r="B204" t="s">
        <v>1824</v>
      </c>
      <c r="C204" t="s">
        <v>1825</v>
      </c>
      <c r="D204" t="str">
        <f t="shared" si="3"/>
        <v>holmeri01-2020</v>
      </c>
      <c r="E204" t="s">
        <v>32</v>
      </c>
      <c r="F204">
        <v>26</v>
      </c>
      <c r="G204" t="s">
        <v>49</v>
      </c>
      <c r="H204">
        <v>18</v>
      </c>
      <c r="I204">
        <v>14</v>
      </c>
      <c r="J204">
        <v>27.4</v>
      </c>
      <c r="K204">
        <v>4.7</v>
      </c>
      <c r="L204">
        <v>7.3</v>
      </c>
      <c r="M204">
        <v>0.64900000000000002</v>
      </c>
      <c r="N204">
        <v>0</v>
      </c>
      <c r="O204">
        <v>0</v>
      </c>
      <c r="Q204">
        <v>4.7</v>
      </c>
      <c r="R204">
        <v>7.3</v>
      </c>
      <c r="S204">
        <v>0.64900000000000002</v>
      </c>
      <c r="T204">
        <v>0.64900000000000002</v>
      </c>
      <c r="U204">
        <v>1.6</v>
      </c>
      <c r="V204">
        <v>2.1</v>
      </c>
      <c r="W204">
        <v>0.76300000000000001</v>
      </c>
      <c r="X204">
        <v>2.4</v>
      </c>
      <c r="Y204">
        <v>5.8</v>
      </c>
      <c r="Z204">
        <v>8.1999999999999993</v>
      </c>
      <c r="AA204">
        <v>0.9</v>
      </c>
      <c r="AB204">
        <v>0.8</v>
      </c>
      <c r="AC204">
        <v>1.5</v>
      </c>
      <c r="AD204">
        <v>1.1000000000000001</v>
      </c>
      <c r="AE204">
        <v>4.0999999999999996</v>
      </c>
      <c r="AF204">
        <v>11.1</v>
      </c>
    </row>
    <row r="205" spans="1:32" x14ac:dyDescent="0.2">
      <c r="A205">
        <v>204</v>
      </c>
      <c r="B205" t="s">
        <v>1684</v>
      </c>
      <c r="C205" t="s">
        <v>1685</v>
      </c>
      <c r="D205" t="str">
        <f t="shared" si="3"/>
        <v>hoodro01-2020</v>
      </c>
      <c r="E205" t="s">
        <v>35</v>
      </c>
      <c r="F205">
        <v>27</v>
      </c>
      <c r="G205" t="s">
        <v>34</v>
      </c>
      <c r="H205">
        <v>18</v>
      </c>
      <c r="I205">
        <v>18</v>
      </c>
      <c r="J205">
        <v>30.4</v>
      </c>
      <c r="K205">
        <v>4.5999999999999996</v>
      </c>
      <c r="L205">
        <v>8.6999999999999993</v>
      </c>
      <c r="M205">
        <v>0.53200000000000003</v>
      </c>
      <c r="N205">
        <v>1.8</v>
      </c>
      <c r="O205">
        <v>3.6</v>
      </c>
      <c r="P205">
        <v>0.50800000000000001</v>
      </c>
      <c r="Q205">
        <v>2.8</v>
      </c>
      <c r="R205">
        <v>5.0999999999999996</v>
      </c>
      <c r="S205">
        <v>0.54900000000000004</v>
      </c>
      <c r="T205">
        <v>0.63800000000000001</v>
      </c>
      <c r="U205">
        <v>1.2</v>
      </c>
      <c r="V205">
        <v>1.5</v>
      </c>
      <c r="W205">
        <v>0.77800000000000002</v>
      </c>
      <c r="X205">
        <v>0.5</v>
      </c>
      <c r="Y205">
        <v>3.1</v>
      </c>
      <c r="Z205">
        <v>3.6</v>
      </c>
      <c r="AA205">
        <v>1.6</v>
      </c>
      <c r="AB205">
        <v>0.9</v>
      </c>
      <c r="AC205">
        <v>0.2</v>
      </c>
      <c r="AD205">
        <v>0.9</v>
      </c>
      <c r="AE205">
        <v>2.2999999999999998</v>
      </c>
      <c r="AF205">
        <v>12.2</v>
      </c>
    </row>
    <row r="206" spans="1:32" x14ac:dyDescent="0.2">
      <c r="A206">
        <v>205</v>
      </c>
      <c r="B206" t="s">
        <v>490</v>
      </c>
      <c r="C206" t="s">
        <v>491</v>
      </c>
      <c r="D206" t="str">
        <f t="shared" si="3"/>
        <v>horfoal01-2020</v>
      </c>
      <c r="E206" t="s">
        <v>32</v>
      </c>
      <c r="F206">
        <v>33</v>
      </c>
      <c r="G206" t="s">
        <v>61</v>
      </c>
      <c r="H206">
        <v>18</v>
      </c>
      <c r="I206">
        <v>18</v>
      </c>
      <c r="J206">
        <v>31.2</v>
      </c>
      <c r="K206">
        <v>5.9</v>
      </c>
      <c r="L206">
        <v>12.2</v>
      </c>
      <c r="M206">
        <v>0.48199999999999998</v>
      </c>
      <c r="N206">
        <v>1.4</v>
      </c>
      <c r="O206">
        <v>4</v>
      </c>
      <c r="P206">
        <v>0.34699999999999998</v>
      </c>
      <c r="Q206">
        <v>4.5</v>
      </c>
      <c r="R206">
        <v>8.1999999999999993</v>
      </c>
      <c r="S206">
        <v>0.54700000000000004</v>
      </c>
      <c r="T206">
        <v>0.53900000000000003</v>
      </c>
      <c r="U206">
        <v>1.2</v>
      </c>
      <c r="V206">
        <v>1.8</v>
      </c>
      <c r="W206">
        <v>0.66700000000000004</v>
      </c>
      <c r="X206">
        <v>1.8</v>
      </c>
      <c r="Y206">
        <v>5.2</v>
      </c>
      <c r="Z206">
        <v>7</v>
      </c>
      <c r="AA206">
        <v>4.0999999999999996</v>
      </c>
      <c r="AB206">
        <v>1.1000000000000001</v>
      </c>
      <c r="AC206">
        <v>0.9</v>
      </c>
      <c r="AD206">
        <v>1.2</v>
      </c>
      <c r="AE206">
        <v>2.2000000000000002</v>
      </c>
      <c r="AF206">
        <v>14.4</v>
      </c>
    </row>
    <row r="207" spans="1:32" x14ac:dyDescent="0.2">
      <c r="A207">
        <v>206</v>
      </c>
      <c r="B207" t="s">
        <v>1994</v>
      </c>
      <c r="C207" t="s">
        <v>1995</v>
      </c>
      <c r="D207" t="str">
        <f t="shared" si="3"/>
        <v>houseda01-2020</v>
      </c>
      <c r="E207" t="s">
        <v>35</v>
      </c>
      <c r="F207">
        <v>26</v>
      </c>
      <c r="G207" t="s">
        <v>43</v>
      </c>
      <c r="H207">
        <v>14</v>
      </c>
      <c r="I207">
        <v>13</v>
      </c>
      <c r="J207">
        <v>29.7</v>
      </c>
      <c r="K207">
        <v>3.9</v>
      </c>
      <c r="L207">
        <v>8.3000000000000007</v>
      </c>
      <c r="M207">
        <v>0.47399999999999998</v>
      </c>
      <c r="N207">
        <v>2.6</v>
      </c>
      <c r="O207">
        <v>5.8</v>
      </c>
      <c r="P207">
        <v>0.44400000000000001</v>
      </c>
      <c r="Q207">
        <v>1.4</v>
      </c>
      <c r="R207">
        <v>2.5</v>
      </c>
      <c r="S207">
        <v>0.54300000000000004</v>
      </c>
      <c r="T207">
        <v>0.629</v>
      </c>
      <c r="U207">
        <v>1.9</v>
      </c>
      <c r="V207">
        <v>2.4</v>
      </c>
      <c r="W207">
        <v>0.79400000000000004</v>
      </c>
      <c r="X207">
        <v>1.1000000000000001</v>
      </c>
      <c r="Y207">
        <v>3.4</v>
      </c>
      <c r="Z207">
        <v>4.5999999999999996</v>
      </c>
      <c r="AA207">
        <v>1.1000000000000001</v>
      </c>
      <c r="AB207">
        <v>1.3</v>
      </c>
      <c r="AC207">
        <v>0.7</v>
      </c>
      <c r="AD207">
        <v>0.9</v>
      </c>
      <c r="AE207">
        <v>2</v>
      </c>
      <c r="AF207">
        <v>12.4</v>
      </c>
    </row>
    <row r="208" spans="1:32" x14ac:dyDescent="0.2">
      <c r="A208">
        <v>207</v>
      </c>
      <c r="B208" t="s">
        <v>494</v>
      </c>
      <c r="C208" t="s">
        <v>495</v>
      </c>
      <c r="D208" t="str">
        <f t="shared" si="3"/>
        <v>howardw01-2020</v>
      </c>
      <c r="E208" t="s">
        <v>32</v>
      </c>
      <c r="F208">
        <v>34</v>
      </c>
      <c r="G208" t="s">
        <v>63</v>
      </c>
      <c r="H208">
        <v>20</v>
      </c>
      <c r="I208">
        <v>0</v>
      </c>
      <c r="J208">
        <v>19.899999999999999</v>
      </c>
      <c r="K208">
        <v>2.7</v>
      </c>
      <c r="L208">
        <v>3.6</v>
      </c>
      <c r="M208">
        <v>0.75</v>
      </c>
      <c r="N208">
        <v>0</v>
      </c>
      <c r="O208">
        <v>0</v>
      </c>
      <c r="Q208">
        <v>2.7</v>
      </c>
      <c r="R208">
        <v>3.6</v>
      </c>
      <c r="S208">
        <v>0.75</v>
      </c>
      <c r="T208">
        <v>0.75</v>
      </c>
      <c r="U208">
        <v>1.4</v>
      </c>
      <c r="V208">
        <v>2.5</v>
      </c>
      <c r="W208">
        <v>0.55100000000000005</v>
      </c>
      <c r="X208">
        <v>2.1</v>
      </c>
      <c r="Y208">
        <v>4.8</v>
      </c>
      <c r="Z208">
        <v>6.9</v>
      </c>
      <c r="AA208">
        <v>0.9</v>
      </c>
      <c r="AB208">
        <v>0.4</v>
      </c>
      <c r="AC208">
        <v>1.4</v>
      </c>
      <c r="AD208">
        <v>1.1000000000000001</v>
      </c>
      <c r="AE208">
        <v>3.9</v>
      </c>
      <c r="AF208">
        <v>6.8</v>
      </c>
    </row>
    <row r="209" spans="1:32" x14ac:dyDescent="0.2">
      <c r="A209">
        <v>208</v>
      </c>
      <c r="B209" t="s">
        <v>2441</v>
      </c>
      <c r="C209" t="s">
        <v>2442</v>
      </c>
      <c r="D209" t="str">
        <f t="shared" si="3"/>
        <v>huertke01-2020</v>
      </c>
      <c r="E209" t="s">
        <v>30</v>
      </c>
      <c r="F209">
        <v>21</v>
      </c>
      <c r="G209" t="s">
        <v>57</v>
      </c>
      <c r="H209">
        <v>10</v>
      </c>
      <c r="I209">
        <v>3</v>
      </c>
      <c r="J209">
        <v>22.5</v>
      </c>
      <c r="K209">
        <v>3.2</v>
      </c>
      <c r="L209">
        <v>7.5</v>
      </c>
      <c r="M209">
        <v>0.42699999999999999</v>
      </c>
      <c r="N209">
        <v>1.7</v>
      </c>
      <c r="O209">
        <v>4.4000000000000004</v>
      </c>
      <c r="P209">
        <v>0.38600000000000001</v>
      </c>
      <c r="Q209">
        <v>1.5</v>
      </c>
      <c r="R209">
        <v>3.1</v>
      </c>
      <c r="S209">
        <v>0.48399999999999999</v>
      </c>
      <c r="T209">
        <v>0.54</v>
      </c>
      <c r="U209">
        <v>1.2</v>
      </c>
      <c r="V209">
        <v>1.5</v>
      </c>
      <c r="W209">
        <v>0.8</v>
      </c>
      <c r="X209">
        <v>0.6</v>
      </c>
      <c r="Y209">
        <v>2.9</v>
      </c>
      <c r="Z209">
        <v>3.5</v>
      </c>
      <c r="AA209">
        <v>2.8</v>
      </c>
      <c r="AB209">
        <v>0.6</v>
      </c>
      <c r="AC209">
        <v>0.3</v>
      </c>
      <c r="AD209">
        <v>1.7</v>
      </c>
      <c r="AE209">
        <v>2.1</v>
      </c>
      <c r="AF209">
        <v>9.3000000000000007</v>
      </c>
    </row>
    <row r="210" spans="1:32" x14ac:dyDescent="0.2">
      <c r="A210">
        <v>209</v>
      </c>
      <c r="B210" t="s">
        <v>2621</v>
      </c>
      <c r="C210" t="s">
        <v>2622</v>
      </c>
      <c r="D210" t="str">
        <f t="shared" si="3"/>
        <v>huntede01-2020</v>
      </c>
      <c r="E210" t="s">
        <v>35</v>
      </c>
      <c r="F210">
        <v>22</v>
      </c>
      <c r="G210" t="s">
        <v>57</v>
      </c>
      <c r="H210">
        <v>20</v>
      </c>
      <c r="I210">
        <v>20</v>
      </c>
      <c r="J210">
        <v>31.7</v>
      </c>
      <c r="K210">
        <v>4.3</v>
      </c>
      <c r="L210">
        <v>10.8</v>
      </c>
      <c r="M210">
        <v>0.39400000000000002</v>
      </c>
      <c r="N210">
        <v>1.7</v>
      </c>
      <c r="O210">
        <v>4.7</v>
      </c>
      <c r="P210">
        <v>0.36599999999999999</v>
      </c>
      <c r="Q210">
        <v>2.6</v>
      </c>
      <c r="R210">
        <v>6.2</v>
      </c>
      <c r="S210">
        <v>0.41499999999999998</v>
      </c>
      <c r="T210">
        <v>0.47199999999999998</v>
      </c>
      <c r="U210">
        <v>1.7</v>
      </c>
      <c r="V210">
        <v>2.2000000000000002</v>
      </c>
      <c r="W210">
        <v>0.77300000000000002</v>
      </c>
      <c r="X210">
        <v>0.5</v>
      </c>
      <c r="Y210">
        <v>3.6</v>
      </c>
      <c r="Z210">
        <v>4.0999999999999996</v>
      </c>
      <c r="AA210">
        <v>1.8</v>
      </c>
      <c r="AB210">
        <v>0.6</v>
      </c>
      <c r="AC210">
        <v>0.3</v>
      </c>
      <c r="AD210">
        <v>1.9</v>
      </c>
      <c r="AE210">
        <v>2.7</v>
      </c>
      <c r="AF210">
        <v>11.9</v>
      </c>
    </row>
    <row r="211" spans="1:32" x14ac:dyDescent="0.2">
      <c r="A211">
        <v>210</v>
      </c>
      <c r="B211" t="s">
        <v>2445</v>
      </c>
      <c r="C211" t="s">
        <v>2446</v>
      </c>
      <c r="D211" t="str">
        <f t="shared" si="3"/>
        <v>hutchch01-2020</v>
      </c>
      <c r="E211" t="s">
        <v>35</v>
      </c>
      <c r="F211">
        <v>23</v>
      </c>
      <c r="G211" t="s">
        <v>36</v>
      </c>
      <c r="H211">
        <v>9</v>
      </c>
      <c r="I211">
        <v>6</v>
      </c>
      <c r="J211">
        <v>17.100000000000001</v>
      </c>
      <c r="K211">
        <v>2.2000000000000002</v>
      </c>
      <c r="L211">
        <v>4.9000000000000004</v>
      </c>
      <c r="M211">
        <v>0.45500000000000002</v>
      </c>
      <c r="N211">
        <v>0.6</v>
      </c>
      <c r="O211">
        <v>1.3</v>
      </c>
      <c r="P211">
        <v>0.41699999999999998</v>
      </c>
      <c r="Q211">
        <v>1.7</v>
      </c>
      <c r="R211">
        <v>3.6</v>
      </c>
      <c r="S211">
        <v>0.46899999999999997</v>
      </c>
      <c r="T211">
        <v>0.51100000000000001</v>
      </c>
      <c r="U211">
        <v>2.1</v>
      </c>
      <c r="V211">
        <v>3.2</v>
      </c>
      <c r="W211">
        <v>0.65500000000000003</v>
      </c>
      <c r="X211">
        <v>0.1</v>
      </c>
      <c r="Y211">
        <v>3.6</v>
      </c>
      <c r="Z211">
        <v>3.7</v>
      </c>
      <c r="AA211">
        <v>0.9</v>
      </c>
      <c r="AB211">
        <v>0.6</v>
      </c>
      <c r="AC211">
        <v>0.2</v>
      </c>
      <c r="AD211">
        <v>1.3</v>
      </c>
      <c r="AE211">
        <v>1.3</v>
      </c>
      <c r="AF211">
        <v>7.1</v>
      </c>
    </row>
    <row r="212" spans="1:32" x14ac:dyDescent="0.2">
      <c r="A212">
        <v>211</v>
      </c>
      <c r="B212" t="s">
        <v>504</v>
      </c>
      <c r="C212" t="s">
        <v>505</v>
      </c>
      <c r="D212" t="str">
        <f t="shared" si="3"/>
        <v>ibakase01-2020</v>
      </c>
      <c r="E212" t="s">
        <v>32</v>
      </c>
      <c r="F212">
        <v>30</v>
      </c>
      <c r="G212" t="s">
        <v>53</v>
      </c>
      <c r="H212">
        <v>9</v>
      </c>
      <c r="I212">
        <v>0</v>
      </c>
      <c r="J212">
        <v>22.7</v>
      </c>
      <c r="K212">
        <v>5.4</v>
      </c>
      <c r="L212">
        <v>10.9</v>
      </c>
      <c r="M212">
        <v>0.5</v>
      </c>
      <c r="N212">
        <v>0.8</v>
      </c>
      <c r="O212">
        <v>2.2999999999999998</v>
      </c>
      <c r="P212">
        <v>0.33300000000000002</v>
      </c>
      <c r="Q212">
        <v>4.7</v>
      </c>
      <c r="R212">
        <v>8.6</v>
      </c>
      <c r="S212">
        <v>0.54500000000000004</v>
      </c>
      <c r="T212">
        <v>0.53600000000000003</v>
      </c>
      <c r="U212">
        <v>2.2000000000000002</v>
      </c>
      <c r="V212">
        <v>2.7</v>
      </c>
      <c r="W212">
        <v>0.83299999999999996</v>
      </c>
      <c r="X212">
        <v>0.9</v>
      </c>
      <c r="Y212">
        <v>5.3</v>
      </c>
      <c r="Z212">
        <v>6.2</v>
      </c>
      <c r="AA212">
        <v>1</v>
      </c>
      <c r="AB212">
        <v>0.7</v>
      </c>
      <c r="AC212">
        <v>1.1000000000000001</v>
      </c>
      <c r="AD212">
        <v>2.2000000000000002</v>
      </c>
      <c r="AE212">
        <v>2.6</v>
      </c>
      <c r="AF212">
        <v>13.9</v>
      </c>
    </row>
    <row r="213" spans="1:32" x14ac:dyDescent="0.2">
      <c r="A213">
        <v>212</v>
      </c>
      <c r="B213" t="s">
        <v>512</v>
      </c>
      <c r="C213" t="s">
        <v>513</v>
      </c>
      <c r="D213" t="str">
        <f t="shared" si="3"/>
        <v>ilyaser01-2020</v>
      </c>
      <c r="E213" t="s">
        <v>28</v>
      </c>
      <c r="F213">
        <v>32</v>
      </c>
      <c r="G213" t="s">
        <v>56</v>
      </c>
      <c r="H213">
        <v>18</v>
      </c>
      <c r="I213">
        <v>0</v>
      </c>
      <c r="J213">
        <v>16.2</v>
      </c>
      <c r="K213">
        <v>2.4</v>
      </c>
      <c r="L213">
        <v>5</v>
      </c>
      <c r="M213">
        <v>0.48899999999999999</v>
      </c>
      <c r="N213">
        <v>0.8</v>
      </c>
      <c r="O213">
        <v>2.6</v>
      </c>
      <c r="P213">
        <v>0.30399999999999999</v>
      </c>
      <c r="Q213">
        <v>1.7</v>
      </c>
      <c r="R213">
        <v>2.4</v>
      </c>
      <c r="S213">
        <v>0.68200000000000005</v>
      </c>
      <c r="T213">
        <v>0.56699999999999995</v>
      </c>
      <c r="U213">
        <v>1.2</v>
      </c>
      <c r="V213">
        <v>1.4</v>
      </c>
      <c r="W213">
        <v>0.84</v>
      </c>
      <c r="X213">
        <v>1.2</v>
      </c>
      <c r="Y213">
        <v>3.4</v>
      </c>
      <c r="Z213">
        <v>4.5999999999999996</v>
      </c>
      <c r="AA213">
        <v>0.6</v>
      </c>
      <c r="AB213">
        <v>0.4</v>
      </c>
      <c r="AC213">
        <v>0.3</v>
      </c>
      <c r="AD213">
        <v>0.3</v>
      </c>
      <c r="AE213">
        <v>1.7</v>
      </c>
      <c r="AF213">
        <v>6.8</v>
      </c>
    </row>
    <row r="214" spans="1:32" x14ac:dyDescent="0.2">
      <c r="A214">
        <v>213</v>
      </c>
      <c r="B214" t="s">
        <v>1686</v>
      </c>
      <c r="C214" t="s">
        <v>1687</v>
      </c>
      <c r="D214" t="str">
        <f t="shared" si="3"/>
        <v>inglejo01-2020</v>
      </c>
      <c r="E214" t="s">
        <v>35</v>
      </c>
      <c r="F214">
        <v>32</v>
      </c>
      <c r="G214" t="s">
        <v>60</v>
      </c>
      <c r="H214">
        <v>20</v>
      </c>
      <c r="I214">
        <v>1</v>
      </c>
      <c r="J214">
        <v>27.4</v>
      </c>
      <c r="K214">
        <v>2.4</v>
      </c>
      <c r="L214">
        <v>6.7</v>
      </c>
      <c r="M214">
        <v>0.35299999999999998</v>
      </c>
      <c r="N214">
        <v>1.4</v>
      </c>
      <c r="O214">
        <v>4.5</v>
      </c>
      <c r="P214">
        <v>0.3</v>
      </c>
      <c r="Q214">
        <v>1</v>
      </c>
      <c r="R214">
        <v>2.2000000000000002</v>
      </c>
      <c r="S214">
        <v>0.46500000000000002</v>
      </c>
      <c r="T214">
        <v>0.45500000000000002</v>
      </c>
      <c r="U214">
        <v>1</v>
      </c>
      <c r="V214">
        <v>1.3</v>
      </c>
      <c r="W214">
        <v>0.76900000000000002</v>
      </c>
      <c r="X214">
        <v>0.3</v>
      </c>
      <c r="Y214">
        <v>3.9</v>
      </c>
      <c r="Z214">
        <v>4.0999999999999996</v>
      </c>
      <c r="AA214">
        <v>3.3</v>
      </c>
      <c r="AB214">
        <v>0.8</v>
      </c>
      <c r="AC214">
        <v>0.1</v>
      </c>
      <c r="AD214">
        <v>1.3</v>
      </c>
      <c r="AE214">
        <v>2.2000000000000002</v>
      </c>
      <c r="AF214">
        <v>7.1</v>
      </c>
    </row>
    <row r="215" spans="1:32" x14ac:dyDescent="0.2">
      <c r="A215">
        <v>214</v>
      </c>
      <c r="B215" t="s">
        <v>1996</v>
      </c>
      <c r="C215" t="s">
        <v>1997</v>
      </c>
      <c r="D215" t="str">
        <f t="shared" si="3"/>
        <v>ingrabr01-2020</v>
      </c>
      <c r="E215" t="s">
        <v>28</v>
      </c>
      <c r="F215">
        <v>22</v>
      </c>
      <c r="G215" t="s">
        <v>1459</v>
      </c>
      <c r="H215">
        <v>16</v>
      </c>
      <c r="I215">
        <v>16</v>
      </c>
      <c r="J215">
        <v>34.1</v>
      </c>
      <c r="K215">
        <v>9.3000000000000007</v>
      </c>
      <c r="L215">
        <v>18.899999999999999</v>
      </c>
      <c r="M215">
        <v>0.48799999999999999</v>
      </c>
      <c r="N215">
        <v>2.4</v>
      </c>
      <c r="O215">
        <v>5.7</v>
      </c>
      <c r="P215">
        <v>0.41799999999999998</v>
      </c>
      <c r="Q215">
        <v>6.9</v>
      </c>
      <c r="R215">
        <v>13.3</v>
      </c>
      <c r="S215">
        <v>0.51900000000000002</v>
      </c>
      <c r="T215">
        <v>0.55100000000000005</v>
      </c>
      <c r="U215">
        <v>4.5999999999999996</v>
      </c>
      <c r="V215">
        <v>5.7</v>
      </c>
      <c r="W215">
        <v>0.81299999999999994</v>
      </c>
      <c r="X215">
        <v>0.9</v>
      </c>
      <c r="Y215">
        <v>6.5</v>
      </c>
      <c r="Z215">
        <v>7.4</v>
      </c>
      <c r="AA215">
        <v>4</v>
      </c>
      <c r="AB215">
        <v>0.8</v>
      </c>
      <c r="AC215">
        <v>1.1000000000000001</v>
      </c>
      <c r="AD215">
        <v>2.9</v>
      </c>
      <c r="AE215">
        <v>2.9</v>
      </c>
      <c r="AF215">
        <v>25.5</v>
      </c>
    </row>
    <row r="216" spans="1:32" x14ac:dyDescent="0.2">
      <c r="A216">
        <v>215</v>
      </c>
      <c r="B216" t="s">
        <v>1186</v>
      </c>
      <c r="C216" t="s">
        <v>1187</v>
      </c>
      <c r="D216" t="str">
        <f t="shared" si="3"/>
        <v>irvinky01-2020</v>
      </c>
      <c r="E216" t="s">
        <v>38</v>
      </c>
      <c r="F216">
        <v>27</v>
      </c>
      <c r="G216" t="s">
        <v>1312</v>
      </c>
      <c r="H216">
        <v>11</v>
      </c>
      <c r="I216">
        <v>11</v>
      </c>
      <c r="J216">
        <v>33.799999999999997</v>
      </c>
      <c r="K216">
        <v>10.199999999999999</v>
      </c>
      <c r="L216">
        <v>22.9</v>
      </c>
      <c r="M216">
        <v>0.44400000000000001</v>
      </c>
      <c r="N216">
        <v>2.8</v>
      </c>
      <c r="O216">
        <v>8.3000000000000007</v>
      </c>
      <c r="P216">
        <v>0.34100000000000003</v>
      </c>
      <c r="Q216">
        <v>7.4</v>
      </c>
      <c r="R216">
        <v>14.6</v>
      </c>
      <c r="S216">
        <v>0.503</v>
      </c>
      <c r="T216">
        <v>0.50600000000000001</v>
      </c>
      <c r="U216">
        <v>5.4</v>
      </c>
      <c r="V216">
        <v>5.7</v>
      </c>
      <c r="W216">
        <v>0.93700000000000006</v>
      </c>
      <c r="X216">
        <v>0.9</v>
      </c>
      <c r="Y216">
        <v>4.5</v>
      </c>
      <c r="Z216">
        <v>5.4</v>
      </c>
      <c r="AA216">
        <v>7.2</v>
      </c>
      <c r="AB216">
        <v>1.1000000000000001</v>
      </c>
      <c r="AC216">
        <v>0.5</v>
      </c>
      <c r="AD216">
        <v>2.4</v>
      </c>
      <c r="AE216">
        <v>2.9</v>
      </c>
      <c r="AF216">
        <v>28.5</v>
      </c>
    </row>
    <row r="217" spans="1:32" x14ac:dyDescent="0.2">
      <c r="A217">
        <v>216</v>
      </c>
      <c r="B217" t="s">
        <v>2196</v>
      </c>
      <c r="C217" t="s">
        <v>2197</v>
      </c>
      <c r="D217" t="str">
        <f t="shared" si="3"/>
        <v>isaacjo01-2020</v>
      </c>
      <c r="E217" t="s">
        <v>35</v>
      </c>
      <c r="F217">
        <v>22</v>
      </c>
      <c r="G217" t="s">
        <v>45</v>
      </c>
      <c r="H217">
        <v>17</v>
      </c>
      <c r="I217">
        <v>17</v>
      </c>
      <c r="J217">
        <v>30.6</v>
      </c>
      <c r="K217">
        <v>4.9000000000000004</v>
      </c>
      <c r="L217">
        <v>10.6</v>
      </c>
      <c r="M217">
        <v>0.46400000000000002</v>
      </c>
      <c r="N217">
        <v>1.3</v>
      </c>
      <c r="O217">
        <v>3.8</v>
      </c>
      <c r="P217">
        <v>0.34399999999999997</v>
      </c>
      <c r="Q217">
        <v>3.6</v>
      </c>
      <c r="R217">
        <v>6.9</v>
      </c>
      <c r="S217">
        <v>0.53</v>
      </c>
      <c r="T217">
        <v>0.52500000000000002</v>
      </c>
      <c r="U217">
        <v>1.9</v>
      </c>
      <c r="V217">
        <v>2.2999999999999998</v>
      </c>
      <c r="W217">
        <v>0.82099999999999995</v>
      </c>
      <c r="X217">
        <v>1.9</v>
      </c>
      <c r="Y217">
        <v>5.6</v>
      </c>
      <c r="Z217">
        <v>7.5</v>
      </c>
      <c r="AA217">
        <v>1.4</v>
      </c>
      <c r="AB217">
        <v>1.4</v>
      </c>
      <c r="AC217">
        <v>2.8</v>
      </c>
      <c r="AD217">
        <v>1.6</v>
      </c>
      <c r="AE217">
        <v>2.4</v>
      </c>
      <c r="AF217">
        <v>13.1</v>
      </c>
    </row>
    <row r="218" spans="1:32" x14ac:dyDescent="0.2">
      <c r="A218">
        <v>217</v>
      </c>
      <c r="B218" t="s">
        <v>2198</v>
      </c>
      <c r="C218" t="s">
        <v>2199</v>
      </c>
      <c r="D218" t="str">
        <f t="shared" si="3"/>
        <v>iwundwe01-2020</v>
      </c>
      <c r="E218" t="s">
        <v>35</v>
      </c>
      <c r="F218">
        <v>25</v>
      </c>
      <c r="G218" t="s">
        <v>45</v>
      </c>
      <c r="H218">
        <v>10</v>
      </c>
      <c r="I218">
        <v>3</v>
      </c>
      <c r="J218">
        <v>14.2</v>
      </c>
      <c r="K218">
        <v>0.8</v>
      </c>
      <c r="L218">
        <v>3.3</v>
      </c>
      <c r="M218">
        <v>0.24199999999999999</v>
      </c>
      <c r="N218">
        <v>0.1</v>
      </c>
      <c r="O218">
        <v>0.9</v>
      </c>
      <c r="P218">
        <v>0.111</v>
      </c>
      <c r="Q218">
        <v>0.7</v>
      </c>
      <c r="R218">
        <v>2.4</v>
      </c>
      <c r="S218">
        <v>0.29199999999999998</v>
      </c>
      <c r="T218">
        <v>0.25800000000000001</v>
      </c>
      <c r="U218">
        <v>1.5</v>
      </c>
      <c r="V218">
        <v>1.8</v>
      </c>
      <c r="W218">
        <v>0.83299999999999996</v>
      </c>
      <c r="X218">
        <v>0.4</v>
      </c>
      <c r="Y218">
        <v>1.7</v>
      </c>
      <c r="Z218">
        <v>2.1</v>
      </c>
      <c r="AA218">
        <v>0.7</v>
      </c>
      <c r="AB218">
        <v>0.5</v>
      </c>
      <c r="AC218">
        <v>0.2</v>
      </c>
      <c r="AD218">
        <v>0.4</v>
      </c>
      <c r="AE218">
        <v>0.8</v>
      </c>
      <c r="AF218">
        <v>3.2</v>
      </c>
    </row>
    <row r="219" spans="1:32" x14ac:dyDescent="0.2">
      <c r="A219">
        <v>218</v>
      </c>
      <c r="B219" t="s">
        <v>2447</v>
      </c>
      <c r="C219" t="s">
        <v>2448</v>
      </c>
      <c r="D219" t="str">
        <f t="shared" si="3"/>
        <v>jacksfr01-2020</v>
      </c>
      <c r="E219" t="s">
        <v>38</v>
      </c>
      <c r="F219">
        <v>21</v>
      </c>
      <c r="G219" t="s">
        <v>1459</v>
      </c>
      <c r="H219">
        <v>18</v>
      </c>
      <c r="I219">
        <v>1</v>
      </c>
      <c r="J219">
        <v>15.8</v>
      </c>
      <c r="K219">
        <v>2.7</v>
      </c>
      <c r="L219">
        <v>7</v>
      </c>
      <c r="M219">
        <v>0.38900000000000001</v>
      </c>
      <c r="N219">
        <v>1.1000000000000001</v>
      </c>
      <c r="O219">
        <v>3.3</v>
      </c>
      <c r="P219">
        <v>0.33300000000000002</v>
      </c>
      <c r="Q219">
        <v>1.6</v>
      </c>
      <c r="R219">
        <v>3.7</v>
      </c>
      <c r="S219">
        <v>0.439</v>
      </c>
      <c r="T219">
        <v>0.46800000000000003</v>
      </c>
      <c r="U219">
        <v>1.3</v>
      </c>
      <c r="V219">
        <v>1.7</v>
      </c>
      <c r="W219">
        <v>0.8</v>
      </c>
      <c r="X219">
        <v>0.3</v>
      </c>
      <c r="Y219">
        <v>1.2</v>
      </c>
      <c r="Z219">
        <v>1.5</v>
      </c>
      <c r="AA219">
        <v>1.1000000000000001</v>
      </c>
      <c r="AB219">
        <v>0.4</v>
      </c>
      <c r="AC219">
        <v>0.1</v>
      </c>
      <c r="AD219">
        <v>1</v>
      </c>
      <c r="AE219">
        <v>1.7</v>
      </c>
      <c r="AF219">
        <v>7.9</v>
      </c>
    </row>
    <row r="220" spans="1:32" x14ac:dyDescent="0.2">
      <c r="A220">
        <v>219</v>
      </c>
      <c r="B220" t="s">
        <v>2449</v>
      </c>
      <c r="C220" t="s">
        <v>2450</v>
      </c>
      <c r="D220" t="str">
        <f t="shared" si="3"/>
        <v>jacksja02-2020</v>
      </c>
      <c r="E220" t="s">
        <v>32</v>
      </c>
      <c r="F220">
        <v>20</v>
      </c>
      <c r="G220" t="s">
        <v>50</v>
      </c>
      <c r="H220">
        <v>18</v>
      </c>
      <c r="I220">
        <v>18</v>
      </c>
      <c r="J220">
        <v>26.3</v>
      </c>
      <c r="K220">
        <v>5.4</v>
      </c>
      <c r="L220">
        <v>11.9</v>
      </c>
      <c r="M220">
        <v>0.45600000000000002</v>
      </c>
      <c r="N220">
        <v>2.1</v>
      </c>
      <c r="O220">
        <v>5.2</v>
      </c>
      <c r="P220">
        <v>0.39800000000000002</v>
      </c>
      <c r="Q220">
        <v>3.4</v>
      </c>
      <c r="R220">
        <v>6.8</v>
      </c>
      <c r="S220">
        <v>0.5</v>
      </c>
      <c r="T220">
        <v>0.54200000000000004</v>
      </c>
      <c r="U220">
        <v>1.9</v>
      </c>
      <c r="V220">
        <v>2.4</v>
      </c>
      <c r="W220">
        <v>0.79500000000000004</v>
      </c>
      <c r="X220">
        <v>1.3</v>
      </c>
      <c r="Y220">
        <v>3.6</v>
      </c>
      <c r="Z220">
        <v>4.8</v>
      </c>
      <c r="AA220">
        <v>1.3</v>
      </c>
      <c r="AB220">
        <v>0.4</v>
      </c>
      <c r="AC220">
        <v>1.1000000000000001</v>
      </c>
      <c r="AD220">
        <v>1.8</v>
      </c>
      <c r="AE220">
        <v>4</v>
      </c>
      <c r="AF220">
        <v>14.9</v>
      </c>
    </row>
    <row r="221" spans="1:32" x14ac:dyDescent="0.2">
      <c r="A221">
        <v>220</v>
      </c>
      <c r="B221" t="s">
        <v>2204</v>
      </c>
      <c r="C221" t="s">
        <v>2205</v>
      </c>
      <c r="D221" t="str">
        <f t="shared" si="3"/>
        <v>jacksju01-2020</v>
      </c>
      <c r="E221" t="s">
        <v>28</v>
      </c>
      <c r="F221">
        <v>24</v>
      </c>
      <c r="G221" t="s">
        <v>54</v>
      </c>
      <c r="H221">
        <v>18</v>
      </c>
      <c r="I221">
        <v>0</v>
      </c>
      <c r="J221">
        <v>13.2</v>
      </c>
      <c r="K221">
        <v>2.4</v>
      </c>
      <c r="L221">
        <v>4.9000000000000004</v>
      </c>
      <c r="M221">
        <v>0.5</v>
      </c>
      <c r="N221">
        <v>1.2</v>
      </c>
      <c r="O221">
        <v>2.5</v>
      </c>
      <c r="P221">
        <v>0.46700000000000003</v>
      </c>
      <c r="Q221">
        <v>1.3</v>
      </c>
      <c r="R221">
        <v>2.4</v>
      </c>
      <c r="S221">
        <v>0.53500000000000003</v>
      </c>
      <c r="T221">
        <v>0.61899999999999999</v>
      </c>
      <c r="U221">
        <v>0.5</v>
      </c>
      <c r="V221">
        <v>0.6</v>
      </c>
      <c r="W221">
        <v>0.81799999999999995</v>
      </c>
      <c r="X221">
        <v>0.4</v>
      </c>
      <c r="Y221">
        <v>2</v>
      </c>
      <c r="Z221">
        <v>2.4</v>
      </c>
      <c r="AA221">
        <v>0.4</v>
      </c>
      <c r="AB221">
        <v>0.2</v>
      </c>
      <c r="AC221">
        <v>0.1</v>
      </c>
      <c r="AD221">
        <v>0.2</v>
      </c>
      <c r="AE221">
        <v>1.1000000000000001</v>
      </c>
      <c r="AF221">
        <v>6.6</v>
      </c>
    </row>
    <row r="222" spans="1:32" x14ac:dyDescent="0.2">
      <c r="A222">
        <v>221</v>
      </c>
      <c r="B222" t="s">
        <v>1188</v>
      </c>
      <c r="C222" t="s">
        <v>1189</v>
      </c>
      <c r="D222" t="str">
        <f t="shared" si="3"/>
        <v>jacksre01-2020</v>
      </c>
      <c r="E222" t="s">
        <v>38</v>
      </c>
      <c r="F222">
        <v>29</v>
      </c>
      <c r="G222" t="s">
        <v>51</v>
      </c>
      <c r="H222">
        <v>2</v>
      </c>
      <c r="I222">
        <v>2</v>
      </c>
      <c r="J222">
        <v>18</v>
      </c>
      <c r="K222">
        <v>2</v>
      </c>
      <c r="L222">
        <v>5.5</v>
      </c>
      <c r="M222">
        <v>0.36399999999999999</v>
      </c>
      <c r="N222">
        <v>0.5</v>
      </c>
      <c r="O222">
        <v>2.5</v>
      </c>
      <c r="P222">
        <v>0.2</v>
      </c>
      <c r="Q222">
        <v>1.5</v>
      </c>
      <c r="R222">
        <v>3</v>
      </c>
      <c r="S222">
        <v>0.5</v>
      </c>
      <c r="T222">
        <v>0.40899999999999997</v>
      </c>
      <c r="U222">
        <v>0.5</v>
      </c>
      <c r="V222">
        <v>0.5</v>
      </c>
      <c r="W222">
        <v>1</v>
      </c>
      <c r="X222">
        <v>0.5</v>
      </c>
      <c r="Y222">
        <v>2</v>
      </c>
      <c r="Z222">
        <v>2.5</v>
      </c>
      <c r="AA222">
        <v>4</v>
      </c>
      <c r="AB222">
        <v>0</v>
      </c>
      <c r="AC222">
        <v>0</v>
      </c>
      <c r="AD222">
        <v>0.5</v>
      </c>
      <c r="AE222">
        <v>1</v>
      </c>
      <c r="AF222">
        <v>5</v>
      </c>
    </row>
    <row r="223" spans="1:32" x14ac:dyDescent="0.2">
      <c r="A223">
        <v>222</v>
      </c>
      <c r="B223" t="s">
        <v>2623</v>
      </c>
      <c r="C223" t="s">
        <v>2624</v>
      </c>
      <c r="D223" t="str">
        <f t="shared" si="3"/>
        <v>jamesju01-2020</v>
      </c>
      <c r="E223" t="s">
        <v>30</v>
      </c>
      <c r="F223">
        <v>23</v>
      </c>
      <c r="G223" t="s">
        <v>49</v>
      </c>
      <c r="H223">
        <v>9</v>
      </c>
      <c r="I223">
        <v>0</v>
      </c>
      <c r="J223">
        <v>13.7</v>
      </c>
      <c r="K223">
        <v>2</v>
      </c>
      <c r="L223">
        <v>4.5999999999999996</v>
      </c>
      <c r="M223">
        <v>0.439</v>
      </c>
      <c r="N223">
        <v>0.3</v>
      </c>
      <c r="O223">
        <v>1.4</v>
      </c>
      <c r="P223">
        <v>0.23100000000000001</v>
      </c>
      <c r="Q223">
        <v>1.7</v>
      </c>
      <c r="R223">
        <v>3.1</v>
      </c>
      <c r="S223">
        <v>0.53600000000000003</v>
      </c>
      <c r="T223">
        <v>0.47599999999999998</v>
      </c>
      <c r="U223">
        <v>0.1</v>
      </c>
      <c r="V223">
        <v>0.7</v>
      </c>
      <c r="W223">
        <v>0.16700000000000001</v>
      </c>
      <c r="X223">
        <v>0.1</v>
      </c>
      <c r="Y223">
        <v>1.8</v>
      </c>
      <c r="Z223">
        <v>1.9</v>
      </c>
      <c r="AA223">
        <v>0.9</v>
      </c>
      <c r="AB223">
        <v>0.4</v>
      </c>
      <c r="AC223">
        <v>0.6</v>
      </c>
      <c r="AD223">
        <v>0.2</v>
      </c>
      <c r="AE223">
        <v>0.9</v>
      </c>
      <c r="AF223">
        <v>4.4000000000000004</v>
      </c>
    </row>
    <row r="224" spans="1:32" x14ac:dyDescent="0.2">
      <c r="A224">
        <v>223</v>
      </c>
      <c r="B224" t="s">
        <v>524</v>
      </c>
      <c r="C224" t="s">
        <v>525</v>
      </c>
      <c r="D224" t="str">
        <f t="shared" si="3"/>
        <v>jamesle01-2020</v>
      </c>
      <c r="E224" t="s">
        <v>38</v>
      </c>
      <c r="F224">
        <v>35</v>
      </c>
      <c r="G224" t="s">
        <v>63</v>
      </c>
      <c r="H224">
        <v>20</v>
      </c>
      <c r="I224">
        <v>20</v>
      </c>
      <c r="J224">
        <v>34.9</v>
      </c>
      <c r="K224">
        <v>9.9</v>
      </c>
      <c r="L224">
        <v>19.8</v>
      </c>
      <c r="M224">
        <v>0.501</v>
      </c>
      <c r="N224">
        <v>2</v>
      </c>
      <c r="O224">
        <v>5.8</v>
      </c>
      <c r="P224">
        <v>0.34499999999999997</v>
      </c>
      <c r="Q224">
        <v>7.9</v>
      </c>
      <c r="R224">
        <v>14</v>
      </c>
      <c r="S224">
        <v>0.56599999999999995</v>
      </c>
      <c r="T224">
        <v>0.55200000000000005</v>
      </c>
      <c r="U224">
        <v>3.9</v>
      </c>
      <c r="V224">
        <v>5.7</v>
      </c>
      <c r="W224">
        <v>0.68100000000000005</v>
      </c>
      <c r="X224">
        <v>1</v>
      </c>
      <c r="Y224">
        <v>6.2</v>
      </c>
      <c r="Z224">
        <v>7.2</v>
      </c>
      <c r="AA224">
        <v>10.9</v>
      </c>
      <c r="AB224">
        <v>1.5</v>
      </c>
      <c r="AC224">
        <v>0.6</v>
      </c>
      <c r="AD224">
        <v>3.8</v>
      </c>
      <c r="AE224">
        <v>1.6</v>
      </c>
      <c r="AF224">
        <v>25.7</v>
      </c>
    </row>
    <row r="225" spans="1:32" x14ac:dyDescent="0.2">
      <c r="A225">
        <v>224</v>
      </c>
      <c r="B225" t="s">
        <v>2451</v>
      </c>
      <c r="C225" t="s">
        <v>2452</v>
      </c>
      <c r="D225" t="str">
        <f t="shared" si="3"/>
        <v>jeffeam01-2020</v>
      </c>
      <c r="E225" t="s">
        <v>28</v>
      </c>
      <c r="F225">
        <v>26</v>
      </c>
      <c r="G225" t="s">
        <v>45</v>
      </c>
      <c r="H225">
        <v>3</v>
      </c>
      <c r="I225">
        <v>0</v>
      </c>
      <c r="J225">
        <v>3</v>
      </c>
      <c r="K225">
        <v>1</v>
      </c>
      <c r="L225">
        <v>1</v>
      </c>
      <c r="M225">
        <v>1</v>
      </c>
      <c r="N225">
        <v>0</v>
      </c>
      <c r="O225">
        <v>0</v>
      </c>
      <c r="Q225">
        <v>1</v>
      </c>
      <c r="R225">
        <v>1</v>
      </c>
      <c r="S225">
        <v>1</v>
      </c>
      <c r="T225">
        <v>1</v>
      </c>
      <c r="U225">
        <v>0</v>
      </c>
      <c r="V225">
        <v>0</v>
      </c>
      <c r="X225">
        <v>0.7</v>
      </c>
      <c r="Y225">
        <v>0.3</v>
      </c>
      <c r="Z225">
        <v>1</v>
      </c>
      <c r="AA225">
        <v>0.7</v>
      </c>
      <c r="AB225">
        <v>0</v>
      </c>
      <c r="AC225">
        <v>0</v>
      </c>
      <c r="AD225">
        <v>0.3</v>
      </c>
      <c r="AE225">
        <v>0</v>
      </c>
      <c r="AF225">
        <v>2</v>
      </c>
    </row>
    <row r="226" spans="1:32" x14ac:dyDescent="0.2">
      <c r="A226">
        <v>225</v>
      </c>
      <c r="B226" t="s">
        <v>2625</v>
      </c>
      <c r="C226" t="s">
        <v>2626</v>
      </c>
      <c r="D226" t="str">
        <f t="shared" si="3"/>
        <v>jeffrda01-2020</v>
      </c>
      <c r="E226" t="s">
        <v>30</v>
      </c>
      <c r="F226">
        <v>22</v>
      </c>
      <c r="G226" t="s">
        <v>49</v>
      </c>
      <c r="H226">
        <v>2</v>
      </c>
      <c r="I226">
        <v>0</v>
      </c>
      <c r="J226">
        <v>5.5</v>
      </c>
      <c r="K226">
        <v>0.5</v>
      </c>
      <c r="L226">
        <v>0.5</v>
      </c>
      <c r="M226">
        <v>1</v>
      </c>
      <c r="N226">
        <v>0</v>
      </c>
      <c r="O226">
        <v>0</v>
      </c>
      <c r="Q226">
        <v>0.5</v>
      </c>
      <c r="R226">
        <v>0.5</v>
      </c>
      <c r="S226">
        <v>1</v>
      </c>
      <c r="T226">
        <v>1</v>
      </c>
      <c r="U226">
        <v>0</v>
      </c>
      <c r="V226">
        <v>0</v>
      </c>
      <c r="X226">
        <v>0.5</v>
      </c>
      <c r="Y226">
        <v>0</v>
      </c>
      <c r="Z226">
        <v>0.5</v>
      </c>
      <c r="AA226">
        <v>0.5</v>
      </c>
      <c r="AB226">
        <v>0</v>
      </c>
      <c r="AC226">
        <v>0</v>
      </c>
      <c r="AD226">
        <v>0</v>
      </c>
      <c r="AE226">
        <v>0.5</v>
      </c>
      <c r="AF226">
        <v>1</v>
      </c>
    </row>
    <row r="227" spans="1:32" x14ac:dyDescent="0.2">
      <c r="A227">
        <v>226</v>
      </c>
      <c r="B227" t="s">
        <v>2453</v>
      </c>
      <c r="C227" t="s">
        <v>2454</v>
      </c>
      <c r="D227" t="str">
        <f t="shared" si="3"/>
        <v>johnsal02-2020</v>
      </c>
      <c r="E227" t="s">
        <v>35</v>
      </c>
      <c r="F227">
        <v>23</v>
      </c>
      <c r="G227" t="s">
        <v>65</v>
      </c>
      <c r="H227">
        <v>7</v>
      </c>
      <c r="I227">
        <v>0</v>
      </c>
      <c r="J227">
        <v>5.0999999999999996</v>
      </c>
      <c r="K227">
        <v>0.7</v>
      </c>
      <c r="L227">
        <v>1.6</v>
      </c>
      <c r="M227">
        <v>0.45500000000000002</v>
      </c>
      <c r="N227">
        <v>0</v>
      </c>
      <c r="O227">
        <v>0</v>
      </c>
      <c r="Q227">
        <v>0.7</v>
      </c>
      <c r="R227">
        <v>1.6</v>
      </c>
      <c r="S227">
        <v>0.45500000000000002</v>
      </c>
      <c r="T227">
        <v>0.45500000000000002</v>
      </c>
      <c r="U227">
        <v>0.4</v>
      </c>
      <c r="V227">
        <v>0.6</v>
      </c>
      <c r="W227">
        <v>0.75</v>
      </c>
      <c r="X227">
        <v>0.9</v>
      </c>
      <c r="Y227">
        <v>0.9</v>
      </c>
      <c r="Z227">
        <v>1.7</v>
      </c>
      <c r="AA227">
        <v>0.3</v>
      </c>
      <c r="AB227">
        <v>0</v>
      </c>
      <c r="AC227">
        <v>0</v>
      </c>
      <c r="AD227">
        <v>0.1</v>
      </c>
      <c r="AE227">
        <v>0.6</v>
      </c>
      <c r="AF227">
        <v>1.9</v>
      </c>
    </row>
    <row r="228" spans="1:32" x14ac:dyDescent="0.2">
      <c r="A228">
        <v>227</v>
      </c>
      <c r="B228" t="s">
        <v>2627</v>
      </c>
      <c r="C228" t="s">
        <v>2628</v>
      </c>
      <c r="D228" t="str">
        <f t="shared" si="3"/>
        <v>johnsca02-2020</v>
      </c>
      <c r="E228" t="s">
        <v>28</v>
      </c>
      <c r="F228">
        <v>23</v>
      </c>
      <c r="G228" t="s">
        <v>42</v>
      </c>
      <c r="H228">
        <v>16</v>
      </c>
      <c r="I228">
        <v>0</v>
      </c>
      <c r="J228">
        <v>19.2</v>
      </c>
      <c r="K228">
        <v>3</v>
      </c>
      <c r="L228">
        <v>7.1</v>
      </c>
      <c r="M228">
        <v>0.42499999999999999</v>
      </c>
      <c r="N228">
        <v>1.9</v>
      </c>
      <c r="O228">
        <v>4.7</v>
      </c>
      <c r="P228">
        <v>0.4</v>
      </c>
      <c r="Q228">
        <v>1.1000000000000001</v>
      </c>
      <c r="R228">
        <v>2.4</v>
      </c>
      <c r="S228">
        <v>0.47399999999999998</v>
      </c>
      <c r="T228">
        <v>0.55800000000000005</v>
      </c>
      <c r="U228">
        <v>1</v>
      </c>
      <c r="V228">
        <v>1.1000000000000001</v>
      </c>
      <c r="W228">
        <v>0.94099999999999995</v>
      </c>
      <c r="X228">
        <v>0.8</v>
      </c>
      <c r="Y228">
        <v>2.1</v>
      </c>
      <c r="Z228">
        <v>2.9</v>
      </c>
      <c r="AA228">
        <v>0.8</v>
      </c>
      <c r="AB228">
        <v>0.6</v>
      </c>
      <c r="AC228">
        <v>0.3</v>
      </c>
      <c r="AD228">
        <v>0.6</v>
      </c>
      <c r="AE228">
        <v>1.7</v>
      </c>
      <c r="AF228">
        <v>8.9</v>
      </c>
    </row>
    <row r="229" spans="1:32" x14ac:dyDescent="0.2">
      <c r="A229">
        <v>228</v>
      </c>
      <c r="B229" t="s">
        <v>548</v>
      </c>
      <c r="C229" t="s">
        <v>549</v>
      </c>
      <c r="D229" t="str">
        <f t="shared" si="3"/>
        <v>johnsja01-2020</v>
      </c>
      <c r="E229" t="s">
        <v>28</v>
      </c>
      <c r="F229">
        <v>32</v>
      </c>
      <c r="G229" t="s">
        <v>41</v>
      </c>
      <c r="H229">
        <v>6</v>
      </c>
      <c r="I229">
        <v>0</v>
      </c>
      <c r="J229">
        <v>11.3</v>
      </c>
      <c r="K229">
        <v>1.3</v>
      </c>
      <c r="L229">
        <v>3</v>
      </c>
      <c r="M229">
        <v>0.44400000000000001</v>
      </c>
      <c r="N229">
        <v>0.3</v>
      </c>
      <c r="O229">
        <v>1.5</v>
      </c>
      <c r="P229">
        <v>0.222</v>
      </c>
      <c r="Q229">
        <v>1</v>
      </c>
      <c r="R229">
        <v>1.5</v>
      </c>
      <c r="S229">
        <v>0.66700000000000004</v>
      </c>
      <c r="T229">
        <v>0.5</v>
      </c>
      <c r="U229">
        <v>0.3</v>
      </c>
      <c r="V229">
        <v>0.7</v>
      </c>
      <c r="W229">
        <v>0.5</v>
      </c>
      <c r="X229">
        <v>0.3</v>
      </c>
      <c r="Y229">
        <v>1.5</v>
      </c>
      <c r="Z229">
        <v>1.8</v>
      </c>
      <c r="AA229">
        <v>0.7</v>
      </c>
      <c r="AB229">
        <v>0.5</v>
      </c>
      <c r="AC229">
        <v>0.3</v>
      </c>
      <c r="AD229">
        <v>0.7</v>
      </c>
      <c r="AE229">
        <v>0.8</v>
      </c>
      <c r="AF229">
        <v>3.3</v>
      </c>
    </row>
    <row r="230" spans="1:32" x14ac:dyDescent="0.2">
      <c r="A230">
        <v>229</v>
      </c>
      <c r="B230" t="s">
        <v>2629</v>
      </c>
      <c r="C230" t="s">
        <v>2630</v>
      </c>
      <c r="D230" t="str">
        <f t="shared" si="3"/>
        <v>johnske04-2020</v>
      </c>
      <c r="E230" t="s">
        <v>35</v>
      </c>
      <c r="F230">
        <v>20</v>
      </c>
      <c r="G230" t="s">
        <v>58</v>
      </c>
      <c r="H230">
        <v>1</v>
      </c>
      <c r="I230">
        <v>0</v>
      </c>
      <c r="J230">
        <v>2</v>
      </c>
      <c r="K230">
        <v>0</v>
      </c>
      <c r="L230">
        <v>1</v>
      </c>
      <c r="M230">
        <v>0</v>
      </c>
      <c r="N230">
        <v>0</v>
      </c>
      <c r="O230">
        <v>0</v>
      </c>
      <c r="Q230">
        <v>0</v>
      </c>
      <c r="R230">
        <v>1</v>
      </c>
      <c r="S230">
        <v>0</v>
      </c>
      <c r="T230">
        <v>0</v>
      </c>
      <c r="U230">
        <v>0</v>
      </c>
      <c r="V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</row>
    <row r="231" spans="1:32" x14ac:dyDescent="0.2">
      <c r="A231">
        <v>230</v>
      </c>
      <c r="B231" t="s">
        <v>1834</v>
      </c>
      <c r="C231" t="s">
        <v>1835</v>
      </c>
      <c r="D231" t="str">
        <f t="shared" si="3"/>
        <v>johnsst04-2020</v>
      </c>
      <c r="E231" t="s">
        <v>28</v>
      </c>
      <c r="F231">
        <v>23</v>
      </c>
      <c r="G231" t="s">
        <v>53</v>
      </c>
      <c r="H231">
        <v>5</v>
      </c>
      <c r="I231">
        <v>0</v>
      </c>
      <c r="J231">
        <v>3.8</v>
      </c>
      <c r="K231">
        <v>0.6</v>
      </c>
      <c r="L231">
        <v>1.8</v>
      </c>
      <c r="M231">
        <v>0.33300000000000002</v>
      </c>
      <c r="N231">
        <v>0.2</v>
      </c>
      <c r="O231">
        <v>0.8</v>
      </c>
      <c r="P231">
        <v>0.25</v>
      </c>
      <c r="Q231">
        <v>0.4</v>
      </c>
      <c r="R231">
        <v>1</v>
      </c>
      <c r="S231">
        <v>0.4</v>
      </c>
      <c r="T231">
        <v>0.38900000000000001</v>
      </c>
      <c r="U231">
        <v>0</v>
      </c>
      <c r="V231">
        <v>0</v>
      </c>
      <c r="X231">
        <v>0.4</v>
      </c>
      <c r="Y231">
        <v>1</v>
      </c>
      <c r="Z231">
        <v>1.4</v>
      </c>
      <c r="AA231">
        <v>0</v>
      </c>
      <c r="AB231">
        <v>0.2</v>
      </c>
      <c r="AC231">
        <v>0</v>
      </c>
      <c r="AD231">
        <v>0.8</v>
      </c>
      <c r="AE231">
        <v>1.2</v>
      </c>
      <c r="AF231">
        <v>1.4</v>
      </c>
    </row>
    <row r="232" spans="1:32" x14ac:dyDescent="0.2">
      <c r="A232">
        <v>231</v>
      </c>
      <c r="B232" t="s">
        <v>1694</v>
      </c>
      <c r="C232" t="s">
        <v>1695</v>
      </c>
      <c r="D232" t="str">
        <f t="shared" si="3"/>
        <v>johnsty01-2020</v>
      </c>
      <c r="E232" t="s">
        <v>30</v>
      </c>
      <c r="F232">
        <v>27</v>
      </c>
      <c r="G232" t="s">
        <v>42</v>
      </c>
      <c r="H232">
        <v>18</v>
      </c>
      <c r="I232">
        <v>3</v>
      </c>
      <c r="J232">
        <v>20</v>
      </c>
      <c r="K232">
        <v>2.4</v>
      </c>
      <c r="L232">
        <v>6.1</v>
      </c>
      <c r="M232">
        <v>0.4</v>
      </c>
      <c r="N232">
        <v>1</v>
      </c>
      <c r="O232">
        <v>3</v>
      </c>
      <c r="P232">
        <v>0.33300000000000002</v>
      </c>
      <c r="Q232">
        <v>1.4</v>
      </c>
      <c r="R232">
        <v>3.1</v>
      </c>
      <c r="S232">
        <v>0.46400000000000002</v>
      </c>
      <c r="T232">
        <v>0.48199999999999998</v>
      </c>
      <c r="U232">
        <v>1</v>
      </c>
      <c r="V232">
        <v>1.3</v>
      </c>
      <c r="W232">
        <v>0.75</v>
      </c>
      <c r="X232">
        <v>0.3</v>
      </c>
      <c r="Y232">
        <v>1.7</v>
      </c>
      <c r="Z232">
        <v>1.9</v>
      </c>
      <c r="AA232">
        <v>2.2999999999999998</v>
      </c>
      <c r="AB232">
        <v>0.3</v>
      </c>
      <c r="AC232">
        <v>0.3</v>
      </c>
      <c r="AD232">
        <v>1.1000000000000001</v>
      </c>
      <c r="AE232">
        <v>1.6</v>
      </c>
      <c r="AF232">
        <v>6.9</v>
      </c>
    </row>
    <row r="233" spans="1:32" x14ac:dyDescent="0.2">
      <c r="A233">
        <v>232</v>
      </c>
      <c r="B233" t="s">
        <v>1836</v>
      </c>
      <c r="C233" t="s">
        <v>1837</v>
      </c>
      <c r="D233" t="str">
        <f t="shared" si="3"/>
        <v>jokicni01-2020</v>
      </c>
      <c r="E233" t="s">
        <v>32</v>
      </c>
      <c r="F233">
        <v>24</v>
      </c>
      <c r="G233" t="s">
        <v>31</v>
      </c>
      <c r="H233">
        <v>17</v>
      </c>
      <c r="I233">
        <v>17</v>
      </c>
      <c r="J233">
        <v>31</v>
      </c>
      <c r="K233">
        <v>6.4</v>
      </c>
      <c r="L233">
        <v>13.9</v>
      </c>
      <c r="M233">
        <v>0.45800000000000002</v>
      </c>
      <c r="N233">
        <v>0.9</v>
      </c>
      <c r="O233">
        <v>4.0999999999999996</v>
      </c>
      <c r="P233">
        <v>0.23200000000000001</v>
      </c>
      <c r="Q233">
        <v>5.4</v>
      </c>
      <c r="R233">
        <v>9.8000000000000007</v>
      </c>
      <c r="S233">
        <v>0.55100000000000005</v>
      </c>
      <c r="T233">
        <v>0.49199999999999999</v>
      </c>
      <c r="U233">
        <v>1.9</v>
      </c>
      <c r="V233">
        <v>2.5</v>
      </c>
      <c r="W233">
        <v>0.76700000000000002</v>
      </c>
      <c r="X233">
        <v>2.2000000000000002</v>
      </c>
      <c r="Y233">
        <v>8.1999999999999993</v>
      </c>
      <c r="Z233">
        <v>10.4</v>
      </c>
      <c r="AA233">
        <v>6</v>
      </c>
      <c r="AB233">
        <v>1.1000000000000001</v>
      </c>
      <c r="AC233">
        <v>0.5</v>
      </c>
      <c r="AD233">
        <v>2.6</v>
      </c>
      <c r="AE233">
        <v>3.3</v>
      </c>
      <c r="AF233">
        <v>15.6</v>
      </c>
    </row>
    <row r="234" spans="1:32" x14ac:dyDescent="0.2">
      <c r="A234">
        <v>233</v>
      </c>
      <c r="B234" t="s">
        <v>2004</v>
      </c>
      <c r="C234" t="s">
        <v>2005</v>
      </c>
      <c r="D234" t="str">
        <f t="shared" si="3"/>
        <v>jonesda03-2020</v>
      </c>
      <c r="E234" t="s">
        <v>32</v>
      </c>
      <c r="F234">
        <v>24</v>
      </c>
      <c r="G234" t="s">
        <v>57</v>
      </c>
      <c r="H234">
        <v>19</v>
      </c>
      <c r="I234">
        <v>11</v>
      </c>
      <c r="J234">
        <v>18.100000000000001</v>
      </c>
      <c r="K234">
        <v>2.8</v>
      </c>
      <c r="L234">
        <v>4.2</v>
      </c>
      <c r="M234">
        <v>0.68400000000000005</v>
      </c>
      <c r="N234">
        <v>0.1</v>
      </c>
      <c r="O234">
        <v>0.3</v>
      </c>
      <c r="P234">
        <v>0.4</v>
      </c>
      <c r="Q234">
        <v>2.7</v>
      </c>
      <c r="R234">
        <v>3.9</v>
      </c>
      <c r="S234">
        <v>0.70299999999999996</v>
      </c>
      <c r="T234">
        <v>0.69599999999999995</v>
      </c>
      <c r="U234">
        <v>1.1000000000000001</v>
      </c>
      <c r="V234">
        <v>1.6</v>
      </c>
      <c r="W234">
        <v>0.7</v>
      </c>
      <c r="X234">
        <v>1.5</v>
      </c>
      <c r="Y234">
        <v>2.1</v>
      </c>
      <c r="Z234">
        <v>3.5</v>
      </c>
      <c r="AA234">
        <v>0.7</v>
      </c>
      <c r="AB234">
        <v>0.5</v>
      </c>
      <c r="AC234">
        <v>0.8</v>
      </c>
      <c r="AD234">
        <v>0.6</v>
      </c>
      <c r="AE234">
        <v>3.4</v>
      </c>
      <c r="AF234">
        <v>6.9</v>
      </c>
    </row>
    <row r="235" spans="1:32" x14ac:dyDescent="0.2">
      <c r="A235">
        <v>234</v>
      </c>
      <c r="B235" t="s">
        <v>2006</v>
      </c>
      <c r="C235" t="s">
        <v>2007</v>
      </c>
      <c r="D235" t="str">
        <f t="shared" si="3"/>
        <v>jonesde02-2020</v>
      </c>
      <c r="E235" t="s">
        <v>35</v>
      </c>
      <c r="F235">
        <v>22</v>
      </c>
      <c r="G235" t="s">
        <v>41</v>
      </c>
      <c r="H235">
        <v>5</v>
      </c>
      <c r="I235">
        <v>0</v>
      </c>
      <c r="J235">
        <v>11.6</v>
      </c>
      <c r="K235">
        <v>2.4</v>
      </c>
      <c r="L235">
        <v>4</v>
      </c>
      <c r="M235">
        <v>0.6</v>
      </c>
      <c r="N235">
        <v>0.2</v>
      </c>
      <c r="O235">
        <v>0.8</v>
      </c>
      <c r="P235">
        <v>0.25</v>
      </c>
      <c r="Q235">
        <v>2.2000000000000002</v>
      </c>
      <c r="R235">
        <v>3.2</v>
      </c>
      <c r="S235">
        <v>0.68799999999999994</v>
      </c>
      <c r="T235">
        <v>0.625</v>
      </c>
      <c r="U235">
        <v>0.6</v>
      </c>
      <c r="V235">
        <v>0.6</v>
      </c>
      <c r="W235">
        <v>1</v>
      </c>
      <c r="X235">
        <v>0.6</v>
      </c>
      <c r="Y235">
        <v>1</v>
      </c>
      <c r="Z235">
        <v>1.6</v>
      </c>
      <c r="AA235">
        <v>0.4</v>
      </c>
      <c r="AB235">
        <v>0.6</v>
      </c>
      <c r="AC235">
        <v>0</v>
      </c>
      <c r="AD235">
        <v>0.4</v>
      </c>
      <c r="AE235">
        <v>2.2000000000000002</v>
      </c>
      <c r="AF235">
        <v>5.6</v>
      </c>
    </row>
    <row r="236" spans="1:32" x14ac:dyDescent="0.2">
      <c r="A236">
        <v>235</v>
      </c>
      <c r="B236" t="s">
        <v>1838</v>
      </c>
      <c r="C236" t="s">
        <v>1839</v>
      </c>
      <c r="D236" t="str">
        <f t="shared" si="3"/>
        <v>jonesty01-2020</v>
      </c>
      <c r="E236" t="s">
        <v>38</v>
      </c>
      <c r="F236">
        <v>23</v>
      </c>
      <c r="G236" t="s">
        <v>50</v>
      </c>
      <c r="H236">
        <v>19</v>
      </c>
      <c r="I236">
        <v>2</v>
      </c>
      <c r="J236">
        <v>19.600000000000001</v>
      </c>
      <c r="K236">
        <v>2.5</v>
      </c>
      <c r="L236">
        <v>6.5</v>
      </c>
      <c r="M236">
        <v>0.38700000000000001</v>
      </c>
      <c r="N236">
        <v>0.3</v>
      </c>
      <c r="O236">
        <v>1.6</v>
      </c>
      <c r="P236">
        <v>0.2</v>
      </c>
      <c r="Q236">
        <v>2.2000000000000002</v>
      </c>
      <c r="R236">
        <v>4.9000000000000004</v>
      </c>
      <c r="S236">
        <v>0.44700000000000001</v>
      </c>
      <c r="T236">
        <v>0.41099999999999998</v>
      </c>
      <c r="U236">
        <v>0.8</v>
      </c>
      <c r="V236">
        <v>1.2</v>
      </c>
      <c r="W236">
        <v>0.69599999999999995</v>
      </c>
      <c r="X236">
        <v>0</v>
      </c>
      <c r="Y236">
        <v>1.4</v>
      </c>
      <c r="Z236">
        <v>1.4</v>
      </c>
      <c r="AA236">
        <v>4.7</v>
      </c>
      <c r="AB236">
        <v>0.8</v>
      </c>
      <c r="AC236">
        <v>0.1</v>
      </c>
      <c r="AD236">
        <v>1.4</v>
      </c>
      <c r="AE236">
        <v>0.9</v>
      </c>
      <c r="AF236">
        <v>6.2</v>
      </c>
    </row>
    <row r="237" spans="1:32" x14ac:dyDescent="0.2">
      <c r="A237">
        <v>236</v>
      </c>
      <c r="B237" t="s">
        <v>564</v>
      </c>
      <c r="C237" t="s">
        <v>565</v>
      </c>
      <c r="D237" t="str">
        <f t="shared" si="3"/>
        <v>jordade01-2020</v>
      </c>
      <c r="E237" t="s">
        <v>32</v>
      </c>
      <c r="F237">
        <v>31</v>
      </c>
      <c r="G237" t="s">
        <v>1312</v>
      </c>
      <c r="H237">
        <v>17</v>
      </c>
      <c r="I237">
        <v>3</v>
      </c>
      <c r="J237">
        <v>21.5</v>
      </c>
      <c r="K237">
        <v>3.4</v>
      </c>
      <c r="L237">
        <v>4.9000000000000004</v>
      </c>
      <c r="M237">
        <v>0.68700000000000006</v>
      </c>
      <c r="N237">
        <v>0</v>
      </c>
      <c r="O237">
        <v>0</v>
      </c>
      <c r="Q237">
        <v>3.4</v>
      </c>
      <c r="R237">
        <v>4.9000000000000004</v>
      </c>
      <c r="S237">
        <v>0.68700000000000006</v>
      </c>
      <c r="T237">
        <v>0.68700000000000006</v>
      </c>
      <c r="U237">
        <v>1.3</v>
      </c>
      <c r="V237">
        <v>2.1</v>
      </c>
      <c r="W237">
        <v>0.61099999999999999</v>
      </c>
      <c r="X237">
        <v>2.2000000000000002</v>
      </c>
      <c r="Y237">
        <v>6.9</v>
      </c>
      <c r="Z237">
        <v>9.1999999999999993</v>
      </c>
      <c r="AA237">
        <v>2</v>
      </c>
      <c r="AB237">
        <v>0.5</v>
      </c>
      <c r="AC237">
        <v>1.1000000000000001</v>
      </c>
      <c r="AD237">
        <v>1</v>
      </c>
      <c r="AE237">
        <v>2.1</v>
      </c>
      <c r="AF237">
        <v>8</v>
      </c>
    </row>
    <row r="238" spans="1:32" x14ac:dyDescent="0.2">
      <c r="A238">
        <v>237</v>
      </c>
      <c r="B238" t="s">
        <v>1200</v>
      </c>
      <c r="C238" t="s">
        <v>1201</v>
      </c>
      <c r="D238" t="str">
        <f t="shared" si="3"/>
        <v>josepco01-2020</v>
      </c>
      <c r="E238" t="s">
        <v>38</v>
      </c>
      <c r="F238">
        <v>28</v>
      </c>
      <c r="G238" t="s">
        <v>49</v>
      </c>
      <c r="H238">
        <v>18</v>
      </c>
      <c r="I238">
        <v>9</v>
      </c>
      <c r="J238">
        <v>24.7</v>
      </c>
      <c r="K238">
        <v>2.2000000000000002</v>
      </c>
      <c r="L238">
        <v>6.1</v>
      </c>
      <c r="M238">
        <v>0.36699999999999999</v>
      </c>
      <c r="N238">
        <v>0.3</v>
      </c>
      <c r="O238">
        <v>1.4</v>
      </c>
      <c r="P238">
        <v>0.23100000000000001</v>
      </c>
      <c r="Q238">
        <v>1.9</v>
      </c>
      <c r="R238">
        <v>4.5999999999999996</v>
      </c>
      <c r="S238">
        <v>0.41</v>
      </c>
      <c r="T238">
        <v>0.39400000000000002</v>
      </c>
      <c r="U238">
        <v>0.7</v>
      </c>
      <c r="V238">
        <v>0.7</v>
      </c>
      <c r="W238">
        <v>1</v>
      </c>
      <c r="X238">
        <v>0.6</v>
      </c>
      <c r="Y238">
        <v>2.1</v>
      </c>
      <c r="Z238">
        <v>2.7</v>
      </c>
      <c r="AA238">
        <v>3.8</v>
      </c>
      <c r="AB238">
        <v>0.8</v>
      </c>
      <c r="AC238">
        <v>0.6</v>
      </c>
      <c r="AD238">
        <v>1.3</v>
      </c>
      <c r="AE238">
        <v>2.1</v>
      </c>
      <c r="AF238">
        <v>5.5</v>
      </c>
    </row>
    <row r="239" spans="1:32" x14ac:dyDescent="0.2">
      <c r="A239">
        <v>238</v>
      </c>
      <c r="B239" t="s">
        <v>2631</v>
      </c>
      <c r="C239" t="s">
        <v>2632</v>
      </c>
      <c r="D239" t="str">
        <f t="shared" si="3"/>
        <v>kabenmf01-2020</v>
      </c>
      <c r="E239" t="s">
        <v>32</v>
      </c>
      <c r="F239">
        <v>22</v>
      </c>
      <c r="G239" t="s">
        <v>59</v>
      </c>
      <c r="H239">
        <v>5</v>
      </c>
      <c r="I239">
        <v>0</v>
      </c>
      <c r="J239">
        <v>3.8</v>
      </c>
      <c r="K239">
        <v>0.8</v>
      </c>
      <c r="L239">
        <v>1.8</v>
      </c>
      <c r="M239">
        <v>0.44400000000000001</v>
      </c>
      <c r="N239">
        <v>0.6</v>
      </c>
      <c r="O239">
        <v>1</v>
      </c>
      <c r="P239">
        <v>0.6</v>
      </c>
      <c r="Q239">
        <v>0.2</v>
      </c>
      <c r="R239">
        <v>0.8</v>
      </c>
      <c r="S239">
        <v>0.25</v>
      </c>
      <c r="T239">
        <v>0.61099999999999999</v>
      </c>
      <c r="U239">
        <v>0.4</v>
      </c>
      <c r="V239">
        <v>0.4</v>
      </c>
      <c r="W239">
        <v>1</v>
      </c>
      <c r="X239">
        <v>0</v>
      </c>
      <c r="Y239">
        <v>0.6</v>
      </c>
      <c r="Z239">
        <v>0.6</v>
      </c>
      <c r="AA239">
        <v>0</v>
      </c>
      <c r="AB239">
        <v>0</v>
      </c>
      <c r="AC239">
        <v>0.2</v>
      </c>
      <c r="AD239">
        <v>0</v>
      </c>
      <c r="AE239">
        <v>0.6</v>
      </c>
      <c r="AF239">
        <v>2.6</v>
      </c>
    </row>
    <row r="240" spans="1:32" x14ac:dyDescent="0.2">
      <c r="A240">
        <v>239</v>
      </c>
      <c r="B240" t="s">
        <v>1840</v>
      </c>
      <c r="C240" t="s">
        <v>1841</v>
      </c>
      <c r="D240" t="str">
        <f t="shared" si="3"/>
        <v>kaminfr01-2020</v>
      </c>
      <c r="E240" t="s">
        <v>32</v>
      </c>
      <c r="F240">
        <v>26</v>
      </c>
      <c r="G240" t="s">
        <v>42</v>
      </c>
      <c r="H240">
        <v>18</v>
      </c>
      <c r="I240">
        <v>5</v>
      </c>
      <c r="J240">
        <v>23.1</v>
      </c>
      <c r="K240">
        <v>3.3</v>
      </c>
      <c r="L240">
        <v>8.1999999999999993</v>
      </c>
      <c r="M240">
        <v>0.40100000000000002</v>
      </c>
      <c r="N240">
        <v>1.1000000000000001</v>
      </c>
      <c r="O240">
        <v>3.7</v>
      </c>
      <c r="P240">
        <v>0.28799999999999998</v>
      </c>
      <c r="Q240">
        <v>2.2000000000000002</v>
      </c>
      <c r="R240">
        <v>4.5</v>
      </c>
      <c r="S240">
        <v>0.49399999999999999</v>
      </c>
      <c r="T240">
        <v>0.46600000000000003</v>
      </c>
      <c r="U240">
        <v>2.2000000000000002</v>
      </c>
      <c r="V240">
        <v>3.2</v>
      </c>
      <c r="W240">
        <v>0.68400000000000005</v>
      </c>
      <c r="X240">
        <v>0.9</v>
      </c>
      <c r="Y240">
        <v>4.4000000000000004</v>
      </c>
      <c r="Z240">
        <v>5.3</v>
      </c>
      <c r="AA240">
        <v>2.1</v>
      </c>
      <c r="AB240">
        <v>0.3</v>
      </c>
      <c r="AC240">
        <v>0.4</v>
      </c>
      <c r="AD240">
        <v>1.1000000000000001</v>
      </c>
      <c r="AE240">
        <v>2.1</v>
      </c>
      <c r="AF240">
        <v>9.8000000000000007</v>
      </c>
    </row>
    <row r="241" spans="1:32" x14ac:dyDescent="0.2">
      <c r="A241">
        <v>240</v>
      </c>
      <c r="B241" t="s">
        <v>1202</v>
      </c>
      <c r="C241" t="s">
        <v>1203</v>
      </c>
      <c r="D241" t="str">
        <f t="shared" si="3"/>
        <v>kanteen01-2020</v>
      </c>
      <c r="E241" t="s">
        <v>32</v>
      </c>
      <c r="F241">
        <v>27</v>
      </c>
      <c r="G241" t="s">
        <v>37</v>
      </c>
      <c r="H241">
        <v>12</v>
      </c>
      <c r="I241">
        <v>3</v>
      </c>
      <c r="J241">
        <v>16.399999999999999</v>
      </c>
      <c r="K241">
        <v>3</v>
      </c>
      <c r="L241">
        <v>5.3</v>
      </c>
      <c r="M241">
        <v>0.57099999999999995</v>
      </c>
      <c r="N241">
        <v>0</v>
      </c>
      <c r="O241">
        <v>0.1</v>
      </c>
      <c r="P241">
        <v>0</v>
      </c>
      <c r="Q241">
        <v>3</v>
      </c>
      <c r="R241">
        <v>5.2</v>
      </c>
      <c r="S241">
        <v>0.58099999999999996</v>
      </c>
      <c r="T241">
        <v>0.57099999999999995</v>
      </c>
      <c r="U241">
        <v>1.8</v>
      </c>
      <c r="V241">
        <v>2.8</v>
      </c>
      <c r="W241">
        <v>0.63600000000000001</v>
      </c>
      <c r="X241">
        <v>2.9</v>
      </c>
      <c r="Y241">
        <v>3.6</v>
      </c>
      <c r="Z241">
        <v>6.5</v>
      </c>
      <c r="AA241">
        <v>1.1000000000000001</v>
      </c>
      <c r="AB241">
        <v>0.8</v>
      </c>
      <c r="AC241">
        <v>0.5</v>
      </c>
      <c r="AD241">
        <v>0.8</v>
      </c>
      <c r="AE241">
        <v>1.2</v>
      </c>
      <c r="AF241">
        <v>7.8</v>
      </c>
    </row>
    <row r="242" spans="1:32" x14ac:dyDescent="0.2">
      <c r="A242">
        <v>241</v>
      </c>
      <c r="B242" t="s">
        <v>2213</v>
      </c>
      <c r="C242" t="s">
        <v>2214</v>
      </c>
      <c r="D242" t="str">
        <f t="shared" si="3"/>
        <v>kennalu01-2020</v>
      </c>
      <c r="E242" t="s">
        <v>30</v>
      </c>
      <c r="F242">
        <v>23</v>
      </c>
      <c r="G242" t="s">
        <v>51</v>
      </c>
      <c r="H242">
        <v>20</v>
      </c>
      <c r="I242">
        <v>17</v>
      </c>
      <c r="J242">
        <v>33.799999999999997</v>
      </c>
      <c r="K242">
        <v>5.8</v>
      </c>
      <c r="L242">
        <v>12.9</v>
      </c>
      <c r="M242">
        <v>0.44700000000000001</v>
      </c>
      <c r="N242">
        <v>2.7</v>
      </c>
      <c r="O242">
        <v>6.7</v>
      </c>
      <c r="P242">
        <v>0.40300000000000002</v>
      </c>
      <c r="Q242">
        <v>3.1</v>
      </c>
      <c r="R242">
        <v>6.2</v>
      </c>
      <c r="S242">
        <v>0.496</v>
      </c>
      <c r="T242">
        <v>0.55300000000000005</v>
      </c>
      <c r="U242">
        <v>2.7</v>
      </c>
      <c r="V242">
        <v>3.1</v>
      </c>
      <c r="W242">
        <v>0.88500000000000001</v>
      </c>
      <c r="X242">
        <v>0.3</v>
      </c>
      <c r="Y242">
        <v>3.3</v>
      </c>
      <c r="Z242">
        <v>3.6</v>
      </c>
      <c r="AA242">
        <v>4.3</v>
      </c>
      <c r="AB242">
        <v>0.5</v>
      </c>
      <c r="AC242">
        <v>0.2</v>
      </c>
      <c r="AD242">
        <v>1.4</v>
      </c>
      <c r="AE242">
        <v>2.2999999999999998</v>
      </c>
      <c r="AF242">
        <v>16.899999999999999</v>
      </c>
    </row>
    <row r="243" spans="1:32" x14ac:dyDescent="0.2">
      <c r="A243">
        <v>242</v>
      </c>
      <c r="B243" t="s">
        <v>2633</v>
      </c>
      <c r="C243" t="s">
        <v>2634</v>
      </c>
      <c r="D243" t="str">
        <f t="shared" si="3"/>
        <v>kiddst01-2020</v>
      </c>
      <c r="E243" t="s">
        <v>35</v>
      </c>
      <c r="F243">
        <v>27</v>
      </c>
      <c r="G243" t="s">
        <v>60</v>
      </c>
      <c r="H243">
        <v>4</v>
      </c>
      <c r="I243">
        <v>0</v>
      </c>
      <c r="J243">
        <v>3.8</v>
      </c>
      <c r="K243">
        <v>0</v>
      </c>
      <c r="L243">
        <v>0.8</v>
      </c>
      <c r="M243">
        <v>0</v>
      </c>
      <c r="N243">
        <v>0</v>
      </c>
      <c r="O243">
        <v>0.3</v>
      </c>
      <c r="P243">
        <v>0</v>
      </c>
      <c r="Q243">
        <v>0</v>
      </c>
      <c r="R243">
        <v>0.5</v>
      </c>
      <c r="S243">
        <v>0</v>
      </c>
      <c r="T243">
        <v>0</v>
      </c>
      <c r="U243">
        <v>0</v>
      </c>
      <c r="V243">
        <v>0</v>
      </c>
      <c r="X243">
        <v>0</v>
      </c>
      <c r="Y243">
        <v>0.8</v>
      </c>
      <c r="Z243">
        <v>0.8</v>
      </c>
      <c r="AA243">
        <v>0.3</v>
      </c>
      <c r="AB243">
        <v>0</v>
      </c>
      <c r="AC243">
        <v>0</v>
      </c>
      <c r="AD243">
        <v>0.5</v>
      </c>
      <c r="AE243">
        <v>0.8</v>
      </c>
      <c r="AF243">
        <v>0</v>
      </c>
    </row>
    <row r="244" spans="1:32" x14ac:dyDescent="0.2">
      <c r="A244">
        <v>243</v>
      </c>
      <c r="B244" t="s">
        <v>1368</v>
      </c>
      <c r="C244" t="s">
        <v>1369</v>
      </c>
      <c r="D244" t="str">
        <f t="shared" si="3"/>
        <v>kiddgmi01-2020</v>
      </c>
      <c r="E244" t="s">
        <v>28</v>
      </c>
      <c r="F244">
        <v>26</v>
      </c>
      <c r="G244" t="s">
        <v>1625</v>
      </c>
      <c r="H244">
        <v>2</v>
      </c>
      <c r="I244">
        <v>0</v>
      </c>
      <c r="J244">
        <v>9</v>
      </c>
      <c r="K244">
        <v>1</v>
      </c>
      <c r="L244">
        <v>5</v>
      </c>
      <c r="M244">
        <v>0.2</v>
      </c>
      <c r="N244">
        <v>0.5</v>
      </c>
      <c r="O244">
        <v>1.5</v>
      </c>
      <c r="P244">
        <v>0.33300000000000002</v>
      </c>
      <c r="Q244">
        <v>0.5</v>
      </c>
      <c r="R244">
        <v>3.5</v>
      </c>
      <c r="S244">
        <v>0.14299999999999999</v>
      </c>
      <c r="T244">
        <v>0.25</v>
      </c>
      <c r="U244">
        <v>1</v>
      </c>
      <c r="V244">
        <v>1</v>
      </c>
      <c r="W244">
        <v>1</v>
      </c>
      <c r="X244">
        <v>0.5</v>
      </c>
      <c r="Y244">
        <v>2.5</v>
      </c>
      <c r="Z244">
        <v>3</v>
      </c>
      <c r="AA244">
        <v>0.5</v>
      </c>
      <c r="AB244">
        <v>0</v>
      </c>
      <c r="AC244">
        <v>0</v>
      </c>
      <c r="AD244">
        <v>0.5</v>
      </c>
      <c r="AE244">
        <v>1.5</v>
      </c>
      <c r="AF244">
        <v>3.5</v>
      </c>
    </row>
    <row r="245" spans="1:32" x14ac:dyDescent="0.2">
      <c r="A245">
        <v>244</v>
      </c>
      <c r="B245" t="s">
        <v>2215</v>
      </c>
      <c r="C245" t="s">
        <v>2216</v>
      </c>
      <c r="D245" t="str">
        <f t="shared" si="3"/>
        <v>klebima01-2020</v>
      </c>
      <c r="E245" t="s">
        <v>32</v>
      </c>
      <c r="F245">
        <v>28</v>
      </c>
      <c r="G245" t="s">
        <v>54</v>
      </c>
      <c r="H245">
        <v>18</v>
      </c>
      <c r="I245">
        <v>5</v>
      </c>
      <c r="J245">
        <v>25.3</v>
      </c>
      <c r="K245">
        <v>2.7</v>
      </c>
      <c r="L245">
        <v>6.6</v>
      </c>
      <c r="M245">
        <v>0.41499999999999998</v>
      </c>
      <c r="N245">
        <v>1.4</v>
      </c>
      <c r="O245">
        <v>4</v>
      </c>
      <c r="P245">
        <v>0.36099999999999999</v>
      </c>
      <c r="Q245">
        <v>1.3</v>
      </c>
      <c r="R245">
        <v>2.6</v>
      </c>
      <c r="S245">
        <v>0.5</v>
      </c>
      <c r="T245">
        <v>0.52500000000000002</v>
      </c>
      <c r="U245">
        <v>1.1000000000000001</v>
      </c>
      <c r="V245">
        <v>1.2</v>
      </c>
      <c r="W245">
        <v>0.86399999999999999</v>
      </c>
      <c r="X245">
        <v>1.6</v>
      </c>
      <c r="Y245">
        <v>4.4000000000000004</v>
      </c>
      <c r="Z245">
        <v>6</v>
      </c>
      <c r="AA245">
        <v>1.1000000000000001</v>
      </c>
      <c r="AB245">
        <v>0.2</v>
      </c>
      <c r="AC245">
        <v>0.7</v>
      </c>
      <c r="AD245">
        <v>0.7</v>
      </c>
      <c r="AE245">
        <v>2.1</v>
      </c>
      <c r="AF245">
        <v>7.9</v>
      </c>
    </row>
    <row r="246" spans="1:32" x14ac:dyDescent="0.2">
      <c r="A246">
        <v>245</v>
      </c>
      <c r="B246" t="s">
        <v>1206</v>
      </c>
      <c r="C246" t="s">
        <v>1207</v>
      </c>
      <c r="D246" t="str">
        <f t="shared" si="3"/>
        <v>knighbr03-2020</v>
      </c>
      <c r="E246" t="s">
        <v>38</v>
      </c>
      <c r="F246">
        <v>28</v>
      </c>
      <c r="G246" t="s">
        <v>66</v>
      </c>
      <c r="H246">
        <v>6</v>
      </c>
      <c r="I246">
        <v>0</v>
      </c>
      <c r="J246">
        <v>12.7</v>
      </c>
      <c r="K246">
        <v>1.8</v>
      </c>
      <c r="L246">
        <v>5.3</v>
      </c>
      <c r="M246">
        <v>0.34399999999999997</v>
      </c>
      <c r="N246">
        <v>1.5</v>
      </c>
      <c r="O246">
        <v>4.3</v>
      </c>
      <c r="P246">
        <v>0.34599999999999997</v>
      </c>
      <c r="Q246">
        <v>0.3</v>
      </c>
      <c r="R246">
        <v>1</v>
      </c>
      <c r="S246">
        <v>0.33300000000000002</v>
      </c>
      <c r="T246">
        <v>0.48399999999999999</v>
      </c>
      <c r="U246">
        <v>0.3</v>
      </c>
      <c r="V246">
        <v>0.7</v>
      </c>
      <c r="W246">
        <v>0.5</v>
      </c>
      <c r="X246">
        <v>0.2</v>
      </c>
      <c r="Y246">
        <v>1</v>
      </c>
      <c r="Z246">
        <v>1.2</v>
      </c>
      <c r="AA246">
        <v>2</v>
      </c>
      <c r="AB246">
        <v>0.3</v>
      </c>
      <c r="AC246">
        <v>0</v>
      </c>
      <c r="AD246">
        <v>1</v>
      </c>
      <c r="AE246">
        <v>1.3</v>
      </c>
      <c r="AF246">
        <v>5.5</v>
      </c>
    </row>
    <row r="247" spans="1:32" x14ac:dyDescent="0.2">
      <c r="A247">
        <v>246</v>
      </c>
      <c r="B247" t="s">
        <v>2461</v>
      </c>
      <c r="C247" t="s">
        <v>2462</v>
      </c>
      <c r="D247" t="str">
        <f t="shared" si="3"/>
        <v>knoxke01-2020</v>
      </c>
      <c r="E247" t="s">
        <v>35</v>
      </c>
      <c r="F247">
        <v>20</v>
      </c>
      <c r="G247" t="s">
        <v>55</v>
      </c>
      <c r="H247">
        <v>19</v>
      </c>
      <c r="I247">
        <v>2</v>
      </c>
      <c r="J247">
        <v>19.899999999999999</v>
      </c>
      <c r="K247">
        <v>2.6</v>
      </c>
      <c r="L247">
        <v>6.6</v>
      </c>
      <c r="M247">
        <v>0.38900000000000001</v>
      </c>
      <c r="N247">
        <v>1.4</v>
      </c>
      <c r="O247">
        <v>3.6</v>
      </c>
      <c r="P247">
        <v>0.377</v>
      </c>
      <c r="Q247">
        <v>1.2</v>
      </c>
      <c r="R247">
        <v>3</v>
      </c>
      <c r="S247">
        <v>0.40400000000000003</v>
      </c>
      <c r="T247">
        <v>0.49199999999999999</v>
      </c>
      <c r="U247">
        <v>1.5</v>
      </c>
      <c r="V247">
        <v>2.2999999999999998</v>
      </c>
      <c r="W247">
        <v>0.65100000000000002</v>
      </c>
      <c r="X247">
        <v>0.5</v>
      </c>
      <c r="Y247">
        <v>2.5</v>
      </c>
      <c r="Z247">
        <v>3</v>
      </c>
      <c r="AA247">
        <v>1.4</v>
      </c>
      <c r="AB247">
        <v>0.5</v>
      </c>
      <c r="AC247">
        <v>0.3</v>
      </c>
      <c r="AD247">
        <v>0.7</v>
      </c>
      <c r="AE247">
        <v>1.7</v>
      </c>
      <c r="AF247">
        <v>8</v>
      </c>
    </row>
    <row r="248" spans="1:32" x14ac:dyDescent="0.2">
      <c r="A248">
        <v>247</v>
      </c>
      <c r="B248" t="s">
        <v>2635</v>
      </c>
      <c r="C248" t="s">
        <v>2636</v>
      </c>
      <c r="D248" t="str">
        <f t="shared" si="3"/>
        <v>konchjo01-2020</v>
      </c>
      <c r="E248" t="s">
        <v>30</v>
      </c>
      <c r="F248">
        <v>23</v>
      </c>
      <c r="G248" t="s">
        <v>50</v>
      </c>
      <c r="H248">
        <v>1</v>
      </c>
      <c r="I248">
        <v>0</v>
      </c>
      <c r="J248">
        <v>7</v>
      </c>
      <c r="K248">
        <v>0</v>
      </c>
      <c r="L248">
        <v>0</v>
      </c>
      <c r="N248">
        <v>0</v>
      </c>
      <c r="O248">
        <v>0</v>
      </c>
      <c r="Q248">
        <v>0</v>
      </c>
      <c r="R248">
        <v>0</v>
      </c>
      <c r="U248">
        <v>0</v>
      </c>
      <c r="V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</row>
    <row r="249" spans="1:32" x14ac:dyDescent="0.2">
      <c r="A249">
        <v>248</v>
      </c>
      <c r="B249" t="s">
        <v>2217</v>
      </c>
      <c r="C249" t="s">
        <v>2218</v>
      </c>
      <c r="D249" t="str">
        <f t="shared" si="3"/>
        <v>korkmfu01-2020</v>
      </c>
      <c r="E249" t="s">
        <v>30</v>
      </c>
      <c r="F249">
        <v>22</v>
      </c>
      <c r="G249" t="s">
        <v>61</v>
      </c>
      <c r="H249">
        <v>19</v>
      </c>
      <c r="I249">
        <v>7</v>
      </c>
      <c r="J249">
        <v>22.9</v>
      </c>
      <c r="K249">
        <v>3.3</v>
      </c>
      <c r="L249">
        <v>7.6</v>
      </c>
      <c r="M249">
        <v>0.434</v>
      </c>
      <c r="N249">
        <v>1.7</v>
      </c>
      <c r="O249">
        <v>4.8</v>
      </c>
      <c r="P249">
        <v>0.36299999999999999</v>
      </c>
      <c r="Q249">
        <v>1.6</v>
      </c>
      <c r="R249">
        <v>2.8</v>
      </c>
      <c r="S249">
        <v>0.55600000000000005</v>
      </c>
      <c r="T249">
        <v>0.54800000000000004</v>
      </c>
      <c r="U249">
        <v>0.8</v>
      </c>
      <c r="V249">
        <v>1</v>
      </c>
      <c r="W249">
        <v>0.78900000000000003</v>
      </c>
      <c r="X249">
        <v>0.2</v>
      </c>
      <c r="Y249">
        <v>2.1</v>
      </c>
      <c r="Z249">
        <v>2.2999999999999998</v>
      </c>
      <c r="AA249">
        <v>0.8</v>
      </c>
      <c r="AB249">
        <v>0.3</v>
      </c>
      <c r="AC249">
        <v>0.3</v>
      </c>
      <c r="AD249">
        <v>0.8</v>
      </c>
      <c r="AE249">
        <v>1.7</v>
      </c>
      <c r="AF249">
        <v>9.1999999999999993</v>
      </c>
    </row>
    <row r="250" spans="1:32" x14ac:dyDescent="0.2">
      <c r="A250">
        <v>249</v>
      </c>
      <c r="B250" t="s">
        <v>2219</v>
      </c>
      <c r="C250" t="s">
        <v>2220</v>
      </c>
      <c r="D250" t="str">
        <f t="shared" si="3"/>
        <v>kornelu01-2020</v>
      </c>
      <c r="E250" t="s">
        <v>32</v>
      </c>
      <c r="F250">
        <v>24</v>
      </c>
      <c r="G250" t="s">
        <v>36</v>
      </c>
      <c r="H250">
        <v>11</v>
      </c>
      <c r="I250">
        <v>0</v>
      </c>
      <c r="J250">
        <v>11.5</v>
      </c>
      <c r="K250">
        <v>1.4</v>
      </c>
      <c r="L250">
        <v>4</v>
      </c>
      <c r="M250">
        <v>0.34100000000000003</v>
      </c>
      <c r="N250">
        <v>0.5</v>
      </c>
      <c r="O250">
        <v>2.2000000000000002</v>
      </c>
      <c r="P250">
        <v>0.20799999999999999</v>
      </c>
      <c r="Q250">
        <v>0.9</v>
      </c>
      <c r="R250">
        <v>1.8</v>
      </c>
      <c r="S250">
        <v>0.5</v>
      </c>
      <c r="T250">
        <v>0.39800000000000002</v>
      </c>
      <c r="U250">
        <v>0.5</v>
      </c>
      <c r="V250">
        <v>0.5</v>
      </c>
      <c r="W250">
        <v>1</v>
      </c>
      <c r="X250">
        <v>0.5</v>
      </c>
      <c r="Y250">
        <v>1.4</v>
      </c>
      <c r="Z250">
        <v>1.8</v>
      </c>
      <c r="AA250">
        <v>0.5</v>
      </c>
      <c r="AB250">
        <v>0.2</v>
      </c>
      <c r="AC250">
        <v>0.8</v>
      </c>
      <c r="AD250">
        <v>0.3</v>
      </c>
      <c r="AE250">
        <v>1.1000000000000001</v>
      </c>
      <c r="AF250">
        <v>3.6</v>
      </c>
    </row>
    <row r="251" spans="1:32" x14ac:dyDescent="0.2">
      <c r="A251">
        <v>250</v>
      </c>
      <c r="B251" t="s">
        <v>576</v>
      </c>
      <c r="C251" t="s">
        <v>577</v>
      </c>
      <c r="D251" t="str">
        <f t="shared" si="3"/>
        <v>korveky01-2020</v>
      </c>
      <c r="E251" t="s">
        <v>35</v>
      </c>
      <c r="F251">
        <v>38</v>
      </c>
      <c r="G251" t="s">
        <v>56</v>
      </c>
      <c r="H251">
        <v>16</v>
      </c>
      <c r="I251">
        <v>0</v>
      </c>
      <c r="J251">
        <v>14.8</v>
      </c>
      <c r="K251">
        <v>1.9</v>
      </c>
      <c r="L251">
        <v>5</v>
      </c>
      <c r="M251">
        <v>0.375</v>
      </c>
      <c r="N251">
        <v>1.6</v>
      </c>
      <c r="O251">
        <v>4.0999999999999996</v>
      </c>
      <c r="P251">
        <v>0.38500000000000001</v>
      </c>
      <c r="Q251">
        <v>0.3</v>
      </c>
      <c r="R251">
        <v>0.9</v>
      </c>
      <c r="S251">
        <v>0.33300000000000002</v>
      </c>
      <c r="T251">
        <v>0.53100000000000003</v>
      </c>
      <c r="U251">
        <v>0.4</v>
      </c>
      <c r="V251">
        <v>0.5</v>
      </c>
      <c r="W251">
        <v>0.75</v>
      </c>
      <c r="X251">
        <v>0.4</v>
      </c>
      <c r="Y251">
        <v>1.2</v>
      </c>
      <c r="Z251">
        <v>1.6</v>
      </c>
      <c r="AA251">
        <v>0.4</v>
      </c>
      <c r="AB251">
        <v>0.4</v>
      </c>
      <c r="AC251">
        <v>0.3</v>
      </c>
      <c r="AD251">
        <v>0.8</v>
      </c>
      <c r="AE251">
        <v>0.8</v>
      </c>
      <c r="AF251">
        <v>5.7</v>
      </c>
    </row>
    <row r="252" spans="1:32" x14ac:dyDescent="0.2">
      <c r="A252">
        <v>251</v>
      </c>
      <c r="B252" t="s">
        <v>2463</v>
      </c>
      <c r="C252" t="s">
        <v>2464</v>
      </c>
      <c r="D252" t="str">
        <f t="shared" si="3"/>
        <v>kurucro01-2020</v>
      </c>
      <c r="E252" t="s">
        <v>28</v>
      </c>
      <c r="F252">
        <v>21</v>
      </c>
      <c r="G252" t="s">
        <v>1312</v>
      </c>
      <c r="H252">
        <v>10</v>
      </c>
      <c r="I252">
        <v>0</v>
      </c>
      <c r="J252">
        <v>9.9</v>
      </c>
      <c r="K252">
        <v>0.9</v>
      </c>
      <c r="L252">
        <v>2.2999999999999998</v>
      </c>
      <c r="M252">
        <v>0.39100000000000001</v>
      </c>
      <c r="N252">
        <v>0.3</v>
      </c>
      <c r="O252">
        <v>0.7</v>
      </c>
      <c r="P252">
        <v>0.42899999999999999</v>
      </c>
      <c r="Q252">
        <v>0.6</v>
      </c>
      <c r="R252">
        <v>1.6</v>
      </c>
      <c r="S252">
        <v>0.375</v>
      </c>
      <c r="T252">
        <v>0.45700000000000002</v>
      </c>
      <c r="U252">
        <v>0.2</v>
      </c>
      <c r="V252">
        <v>0.6</v>
      </c>
      <c r="W252">
        <v>0.33300000000000002</v>
      </c>
      <c r="X252">
        <v>0.5</v>
      </c>
      <c r="Y252">
        <v>1.7</v>
      </c>
      <c r="Z252">
        <v>2.2000000000000002</v>
      </c>
      <c r="AA252">
        <v>0.1</v>
      </c>
      <c r="AB252">
        <v>0.5</v>
      </c>
      <c r="AC252">
        <v>0</v>
      </c>
      <c r="AD252">
        <v>1.2</v>
      </c>
      <c r="AE252">
        <v>1.6</v>
      </c>
      <c r="AF252">
        <v>2.2999999999999998</v>
      </c>
    </row>
    <row r="253" spans="1:32" x14ac:dyDescent="0.2">
      <c r="A253">
        <v>252</v>
      </c>
      <c r="B253" t="s">
        <v>2221</v>
      </c>
      <c r="C253" t="s">
        <v>2222</v>
      </c>
      <c r="D253" t="str">
        <f t="shared" si="3"/>
        <v>kuzmaky01-2020</v>
      </c>
      <c r="E253" t="s">
        <v>28</v>
      </c>
      <c r="F253">
        <v>24</v>
      </c>
      <c r="G253" t="s">
        <v>63</v>
      </c>
      <c r="H253">
        <v>16</v>
      </c>
      <c r="I253">
        <v>1</v>
      </c>
      <c r="J253">
        <v>22.5</v>
      </c>
      <c r="K253">
        <v>4.0999999999999996</v>
      </c>
      <c r="L253">
        <v>9.4</v>
      </c>
      <c r="M253">
        <v>0.44</v>
      </c>
      <c r="N253">
        <v>1.6</v>
      </c>
      <c r="O253">
        <v>4.7</v>
      </c>
      <c r="P253">
        <v>0.33300000000000002</v>
      </c>
      <c r="Q253">
        <v>2.6</v>
      </c>
      <c r="R253">
        <v>4.7</v>
      </c>
      <c r="S253">
        <v>0.54700000000000004</v>
      </c>
      <c r="T253">
        <v>0.52300000000000002</v>
      </c>
      <c r="U253">
        <v>1.4</v>
      </c>
      <c r="V253">
        <v>1.9</v>
      </c>
      <c r="W253">
        <v>0.76700000000000002</v>
      </c>
      <c r="X253">
        <v>0.4</v>
      </c>
      <c r="Y253">
        <v>3.1</v>
      </c>
      <c r="Z253">
        <v>3.4</v>
      </c>
      <c r="AA253">
        <v>0.8</v>
      </c>
      <c r="AB253">
        <v>0.1</v>
      </c>
      <c r="AC253">
        <v>0.3</v>
      </c>
      <c r="AD253">
        <v>1.7</v>
      </c>
      <c r="AE253">
        <v>1.9</v>
      </c>
      <c r="AF253">
        <v>11.3</v>
      </c>
    </row>
    <row r="254" spans="1:32" x14ac:dyDescent="0.2">
      <c r="A254">
        <v>253</v>
      </c>
      <c r="B254" t="s">
        <v>2010</v>
      </c>
      <c r="C254" t="s">
        <v>2011</v>
      </c>
      <c r="D254" t="str">
        <f t="shared" si="3"/>
        <v>labissk01-2020</v>
      </c>
      <c r="E254" t="s">
        <v>32</v>
      </c>
      <c r="F254">
        <v>23</v>
      </c>
      <c r="G254" t="s">
        <v>34</v>
      </c>
      <c r="H254">
        <v>20</v>
      </c>
      <c r="I254">
        <v>0</v>
      </c>
      <c r="J254">
        <v>16.8</v>
      </c>
      <c r="K254">
        <v>2.8</v>
      </c>
      <c r="L254">
        <v>4.9000000000000004</v>
      </c>
      <c r="M254">
        <v>0.56699999999999995</v>
      </c>
      <c r="N254">
        <v>0.1</v>
      </c>
      <c r="O254">
        <v>0.4</v>
      </c>
      <c r="P254">
        <v>0.28599999999999998</v>
      </c>
      <c r="Q254">
        <v>2.7</v>
      </c>
      <c r="R254">
        <v>4.5</v>
      </c>
      <c r="S254">
        <v>0.58899999999999997</v>
      </c>
      <c r="T254">
        <v>0.57699999999999996</v>
      </c>
      <c r="U254">
        <v>0.8</v>
      </c>
      <c r="V254">
        <v>1.1000000000000001</v>
      </c>
      <c r="W254">
        <v>0.68200000000000005</v>
      </c>
      <c r="X254">
        <v>2.1</v>
      </c>
      <c r="Y254">
        <v>3</v>
      </c>
      <c r="Z254">
        <v>5.0999999999999996</v>
      </c>
      <c r="AA254">
        <v>1.2</v>
      </c>
      <c r="AB254">
        <v>0.3</v>
      </c>
      <c r="AC254">
        <v>1.1000000000000001</v>
      </c>
      <c r="AD254">
        <v>1.2</v>
      </c>
      <c r="AE254">
        <v>2.8</v>
      </c>
      <c r="AF254">
        <v>6.4</v>
      </c>
    </row>
    <row r="255" spans="1:32" x14ac:dyDescent="0.2">
      <c r="A255">
        <v>254</v>
      </c>
      <c r="B255" t="s">
        <v>1374</v>
      </c>
      <c r="C255" t="s">
        <v>1375</v>
      </c>
      <c r="D255" t="str">
        <f t="shared" si="3"/>
        <v>lambje01-2020</v>
      </c>
      <c r="E255" t="s">
        <v>30</v>
      </c>
      <c r="F255">
        <v>27</v>
      </c>
      <c r="G255" t="s">
        <v>65</v>
      </c>
      <c r="H255">
        <v>10</v>
      </c>
      <c r="I255">
        <v>10</v>
      </c>
      <c r="J255">
        <v>33</v>
      </c>
      <c r="K255">
        <v>6.5</v>
      </c>
      <c r="L255">
        <v>13.4</v>
      </c>
      <c r="M255">
        <v>0.48499999999999999</v>
      </c>
      <c r="N255">
        <v>1.2</v>
      </c>
      <c r="O255">
        <v>4</v>
      </c>
      <c r="P255">
        <v>0.3</v>
      </c>
      <c r="Q255">
        <v>5.3</v>
      </c>
      <c r="R255">
        <v>9.4</v>
      </c>
      <c r="S255">
        <v>0.56399999999999995</v>
      </c>
      <c r="T255">
        <v>0.53</v>
      </c>
      <c r="U255">
        <v>2.9</v>
      </c>
      <c r="V255">
        <v>3.4</v>
      </c>
      <c r="W255">
        <v>0.85299999999999998</v>
      </c>
      <c r="X255">
        <v>0.6</v>
      </c>
      <c r="Y255">
        <v>5</v>
      </c>
      <c r="Z255">
        <v>5.6</v>
      </c>
      <c r="AA255">
        <v>2.9</v>
      </c>
      <c r="AB255">
        <v>1</v>
      </c>
      <c r="AC255">
        <v>0.7</v>
      </c>
      <c r="AD255">
        <v>1.5</v>
      </c>
      <c r="AE255">
        <v>2.2999999999999998</v>
      </c>
      <c r="AF255">
        <v>17.100000000000001</v>
      </c>
    </row>
    <row r="256" spans="1:32" x14ac:dyDescent="0.2">
      <c r="A256">
        <v>255</v>
      </c>
      <c r="B256" t="s">
        <v>2637</v>
      </c>
      <c r="C256" t="s">
        <v>2638</v>
      </c>
      <c r="D256" t="str">
        <f t="shared" si="3"/>
        <v>langfro01-2020</v>
      </c>
      <c r="E256" t="s">
        <v>30</v>
      </c>
      <c r="F256">
        <v>20</v>
      </c>
      <c r="G256" t="s">
        <v>37</v>
      </c>
      <c r="H256">
        <v>1</v>
      </c>
      <c r="I256">
        <v>0</v>
      </c>
      <c r="J256">
        <v>0</v>
      </c>
      <c r="K256">
        <v>0</v>
      </c>
      <c r="L256">
        <v>0</v>
      </c>
      <c r="N256">
        <v>0</v>
      </c>
      <c r="O256">
        <v>0</v>
      </c>
      <c r="Q256">
        <v>0</v>
      </c>
      <c r="R256">
        <v>0</v>
      </c>
      <c r="U256">
        <v>0</v>
      </c>
      <c r="V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</row>
    <row r="257" spans="1:32" x14ac:dyDescent="0.2">
      <c r="A257">
        <v>256</v>
      </c>
      <c r="B257" t="s">
        <v>1702</v>
      </c>
      <c r="C257" t="s">
        <v>1703</v>
      </c>
      <c r="D257" t="str">
        <f t="shared" si="3"/>
        <v>lavinza01-2020</v>
      </c>
      <c r="E257" t="s">
        <v>30</v>
      </c>
      <c r="F257">
        <v>24</v>
      </c>
      <c r="G257" t="s">
        <v>36</v>
      </c>
      <c r="H257">
        <v>20</v>
      </c>
      <c r="I257">
        <v>20</v>
      </c>
      <c r="J257">
        <v>32.1</v>
      </c>
      <c r="K257">
        <v>7.8</v>
      </c>
      <c r="L257">
        <v>18.100000000000001</v>
      </c>
      <c r="M257">
        <v>0.43099999999999999</v>
      </c>
      <c r="N257">
        <v>3</v>
      </c>
      <c r="O257">
        <v>7.4</v>
      </c>
      <c r="P257">
        <v>0.40100000000000002</v>
      </c>
      <c r="Q257">
        <v>4.9000000000000004</v>
      </c>
      <c r="R257">
        <v>10.8</v>
      </c>
      <c r="S257">
        <v>0.45100000000000001</v>
      </c>
      <c r="T257">
        <v>0.51200000000000001</v>
      </c>
      <c r="U257">
        <v>3.6</v>
      </c>
      <c r="V257">
        <v>4.5</v>
      </c>
      <c r="W257">
        <v>0.80900000000000005</v>
      </c>
      <c r="X257">
        <v>0.8</v>
      </c>
      <c r="Y257">
        <v>3.3</v>
      </c>
      <c r="Z257">
        <v>4.0999999999999996</v>
      </c>
      <c r="AA257">
        <v>4</v>
      </c>
      <c r="AB257">
        <v>1.3</v>
      </c>
      <c r="AC257">
        <v>0.5</v>
      </c>
      <c r="AD257">
        <v>3.3</v>
      </c>
      <c r="AE257">
        <v>2.6</v>
      </c>
      <c r="AF257">
        <v>22.2</v>
      </c>
    </row>
    <row r="258" spans="1:32" x14ac:dyDescent="0.2">
      <c r="A258">
        <v>257</v>
      </c>
      <c r="B258" t="s">
        <v>2014</v>
      </c>
      <c r="C258" t="s">
        <v>2015</v>
      </c>
      <c r="D258" t="str">
        <f t="shared" si="3"/>
        <v>laymaja01-2020</v>
      </c>
      <c r="E258" t="s">
        <v>28</v>
      </c>
      <c r="F258">
        <v>25</v>
      </c>
      <c r="G258" t="s">
        <v>62</v>
      </c>
      <c r="H258">
        <v>14</v>
      </c>
      <c r="I258">
        <v>2</v>
      </c>
      <c r="J258">
        <v>26.4</v>
      </c>
      <c r="K258">
        <v>4.4000000000000004</v>
      </c>
      <c r="L258">
        <v>9.4</v>
      </c>
      <c r="M258">
        <v>0.46200000000000002</v>
      </c>
      <c r="N258">
        <v>1.4</v>
      </c>
      <c r="O258">
        <v>3.9</v>
      </c>
      <c r="P258">
        <v>0.35199999999999998</v>
      </c>
      <c r="Q258">
        <v>3</v>
      </c>
      <c r="R258">
        <v>5.6</v>
      </c>
      <c r="S258">
        <v>0.53800000000000003</v>
      </c>
      <c r="T258">
        <v>0.53400000000000003</v>
      </c>
      <c r="U258">
        <v>0.4</v>
      </c>
      <c r="V258">
        <v>0.7</v>
      </c>
      <c r="W258">
        <v>0.6</v>
      </c>
      <c r="X258">
        <v>0.9</v>
      </c>
      <c r="Y258">
        <v>2.1</v>
      </c>
      <c r="Z258">
        <v>2.9</v>
      </c>
      <c r="AA258">
        <v>0.8</v>
      </c>
      <c r="AB258">
        <v>0.9</v>
      </c>
      <c r="AC258">
        <v>0.7</v>
      </c>
      <c r="AD258">
        <v>1.3</v>
      </c>
      <c r="AE258">
        <v>2.2000000000000002</v>
      </c>
      <c r="AF258">
        <v>10.5</v>
      </c>
    </row>
    <row r="259" spans="1:32" x14ac:dyDescent="0.2">
      <c r="A259">
        <v>258</v>
      </c>
      <c r="B259" t="s">
        <v>2223</v>
      </c>
      <c r="C259" t="s">
        <v>2224</v>
      </c>
      <c r="D259" t="str">
        <f t="shared" ref="D259:D322" si="4">_xlfn.CONCAT(C259,"-2020")</f>
        <v>leaftj01-2020</v>
      </c>
      <c r="E259" t="s">
        <v>28</v>
      </c>
      <c r="F259">
        <v>22</v>
      </c>
      <c r="G259" t="s">
        <v>65</v>
      </c>
      <c r="H259">
        <v>15</v>
      </c>
      <c r="I259">
        <v>1</v>
      </c>
      <c r="J259">
        <v>10.5</v>
      </c>
      <c r="K259">
        <v>1.7</v>
      </c>
      <c r="L259">
        <v>3.9</v>
      </c>
      <c r="M259">
        <v>0.44800000000000001</v>
      </c>
      <c r="N259">
        <v>0.3</v>
      </c>
      <c r="O259">
        <v>0.7</v>
      </c>
      <c r="P259">
        <v>0.45500000000000002</v>
      </c>
      <c r="Q259">
        <v>1.4</v>
      </c>
      <c r="R259">
        <v>3.1</v>
      </c>
      <c r="S259">
        <v>0.44700000000000001</v>
      </c>
      <c r="T259">
        <v>0.49099999999999999</v>
      </c>
      <c r="U259">
        <v>0.3</v>
      </c>
      <c r="V259">
        <v>0.5</v>
      </c>
      <c r="W259">
        <v>0.625</v>
      </c>
      <c r="X259">
        <v>1.3</v>
      </c>
      <c r="Y259">
        <v>2.5</v>
      </c>
      <c r="Z259">
        <v>3.8</v>
      </c>
      <c r="AA259">
        <v>0.4</v>
      </c>
      <c r="AB259">
        <v>0.5</v>
      </c>
      <c r="AC259">
        <v>0.2</v>
      </c>
      <c r="AD259">
        <v>0.4</v>
      </c>
      <c r="AE259">
        <v>0.9</v>
      </c>
      <c r="AF259">
        <v>4.0999999999999996</v>
      </c>
    </row>
    <row r="260" spans="1:32" x14ac:dyDescent="0.2">
      <c r="A260">
        <v>259</v>
      </c>
      <c r="B260" t="s">
        <v>590</v>
      </c>
      <c r="C260" t="s">
        <v>591</v>
      </c>
      <c r="D260" t="str">
        <f t="shared" si="4"/>
        <v>leeco01-2020</v>
      </c>
      <c r="E260" t="s">
        <v>30</v>
      </c>
      <c r="F260">
        <v>34</v>
      </c>
      <c r="G260" t="s">
        <v>54</v>
      </c>
      <c r="H260">
        <v>5</v>
      </c>
      <c r="I260">
        <v>3</v>
      </c>
      <c r="J260">
        <v>9.4</v>
      </c>
      <c r="K260">
        <v>2</v>
      </c>
      <c r="L260">
        <v>3.4</v>
      </c>
      <c r="M260">
        <v>0.58799999999999997</v>
      </c>
      <c r="N260">
        <v>0.8</v>
      </c>
      <c r="O260">
        <v>1.4</v>
      </c>
      <c r="P260">
        <v>0.57099999999999995</v>
      </c>
      <c r="Q260">
        <v>1.2</v>
      </c>
      <c r="R260">
        <v>2</v>
      </c>
      <c r="S260">
        <v>0.6</v>
      </c>
      <c r="T260">
        <v>0.70599999999999996</v>
      </c>
      <c r="U260">
        <v>0</v>
      </c>
      <c r="V260">
        <v>0</v>
      </c>
      <c r="X260">
        <v>0</v>
      </c>
      <c r="Y260">
        <v>0.4</v>
      </c>
      <c r="Z260">
        <v>0.4</v>
      </c>
      <c r="AA260">
        <v>0.6</v>
      </c>
      <c r="AB260">
        <v>0</v>
      </c>
      <c r="AC260">
        <v>0.4</v>
      </c>
      <c r="AD260">
        <v>0</v>
      </c>
      <c r="AE260">
        <v>1</v>
      </c>
      <c r="AF260">
        <v>4.8</v>
      </c>
    </row>
    <row r="261" spans="1:32" x14ac:dyDescent="0.2">
      <c r="A261">
        <v>260</v>
      </c>
      <c r="B261" t="s">
        <v>2225</v>
      </c>
      <c r="C261" t="s">
        <v>2226</v>
      </c>
      <c r="D261" t="str">
        <f t="shared" si="4"/>
        <v>leeda03-2020</v>
      </c>
      <c r="E261" t="s">
        <v>30</v>
      </c>
      <c r="F261">
        <v>27</v>
      </c>
      <c r="G261" t="s">
        <v>52</v>
      </c>
      <c r="H261">
        <v>11</v>
      </c>
      <c r="I261">
        <v>0</v>
      </c>
      <c r="J261">
        <v>21.9</v>
      </c>
      <c r="K261">
        <v>3.2</v>
      </c>
      <c r="L261">
        <v>8.3000000000000007</v>
      </c>
      <c r="M261">
        <v>0.38500000000000001</v>
      </c>
      <c r="N261">
        <v>1.1000000000000001</v>
      </c>
      <c r="O261">
        <v>3.2</v>
      </c>
      <c r="P261">
        <v>0.34300000000000003</v>
      </c>
      <c r="Q261">
        <v>2.1</v>
      </c>
      <c r="R261">
        <v>5.0999999999999996</v>
      </c>
      <c r="S261">
        <v>0.41099999999999998</v>
      </c>
      <c r="T261">
        <v>0.45100000000000001</v>
      </c>
      <c r="U261">
        <v>2.5</v>
      </c>
      <c r="V261">
        <v>3</v>
      </c>
      <c r="W261">
        <v>0.84799999999999998</v>
      </c>
      <c r="X261">
        <v>0.8</v>
      </c>
      <c r="Y261">
        <v>3.1</v>
      </c>
      <c r="Z261">
        <v>3.9</v>
      </c>
      <c r="AA261">
        <v>1.8</v>
      </c>
      <c r="AB261">
        <v>0.7</v>
      </c>
      <c r="AC261">
        <v>0</v>
      </c>
      <c r="AD261">
        <v>1.2</v>
      </c>
      <c r="AE261">
        <v>1.6</v>
      </c>
      <c r="AF261">
        <v>10</v>
      </c>
    </row>
    <row r="262" spans="1:32" x14ac:dyDescent="0.2">
      <c r="A262">
        <v>261</v>
      </c>
      <c r="B262" t="s">
        <v>1544</v>
      </c>
      <c r="C262" t="s">
        <v>1545</v>
      </c>
      <c r="D262" t="str">
        <f t="shared" si="4"/>
        <v>lenal01-2020</v>
      </c>
      <c r="E262" t="s">
        <v>32</v>
      </c>
      <c r="F262">
        <v>26</v>
      </c>
      <c r="G262" t="s">
        <v>57</v>
      </c>
      <c r="H262">
        <v>19</v>
      </c>
      <c r="I262">
        <v>9</v>
      </c>
      <c r="J262">
        <v>16.7</v>
      </c>
      <c r="K262">
        <v>2.5</v>
      </c>
      <c r="L262">
        <v>5.2</v>
      </c>
      <c r="M262">
        <v>0.47499999999999998</v>
      </c>
      <c r="N262">
        <v>0.2</v>
      </c>
      <c r="O262">
        <v>1.3</v>
      </c>
      <c r="P262">
        <v>0.16</v>
      </c>
      <c r="Q262">
        <v>2.2999999999999998</v>
      </c>
      <c r="R262">
        <v>3.9</v>
      </c>
      <c r="S262">
        <v>0.58099999999999996</v>
      </c>
      <c r="T262">
        <v>0.495</v>
      </c>
      <c r="U262">
        <v>1.4</v>
      </c>
      <c r="V262">
        <v>2.1</v>
      </c>
      <c r="W262">
        <v>0.67500000000000004</v>
      </c>
      <c r="X262">
        <v>1.4</v>
      </c>
      <c r="Y262">
        <v>3</v>
      </c>
      <c r="Z262">
        <v>4.4000000000000004</v>
      </c>
      <c r="AA262">
        <v>0.8</v>
      </c>
      <c r="AB262">
        <v>0.3</v>
      </c>
      <c r="AC262">
        <v>0.8</v>
      </c>
      <c r="AD262">
        <v>1.1000000000000001</v>
      </c>
      <c r="AE262">
        <v>2.2000000000000002</v>
      </c>
      <c r="AF262">
        <v>6.6</v>
      </c>
    </row>
    <row r="263" spans="1:32" x14ac:dyDescent="0.2">
      <c r="A263">
        <v>262</v>
      </c>
      <c r="B263" t="s">
        <v>1210</v>
      </c>
      <c r="C263" t="s">
        <v>1211</v>
      </c>
      <c r="D263" t="str">
        <f t="shared" si="4"/>
        <v>leonaka01-2020</v>
      </c>
      <c r="E263" t="s">
        <v>35</v>
      </c>
      <c r="F263">
        <v>28</v>
      </c>
      <c r="G263" t="s">
        <v>59</v>
      </c>
      <c r="H263">
        <v>15</v>
      </c>
      <c r="I263">
        <v>15</v>
      </c>
      <c r="J263">
        <v>31.4</v>
      </c>
      <c r="K263">
        <v>9.4</v>
      </c>
      <c r="L263">
        <v>20.9</v>
      </c>
      <c r="M263">
        <v>0.45</v>
      </c>
      <c r="N263">
        <v>1.6</v>
      </c>
      <c r="O263">
        <v>5.2</v>
      </c>
      <c r="P263">
        <v>0.308</v>
      </c>
      <c r="Q263">
        <v>7.8</v>
      </c>
      <c r="R263">
        <v>15.7</v>
      </c>
      <c r="S263">
        <v>0.498</v>
      </c>
      <c r="T263">
        <v>0.48899999999999999</v>
      </c>
      <c r="U263">
        <v>5.5</v>
      </c>
      <c r="V263">
        <v>6.5</v>
      </c>
      <c r="W263">
        <v>0.84699999999999998</v>
      </c>
      <c r="X263">
        <v>1.1000000000000001</v>
      </c>
      <c r="Y263">
        <v>6.7</v>
      </c>
      <c r="Z263">
        <v>7.8</v>
      </c>
      <c r="AA263">
        <v>5.3</v>
      </c>
      <c r="AB263">
        <v>1.9</v>
      </c>
      <c r="AC263">
        <v>0.8</v>
      </c>
      <c r="AD263">
        <v>3.4</v>
      </c>
      <c r="AE263">
        <v>2.2999999999999998</v>
      </c>
      <c r="AF263">
        <v>25.9</v>
      </c>
    </row>
    <row r="264" spans="1:32" x14ac:dyDescent="0.2">
      <c r="A264">
        <v>263</v>
      </c>
      <c r="B264" t="s">
        <v>1376</v>
      </c>
      <c r="C264" t="s">
        <v>1377</v>
      </c>
      <c r="D264" t="str">
        <f t="shared" si="4"/>
        <v>leoname01-2020</v>
      </c>
      <c r="E264" t="s">
        <v>28</v>
      </c>
      <c r="F264">
        <v>27</v>
      </c>
      <c r="G264" t="s">
        <v>41</v>
      </c>
      <c r="H264">
        <v>19</v>
      </c>
      <c r="I264">
        <v>19</v>
      </c>
      <c r="J264">
        <v>18.899999999999999</v>
      </c>
      <c r="K264">
        <v>2.5</v>
      </c>
      <c r="L264">
        <v>4.2</v>
      </c>
      <c r="M264">
        <v>0.6</v>
      </c>
      <c r="N264">
        <v>0.9</v>
      </c>
      <c r="O264">
        <v>1.8</v>
      </c>
      <c r="P264">
        <v>0.52900000000000003</v>
      </c>
      <c r="Q264">
        <v>1.6</v>
      </c>
      <c r="R264">
        <v>2.4</v>
      </c>
      <c r="S264">
        <v>0.65200000000000002</v>
      </c>
      <c r="T264">
        <v>0.71299999999999997</v>
      </c>
      <c r="U264">
        <v>0.2</v>
      </c>
      <c r="V264">
        <v>0.4</v>
      </c>
      <c r="W264">
        <v>0.5</v>
      </c>
      <c r="X264">
        <v>0.3</v>
      </c>
      <c r="Y264">
        <v>4</v>
      </c>
      <c r="Z264">
        <v>4.3</v>
      </c>
      <c r="AA264">
        <v>0.8</v>
      </c>
      <c r="AB264">
        <v>0.4</v>
      </c>
      <c r="AC264">
        <v>0.4</v>
      </c>
      <c r="AD264">
        <v>0.9</v>
      </c>
      <c r="AE264">
        <v>2.2000000000000002</v>
      </c>
      <c r="AF264">
        <v>6.2</v>
      </c>
    </row>
    <row r="265" spans="1:32" x14ac:dyDescent="0.2">
      <c r="A265">
        <v>264</v>
      </c>
      <c r="B265" t="s">
        <v>2016</v>
      </c>
      <c r="C265" t="s">
        <v>2017</v>
      </c>
      <c r="D265" t="str">
        <f t="shared" si="4"/>
        <v>leverca01-2020</v>
      </c>
      <c r="E265" t="s">
        <v>30</v>
      </c>
      <c r="F265">
        <v>25</v>
      </c>
      <c r="G265" t="s">
        <v>1312</v>
      </c>
      <c r="H265">
        <v>9</v>
      </c>
      <c r="I265">
        <v>9</v>
      </c>
      <c r="J265">
        <v>31.6</v>
      </c>
      <c r="K265">
        <v>6.6</v>
      </c>
      <c r="L265">
        <v>15.6</v>
      </c>
      <c r="M265">
        <v>0.42099999999999999</v>
      </c>
      <c r="N265">
        <v>1.4</v>
      </c>
      <c r="O265">
        <v>4</v>
      </c>
      <c r="P265">
        <v>0.36099999999999999</v>
      </c>
      <c r="Q265">
        <v>5.0999999999999996</v>
      </c>
      <c r="R265">
        <v>11.6</v>
      </c>
      <c r="S265">
        <v>0.442</v>
      </c>
      <c r="T265">
        <v>0.46800000000000003</v>
      </c>
      <c r="U265">
        <v>2.2000000000000002</v>
      </c>
      <c r="V265">
        <v>3.4</v>
      </c>
      <c r="W265">
        <v>0.64500000000000002</v>
      </c>
      <c r="X265">
        <v>1.1000000000000001</v>
      </c>
      <c r="Y265">
        <v>3.9</v>
      </c>
      <c r="Z265">
        <v>5</v>
      </c>
      <c r="AA265">
        <v>4</v>
      </c>
      <c r="AB265">
        <v>0.7</v>
      </c>
      <c r="AC265">
        <v>0.1</v>
      </c>
      <c r="AD265">
        <v>3.4</v>
      </c>
      <c r="AE265">
        <v>2.2000000000000002</v>
      </c>
      <c r="AF265">
        <v>16.8</v>
      </c>
    </row>
    <row r="266" spans="1:32" x14ac:dyDescent="0.2">
      <c r="A266">
        <v>265</v>
      </c>
      <c r="B266" t="s">
        <v>1378</v>
      </c>
      <c r="C266" t="s">
        <v>1379</v>
      </c>
      <c r="D266" t="str">
        <f t="shared" si="4"/>
        <v>lillada01-2020</v>
      </c>
      <c r="E266" t="s">
        <v>38</v>
      </c>
      <c r="F266">
        <v>29</v>
      </c>
      <c r="G266" t="s">
        <v>34</v>
      </c>
      <c r="H266">
        <v>18</v>
      </c>
      <c r="I266">
        <v>18</v>
      </c>
      <c r="J266">
        <v>37</v>
      </c>
      <c r="K266">
        <v>8.5</v>
      </c>
      <c r="L266">
        <v>19</v>
      </c>
      <c r="M266">
        <v>0.44700000000000001</v>
      </c>
      <c r="N266">
        <v>3.3</v>
      </c>
      <c r="O266">
        <v>9</v>
      </c>
      <c r="P266">
        <v>0.36399999999999999</v>
      </c>
      <c r="Q266">
        <v>5.2</v>
      </c>
      <c r="R266">
        <v>10</v>
      </c>
      <c r="S266">
        <v>0.52200000000000002</v>
      </c>
      <c r="T266">
        <v>0.53400000000000003</v>
      </c>
      <c r="U266">
        <v>7.1</v>
      </c>
      <c r="V266">
        <v>7.7</v>
      </c>
      <c r="W266">
        <v>0.92</v>
      </c>
      <c r="X266">
        <v>0.6</v>
      </c>
      <c r="Y266">
        <v>4.2</v>
      </c>
      <c r="Z266">
        <v>4.8</v>
      </c>
      <c r="AA266">
        <v>7.3</v>
      </c>
      <c r="AB266">
        <v>1.1000000000000001</v>
      </c>
      <c r="AC266">
        <v>0.5</v>
      </c>
      <c r="AD266">
        <v>2.8</v>
      </c>
      <c r="AE266">
        <v>2.1</v>
      </c>
      <c r="AF266">
        <v>27.3</v>
      </c>
    </row>
    <row r="267" spans="1:32" x14ac:dyDescent="0.2">
      <c r="A267">
        <v>266</v>
      </c>
      <c r="B267" t="s">
        <v>2639</v>
      </c>
      <c r="C267" t="s">
        <v>2640</v>
      </c>
      <c r="D267" t="str">
        <f t="shared" si="4"/>
        <v>littlna01-2020</v>
      </c>
      <c r="E267" t="s">
        <v>28</v>
      </c>
      <c r="F267">
        <v>19</v>
      </c>
      <c r="G267" t="s">
        <v>34</v>
      </c>
      <c r="H267">
        <v>13</v>
      </c>
      <c r="I267">
        <v>3</v>
      </c>
      <c r="J267">
        <v>15.9</v>
      </c>
      <c r="K267">
        <v>1.8</v>
      </c>
      <c r="L267">
        <v>4.3</v>
      </c>
      <c r="M267">
        <v>0.41099999999999998</v>
      </c>
      <c r="N267">
        <v>0.4</v>
      </c>
      <c r="O267">
        <v>1.8</v>
      </c>
      <c r="P267">
        <v>0.217</v>
      </c>
      <c r="Q267">
        <v>1.4</v>
      </c>
      <c r="R267">
        <v>2.5</v>
      </c>
      <c r="S267">
        <v>0.54500000000000004</v>
      </c>
      <c r="T267">
        <v>0.45500000000000002</v>
      </c>
      <c r="U267">
        <v>0.8</v>
      </c>
      <c r="V267">
        <v>1.4</v>
      </c>
      <c r="W267">
        <v>0.61099999999999999</v>
      </c>
      <c r="X267">
        <v>1.2</v>
      </c>
      <c r="Y267">
        <v>2.7</v>
      </c>
      <c r="Z267">
        <v>3.9</v>
      </c>
      <c r="AA267">
        <v>0.5</v>
      </c>
      <c r="AB267">
        <v>0.4</v>
      </c>
      <c r="AC267">
        <v>0.3</v>
      </c>
      <c r="AD267">
        <v>0.5</v>
      </c>
      <c r="AE267">
        <v>2.1</v>
      </c>
      <c r="AF267">
        <v>4.8</v>
      </c>
    </row>
    <row r="268" spans="1:32" x14ac:dyDescent="0.2">
      <c r="A268">
        <v>267</v>
      </c>
      <c r="B268" t="s">
        <v>1844</v>
      </c>
      <c r="C268" t="s">
        <v>1845</v>
      </c>
      <c r="D268" t="str">
        <f t="shared" si="4"/>
        <v>looneke01-2020</v>
      </c>
      <c r="E268" t="s">
        <v>32</v>
      </c>
      <c r="F268">
        <v>23</v>
      </c>
      <c r="G268" t="s">
        <v>52</v>
      </c>
      <c r="H268">
        <v>1</v>
      </c>
      <c r="I268">
        <v>1</v>
      </c>
      <c r="J268">
        <v>10</v>
      </c>
      <c r="K268">
        <v>1</v>
      </c>
      <c r="L268">
        <v>4</v>
      </c>
      <c r="M268">
        <v>0.25</v>
      </c>
      <c r="N268">
        <v>1</v>
      </c>
      <c r="O268">
        <v>1</v>
      </c>
      <c r="P268">
        <v>1</v>
      </c>
      <c r="Q268">
        <v>0</v>
      </c>
      <c r="R268">
        <v>3</v>
      </c>
      <c r="S268">
        <v>0</v>
      </c>
      <c r="T268">
        <v>0.375</v>
      </c>
      <c r="U268">
        <v>0</v>
      </c>
      <c r="V268">
        <v>0</v>
      </c>
      <c r="X268">
        <v>5</v>
      </c>
      <c r="Y268">
        <v>4</v>
      </c>
      <c r="Z268">
        <v>9</v>
      </c>
      <c r="AA268">
        <v>1</v>
      </c>
      <c r="AB268">
        <v>0</v>
      </c>
      <c r="AC268">
        <v>0</v>
      </c>
      <c r="AD268">
        <v>1</v>
      </c>
      <c r="AE268">
        <v>3</v>
      </c>
      <c r="AF268">
        <v>3</v>
      </c>
    </row>
    <row r="269" spans="1:32" x14ac:dyDescent="0.2">
      <c r="A269">
        <v>268</v>
      </c>
      <c r="B269" t="s">
        <v>600</v>
      </c>
      <c r="C269" t="s">
        <v>601</v>
      </c>
      <c r="D269" t="str">
        <f t="shared" si="4"/>
        <v>lopezbr01-2020</v>
      </c>
      <c r="E269" t="s">
        <v>32</v>
      </c>
      <c r="F269">
        <v>31</v>
      </c>
      <c r="G269" t="s">
        <v>56</v>
      </c>
      <c r="H269">
        <v>19</v>
      </c>
      <c r="I269">
        <v>19</v>
      </c>
      <c r="J269">
        <v>27</v>
      </c>
      <c r="K269">
        <v>3.6</v>
      </c>
      <c r="L269">
        <v>8.8000000000000007</v>
      </c>
      <c r="M269">
        <v>0.41099999999999998</v>
      </c>
      <c r="N269">
        <v>1.5</v>
      </c>
      <c r="O269">
        <v>5.0999999999999996</v>
      </c>
      <c r="P269">
        <v>0.28899999999999998</v>
      </c>
      <c r="Q269">
        <v>2.2000000000000002</v>
      </c>
      <c r="R269">
        <v>3.7</v>
      </c>
      <c r="S269">
        <v>0.57699999999999996</v>
      </c>
      <c r="T269">
        <v>0.49399999999999999</v>
      </c>
      <c r="U269">
        <v>1.9</v>
      </c>
      <c r="V269">
        <v>2.1</v>
      </c>
      <c r="W269">
        <v>0.92500000000000004</v>
      </c>
      <c r="X269">
        <v>0.6</v>
      </c>
      <c r="Y269">
        <v>4.4000000000000004</v>
      </c>
      <c r="Z269">
        <v>4.9000000000000004</v>
      </c>
      <c r="AA269">
        <v>1.6</v>
      </c>
      <c r="AB269">
        <v>0.7</v>
      </c>
      <c r="AC269">
        <v>2.4</v>
      </c>
      <c r="AD269">
        <v>1.1000000000000001</v>
      </c>
      <c r="AE269">
        <v>2.2999999999999998</v>
      </c>
      <c r="AF269">
        <v>10.7</v>
      </c>
    </row>
    <row r="270" spans="1:32" x14ac:dyDescent="0.2">
      <c r="A270">
        <v>269</v>
      </c>
      <c r="B270" t="s">
        <v>602</v>
      </c>
      <c r="C270" t="s">
        <v>603</v>
      </c>
      <c r="D270" t="str">
        <f t="shared" si="4"/>
        <v>lopezro01-2020</v>
      </c>
      <c r="E270" t="s">
        <v>32</v>
      </c>
      <c r="F270">
        <v>31</v>
      </c>
      <c r="G270" t="s">
        <v>56</v>
      </c>
      <c r="H270">
        <v>20</v>
      </c>
      <c r="I270">
        <v>1</v>
      </c>
      <c r="J270">
        <v>14</v>
      </c>
      <c r="K270">
        <v>2</v>
      </c>
      <c r="L270">
        <v>3.9</v>
      </c>
      <c r="M270">
        <v>0.51300000000000001</v>
      </c>
      <c r="N270">
        <v>0.6</v>
      </c>
      <c r="O270">
        <v>1.6</v>
      </c>
      <c r="P270">
        <v>0.34399999999999997</v>
      </c>
      <c r="Q270">
        <v>1.5</v>
      </c>
      <c r="R270">
        <v>2.2999999999999998</v>
      </c>
      <c r="S270">
        <v>0.63</v>
      </c>
      <c r="T270">
        <v>0.58299999999999996</v>
      </c>
      <c r="U270">
        <v>0.4</v>
      </c>
      <c r="V270">
        <v>0.8</v>
      </c>
      <c r="W270">
        <v>0.53300000000000003</v>
      </c>
      <c r="X270">
        <v>1</v>
      </c>
      <c r="Y270">
        <v>1.9</v>
      </c>
      <c r="Z270">
        <v>2.8</v>
      </c>
      <c r="AA270">
        <v>0.7</v>
      </c>
      <c r="AB270">
        <v>0.2</v>
      </c>
      <c r="AC270">
        <v>0.6</v>
      </c>
      <c r="AD270">
        <v>1.4</v>
      </c>
      <c r="AE270">
        <v>1.7</v>
      </c>
      <c r="AF270">
        <v>5</v>
      </c>
    </row>
    <row r="271" spans="1:32" x14ac:dyDescent="0.2">
      <c r="A271">
        <v>270</v>
      </c>
      <c r="B271" t="s">
        <v>604</v>
      </c>
      <c r="C271" t="s">
        <v>605</v>
      </c>
      <c r="D271" t="str">
        <f t="shared" si="4"/>
        <v>loveke01-2020</v>
      </c>
      <c r="E271" t="s">
        <v>28</v>
      </c>
      <c r="F271">
        <v>31</v>
      </c>
      <c r="G271" t="s">
        <v>66</v>
      </c>
      <c r="H271">
        <v>16</v>
      </c>
      <c r="I271">
        <v>16</v>
      </c>
      <c r="J271">
        <v>31.6</v>
      </c>
      <c r="K271">
        <v>5.2</v>
      </c>
      <c r="L271">
        <v>11.6</v>
      </c>
      <c r="M271">
        <v>0.44600000000000001</v>
      </c>
      <c r="N271">
        <v>2.2999999999999998</v>
      </c>
      <c r="O271">
        <v>6.2</v>
      </c>
      <c r="P271">
        <v>0.36399999999999999</v>
      </c>
      <c r="Q271">
        <v>2.9</v>
      </c>
      <c r="R271">
        <v>5.4</v>
      </c>
      <c r="S271">
        <v>0.54</v>
      </c>
      <c r="T271">
        <v>0.54300000000000004</v>
      </c>
      <c r="U271">
        <v>4.5999999999999996</v>
      </c>
      <c r="V271">
        <v>5.3</v>
      </c>
      <c r="W271">
        <v>0.88100000000000001</v>
      </c>
      <c r="X271">
        <v>1</v>
      </c>
      <c r="Y271">
        <v>10.1</v>
      </c>
      <c r="Z271">
        <v>11.1</v>
      </c>
      <c r="AA271">
        <v>2.9</v>
      </c>
      <c r="AB271">
        <v>0.7</v>
      </c>
      <c r="AC271">
        <v>0.4</v>
      </c>
      <c r="AD271">
        <v>2.9</v>
      </c>
      <c r="AE271">
        <v>1.6</v>
      </c>
      <c r="AF271">
        <v>17.3</v>
      </c>
    </row>
    <row r="272" spans="1:32" x14ac:dyDescent="0.2">
      <c r="A272">
        <v>271</v>
      </c>
      <c r="B272" t="s">
        <v>606</v>
      </c>
      <c r="C272" t="s">
        <v>607</v>
      </c>
      <c r="D272" t="str">
        <f t="shared" si="4"/>
        <v>lowryky01-2020</v>
      </c>
      <c r="E272" t="s">
        <v>38</v>
      </c>
      <c r="F272">
        <v>33</v>
      </c>
      <c r="G272" t="s">
        <v>53</v>
      </c>
      <c r="H272">
        <v>8</v>
      </c>
      <c r="I272">
        <v>8</v>
      </c>
      <c r="J272">
        <v>36.1</v>
      </c>
      <c r="K272">
        <v>6.8</v>
      </c>
      <c r="L272">
        <v>14.1</v>
      </c>
      <c r="M272">
        <v>0.47799999999999998</v>
      </c>
      <c r="N272">
        <v>3.6</v>
      </c>
      <c r="O272">
        <v>8.5</v>
      </c>
      <c r="P272">
        <v>0.42599999999999999</v>
      </c>
      <c r="Q272">
        <v>3.1</v>
      </c>
      <c r="R272">
        <v>5.6</v>
      </c>
      <c r="S272">
        <v>0.55600000000000005</v>
      </c>
      <c r="T272">
        <v>0.60599999999999998</v>
      </c>
      <c r="U272">
        <v>4.5999999999999996</v>
      </c>
      <c r="V272">
        <v>5.3</v>
      </c>
      <c r="W272">
        <v>0.88100000000000001</v>
      </c>
      <c r="X272">
        <v>0.3</v>
      </c>
      <c r="Y272">
        <v>4</v>
      </c>
      <c r="Z272">
        <v>4.3</v>
      </c>
      <c r="AA272">
        <v>6.5</v>
      </c>
      <c r="AB272">
        <v>1.1000000000000001</v>
      </c>
      <c r="AC272">
        <v>0.4</v>
      </c>
      <c r="AD272">
        <v>3.4</v>
      </c>
      <c r="AE272">
        <v>2.9</v>
      </c>
      <c r="AF272">
        <v>21.8</v>
      </c>
    </row>
    <row r="273" spans="1:32" x14ac:dyDescent="0.2">
      <c r="A273">
        <v>272</v>
      </c>
      <c r="B273" t="s">
        <v>2020</v>
      </c>
      <c r="C273" t="s">
        <v>2021</v>
      </c>
      <c r="D273" t="str">
        <f t="shared" si="4"/>
        <v>luwawti01-2020</v>
      </c>
      <c r="E273" t="s">
        <v>30</v>
      </c>
      <c r="F273">
        <v>24</v>
      </c>
      <c r="G273" t="s">
        <v>1312</v>
      </c>
      <c r="H273">
        <v>2</v>
      </c>
      <c r="I273">
        <v>0</v>
      </c>
      <c r="J273">
        <v>3</v>
      </c>
      <c r="K273">
        <v>0</v>
      </c>
      <c r="L273">
        <v>1</v>
      </c>
      <c r="M273">
        <v>0</v>
      </c>
      <c r="N273">
        <v>0</v>
      </c>
      <c r="O273">
        <v>0.5</v>
      </c>
      <c r="P273">
        <v>0</v>
      </c>
      <c r="Q273">
        <v>0</v>
      </c>
      <c r="R273">
        <v>0.5</v>
      </c>
      <c r="S273">
        <v>0</v>
      </c>
      <c r="T273">
        <v>0</v>
      </c>
      <c r="U273">
        <v>0.5</v>
      </c>
      <c r="V273">
        <v>1</v>
      </c>
      <c r="W273">
        <v>0.5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0.5</v>
      </c>
    </row>
    <row r="274" spans="1:32" x14ac:dyDescent="0.2">
      <c r="A274">
        <v>273</v>
      </c>
      <c r="B274" t="s">
        <v>1846</v>
      </c>
      <c r="C274" t="s">
        <v>1847</v>
      </c>
      <c r="D274" t="str">
        <f t="shared" si="4"/>
        <v>lylestr01-2020</v>
      </c>
      <c r="E274" t="s">
        <v>28</v>
      </c>
      <c r="F274">
        <v>24</v>
      </c>
      <c r="G274" t="s">
        <v>58</v>
      </c>
      <c r="H274">
        <v>21</v>
      </c>
      <c r="I274">
        <v>14</v>
      </c>
      <c r="J274">
        <v>17.3</v>
      </c>
      <c r="K274">
        <v>1.7</v>
      </c>
      <c r="L274">
        <v>3.7</v>
      </c>
      <c r="M274">
        <v>0.44900000000000001</v>
      </c>
      <c r="N274">
        <v>0.8</v>
      </c>
      <c r="O274">
        <v>2</v>
      </c>
      <c r="P274">
        <v>0.39500000000000002</v>
      </c>
      <c r="Q274">
        <v>0.9</v>
      </c>
      <c r="R274">
        <v>1.7</v>
      </c>
      <c r="S274">
        <v>0.51400000000000001</v>
      </c>
      <c r="T274">
        <v>0.55800000000000005</v>
      </c>
      <c r="U274">
        <v>0.2</v>
      </c>
      <c r="V274">
        <v>0.4</v>
      </c>
      <c r="W274">
        <v>0.55600000000000005</v>
      </c>
      <c r="X274">
        <v>1.4</v>
      </c>
      <c r="Y274">
        <v>4.7</v>
      </c>
      <c r="Z274">
        <v>6</v>
      </c>
      <c r="AA274">
        <v>1.2</v>
      </c>
      <c r="AB274">
        <v>0.2</v>
      </c>
      <c r="AC274">
        <v>0.3</v>
      </c>
      <c r="AD274">
        <v>0.8</v>
      </c>
      <c r="AE274">
        <v>1.2</v>
      </c>
      <c r="AF274">
        <v>4.4000000000000004</v>
      </c>
    </row>
    <row r="275" spans="1:32" x14ac:dyDescent="0.2">
      <c r="A275">
        <v>274</v>
      </c>
      <c r="B275" t="s">
        <v>2469</v>
      </c>
      <c r="C275" t="s">
        <v>2470</v>
      </c>
      <c r="D275" t="str">
        <f t="shared" si="4"/>
        <v>maconda01-2020</v>
      </c>
      <c r="E275" t="s">
        <v>30</v>
      </c>
      <c r="F275">
        <v>24</v>
      </c>
      <c r="G275" t="s">
        <v>41</v>
      </c>
      <c r="H275">
        <v>3</v>
      </c>
      <c r="I275">
        <v>0</v>
      </c>
      <c r="J275">
        <v>4.3</v>
      </c>
      <c r="K275">
        <v>0.3</v>
      </c>
      <c r="L275">
        <v>1</v>
      </c>
      <c r="M275">
        <v>0.33300000000000002</v>
      </c>
      <c r="N275">
        <v>0.3</v>
      </c>
      <c r="O275">
        <v>0.7</v>
      </c>
      <c r="P275">
        <v>0.5</v>
      </c>
      <c r="Q275">
        <v>0</v>
      </c>
      <c r="R275">
        <v>0.3</v>
      </c>
      <c r="S275">
        <v>0</v>
      </c>
      <c r="T275">
        <v>0.5</v>
      </c>
      <c r="U275">
        <v>0</v>
      </c>
      <c r="V275">
        <v>0</v>
      </c>
      <c r="X275">
        <v>0</v>
      </c>
      <c r="Y275">
        <v>0</v>
      </c>
      <c r="Z275">
        <v>0</v>
      </c>
      <c r="AA275">
        <v>0.3</v>
      </c>
      <c r="AB275">
        <v>0</v>
      </c>
      <c r="AC275">
        <v>0</v>
      </c>
      <c r="AD275">
        <v>0.7</v>
      </c>
      <c r="AE275">
        <v>0.3</v>
      </c>
      <c r="AF275">
        <v>1</v>
      </c>
    </row>
    <row r="276" spans="1:32" x14ac:dyDescent="0.2">
      <c r="A276">
        <v>275</v>
      </c>
      <c r="B276" t="s">
        <v>2231</v>
      </c>
      <c r="C276" t="s">
        <v>2232</v>
      </c>
      <c r="D276" t="str">
        <f t="shared" si="4"/>
        <v>magetjo01-2020</v>
      </c>
      <c r="E276" t="s">
        <v>38</v>
      </c>
      <c r="F276">
        <v>30</v>
      </c>
      <c r="G276" t="s">
        <v>45</v>
      </c>
      <c r="H276">
        <v>2</v>
      </c>
      <c r="I276">
        <v>0</v>
      </c>
      <c r="J276">
        <v>4</v>
      </c>
      <c r="K276">
        <v>1</v>
      </c>
      <c r="L276">
        <v>2.5</v>
      </c>
      <c r="M276">
        <v>0.4</v>
      </c>
      <c r="N276">
        <v>0</v>
      </c>
      <c r="O276">
        <v>0</v>
      </c>
      <c r="Q276">
        <v>1</v>
      </c>
      <c r="R276">
        <v>2.5</v>
      </c>
      <c r="S276">
        <v>0.4</v>
      </c>
      <c r="T276">
        <v>0.4</v>
      </c>
      <c r="U276">
        <v>0</v>
      </c>
      <c r="V276">
        <v>0</v>
      </c>
      <c r="X276">
        <v>0.5</v>
      </c>
      <c r="Y276">
        <v>0.5</v>
      </c>
      <c r="Z276">
        <v>1</v>
      </c>
      <c r="AA276">
        <v>1</v>
      </c>
      <c r="AB276">
        <v>1</v>
      </c>
      <c r="AC276">
        <v>0</v>
      </c>
      <c r="AD276">
        <v>0</v>
      </c>
      <c r="AE276">
        <v>0</v>
      </c>
      <c r="AF276">
        <v>2</v>
      </c>
    </row>
    <row r="277" spans="1:32" x14ac:dyDescent="0.2">
      <c r="A277">
        <v>276</v>
      </c>
      <c r="B277" t="s">
        <v>2024</v>
      </c>
      <c r="C277" t="s">
        <v>2025</v>
      </c>
      <c r="D277" t="str">
        <f t="shared" si="4"/>
        <v>makerth01-2020</v>
      </c>
      <c r="E277" t="s">
        <v>32</v>
      </c>
      <c r="F277">
        <v>22</v>
      </c>
      <c r="G277" t="s">
        <v>51</v>
      </c>
      <c r="H277">
        <v>18</v>
      </c>
      <c r="I277">
        <v>0</v>
      </c>
      <c r="J277">
        <v>11.8</v>
      </c>
      <c r="K277">
        <v>1.1000000000000001</v>
      </c>
      <c r="L277">
        <v>2.2000000000000002</v>
      </c>
      <c r="M277">
        <v>0.5</v>
      </c>
      <c r="N277">
        <v>0.3</v>
      </c>
      <c r="O277">
        <v>0.7</v>
      </c>
      <c r="P277">
        <v>0.46200000000000002</v>
      </c>
      <c r="Q277">
        <v>0.8</v>
      </c>
      <c r="R277">
        <v>1.5</v>
      </c>
      <c r="S277">
        <v>0.51900000000000002</v>
      </c>
      <c r="T277">
        <v>0.57499999999999996</v>
      </c>
      <c r="U277">
        <v>0.9</v>
      </c>
      <c r="V277">
        <v>1.7</v>
      </c>
      <c r="W277">
        <v>0.51600000000000001</v>
      </c>
      <c r="X277">
        <v>0.6</v>
      </c>
      <c r="Y277">
        <v>1.4</v>
      </c>
      <c r="Z277">
        <v>1.9</v>
      </c>
      <c r="AA277">
        <v>0.5</v>
      </c>
      <c r="AB277">
        <v>0.3</v>
      </c>
      <c r="AC277">
        <v>0.7</v>
      </c>
      <c r="AD277">
        <v>0.6</v>
      </c>
      <c r="AE277">
        <v>1.6</v>
      </c>
      <c r="AF277">
        <v>3.4</v>
      </c>
    </row>
    <row r="278" spans="1:32" x14ac:dyDescent="0.2">
      <c r="A278">
        <v>277</v>
      </c>
      <c r="B278" t="s">
        <v>2641</v>
      </c>
      <c r="C278" t="s">
        <v>2642</v>
      </c>
      <c r="D278" t="str">
        <f t="shared" si="4"/>
        <v>mannte01-2020</v>
      </c>
      <c r="E278" t="s">
        <v>30</v>
      </c>
      <c r="F278">
        <v>23</v>
      </c>
      <c r="G278" t="s">
        <v>59</v>
      </c>
      <c r="H278">
        <v>16</v>
      </c>
      <c r="I278">
        <v>3</v>
      </c>
      <c r="J278">
        <v>8.4</v>
      </c>
      <c r="K278">
        <v>1</v>
      </c>
      <c r="L278">
        <v>1.9</v>
      </c>
      <c r="M278">
        <v>0.51600000000000001</v>
      </c>
      <c r="N278">
        <v>0.1</v>
      </c>
      <c r="O278">
        <v>0.4</v>
      </c>
      <c r="P278">
        <v>0.16700000000000001</v>
      </c>
      <c r="Q278">
        <v>0.9</v>
      </c>
      <c r="R278">
        <v>1.6</v>
      </c>
      <c r="S278">
        <v>0.6</v>
      </c>
      <c r="T278">
        <v>0.53200000000000003</v>
      </c>
      <c r="U278">
        <v>0.4</v>
      </c>
      <c r="V278">
        <v>0.5</v>
      </c>
      <c r="W278">
        <v>0.875</v>
      </c>
      <c r="X278">
        <v>0.1</v>
      </c>
      <c r="Y278">
        <v>1.1000000000000001</v>
      </c>
      <c r="Z278">
        <v>1.3</v>
      </c>
      <c r="AA278">
        <v>1.1000000000000001</v>
      </c>
      <c r="AB278">
        <v>0.3</v>
      </c>
      <c r="AC278">
        <v>0.1</v>
      </c>
      <c r="AD278">
        <v>0.6</v>
      </c>
      <c r="AE278">
        <v>1.1000000000000001</v>
      </c>
      <c r="AF278">
        <v>2.5</v>
      </c>
    </row>
    <row r="279" spans="1:32" x14ac:dyDescent="0.2">
      <c r="A279">
        <v>278</v>
      </c>
      <c r="B279" t="s">
        <v>1848</v>
      </c>
      <c r="C279" t="s">
        <v>1849</v>
      </c>
      <c r="D279" t="str">
        <f t="shared" si="4"/>
        <v>marjabo01-2020</v>
      </c>
      <c r="E279" t="s">
        <v>32</v>
      </c>
      <c r="F279">
        <v>31</v>
      </c>
      <c r="G279" t="s">
        <v>54</v>
      </c>
      <c r="H279">
        <v>9</v>
      </c>
      <c r="I279">
        <v>1</v>
      </c>
      <c r="J279">
        <v>12</v>
      </c>
      <c r="K279">
        <v>2.8</v>
      </c>
      <c r="L279">
        <v>5.4</v>
      </c>
      <c r="M279">
        <v>0.51</v>
      </c>
      <c r="N279">
        <v>0</v>
      </c>
      <c r="O279">
        <v>0.1</v>
      </c>
      <c r="P279">
        <v>0</v>
      </c>
      <c r="Q279">
        <v>2.8</v>
      </c>
      <c r="R279">
        <v>5.3</v>
      </c>
      <c r="S279">
        <v>0.52100000000000002</v>
      </c>
      <c r="T279">
        <v>0.51</v>
      </c>
      <c r="U279">
        <v>1.1000000000000001</v>
      </c>
      <c r="V279">
        <v>1.3</v>
      </c>
      <c r="W279">
        <v>0.83299999999999996</v>
      </c>
      <c r="X279">
        <v>1.4</v>
      </c>
      <c r="Y279">
        <v>2.9</v>
      </c>
      <c r="Z279">
        <v>4.3</v>
      </c>
      <c r="AA279">
        <v>0.6</v>
      </c>
      <c r="AB279">
        <v>0.2</v>
      </c>
      <c r="AC279">
        <v>0.1</v>
      </c>
      <c r="AD279">
        <v>0.8</v>
      </c>
      <c r="AE279">
        <v>1.7</v>
      </c>
      <c r="AF279">
        <v>6.7</v>
      </c>
    </row>
    <row r="280" spans="1:32" x14ac:dyDescent="0.2">
      <c r="A280">
        <v>279</v>
      </c>
      <c r="B280" t="s">
        <v>2233</v>
      </c>
      <c r="C280" t="s">
        <v>2234</v>
      </c>
      <c r="D280" t="str">
        <f t="shared" si="4"/>
        <v>markkla01-2020</v>
      </c>
      <c r="E280" t="s">
        <v>28</v>
      </c>
      <c r="F280">
        <v>22</v>
      </c>
      <c r="G280" t="s">
        <v>36</v>
      </c>
      <c r="H280">
        <v>20</v>
      </c>
      <c r="I280">
        <v>20</v>
      </c>
      <c r="J280">
        <v>29.5</v>
      </c>
      <c r="K280">
        <v>4</v>
      </c>
      <c r="L280">
        <v>11.5</v>
      </c>
      <c r="M280">
        <v>0.34899999999999998</v>
      </c>
      <c r="N280">
        <v>1.6</v>
      </c>
      <c r="O280">
        <v>5.5</v>
      </c>
      <c r="P280">
        <v>0.28199999999999997</v>
      </c>
      <c r="Q280">
        <v>2.5</v>
      </c>
      <c r="R280">
        <v>6</v>
      </c>
      <c r="S280">
        <v>0.41199999999999998</v>
      </c>
      <c r="T280">
        <v>0.41699999999999998</v>
      </c>
      <c r="U280">
        <v>3.7</v>
      </c>
      <c r="V280">
        <v>4.5999999999999996</v>
      </c>
      <c r="W280">
        <v>0.81299999999999994</v>
      </c>
      <c r="X280">
        <v>1</v>
      </c>
      <c r="Y280">
        <v>6</v>
      </c>
      <c r="Z280">
        <v>7</v>
      </c>
      <c r="AA280">
        <v>1.8</v>
      </c>
      <c r="AB280">
        <v>0.9</v>
      </c>
      <c r="AC280">
        <v>0.5</v>
      </c>
      <c r="AD280">
        <v>1.9</v>
      </c>
      <c r="AE280">
        <v>1.9</v>
      </c>
      <c r="AF280">
        <v>13.3</v>
      </c>
    </row>
    <row r="281" spans="1:32" x14ac:dyDescent="0.2">
      <c r="A281">
        <v>280</v>
      </c>
      <c r="B281" t="s">
        <v>2643</v>
      </c>
      <c r="C281" t="s">
        <v>2644</v>
      </c>
      <c r="D281" t="str">
        <f t="shared" si="4"/>
        <v>martica02-2020</v>
      </c>
      <c r="E281" t="s">
        <v>35</v>
      </c>
      <c r="F281">
        <v>24</v>
      </c>
      <c r="G281" t="s">
        <v>1625</v>
      </c>
      <c r="H281">
        <v>3</v>
      </c>
      <c r="I281">
        <v>0</v>
      </c>
      <c r="J281">
        <v>8.3000000000000007</v>
      </c>
      <c r="K281">
        <v>0.7</v>
      </c>
      <c r="L281">
        <v>3</v>
      </c>
      <c r="M281">
        <v>0.222</v>
      </c>
      <c r="N281">
        <v>0</v>
      </c>
      <c r="O281">
        <v>1</v>
      </c>
      <c r="P281">
        <v>0</v>
      </c>
      <c r="Q281">
        <v>0.7</v>
      </c>
      <c r="R281">
        <v>2</v>
      </c>
      <c r="S281">
        <v>0.33300000000000002</v>
      </c>
      <c r="T281">
        <v>0.222</v>
      </c>
      <c r="U281">
        <v>0.3</v>
      </c>
      <c r="V281">
        <v>1</v>
      </c>
      <c r="W281">
        <v>0.33300000000000002</v>
      </c>
      <c r="X281">
        <v>0</v>
      </c>
      <c r="Y281">
        <v>1.3</v>
      </c>
      <c r="Z281">
        <v>1.3</v>
      </c>
      <c r="AA281">
        <v>1</v>
      </c>
      <c r="AB281">
        <v>0.3</v>
      </c>
      <c r="AC281">
        <v>0.7</v>
      </c>
      <c r="AD281">
        <v>1</v>
      </c>
      <c r="AE281">
        <v>0.7</v>
      </c>
      <c r="AF281">
        <v>1.7</v>
      </c>
    </row>
    <row r="282" spans="1:32" x14ac:dyDescent="0.2">
      <c r="A282">
        <v>281</v>
      </c>
      <c r="B282" t="s">
        <v>2645</v>
      </c>
      <c r="C282" t="s">
        <v>2646</v>
      </c>
      <c r="D282" t="str">
        <f t="shared" si="4"/>
        <v>martico01-2020</v>
      </c>
      <c r="E282" t="s">
        <v>35</v>
      </c>
      <c r="F282">
        <v>24</v>
      </c>
      <c r="G282" t="s">
        <v>1625</v>
      </c>
      <c r="H282">
        <v>16</v>
      </c>
      <c r="I282">
        <v>0</v>
      </c>
      <c r="J282">
        <v>11.8</v>
      </c>
      <c r="K282">
        <v>0.9</v>
      </c>
      <c r="L282">
        <v>2.6</v>
      </c>
      <c r="M282">
        <v>0.35699999999999998</v>
      </c>
      <c r="N282">
        <v>0.1</v>
      </c>
      <c r="O282">
        <v>1.1000000000000001</v>
      </c>
      <c r="P282">
        <v>5.6000000000000001E-2</v>
      </c>
      <c r="Q282">
        <v>0.9</v>
      </c>
      <c r="R282">
        <v>1.5</v>
      </c>
      <c r="S282">
        <v>0.58299999999999996</v>
      </c>
      <c r="T282">
        <v>0.36899999999999999</v>
      </c>
      <c r="U282">
        <v>0.9</v>
      </c>
      <c r="V282">
        <v>1.4</v>
      </c>
      <c r="W282">
        <v>0.68200000000000005</v>
      </c>
      <c r="X282">
        <v>0.5</v>
      </c>
      <c r="Y282">
        <v>1.8</v>
      </c>
      <c r="Z282">
        <v>2.2999999999999998</v>
      </c>
      <c r="AA282">
        <v>1.1000000000000001</v>
      </c>
      <c r="AB282">
        <v>0.8</v>
      </c>
      <c r="AC282">
        <v>0.1</v>
      </c>
      <c r="AD282">
        <v>0.4</v>
      </c>
      <c r="AE282">
        <v>1.2</v>
      </c>
      <c r="AF282">
        <v>2.9</v>
      </c>
    </row>
    <row r="283" spans="1:32" x14ac:dyDescent="0.2">
      <c r="A283">
        <v>282</v>
      </c>
      <c r="B283" t="s">
        <v>2647</v>
      </c>
      <c r="C283" t="s">
        <v>2648</v>
      </c>
      <c r="D283" t="str">
        <f t="shared" si="4"/>
        <v>martike03-2020</v>
      </c>
      <c r="E283" t="s">
        <v>35</v>
      </c>
      <c r="F283">
        <v>24</v>
      </c>
      <c r="G283" t="s">
        <v>62</v>
      </c>
      <c r="H283">
        <v>8</v>
      </c>
      <c r="I283">
        <v>0</v>
      </c>
      <c r="J283">
        <v>14.5</v>
      </c>
      <c r="K283">
        <v>1.9</v>
      </c>
      <c r="L283">
        <v>5.5</v>
      </c>
      <c r="M283">
        <v>0.34100000000000003</v>
      </c>
      <c r="N283">
        <v>0.6</v>
      </c>
      <c r="O283">
        <v>3</v>
      </c>
      <c r="P283">
        <v>0.20799999999999999</v>
      </c>
      <c r="Q283">
        <v>1.3</v>
      </c>
      <c r="R283">
        <v>2.5</v>
      </c>
      <c r="S283">
        <v>0.5</v>
      </c>
      <c r="T283">
        <v>0.39800000000000002</v>
      </c>
      <c r="U283">
        <v>0</v>
      </c>
      <c r="V283">
        <v>0</v>
      </c>
      <c r="X283">
        <v>0.3</v>
      </c>
      <c r="Y283">
        <v>2.9</v>
      </c>
      <c r="Z283">
        <v>3.1</v>
      </c>
      <c r="AA283">
        <v>0.3</v>
      </c>
      <c r="AB283">
        <v>0.1</v>
      </c>
      <c r="AC283">
        <v>0.1</v>
      </c>
      <c r="AD283">
        <v>0.4</v>
      </c>
      <c r="AE283">
        <v>2.2999999999999998</v>
      </c>
      <c r="AF283">
        <v>4.4000000000000004</v>
      </c>
    </row>
    <row r="284" spans="1:32" x14ac:dyDescent="0.2">
      <c r="A284">
        <v>283</v>
      </c>
      <c r="B284" t="s">
        <v>2235</v>
      </c>
      <c r="C284" t="s">
        <v>2236</v>
      </c>
      <c r="D284" t="str">
        <f t="shared" si="4"/>
        <v>masonfr01-2020</v>
      </c>
      <c r="E284" t="s">
        <v>38</v>
      </c>
      <c r="F284">
        <v>25</v>
      </c>
      <c r="G284" t="s">
        <v>56</v>
      </c>
      <c r="H284">
        <v>2</v>
      </c>
      <c r="I284">
        <v>0</v>
      </c>
      <c r="J284">
        <v>5</v>
      </c>
      <c r="K284">
        <v>0.5</v>
      </c>
      <c r="L284">
        <v>2</v>
      </c>
      <c r="M284">
        <v>0.25</v>
      </c>
      <c r="N284">
        <v>0.5</v>
      </c>
      <c r="O284">
        <v>1</v>
      </c>
      <c r="P284">
        <v>0.5</v>
      </c>
      <c r="Q284">
        <v>0</v>
      </c>
      <c r="R284">
        <v>1</v>
      </c>
      <c r="S284">
        <v>0</v>
      </c>
      <c r="T284">
        <v>0.375</v>
      </c>
      <c r="U284">
        <v>0.5</v>
      </c>
      <c r="V284">
        <v>1</v>
      </c>
      <c r="W284">
        <v>0.5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0.5</v>
      </c>
      <c r="AF284">
        <v>2</v>
      </c>
    </row>
    <row r="285" spans="1:32" x14ac:dyDescent="0.2">
      <c r="A285">
        <v>284</v>
      </c>
      <c r="B285" t="s">
        <v>2649</v>
      </c>
      <c r="C285" t="s">
        <v>2650</v>
      </c>
      <c r="D285" t="str">
        <f t="shared" si="4"/>
        <v>mathega01-2020</v>
      </c>
      <c r="E285" t="s">
        <v>30</v>
      </c>
      <c r="F285">
        <v>23</v>
      </c>
      <c r="G285" t="s">
        <v>46</v>
      </c>
      <c r="H285">
        <v>2</v>
      </c>
      <c r="I285">
        <v>0</v>
      </c>
      <c r="J285">
        <v>7</v>
      </c>
      <c r="K285">
        <v>0</v>
      </c>
      <c r="L285">
        <v>1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0</v>
      </c>
      <c r="T285">
        <v>0</v>
      </c>
      <c r="U285">
        <v>0</v>
      </c>
      <c r="V285">
        <v>0</v>
      </c>
      <c r="X285">
        <v>0</v>
      </c>
      <c r="Y285">
        <v>0.5</v>
      </c>
      <c r="Z285">
        <v>0.5</v>
      </c>
      <c r="AA285">
        <v>1</v>
      </c>
      <c r="AB285">
        <v>0</v>
      </c>
      <c r="AC285">
        <v>0</v>
      </c>
      <c r="AD285">
        <v>0.5</v>
      </c>
      <c r="AE285">
        <v>1.5</v>
      </c>
      <c r="AF285">
        <v>0</v>
      </c>
    </row>
    <row r="286" spans="1:32" x14ac:dyDescent="0.2">
      <c r="A286">
        <v>285</v>
      </c>
      <c r="B286" t="s">
        <v>628</v>
      </c>
      <c r="C286" t="s">
        <v>629</v>
      </c>
      <c r="D286" t="str">
        <f t="shared" si="4"/>
        <v>matthwe02-2020</v>
      </c>
      <c r="E286" t="s">
        <v>30</v>
      </c>
      <c r="F286">
        <v>33</v>
      </c>
      <c r="G286" t="s">
        <v>56</v>
      </c>
      <c r="H286">
        <v>20</v>
      </c>
      <c r="I286">
        <v>20</v>
      </c>
      <c r="J286">
        <v>24.7</v>
      </c>
      <c r="K286">
        <v>2.9</v>
      </c>
      <c r="L286">
        <v>6.4</v>
      </c>
      <c r="M286">
        <v>0.44900000000000001</v>
      </c>
      <c r="N286">
        <v>1.7</v>
      </c>
      <c r="O286">
        <v>4.4000000000000004</v>
      </c>
      <c r="P286">
        <v>0.39100000000000001</v>
      </c>
      <c r="Q286">
        <v>1.2</v>
      </c>
      <c r="R286">
        <v>2</v>
      </c>
      <c r="S286">
        <v>0.57499999999999996</v>
      </c>
      <c r="T286">
        <v>0.58299999999999996</v>
      </c>
      <c r="U286">
        <v>1</v>
      </c>
      <c r="V286">
        <v>1.2</v>
      </c>
      <c r="W286">
        <v>0.83299999999999996</v>
      </c>
      <c r="X286">
        <v>0.1</v>
      </c>
      <c r="Y286">
        <v>2.2000000000000002</v>
      </c>
      <c r="Z286">
        <v>2.2999999999999998</v>
      </c>
      <c r="AA286">
        <v>1.4</v>
      </c>
      <c r="AB286">
        <v>0.6</v>
      </c>
      <c r="AC286">
        <v>0.1</v>
      </c>
      <c r="AD286">
        <v>0.9</v>
      </c>
      <c r="AE286">
        <v>1.2</v>
      </c>
      <c r="AF286">
        <v>8.4</v>
      </c>
    </row>
    <row r="287" spans="1:32" x14ac:dyDescent="0.2">
      <c r="A287">
        <v>286</v>
      </c>
      <c r="B287" t="s">
        <v>2026</v>
      </c>
      <c r="C287" t="s">
        <v>2027</v>
      </c>
      <c r="D287" t="str">
        <f t="shared" si="4"/>
        <v>mccawpa01-2020</v>
      </c>
      <c r="E287" t="s">
        <v>35</v>
      </c>
      <c r="F287">
        <v>24</v>
      </c>
      <c r="G287" t="s">
        <v>53</v>
      </c>
      <c r="H287">
        <v>2</v>
      </c>
      <c r="I287">
        <v>0</v>
      </c>
      <c r="J287">
        <v>20</v>
      </c>
      <c r="K287">
        <v>1.5</v>
      </c>
      <c r="L287">
        <v>2.5</v>
      </c>
      <c r="M287">
        <v>0.6</v>
      </c>
      <c r="N287">
        <v>0.5</v>
      </c>
      <c r="O287">
        <v>1.5</v>
      </c>
      <c r="P287">
        <v>0.33300000000000002</v>
      </c>
      <c r="Q287">
        <v>1</v>
      </c>
      <c r="R287">
        <v>1</v>
      </c>
      <c r="S287">
        <v>1</v>
      </c>
      <c r="T287">
        <v>0.7</v>
      </c>
      <c r="U287">
        <v>0.5</v>
      </c>
      <c r="V287">
        <v>1</v>
      </c>
      <c r="W287">
        <v>0.5</v>
      </c>
      <c r="X287">
        <v>1</v>
      </c>
      <c r="Y287">
        <v>2</v>
      </c>
      <c r="Z287">
        <v>3</v>
      </c>
      <c r="AA287">
        <v>1.5</v>
      </c>
      <c r="AB287">
        <v>1.5</v>
      </c>
      <c r="AC287">
        <v>0</v>
      </c>
      <c r="AD287">
        <v>1.5</v>
      </c>
      <c r="AE287">
        <v>1.5</v>
      </c>
      <c r="AF287">
        <v>4</v>
      </c>
    </row>
    <row r="288" spans="1:32" x14ac:dyDescent="0.2">
      <c r="A288">
        <v>287</v>
      </c>
      <c r="B288" t="s">
        <v>1548</v>
      </c>
      <c r="C288" t="s">
        <v>1549</v>
      </c>
      <c r="D288" t="str">
        <f t="shared" si="4"/>
        <v>mccolcj01-2020</v>
      </c>
      <c r="E288" t="s">
        <v>30</v>
      </c>
      <c r="F288">
        <v>28</v>
      </c>
      <c r="G288" t="s">
        <v>34</v>
      </c>
      <c r="H288">
        <v>20</v>
      </c>
      <c r="I288">
        <v>20</v>
      </c>
      <c r="J288">
        <v>36.799999999999997</v>
      </c>
      <c r="K288">
        <v>8.8000000000000007</v>
      </c>
      <c r="L288">
        <v>20.100000000000001</v>
      </c>
      <c r="M288">
        <v>0.439</v>
      </c>
      <c r="N288">
        <v>2.6</v>
      </c>
      <c r="O288">
        <v>6.7</v>
      </c>
      <c r="P288">
        <v>0.38100000000000001</v>
      </c>
      <c r="Q288">
        <v>6.3</v>
      </c>
      <c r="R288">
        <v>13.4</v>
      </c>
      <c r="S288">
        <v>0.46800000000000003</v>
      </c>
      <c r="T288">
        <v>0.502</v>
      </c>
      <c r="U288">
        <v>1.9</v>
      </c>
      <c r="V288">
        <v>2.2999999999999998</v>
      </c>
      <c r="W288">
        <v>0.82199999999999995</v>
      </c>
      <c r="X288">
        <v>0.9</v>
      </c>
      <c r="Y288">
        <v>3.8</v>
      </c>
      <c r="Z288">
        <v>4.5999999999999996</v>
      </c>
      <c r="AA288">
        <v>3.8</v>
      </c>
      <c r="AB288">
        <v>0.8</v>
      </c>
      <c r="AC288">
        <v>0.8</v>
      </c>
      <c r="AD288">
        <v>2.2000000000000002</v>
      </c>
      <c r="AE288">
        <v>2.9</v>
      </c>
      <c r="AF288">
        <v>22</v>
      </c>
    </row>
    <row r="289" spans="1:32" x14ac:dyDescent="0.2">
      <c r="A289">
        <v>288</v>
      </c>
      <c r="B289" t="s">
        <v>1852</v>
      </c>
      <c r="C289" t="s">
        <v>1853</v>
      </c>
      <c r="D289" t="str">
        <f t="shared" si="4"/>
        <v>mccontj01-2020</v>
      </c>
      <c r="E289" t="s">
        <v>38</v>
      </c>
      <c r="F289">
        <v>27</v>
      </c>
      <c r="G289" t="s">
        <v>65</v>
      </c>
      <c r="H289">
        <v>17</v>
      </c>
      <c r="I289">
        <v>0</v>
      </c>
      <c r="J289">
        <v>17.399999999999999</v>
      </c>
      <c r="K289">
        <v>3.2</v>
      </c>
      <c r="L289">
        <v>6.4</v>
      </c>
      <c r="M289">
        <v>0.50900000000000001</v>
      </c>
      <c r="N289">
        <v>0.1</v>
      </c>
      <c r="O289">
        <v>0.2</v>
      </c>
      <c r="P289">
        <v>0.33300000000000002</v>
      </c>
      <c r="Q289">
        <v>3.2</v>
      </c>
      <c r="R289">
        <v>6.2</v>
      </c>
      <c r="S289">
        <v>0.51400000000000001</v>
      </c>
      <c r="T289">
        <v>0.51400000000000001</v>
      </c>
      <c r="U289">
        <v>0.5</v>
      </c>
      <c r="V289">
        <v>0.5</v>
      </c>
      <c r="W289">
        <v>0.88900000000000001</v>
      </c>
      <c r="X289">
        <v>0.5</v>
      </c>
      <c r="Y289">
        <v>2.4</v>
      </c>
      <c r="Z289">
        <v>2.9</v>
      </c>
      <c r="AA289">
        <v>4.7</v>
      </c>
      <c r="AB289">
        <v>0.6</v>
      </c>
      <c r="AC289">
        <v>0.2</v>
      </c>
      <c r="AD289">
        <v>1.5</v>
      </c>
      <c r="AE289">
        <v>1.4</v>
      </c>
      <c r="AF289">
        <v>7</v>
      </c>
    </row>
    <row r="290" spans="1:32" x14ac:dyDescent="0.2">
      <c r="A290">
        <v>289</v>
      </c>
      <c r="B290" t="s">
        <v>2651</v>
      </c>
      <c r="C290" t="s">
        <v>2652</v>
      </c>
      <c r="D290" t="str">
        <f t="shared" si="4"/>
        <v>mcdanja01-2020</v>
      </c>
      <c r="E290" t="s">
        <v>28</v>
      </c>
      <c r="F290">
        <v>22</v>
      </c>
      <c r="G290" t="s">
        <v>1625</v>
      </c>
      <c r="H290">
        <v>1</v>
      </c>
      <c r="I290">
        <v>0</v>
      </c>
      <c r="J290">
        <v>3</v>
      </c>
      <c r="K290">
        <v>1</v>
      </c>
      <c r="L290">
        <v>2</v>
      </c>
      <c r="M290">
        <v>0.5</v>
      </c>
      <c r="N290">
        <v>0</v>
      </c>
      <c r="O290">
        <v>0</v>
      </c>
      <c r="Q290">
        <v>1</v>
      </c>
      <c r="R290">
        <v>2</v>
      </c>
      <c r="S290">
        <v>0.5</v>
      </c>
      <c r="T290">
        <v>0.5</v>
      </c>
      <c r="U290">
        <v>0</v>
      </c>
      <c r="V290">
        <v>0</v>
      </c>
      <c r="X290">
        <v>1</v>
      </c>
      <c r="Y290">
        <v>0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2</v>
      </c>
    </row>
    <row r="291" spans="1:32" x14ac:dyDescent="0.2">
      <c r="A291">
        <v>290</v>
      </c>
      <c r="B291" t="s">
        <v>1712</v>
      </c>
      <c r="C291" t="s">
        <v>1713</v>
      </c>
      <c r="D291" t="str">
        <f t="shared" si="4"/>
        <v>mcderdo01-2020</v>
      </c>
      <c r="E291" t="s">
        <v>28</v>
      </c>
      <c r="F291">
        <v>28</v>
      </c>
      <c r="G291" t="s">
        <v>65</v>
      </c>
      <c r="H291">
        <v>19</v>
      </c>
      <c r="I291">
        <v>0</v>
      </c>
      <c r="J291">
        <v>20.8</v>
      </c>
      <c r="K291">
        <v>3.3</v>
      </c>
      <c r="L291">
        <v>7.5</v>
      </c>
      <c r="M291">
        <v>0.441</v>
      </c>
      <c r="N291">
        <v>1.7</v>
      </c>
      <c r="O291">
        <v>3.8</v>
      </c>
      <c r="P291">
        <v>0.438</v>
      </c>
      <c r="Q291">
        <v>1.6</v>
      </c>
      <c r="R291">
        <v>3.7</v>
      </c>
      <c r="S291">
        <v>0.443</v>
      </c>
      <c r="T291">
        <v>0.55200000000000005</v>
      </c>
      <c r="U291">
        <v>0.4</v>
      </c>
      <c r="V291">
        <v>0.5</v>
      </c>
      <c r="W291">
        <v>0.8</v>
      </c>
      <c r="X291">
        <v>0.4</v>
      </c>
      <c r="Y291">
        <v>2.2999999999999998</v>
      </c>
      <c r="Z291">
        <v>2.7</v>
      </c>
      <c r="AA291">
        <v>1.1000000000000001</v>
      </c>
      <c r="AB291">
        <v>0.1</v>
      </c>
      <c r="AC291">
        <v>0.2</v>
      </c>
      <c r="AD291">
        <v>0.9</v>
      </c>
      <c r="AE291">
        <v>1.8</v>
      </c>
      <c r="AF291">
        <v>8.6999999999999993</v>
      </c>
    </row>
    <row r="292" spans="1:32" x14ac:dyDescent="0.2">
      <c r="A292">
        <v>291</v>
      </c>
      <c r="B292" t="s">
        <v>640</v>
      </c>
      <c r="C292" t="s">
        <v>641</v>
      </c>
      <c r="D292" t="str">
        <f t="shared" si="4"/>
        <v>mcgeeja01-2020</v>
      </c>
      <c r="E292" t="s">
        <v>32</v>
      </c>
      <c r="F292">
        <v>32</v>
      </c>
      <c r="G292" t="s">
        <v>63</v>
      </c>
      <c r="H292">
        <v>20</v>
      </c>
      <c r="I292">
        <v>20</v>
      </c>
      <c r="J292">
        <v>16.899999999999999</v>
      </c>
      <c r="K292">
        <v>3.2</v>
      </c>
      <c r="L292">
        <v>5.2</v>
      </c>
      <c r="M292">
        <v>0.61199999999999999</v>
      </c>
      <c r="N292">
        <v>0</v>
      </c>
      <c r="O292">
        <v>0</v>
      </c>
      <c r="Q292">
        <v>3.2</v>
      </c>
      <c r="R292">
        <v>5.2</v>
      </c>
      <c r="S292">
        <v>0.61199999999999999</v>
      </c>
      <c r="T292">
        <v>0.61199999999999999</v>
      </c>
      <c r="U292">
        <v>0.8</v>
      </c>
      <c r="V292">
        <v>1.3</v>
      </c>
      <c r="W292">
        <v>0.64</v>
      </c>
      <c r="X292">
        <v>2</v>
      </c>
      <c r="Y292">
        <v>4.5</v>
      </c>
      <c r="Z292">
        <v>6.4</v>
      </c>
      <c r="AA292">
        <v>0.8</v>
      </c>
      <c r="AB292">
        <v>0.6</v>
      </c>
      <c r="AC292">
        <v>1.2</v>
      </c>
      <c r="AD292">
        <v>0.9</v>
      </c>
      <c r="AE292">
        <v>2.1</v>
      </c>
      <c r="AF292">
        <v>7.1</v>
      </c>
    </row>
    <row r="293" spans="1:32" x14ac:dyDescent="0.2">
      <c r="A293">
        <v>292</v>
      </c>
      <c r="B293" t="s">
        <v>2028</v>
      </c>
      <c r="C293" t="s">
        <v>2029</v>
      </c>
      <c r="D293" t="str">
        <f t="shared" si="4"/>
        <v>mcgruro01-2020</v>
      </c>
      <c r="E293" t="s">
        <v>30</v>
      </c>
      <c r="F293">
        <v>28</v>
      </c>
      <c r="G293" t="s">
        <v>59</v>
      </c>
      <c r="H293">
        <v>15</v>
      </c>
      <c r="I293">
        <v>2</v>
      </c>
      <c r="J293">
        <v>17.3</v>
      </c>
      <c r="K293">
        <v>1.5</v>
      </c>
      <c r="L293">
        <v>4</v>
      </c>
      <c r="M293">
        <v>0.38300000000000001</v>
      </c>
      <c r="N293">
        <v>0.7</v>
      </c>
      <c r="O293">
        <v>2.2999999999999998</v>
      </c>
      <c r="P293">
        <v>0.314</v>
      </c>
      <c r="Q293">
        <v>0.8</v>
      </c>
      <c r="R293">
        <v>1.7</v>
      </c>
      <c r="S293">
        <v>0.48</v>
      </c>
      <c r="T293">
        <v>0.47499999999999998</v>
      </c>
      <c r="U293">
        <v>0.2</v>
      </c>
      <c r="V293">
        <v>0.5</v>
      </c>
      <c r="W293">
        <v>0.375</v>
      </c>
      <c r="X293">
        <v>0.7</v>
      </c>
      <c r="Y293">
        <v>1.7</v>
      </c>
      <c r="Z293">
        <v>2.4</v>
      </c>
      <c r="AA293">
        <v>0.8</v>
      </c>
      <c r="AB293">
        <v>0.3</v>
      </c>
      <c r="AC293">
        <v>0.2</v>
      </c>
      <c r="AD293">
        <v>0.5</v>
      </c>
      <c r="AE293">
        <v>1.7</v>
      </c>
      <c r="AF293">
        <v>4</v>
      </c>
    </row>
    <row r="294" spans="1:32" x14ac:dyDescent="0.2">
      <c r="A294">
        <v>293</v>
      </c>
      <c r="B294" t="s">
        <v>2243</v>
      </c>
      <c r="C294" t="s">
        <v>2244</v>
      </c>
      <c r="D294" t="str">
        <f t="shared" si="4"/>
        <v>mckinal01-2020</v>
      </c>
      <c r="E294" t="s">
        <v>35</v>
      </c>
      <c r="F294">
        <v>27</v>
      </c>
      <c r="G294" t="s">
        <v>66</v>
      </c>
      <c r="H294">
        <v>13</v>
      </c>
      <c r="I294">
        <v>0</v>
      </c>
      <c r="J294">
        <v>11.2</v>
      </c>
      <c r="K294">
        <v>1.1000000000000001</v>
      </c>
      <c r="L294">
        <v>2.7</v>
      </c>
      <c r="M294">
        <v>0.4</v>
      </c>
      <c r="N294">
        <v>0.5</v>
      </c>
      <c r="O294">
        <v>1.2</v>
      </c>
      <c r="P294">
        <v>0.438</v>
      </c>
      <c r="Q294">
        <v>0.5</v>
      </c>
      <c r="R294">
        <v>1.5</v>
      </c>
      <c r="S294">
        <v>0.36799999999999999</v>
      </c>
      <c r="T294">
        <v>0.5</v>
      </c>
      <c r="U294">
        <v>0.5</v>
      </c>
      <c r="V294">
        <v>0.7</v>
      </c>
      <c r="W294">
        <v>0.66700000000000004</v>
      </c>
      <c r="X294">
        <v>0.5</v>
      </c>
      <c r="Y294">
        <v>1.8</v>
      </c>
      <c r="Z294">
        <v>2.2000000000000002</v>
      </c>
      <c r="AA294">
        <v>0.2</v>
      </c>
      <c r="AB294">
        <v>0.4</v>
      </c>
      <c r="AC294">
        <v>0.2</v>
      </c>
      <c r="AD294">
        <v>0.5</v>
      </c>
      <c r="AE294">
        <v>1.3</v>
      </c>
      <c r="AF294">
        <v>3.2</v>
      </c>
    </row>
    <row r="295" spans="1:32" x14ac:dyDescent="0.2">
      <c r="A295">
        <v>294</v>
      </c>
      <c r="B295" t="s">
        <v>2653</v>
      </c>
      <c r="C295" t="s">
        <v>2654</v>
      </c>
      <c r="D295" t="str">
        <f t="shared" si="4"/>
        <v>mclaujo01-2020</v>
      </c>
      <c r="E295" t="s">
        <v>38</v>
      </c>
      <c r="F295">
        <v>23</v>
      </c>
      <c r="G295" t="s">
        <v>62</v>
      </c>
      <c r="H295">
        <v>4</v>
      </c>
      <c r="I295">
        <v>0</v>
      </c>
      <c r="J295">
        <v>14.3</v>
      </c>
      <c r="K295">
        <v>1</v>
      </c>
      <c r="L295">
        <v>3.8</v>
      </c>
      <c r="M295">
        <v>0.26700000000000002</v>
      </c>
      <c r="N295">
        <v>0.3</v>
      </c>
      <c r="O295">
        <v>2</v>
      </c>
      <c r="P295">
        <v>0.125</v>
      </c>
      <c r="Q295">
        <v>0.8</v>
      </c>
      <c r="R295">
        <v>1.8</v>
      </c>
      <c r="S295">
        <v>0.42899999999999999</v>
      </c>
      <c r="T295">
        <v>0.3</v>
      </c>
      <c r="U295">
        <v>0.5</v>
      </c>
      <c r="V295">
        <v>0.5</v>
      </c>
      <c r="W295">
        <v>1</v>
      </c>
      <c r="X295">
        <v>0.3</v>
      </c>
      <c r="Y295">
        <v>1.5</v>
      </c>
      <c r="Z295">
        <v>1.8</v>
      </c>
      <c r="AA295">
        <v>2</v>
      </c>
      <c r="AB295">
        <v>0.3</v>
      </c>
      <c r="AC295">
        <v>0</v>
      </c>
      <c r="AD295">
        <v>1</v>
      </c>
      <c r="AE295">
        <v>1</v>
      </c>
      <c r="AF295">
        <v>2.8</v>
      </c>
    </row>
    <row r="296" spans="1:32" x14ac:dyDescent="0.2">
      <c r="A296">
        <v>295</v>
      </c>
      <c r="B296" t="s">
        <v>1550</v>
      </c>
      <c r="C296" t="s">
        <v>1551</v>
      </c>
      <c r="D296" t="str">
        <f t="shared" si="4"/>
        <v>mclembe01-2020</v>
      </c>
      <c r="E296" t="s">
        <v>30</v>
      </c>
      <c r="F296">
        <v>26</v>
      </c>
      <c r="G296" t="s">
        <v>43</v>
      </c>
      <c r="H296">
        <v>19</v>
      </c>
      <c r="I296">
        <v>5</v>
      </c>
      <c r="J296">
        <v>20.8</v>
      </c>
      <c r="K296">
        <v>2.6</v>
      </c>
      <c r="L296">
        <v>7.1</v>
      </c>
      <c r="M296">
        <v>0.36599999999999999</v>
      </c>
      <c r="N296">
        <v>1.9</v>
      </c>
      <c r="O296">
        <v>6</v>
      </c>
      <c r="P296">
        <v>0.316</v>
      </c>
      <c r="Q296">
        <v>0.7</v>
      </c>
      <c r="R296">
        <v>1.1000000000000001</v>
      </c>
      <c r="S296">
        <v>0.65</v>
      </c>
      <c r="T296">
        <v>0.5</v>
      </c>
      <c r="U296">
        <v>1.1000000000000001</v>
      </c>
      <c r="V296">
        <v>1.3</v>
      </c>
      <c r="W296">
        <v>0.84</v>
      </c>
      <c r="X296">
        <v>0.4</v>
      </c>
      <c r="Y296">
        <v>2.1</v>
      </c>
      <c r="Z296">
        <v>2.5</v>
      </c>
      <c r="AA296">
        <v>0.8</v>
      </c>
      <c r="AB296">
        <v>0.7</v>
      </c>
      <c r="AC296">
        <v>0.2</v>
      </c>
      <c r="AD296">
        <v>0.6</v>
      </c>
      <c r="AE296">
        <v>1.9</v>
      </c>
      <c r="AF296">
        <v>8.1999999999999993</v>
      </c>
    </row>
    <row r="297" spans="1:32" x14ac:dyDescent="0.2">
      <c r="A297">
        <v>296</v>
      </c>
      <c r="B297" t="s">
        <v>1856</v>
      </c>
      <c r="C297" t="s">
        <v>1857</v>
      </c>
      <c r="D297" t="str">
        <f t="shared" si="4"/>
        <v>mcraejo01-2020</v>
      </c>
      <c r="E297" t="s">
        <v>30</v>
      </c>
      <c r="F297">
        <v>28</v>
      </c>
      <c r="G297" t="s">
        <v>46</v>
      </c>
      <c r="H297">
        <v>12</v>
      </c>
      <c r="I297">
        <v>0</v>
      </c>
      <c r="J297">
        <v>17.399999999999999</v>
      </c>
      <c r="K297">
        <v>3.3</v>
      </c>
      <c r="L297">
        <v>7</v>
      </c>
      <c r="M297">
        <v>0.47599999999999998</v>
      </c>
      <c r="N297">
        <v>0.9</v>
      </c>
      <c r="O297">
        <v>2.2999999999999998</v>
      </c>
      <c r="P297">
        <v>0.39300000000000002</v>
      </c>
      <c r="Q297">
        <v>2.4</v>
      </c>
      <c r="R297">
        <v>4.7</v>
      </c>
      <c r="S297">
        <v>0.51800000000000002</v>
      </c>
      <c r="T297">
        <v>0.54200000000000004</v>
      </c>
      <c r="U297">
        <v>1.3</v>
      </c>
      <c r="V297">
        <v>1.3</v>
      </c>
      <c r="W297">
        <v>0.93799999999999994</v>
      </c>
      <c r="X297">
        <v>0.3</v>
      </c>
      <c r="Y297">
        <v>2.2999999999999998</v>
      </c>
      <c r="Z297">
        <v>2.5</v>
      </c>
      <c r="AA297">
        <v>2.7</v>
      </c>
      <c r="AB297">
        <v>0.5</v>
      </c>
      <c r="AC297">
        <v>0.3</v>
      </c>
      <c r="AD297">
        <v>1.1000000000000001</v>
      </c>
      <c r="AE297">
        <v>2</v>
      </c>
      <c r="AF297">
        <v>8.8000000000000007</v>
      </c>
    </row>
    <row r="298" spans="1:32" x14ac:dyDescent="0.2">
      <c r="A298">
        <v>297</v>
      </c>
      <c r="B298" t="s">
        <v>2655</v>
      </c>
      <c r="C298" t="s">
        <v>2656</v>
      </c>
      <c r="D298" t="str">
        <f t="shared" si="4"/>
        <v>mellini01-2020</v>
      </c>
      <c r="E298" t="s">
        <v>32</v>
      </c>
      <c r="F298">
        <v>29</v>
      </c>
      <c r="G298" t="s">
        <v>1459</v>
      </c>
      <c r="H298">
        <v>18</v>
      </c>
      <c r="I298">
        <v>3</v>
      </c>
      <c r="J298">
        <v>16.100000000000001</v>
      </c>
      <c r="K298">
        <v>2</v>
      </c>
      <c r="L298">
        <v>4.8</v>
      </c>
      <c r="M298">
        <v>0.41899999999999998</v>
      </c>
      <c r="N298">
        <v>1.2</v>
      </c>
      <c r="O298">
        <v>3.3</v>
      </c>
      <c r="P298">
        <v>0.35</v>
      </c>
      <c r="Q298">
        <v>0.8</v>
      </c>
      <c r="R298">
        <v>1.4</v>
      </c>
      <c r="S298">
        <v>0.57699999999999996</v>
      </c>
      <c r="T298">
        <v>0.54100000000000004</v>
      </c>
      <c r="U298">
        <v>0.9</v>
      </c>
      <c r="V298">
        <v>1.1000000000000001</v>
      </c>
      <c r="W298">
        <v>0.8</v>
      </c>
      <c r="X298">
        <v>0.7</v>
      </c>
      <c r="Y298">
        <v>2</v>
      </c>
      <c r="Z298">
        <v>2.7</v>
      </c>
      <c r="AA298">
        <v>1.2</v>
      </c>
      <c r="AB298">
        <v>0.6</v>
      </c>
      <c r="AC298">
        <v>0.2</v>
      </c>
      <c r="AD298">
        <v>0.7</v>
      </c>
      <c r="AE298">
        <v>1.8</v>
      </c>
      <c r="AF298">
        <v>6.1</v>
      </c>
    </row>
    <row r="299" spans="1:32" x14ac:dyDescent="0.2">
      <c r="A299">
        <v>298</v>
      </c>
      <c r="B299" t="s">
        <v>2477</v>
      </c>
      <c r="C299" t="s">
        <v>2478</v>
      </c>
      <c r="D299" t="str">
        <f t="shared" si="4"/>
        <v>meltode01-2020</v>
      </c>
      <c r="E299" t="s">
        <v>38</v>
      </c>
      <c r="F299">
        <v>21</v>
      </c>
      <c r="G299" t="s">
        <v>50</v>
      </c>
      <c r="H299">
        <v>8</v>
      </c>
      <c r="I299">
        <v>0</v>
      </c>
      <c r="J299">
        <v>9.9</v>
      </c>
      <c r="K299">
        <v>1.3</v>
      </c>
      <c r="L299">
        <v>3.9</v>
      </c>
      <c r="M299">
        <v>0.32300000000000001</v>
      </c>
      <c r="N299">
        <v>0.5</v>
      </c>
      <c r="O299">
        <v>1.5</v>
      </c>
      <c r="P299">
        <v>0.33300000000000002</v>
      </c>
      <c r="Q299">
        <v>0.8</v>
      </c>
      <c r="R299">
        <v>2.4</v>
      </c>
      <c r="S299">
        <v>0.316</v>
      </c>
      <c r="T299">
        <v>0.38700000000000001</v>
      </c>
      <c r="U299">
        <v>0.8</v>
      </c>
      <c r="V299">
        <v>1</v>
      </c>
      <c r="W299">
        <v>0.75</v>
      </c>
      <c r="X299">
        <v>0.4</v>
      </c>
      <c r="Y299">
        <v>1.5</v>
      </c>
      <c r="Z299">
        <v>1.9</v>
      </c>
      <c r="AA299">
        <v>2.1</v>
      </c>
      <c r="AB299">
        <v>1</v>
      </c>
      <c r="AC299">
        <v>0.3</v>
      </c>
      <c r="AD299">
        <v>0.9</v>
      </c>
      <c r="AE299">
        <v>0.9</v>
      </c>
      <c r="AF299">
        <v>3.8</v>
      </c>
    </row>
    <row r="300" spans="1:32" x14ac:dyDescent="0.2">
      <c r="A300">
        <v>299</v>
      </c>
      <c r="B300" t="s">
        <v>2479</v>
      </c>
      <c r="C300" t="s">
        <v>2480</v>
      </c>
      <c r="D300" t="str">
        <f t="shared" si="4"/>
        <v>metuch01-2020</v>
      </c>
      <c r="E300" t="s">
        <v>28</v>
      </c>
      <c r="F300">
        <v>22</v>
      </c>
      <c r="G300" t="s">
        <v>58</v>
      </c>
      <c r="H300">
        <v>6</v>
      </c>
      <c r="I300">
        <v>0</v>
      </c>
      <c r="J300">
        <v>3.5</v>
      </c>
      <c r="K300">
        <v>1.2</v>
      </c>
      <c r="L300">
        <v>2</v>
      </c>
      <c r="M300">
        <v>0.58299999999999996</v>
      </c>
      <c r="N300">
        <v>0</v>
      </c>
      <c r="O300">
        <v>0</v>
      </c>
      <c r="Q300">
        <v>1.2</v>
      </c>
      <c r="R300">
        <v>2</v>
      </c>
      <c r="S300">
        <v>0.58299999999999996</v>
      </c>
      <c r="T300">
        <v>0.58299999999999996</v>
      </c>
      <c r="U300">
        <v>0.3</v>
      </c>
      <c r="V300">
        <v>0.7</v>
      </c>
      <c r="W300">
        <v>0.5</v>
      </c>
      <c r="X300">
        <v>1.2</v>
      </c>
      <c r="Y300">
        <v>0.7</v>
      </c>
      <c r="Z300">
        <v>1.8</v>
      </c>
      <c r="AA300">
        <v>0.3</v>
      </c>
      <c r="AB300">
        <v>0</v>
      </c>
      <c r="AC300">
        <v>0.3</v>
      </c>
      <c r="AD300">
        <v>0</v>
      </c>
      <c r="AE300">
        <v>0</v>
      </c>
      <c r="AF300">
        <v>2.7</v>
      </c>
    </row>
    <row r="301" spans="1:32" x14ac:dyDescent="0.2">
      <c r="A301">
        <v>300</v>
      </c>
      <c r="B301" t="s">
        <v>1386</v>
      </c>
      <c r="C301" t="s">
        <v>1387</v>
      </c>
      <c r="D301" t="str">
        <f t="shared" si="4"/>
        <v>middlkh01-2020</v>
      </c>
      <c r="E301" t="s">
        <v>35</v>
      </c>
      <c r="F301">
        <v>28</v>
      </c>
      <c r="G301" t="s">
        <v>56</v>
      </c>
      <c r="H301">
        <v>13</v>
      </c>
      <c r="I301">
        <v>10</v>
      </c>
      <c r="J301">
        <v>28.2</v>
      </c>
      <c r="K301">
        <v>6.3</v>
      </c>
      <c r="L301">
        <v>13.5</v>
      </c>
      <c r="M301">
        <v>0.46600000000000003</v>
      </c>
      <c r="N301">
        <v>1.9</v>
      </c>
      <c r="O301">
        <v>5.3</v>
      </c>
      <c r="P301">
        <v>0.36199999999999999</v>
      </c>
      <c r="Q301">
        <v>4.4000000000000004</v>
      </c>
      <c r="R301">
        <v>8.1999999999999993</v>
      </c>
      <c r="S301">
        <v>0.53300000000000003</v>
      </c>
      <c r="T301">
        <v>0.53700000000000003</v>
      </c>
      <c r="U301">
        <v>3</v>
      </c>
      <c r="V301">
        <v>3.4</v>
      </c>
      <c r="W301">
        <v>0.88600000000000001</v>
      </c>
      <c r="X301">
        <v>0.8</v>
      </c>
      <c r="Y301">
        <v>4.4000000000000004</v>
      </c>
      <c r="Z301">
        <v>5.2</v>
      </c>
      <c r="AA301">
        <v>3.1</v>
      </c>
      <c r="AB301">
        <v>0.8</v>
      </c>
      <c r="AC301">
        <v>0.1</v>
      </c>
      <c r="AD301">
        <v>2</v>
      </c>
      <c r="AE301">
        <v>2.6</v>
      </c>
      <c r="AF301">
        <v>17.5</v>
      </c>
    </row>
    <row r="302" spans="1:32" x14ac:dyDescent="0.2">
      <c r="A302">
        <v>301</v>
      </c>
      <c r="B302" t="s">
        <v>652</v>
      </c>
      <c r="C302" t="s">
        <v>653</v>
      </c>
      <c r="D302" t="str">
        <f t="shared" si="4"/>
        <v>milescj01-2020</v>
      </c>
      <c r="E302" t="s">
        <v>30</v>
      </c>
      <c r="F302">
        <v>32</v>
      </c>
      <c r="G302" t="s">
        <v>46</v>
      </c>
      <c r="H302">
        <v>10</v>
      </c>
      <c r="I302">
        <v>0</v>
      </c>
      <c r="J302">
        <v>16.100000000000001</v>
      </c>
      <c r="K302">
        <v>1.9</v>
      </c>
      <c r="L302">
        <v>5.9</v>
      </c>
      <c r="M302">
        <v>0.32200000000000001</v>
      </c>
      <c r="N302">
        <v>1.1000000000000001</v>
      </c>
      <c r="O302">
        <v>3.5</v>
      </c>
      <c r="P302">
        <v>0.314</v>
      </c>
      <c r="Q302">
        <v>0.8</v>
      </c>
      <c r="R302">
        <v>2.4</v>
      </c>
      <c r="S302">
        <v>0.33300000000000002</v>
      </c>
      <c r="T302">
        <v>0.41499999999999998</v>
      </c>
      <c r="U302">
        <v>1.5</v>
      </c>
      <c r="V302">
        <v>2</v>
      </c>
      <c r="W302">
        <v>0.75</v>
      </c>
      <c r="X302">
        <v>0.4</v>
      </c>
      <c r="Y302">
        <v>0.8</v>
      </c>
      <c r="Z302">
        <v>1.2</v>
      </c>
      <c r="AA302">
        <v>1.2</v>
      </c>
      <c r="AB302">
        <v>1</v>
      </c>
      <c r="AC302">
        <v>0.4</v>
      </c>
      <c r="AD302">
        <v>0.4</v>
      </c>
      <c r="AE302">
        <v>1.4</v>
      </c>
      <c r="AF302">
        <v>6.4</v>
      </c>
    </row>
    <row r="303" spans="1:32" x14ac:dyDescent="0.2">
      <c r="A303">
        <v>302</v>
      </c>
      <c r="B303" t="s">
        <v>2245</v>
      </c>
      <c r="C303" t="s">
        <v>2246</v>
      </c>
      <c r="D303" t="str">
        <f t="shared" si="4"/>
        <v>millema01-2020</v>
      </c>
      <c r="E303" t="s">
        <v>35</v>
      </c>
      <c r="F303">
        <v>26</v>
      </c>
      <c r="G303" t="s">
        <v>53</v>
      </c>
      <c r="H303">
        <v>8</v>
      </c>
      <c r="I303">
        <v>1</v>
      </c>
      <c r="J303">
        <v>6</v>
      </c>
      <c r="K303">
        <v>0.8</v>
      </c>
      <c r="L303">
        <v>1.4</v>
      </c>
      <c r="M303">
        <v>0.54500000000000004</v>
      </c>
      <c r="N303">
        <v>0.6</v>
      </c>
      <c r="O303">
        <v>1.3</v>
      </c>
      <c r="P303">
        <v>0.5</v>
      </c>
      <c r="Q303">
        <v>0.1</v>
      </c>
      <c r="R303">
        <v>0.1</v>
      </c>
      <c r="S303">
        <v>1</v>
      </c>
      <c r="T303">
        <v>0.77300000000000002</v>
      </c>
      <c r="U303">
        <v>0.1</v>
      </c>
      <c r="V303">
        <v>0.5</v>
      </c>
      <c r="W303">
        <v>0.25</v>
      </c>
      <c r="X303">
        <v>0</v>
      </c>
      <c r="Y303">
        <v>0.6</v>
      </c>
      <c r="Z303">
        <v>0.6</v>
      </c>
      <c r="AA303">
        <v>0.5</v>
      </c>
      <c r="AB303">
        <v>0</v>
      </c>
      <c r="AC303">
        <v>0.1</v>
      </c>
      <c r="AD303">
        <v>0.3</v>
      </c>
      <c r="AE303">
        <v>0.6</v>
      </c>
      <c r="AF303">
        <v>2.2999999999999998</v>
      </c>
    </row>
    <row r="304" spans="1:32" x14ac:dyDescent="0.2">
      <c r="A304">
        <v>303</v>
      </c>
      <c r="B304" t="s">
        <v>662</v>
      </c>
      <c r="C304" t="s">
        <v>663</v>
      </c>
      <c r="D304" t="str">
        <f t="shared" si="4"/>
        <v>millspa02-2020</v>
      </c>
      <c r="E304" t="s">
        <v>38</v>
      </c>
      <c r="F304">
        <v>31</v>
      </c>
      <c r="G304" t="s">
        <v>58</v>
      </c>
      <c r="H304">
        <v>21</v>
      </c>
      <c r="I304">
        <v>1</v>
      </c>
      <c r="J304">
        <v>22.3</v>
      </c>
      <c r="K304">
        <v>4</v>
      </c>
      <c r="L304">
        <v>8.4</v>
      </c>
      <c r="M304">
        <v>0.46899999999999997</v>
      </c>
      <c r="N304">
        <v>2</v>
      </c>
      <c r="O304">
        <v>4.8</v>
      </c>
      <c r="P304">
        <v>0.43</v>
      </c>
      <c r="Q304">
        <v>1.9</v>
      </c>
      <c r="R304">
        <v>3.7</v>
      </c>
      <c r="S304">
        <v>0.51900000000000002</v>
      </c>
      <c r="T304">
        <v>0.59</v>
      </c>
      <c r="U304">
        <v>1.2</v>
      </c>
      <c r="V304">
        <v>1.5</v>
      </c>
      <c r="W304">
        <v>0.80600000000000005</v>
      </c>
      <c r="X304">
        <v>0.2</v>
      </c>
      <c r="Y304">
        <v>1</v>
      </c>
      <c r="Z304">
        <v>1.2</v>
      </c>
      <c r="AA304">
        <v>2</v>
      </c>
      <c r="AB304">
        <v>0.9</v>
      </c>
      <c r="AC304">
        <v>0.2</v>
      </c>
      <c r="AD304">
        <v>1</v>
      </c>
      <c r="AE304">
        <v>1.5</v>
      </c>
      <c r="AF304">
        <v>11.1</v>
      </c>
    </row>
    <row r="305" spans="1:32" x14ac:dyDescent="0.2">
      <c r="A305">
        <v>304</v>
      </c>
      <c r="B305" t="s">
        <v>664</v>
      </c>
      <c r="C305" t="s">
        <v>665</v>
      </c>
      <c r="D305" t="str">
        <f t="shared" si="4"/>
        <v>millspa01-2020</v>
      </c>
      <c r="E305" t="s">
        <v>28</v>
      </c>
      <c r="F305">
        <v>34</v>
      </c>
      <c r="G305" t="s">
        <v>31</v>
      </c>
      <c r="H305">
        <v>17</v>
      </c>
      <c r="I305">
        <v>17</v>
      </c>
      <c r="J305">
        <v>26.1</v>
      </c>
      <c r="K305">
        <v>4.5</v>
      </c>
      <c r="L305">
        <v>9.1999999999999993</v>
      </c>
      <c r="M305">
        <v>0.48399999999999999</v>
      </c>
      <c r="N305">
        <v>1.2</v>
      </c>
      <c r="O305">
        <v>2.4</v>
      </c>
      <c r="P305">
        <v>0.48799999999999999</v>
      </c>
      <c r="Q305">
        <v>3.3</v>
      </c>
      <c r="R305">
        <v>6.8</v>
      </c>
      <c r="S305">
        <v>0.48299999999999998</v>
      </c>
      <c r="T305">
        <v>0.54800000000000004</v>
      </c>
      <c r="U305">
        <v>3.4</v>
      </c>
      <c r="V305">
        <v>3.8</v>
      </c>
      <c r="W305">
        <v>0.877</v>
      </c>
      <c r="X305">
        <v>2.1</v>
      </c>
      <c r="Y305">
        <v>3.8</v>
      </c>
      <c r="Z305">
        <v>5.8</v>
      </c>
      <c r="AA305">
        <v>1.2</v>
      </c>
      <c r="AB305">
        <v>0.9</v>
      </c>
      <c r="AC305">
        <v>0.8</v>
      </c>
      <c r="AD305">
        <v>1.1000000000000001</v>
      </c>
      <c r="AE305">
        <v>2.8</v>
      </c>
      <c r="AF305">
        <v>13.5</v>
      </c>
    </row>
    <row r="306" spans="1:32" x14ac:dyDescent="0.2">
      <c r="A306">
        <v>305</v>
      </c>
      <c r="B306" t="s">
        <v>2481</v>
      </c>
      <c r="C306" t="s">
        <v>2482</v>
      </c>
      <c r="D306" t="str">
        <f t="shared" si="4"/>
        <v>miltosh01-2020</v>
      </c>
      <c r="E306" t="s">
        <v>30</v>
      </c>
      <c r="F306">
        <v>23</v>
      </c>
      <c r="G306" t="s">
        <v>61</v>
      </c>
      <c r="H306">
        <v>8</v>
      </c>
      <c r="I306">
        <v>0</v>
      </c>
      <c r="J306">
        <v>8.8000000000000007</v>
      </c>
      <c r="K306">
        <v>1.3</v>
      </c>
      <c r="L306">
        <v>3.6</v>
      </c>
      <c r="M306">
        <v>0.34499999999999997</v>
      </c>
      <c r="N306">
        <v>0.5</v>
      </c>
      <c r="O306">
        <v>2.1</v>
      </c>
      <c r="P306">
        <v>0.23499999999999999</v>
      </c>
      <c r="Q306">
        <v>0.8</v>
      </c>
      <c r="R306">
        <v>1.5</v>
      </c>
      <c r="S306">
        <v>0.5</v>
      </c>
      <c r="T306">
        <v>0.41399999999999998</v>
      </c>
      <c r="U306">
        <v>0.8</v>
      </c>
      <c r="V306">
        <v>0.9</v>
      </c>
      <c r="W306">
        <v>0.85699999999999998</v>
      </c>
      <c r="X306">
        <v>0.1</v>
      </c>
      <c r="Y306">
        <v>0.8</v>
      </c>
      <c r="Z306">
        <v>0.9</v>
      </c>
      <c r="AA306">
        <v>0.5</v>
      </c>
      <c r="AB306">
        <v>0.1</v>
      </c>
      <c r="AC306">
        <v>0</v>
      </c>
      <c r="AD306">
        <v>1.5</v>
      </c>
      <c r="AE306">
        <v>1.6</v>
      </c>
      <c r="AF306">
        <v>3.8</v>
      </c>
    </row>
    <row r="307" spans="1:32" x14ac:dyDescent="0.2">
      <c r="A307">
        <v>306</v>
      </c>
      <c r="B307" t="s">
        <v>2247</v>
      </c>
      <c r="C307" t="s">
        <v>2248</v>
      </c>
      <c r="D307" t="str">
        <f t="shared" si="4"/>
        <v>mitchdo01-2020</v>
      </c>
      <c r="E307" t="s">
        <v>30</v>
      </c>
      <c r="F307">
        <v>23</v>
      </c>
      <c r="G307" t="s">
        <v>60</v>
      </c>
      <c r="H307">
        <v>20</v>
      </c>
      <c r="I307">
        <v>20</v>
      </c>
      <c r="J307">
        <v>34.700000000000003</v>
      </c>
      <c r="K307">
        <v>9.1</v>
      </c>
      <c r="L307">
        <v>20.6</v>
      </c>
      <c r="M307">
        <v>0.44</v>
      </c>
      <c r="N307">
        <v>2.4</v>
      </c>
      <c r="O307">
        <v>6.2</v>
      </c>
      <c r="P307">
        <v>0.379</v>
      </c>
      <c r="Q307">
        <v>6.7</v>
      </c>
      <c r="R307">
        <v>14.4</v>
      </c>
      <c r="S307">
        <v>0.46700000000000003</v>
      </c>
      <c r="T307">
        <v>0.498</v>
      </c>
      <c r="U307">
        <v>4.4000000000000004</v>
      </c>
      <c r="V307">
        <v>5.3</v>
      </c>
      <c r="W307">
        <v>0.83</v>
      </c>
      <c r="X307">
        <v>1</v>
      </c>
      <c r="Y307">
        <v>3.9</v>
      </c>
      <c r="Z307">
        <v>4.9000000000000004</v>
      </c>
      <c r="AA307">
        <v>3.7</v>
      </c>
      <c r="AB307">
        <v>1.4</v>
      </c>
      <c r="AC307">
        <v>0.3</v>
      </c>
      <c r="AD307">
        <v>2.1</v>
      </c>
      <c r="AE307">
        <v>2.4</v>
      </c>
      <c r="AF307">
        <v>24.9</v>
      </c>
    </row>
    <row r="308" spans="1:32" x14ac:dyDescent="0.2">
      <c r="A308">
        <v>307</v>
      </c>
      <c r="B308" t="s">
        <v>2249</v>
      </c>
      <c r="C308" t="s">
        <v>2250</v>
      </c>
      <c r="D308" t="str">
        <f t="shared" si="4"/>
        <v>mitrona01-2020</v>
      </c>
      <c r="E308" t="s">
        <v>30</v>
      </c>
      <c r="F308">
        <v>26</v>
      </c>
      <c r="G308" t="s">
        <v>65</v>
      </c>
      <c r="H308">
        <v>3</v>
      </c>
      <c r="I308">
        <v>0</v>
      </c>
      <c r="J308">
        <v>14.3</v>
      </c>
      <c r="K308">
        <v>2</v>
      </c>
      <c r="L308">
        <v>5.3</v>
      </c>
      <c r="M308">
        <v>0.375</v>
      </c>
      <c r="N308">
        <v>0.7</v>
      </c>
      <c r="O308">
        <v>3.7</v>
      </c>
      <c r="P308">
        <v>0.182</v>
      </c>
      <c r="Q308">
        <v>1.3</v>
      </c>
      <c r="R308">
        <v>1.7</v>
      </c>
      <c r="S308">
        <v>0.8</v>
      </c>
      <c r="T308">
        <v>0.438</v>
      </c>
      <c r="U308">
        <v>0</v>
      </c>
      <c r="V308">
        <v>0</v>
      </c>
      <c r="X308">
        <v>0</v>
      </c>
      <c r="Y308">
        <v>2</v>
      </c>
      <c r="Z308">
        <v>2</v>
      </c>
      <c r="AA308">
        <v>2.2999999999999998</v>
      </c>
      <c r="AB308">
        <v>0.3</v>
      </c>
      <c r="AC308">
        <v>0.3</v>
      </c>
      <c r="AD308">
        <v>0.7</v>
      </c>
      <c r="AE308">
        <v>0.3</v>
      </c>
      <c r="AF308">
        <v>4.7</v>
      </c>
    </row>
    <row r="309" spans="1:32" x14ac:dyDescent="0.2">
      <c r="A309">
        <v>308</v>
      </c>
      <c r="B309" t="s">
        <v>2251</v>
      </c>
      <c r="C309" t="s">
        <v>2252</v>
      </c>
      <c r="D309" t="str">
        <f t="shared" si="4"/>
        <v>monkma01-2020</v>
      </c>
      <c r="E309" t="s">
        <v>30</v>
      </c>
      <c r="F309">
        <v>21</v>
      </c>
      <c r="G309" t="s">
        <v>1625</v>
      </c>
      <c r="H309">
        <v>21</v>
      </c>
      <c r="I309">
        <v>0</v>
      </c>
      <c r="J309">
        <v>21.2</v>
      </c>
      <c r="K309">
        <v>3.8</v>
      </c>
      <c r="L309">
        <v>8.4</v>
      </c>
      <c r="M309">
        <v>0.44600000000000001</v>
      </c>
      <c r="N309">
        <v>1.1000000000000001</v>
      </c>
      <c r="O309">
        <v>3.9</v>
      </c>
      <c r="P309">
        <v>0.28000000000000003</v>
      </c>
      <c r="Q309">
        <v>2.7</v>
      </c>
      <c r="R309">
        <v>4.5</v>
      </c>
      <c r="S309">
        <v>0.58899999999999997</v>
      </c>
      <c r="T309">
        <v>0.51100000000000001</v>
      </c>
      <c r="U309">
        <v>1.2</v>
      </c>
      <c r="V309">
        <v>1.4</v>
      </c>
      <c r="W309">
        <v>0.83299999999999996</v>
      </c>
      <c r="X309">
        <v>0.3</v>
      </c>
      <c r="Y309">
        <v>2.2999999999999998</v>
      </c>
      <c r="Z309">
        <v>2.6</v>
      </c>
      <c r="AA309">
        <v>2.2000000000000002</v>
      </c>
      <c r="AB309">
        <v>0.3</v>
      </c>
      <c r="AC309">
        <v>0.2</v>
      </c>
      <c r="AD309">
        <v>1.5</v>
      </c>
      <c r="AE309">
        <v>1.7</v>
      </c>
      <c r="AF309">
        <v>9.8000000000000007</v>
      </c>
    </row>
    <row r="310" spans="1:32" x14ac:dyDescent="0.2">
      <c r="A310">
        <v>309</v>
      </c>
      <c r="B310" t="s">
        <v>1222</v>
      </c>
      <c r="C310" t="s">
        <v>1223</v>
      </c>
      <c r="D310" t="str">
        <f t="shared" si="4"/>
        <v>mooreet01-2020</v>
      </c>
      <c r="E310" t="s">
        <v>30</v>
      </c>
      <c r="F310">
        <v>30</v>
      </c>
      <c r="G310" t="s">
        <v>1459</v>
      </c>
      <c r="H310">
        <v>15</v>
      </c>
      <c r="I310">
        <v>3</v>
      </c>
      <c r="J310">
        <v>21.3</v>
      </c>
      <c r="K310">
        <v>3.9</v>
      </c>
      <c r="L310">
        <v>9.3000000000000007</v>
      </c>
      <c r="M310">
        <v>0.41699999999999998</v>
      </c>
      <c r="N310">
        <v>1.3</v>
      </c>
      <c r="O310">
        <v>3.6</v>
      </c>
      <c r="P310">
        <v>0.37</v>
      </c>
      <c r="Q310">
        <v>2.5</v>
      </c>
      <c r="R310">
        <v>5.7</v>
      </c>
      <c r="S310">
        <v>0.44700000000000001</v>
      </c>
      <c r="T310">
        <v>0.48899999999999999</v>
      </c>
      <c r="U310">
        <v>0.9</v>
      </c>
      <c r="V310">
        <v>1.5</v>
      </c>
      <c r="W310">
        <v>0.63600000000000001</v>
      </c>
      <c r="X310">
        <v>0.9</v>
      </c>
      <c r="Y310">
        <v>2.5</v>
      </c>
      <c r="Z310">
        <v>3.4</v>
      </c>
      <c r="AA310">
        <v>1.5</v>
      </c>
      <c r="AB310">
        <v>0.5</v>
      </c>
      <c r="AC310">
        <v>0.1</v>
      </c>
      <c r="AD310">
        <v>0.7</v>
      </c>
      <c r="AE310">
        <v>1.8</v>
      </c>
      <c r="AF310">
        <v>10</v>
      </c>
    </row>
    <row r="311" spans="1:32" x14ac:dyDescent="0.2">
      <c r="A311">
        <v>310</v>
      </c>
      <c r="B311" t="s">
        <v>2657</v>
      </c>
      <c r="C311" t="s">
        <v>2658</v>
      </c>
      <c r="D311" t="str">
        <f t="shared" si="4"/>
        <v>moranja01-2020</v>
      </c>
      <c r="E311" t="s">
        <v>38</v>
      </c>
      <c r="F311">
        <v>20</v>
      </c>
      <c r="G311" t="s">
        <v>50</v>
      </c>
      <c r="H311">
        <v>17</v>
      </c>
      <c r="I311">
        <v>17</v>
      </c>
      <c r="J311">
        <v>28.7</v>
      </c>
      <c r="K311">
        <v>6.9</v>
      </c>
      <c r="L311">
        <v>15.2</v>
      </c>
      <c r="M311">
        <v>0.45700000000000002</v>
      </c>
      <c r="N311">
        <v>0.9</v>
      </c>
      <c r="O311">
        <v>2.2999999999999998</v>
      </c>
      <c r="P311">
        <v>0.41</v>
      </c>
      <c r="Q311">
        <v>6</v>
      </c>
      <c r="R311">
        <v>12.9</v>
      </c>
      <c r="S311">
        <v>0.46600000000000003</v>
      </c>
      <c r="T311">
        <v>0.48799999999999999</v>
      </c>
      <c r="U311">
        <v>3.8</v>
      </c>
      <c r="V311">
        <v>5</v>
      </c>
      <c r="W311">
        <v>0.76500000000000001</v>
      </c>
      <c r="X311">
        <v>0.9</v>
      </c>
      <c r="Y311">
        <v>2.2000000000000002</v>
      </c>
      <c r="Z311">
        <v>3.2</v>
      </c>
      <c r="AA311">
        <v>6.4</v>
      </c>
      <c r="AB311">
        <v>1.4</v>
      </c>
      <c r="AC311">
        <v>0.3</v>
      </c>
      <c r="AD311">
        <v>3.4</v>
      </c>
      <c r="AE311">
        <v>1.7</v>
      </c>
      <c r="AF311">
        <v>18.600000000000001</v>
      </c>
    </row>
    <row r="312" spans="1:32" x14ac:dyDescent="0.2">
      <c r="A312">
        <v>311</v>
      </c>
      <c r="B312" t="s">
        <v>2659</v>
      </c>
      <c r="C312" t="s">
        <v>2660</v>
      </c>
      <c r="D312" t="str">
        <f t="shared" si="4"/>
        <v>morgaju01-2020</v>
      </c>
      <c r="E312" t="s">
        <v>28</v>
      </c>
      <c r="F312">
        <v>22</v>
      </c>
      <c r="G312" t="s">
        <v>60</v>
      </c>
      <c r="H312">
        <v>1</v>
      </c>
      <c r="I312">
        <v>0</v>
      </c>
      <c r="J312">
        <v>3</v>
      </c>
      <c r="K312">
        <v>0</v>
      </c>
      <c r="L312">
        <v>0</v>
      </c>
      <c r="N312">
        <v>0</v>
      </c>
      <c r="O312">
        <v>0</v>
      </c>
      <c r="Q312">
        <v>0</v>
      </c>
      <c r="R312">
        <v>0</v>
      </c>
      <c r="U312">
        <v>0</v>
      </c>
      <c r="V312">
        <v>0</v>
      </c>
      <c r="X312">
        <v>0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0</v>
      </c>
    </row>
    <row r="313" spans="1:32" x14ac:dyDescent="0.2">
      <c r="A313">
        <v>312</v>
      </c>
      <c r="B313" t="s">
        <v>1226</v>
      </c>
      <c r="C313" t="s">
        <v>1227</v>
      </c>
      <c r="D313" t="str">
        <f t="shared" si="4"/>
        <v>morrima03-2020</v>
      </c>
      <c r="E313" t="s">
        <v>35</v>
      </c>
      <c r="F313">
        <v>30</v>
      </c>
      <c r="G313" t="s">
        <v>55</v>
      </c>
      <c r="H313">
        <v>19</v>
      </c>
      <c r="I313">
        <v>19</v>
      </c>
      <c r="J313">
        <v>33.1</v>
      </c>
      <c r="K313">
        <v>6</v>
      </c>
      <c r="L313">
        <v>14.2</v>
      </c>
      <c r="M313">
        <v>0.42399999999999999</v>
      </c>
      <c r="N313">
        <v>2.8</v>
      </c>
      <c r="O313">
        <v>5.4</v>
      </c>
      <c r="P313">
        <v>0.52400000000000002</v>
      </c>
      <c r="Q313">
        <v>3.2</v>
      </c>
      <c r="R313">
        <v>8.6999999999999993</v>
      </c>
      <c r="S313">
        <v>0.36099999999999999</v>
      </c>
      <c r="T313">
        <v>0.52400000000000002</v>
      </c>
      <c r="U313">
        <v>3.8</v>
      </c>
      <c r="V313">
        <v>4.5999999999999996</v>
      </c>
      <c r="W313">
        <v>0.83899999999999997</v>
      </c>
      <c r="X313">
        <v>1.2</v>
      </c>
      <c r="Y313">
        <v>4.9000000000000004</v>
      </c>
      <c r="Z313">
        <v>6.2</v>
      </c>
      <c r="AA313">
        <v>1.3</v>
      </c>
      <c r="AB313">
        <v>0.9</v>
      </c>
      <c r="AC313">
        <v>0.6</v>
      </c>
      <c r="AD313">
        <v>1.9</v>
      </c>
      <c r="AE313">
        <v>3.3</v>
      </c>
      <c r="AF313">
        <v>18.7</v>
      </c>
    </row>
    <row r="314" spans="1:32" x14ac:dyDescent="0.2">
      <c r="A314">
        <v>313</v>
      </c>
      <c r="B314" t="s">
        <v>1228</v>
      </c>
      <c r="C314" t="s">
        <v>1229</v>
      </c>
      <c r="D314" t="str">
        <f t="shared" si="4"/>
        <v>morrima02-2020</v>
      </c>
      <c r="E314" t="s">
        <v>28</v>
      </c>
      <c r="F314">
        <v>30</v>
      </c>
      <c r="G314" t="s">
        <v>51</v>
      </c>
      <c r="H314">
        <v>20</v>
      </c>
      <c r="I314">
        <v>12</v>
      </c>
      <c r="J314">
        <v>22.9</v>
      </c>
      <c r="K314">
        <v>4</v>
      </c>
      <c r="L314">
        <v>8.3000000000000007</v>
      </c>
      <c r="M314">
        <v>0.47599999999999998</v>
      </c>
      <c r="N314">
        <v>1.6</v>
      </c>
      <c r="O314">
        <v>3.9</v>
      </c>
      <c r="P314">
        <v>0.40300000000000002</v>
      </c>
      <c r="Q314">
        <v>2.4</v>
      </c>
      <c r="R314">
        <v>4.5</v>
      </c>
      <c r="S314">
        <v>0.53900000000000003</v>
      </c>
      <c r="T314">
        <v>0.56899999999999995</v>
      </c>
      <c r="U314">
        <v>1.1000000000000001</v>
      </c>
      <c r="V314">
        <v>1.5</v>
      </c>
      <c r="W314">
        <v>0.73299999999999998</v>
      </c>
      <c r="X314">
        <v>0.5</v>
      </c>
      <c r="Y314">
        <v>3.2</v>
      </c>
      <c r="Z314">
        <v>3.7</v>
      </c>
      <c r="AA314">
        <v>1.7</v>
      </c>
      <c r="AB314">
        <v>0.7</v>
      </c>
      <c r="AC314">
        <v>0.2</v>
      </c>
      <c r="AD314">
        <v>1.7</v>
      </c>
      <c r="AE314">
        <v>2.5</v>
      </c>
      <c r="AF314">
        <v>10.6</v>
      </c>
    </row>
    <row r="315" spans="1:32" x14ac:dyDescent="0.2">
      <c r="A315">
        <v>314</v>
      </c>
      <c r="B315" t="s">
        <v>2257</v>
      </c>
      <c r="C315" t="s">
        <v>2258</v>
      </c>
      <c r="D315" t="str">
        <f t="shared" si="4"/>
        <v>morrimo01-2020</v>
      </c>
      <c r="E315" t="s">
        <v>38</v>
      </c>
      <c r="F315">
        <v>24</v>
      </c>
      <c r="G315" t="s">
        <v>31</v>
      </c>
      <c r="H315">
        <v>17</v>
      </c>
      <c r="I315">
        <v>0</v>
      </c>
      <c r="J315">
        <v>17.2</v>
      </c>
      <c r="K315">
        <v>2.7</v>
      </c>
      <c r="L315">
        <v>6.5</v>
      </c>
      <c r="M315">
        <v>0.41399999999999998</v>
      </c>
      <c r="N315">
        <v>0.4</v>
      </c>
      <c r="O315">
        <v>1.1000000000000001</v>
      </c>
      <c r="P315">
        <v>0.38900000000000001</v>
      </c>
      <c r="Q315">
        <v>2.2999999999999998</v>
      </c>
      <c r="R315">
        <v>5.5</v>
      </c>
      <c r="S315">
        <v>0.41899999999999998</v>
      </c>
      <c r="T315">
        <v>0.44600000000000001</v>
      </c>
      <c r="U315">
        <v>0.8</v>
      </c>
      <c r="V315">
        <v>1.2</v>
      </c>
      <c r="W315">
        <v>0.7</v>
      </c>
      <c r="X315">
        <v>0.2</v>
      </c>
      <c r="Y315">
        <v>1.6</v>
      </c>
      <c r="Z315">
        <v>1.8</v>
      </c>
      <c r="AA315">
        <v>3.4</v>
      </c>
      <c r="AB315">
        <v>0.4</v>
      </c>
      <c r="AC315">
        <v>0.2</v>
      </c>
      <c r="AD315">
        <v>0.6</v>
      </c>
      <c r="AE315">
        <v>0.6</v>
      </c>
      <c r="AF315">
        <v>6.6</v>
      </c>
    </row>
    <row r="316" spans="1:32" x14ac:dyDescent="0.2">
      <c r="A316">
        <v>315</v>
      </c>
      <c r="B316" t="s">
        <v>2259</v>
      </c>
      <c r="C316" t="s">
        <v>2260</v>
      </c>
      <c r="D316" t="str">
        <f t="shared" si="4"/>
        <v>motlejo01-2020</v>
      </c>
      <c r="E316" t="s">
        <v>28</v>
      </c>
      <c r="F316">
        <v>24</v>
      </c>
      <c r="G316" t="s">
        <v>59</v>
      </c>
      <c r="H316">
        <v>2</v>
      </c>
      <c r="I316">
        <v>0</v>
      </c>
      <c r="J316">
        <v>2</v>
      </c>
      <c r="K316">
        <v>0.5</v>
      </c>
      <c r="L316">
        <v>1.5</v>
      </c>
      <c r="M316">
        <v>0.33300000000000002</v>
      </c>
      <c r="N316">
        <v>0.5</v>
      </c>
      <c r="O316">
        <v>0.5</v>
      </c>
      <c r="P316">
        <v>1</v>
      </c>
      <c r="Q316">
        <v>0</v>
      </c>
      <c r="R316">
        <v>1</v>
      </c>
      <c r="S316">
        <v>0</v>
      </c>
      <c r="T316">
        <v>0.5</v>
      </c>
      <c r="U316">
        <v>0</v>
      </c>
      <c r="V316">
        <v>0</v>
      </c>
      <c r="X316">
        <v>0.5</v>
      </c>
      <c r="Y316">
        <v>0.5</v>
      </c>
      <c r="Z316">
        <v>1</v>
      </c>
      <c r="AA316">
        <v>1</v>
      </c>
      <c r="AB316">
        <v>0</v>
      </c>
      <c r="AC316">
        <v>0</v>
      </c>
      <c r="AD316">
        <v>1</v>
      </c>
      <c r="AE316">
        <v>0.5</v>
      </c>
      <c r="AF316">
        <v>1.5</v>
      </c>
    </row>
    <row r="317" spans="1:32" x14ac:dyDescent="0.2">
      <c r="A317">
        <v>316</v>
      </c>
      <c r="B317" t="s">
        <v>1864</v>
      </c>
      <c r="C317" t="s">
        <v>1865</v>
      </c>
      <c r="D317" t="str">
        <f t="shared" si="4"/>
        <v>mudiaem01-2020</v>
      </c>
      <c r="E317" t="s">
        <v>38</v>
      </c>
      <c r="F317">
        <v>23</v>
      </c>
      <c r="G317" t="s">
        <v>60</v>
      </c>
      <c r="H317">
        <v>17</v>
      </c>
      <c r="I317">
        <v>0</v>
      </c>
      <c r="J317">
        <v>16.2</v>
      </c>
      <c r="K317">
        <v>3.2</v>
      </c>
      <c r="L317">
        <v>6.6</v>
      </c>
      <c r="M317">
        <v>0.47799999999999998</v>
      </c>
      <c r="N317">
        <v>0.4</v>
      </c>
      <c r="O317">
        <v>1.6</v>
      </c>
      <c r="P317">
        <v>0.25900000000000001</v>
      </c>
      <c r="Q317">
        <v>2.8</v>
      </c>
      <c r="R317">
        <v>5.0999999999999996</v>
      </c>
      <c r="S317">
        <v>0.54700000000000004</v>
      </c>
      <c r="T317">
        <v>0.50900000000000001</v>
      </c>
      <c r="U317">
        <v>1</v>
      </c>
      <c r="V317">
        <v>1.3</v>
      </c>
      <c r="W317">
        <v>0.77300000000000002</v>
      </c>
      <c r="X317">
        <v>0.4</v>
      </c>
      <c r="Y317">
        <v>2.2999999999999998</v>
      </c>
      <c r="Z317">
        <v>2.6</v>
      </c>
      <c r="AA317">
        <v>2.4</v>
      </c>
      <c r="AB317">
        <v>0.4</v>
      </c>
      <c r="AC317">
        <v>0.2</v>
      </c>
      <c r="AD317">
        <v>1.9</v>
      </c>
      <c r="AE317">
        <v>1.7</v>
      </c>
      <c r="AF317">
        <v>7.8</v>
      </c>
    </row>
    <row r="318" spans="1:32" x14ac:dyDescent="0.2">
      <c r="A318">
        <v>317</v>
      </c>
      <c r="B318" t="s">
        <v>2030</v>
      </c>
      <c r="C318" t="s">
        <v>2031</v>
      </c>
      <c r="D318" t="str">
        <f t="shared" si="4"/>
        <v>murrade01-2020</v>
      </c>
      <c r="E318" t="s">
        <v>38</v>
      </c>
      <c r="F318">
        <v>23</v>
      </c>
      <c r="G318" t="s">
        <v>58</v>
      </c>
      <c r="H318">
        <v>18</v>
      </c>
      <c r="I318">
        <v>13</v>
      </c>
      <c r="J318">
        <v>22.3</v>
      </c>
      <c r="K318">
        <v>3.8</v>
      </c>
      <c r="L318">
        <v>8.3000000000000007</v>
      </c>
      <c r="M318">
        <v>0.45300000000000001</v>
      </c>
      <c r="N318">
        <v>0.3</v>
      </c>
      <c r="O318">
        <v>1.3</v>
      </c>
      <c r="P318">
        <v>0.20799999999999999</v>
      </c>
      <c r="Q318">
        <v>3.5</v>
      </c>
      <c r="R318">
        <v>7</v>
      </c>
      <c r="S318">
        <v>0.5</v>
      </c>
      <c r="T318">
        <v>0.47</v>
      </c>
      <c r="U318">
        <v>1.8</v>
      </c>
      <c r="V318">
        <v>2.2999999999999998</v>
      </c>
      <c r="W318">
        <v>0.78</v>
      </c>
      <c r="X318">
        <v>1.2</v>
      </c>
      <c r="Y318">
        <v>4.9000000000000004</v>
      </c>
      <c r="Z318">
        <v>6.1</v>
      </c>
      <c r="AA318">
        <v>4.2</v>
      </c>
      <c r="AB318">
        <v>1.5</v>
      </c>
      <c r="AC318">
        <v>0.3</v>
      </c>
      <c r="AD318">
        <v>2.2000000000000002</v>
      </c>
      <c r="AE318">
        <v>2.2000000000000002</v>
      </c>
      <c r="AF318">
        <v>9.6</v>
      </c>
    </row>
    <row r="319" spans="1:32" x14ac:dyDescent="0.2">
      <c r="A319">
        <v>318</v>
      </c>
      <c r="B319" t="s">
        <v>2032</v>
      </c>
      <c r="C319" t="s">
        <v>2033</v>
      </c>
      <c r="D319" t="str">
        <f t="shared" si="4"/>
        <v>murraja01-2020</v>
      </c>
      <c r="E319" t="s">
        <v>38</v>
      </c>
      <c r="F319">
        <v>22</v>
      </c>
      <c r="G319" t="s">
        <v>31</v>
      </c>
      <c r="H319">
        <v>17</v>
      </c>
      <c r="I319">
        <v>17</v>
      </c>
      <c r="J319">
        <v>33.200000000000003</v>
      </c>
      <c r="K319">
        <v>7.1</v>
      </c>
      <c r="L319">
        <v>16.2</v>
      </c>
      <c r="M319">
        <v>0.436</v>
      </c>
      <c r="N319">
        <v>1.9</v>
      </c>
      <c r="O319">
        <v>5.4</v>
      </c>
      <c r="P319">
        <v>0.34799999999999998</v>
      </c>
      <c r="Q319">
        <v>5.2</v>
      </c>
      <c r="R319">
        <v>10.8</v>
      </c>
      <c r="S319">
        <v>0.48099999999999998</v>
      </c>
      <c r="T319">
        <v>0.495</v>
      </c>
      <c r="U319">
        <v>2.5</v>
      </c>
      <c r="V319">
        <v>2.8</v>
      </c>
      <c r="W319">
        <v>0.89600000000000002</v>
      </c>
      <c r="X319">
        <v>0.8</v>
      </c>
      <c r="Y319">
        <v>3.8</v>
      </c>
      <c r="Z319">
        <v>4.5</v>
      </c>
      <c r="AA319">
        <v>4.9000000000000004</v>
      </c>
      <c r="AB319">
        <v>1.6</v>
      </c>
      <c r="AC319">
        <v>0.4</v>
      </c>
      <c r="AD319">
        <v>2.5</v>
      </c>
      <c r="AE319">
        <v>2</v>
      </c>
      <c r="AF319">
        <v>18.5</v>
      </c>
    </row>
    <row r="320" spans="1:32" x14ac:dyDescent="0.2">
      <c r="A320">
        <v>319</v>
      </c>
      <c r="B320" t="s">
        <v>2483</v>
      </c>
      <c r="C320" t="s">
        <v>2484</v>
      </c>
      <c r="D320" t="str">
        <f t="shared" si="4"/>
        <v>musadz01-2020</v>
      </c>
      <c r="E320" t="s">
        <v>35</v>
      </c>
      <c r="F320">
        <v>20</v>
      </c>
      <c r="G320" t="s">
        <v>1312</v>
      </c>
      <c r="H320">
        <v>15</v>
      </c>
      <c r="I320">
        <v>0</v>
      </c>
      <c r="J320">
        <v>16</v>
      </c>
      <c r="K320">
        <v>1.7</v>
      </c>
      <c r="L320">
        <v>5.0999999999999996</v>
      </c>
      <c r="M320">
        <v>0.32900000000000001</v>
      </c>
      <c r="N320">
        <v>0.5</v>
      </c>
      <c r="O320">
        <v>2.5</v>
      </c>
      <c r="P320">
        <v>0.184</v>
      </c>
      <c r="Q320">
        <v>1.2</v>
      </c>
      <c r="R320">
        <v>2.5</v>
      </c>
      <c r="S320">
        <v>0.47399999999999998</v>
      </c>
      <c r="T320">
        <v>0.375</v>
      </c>
      <c r="U320">
        <v>1.3</v>
      </c>
      <c r="V320">
        <v>1.7</v>
      </c>
      <c r="W320">
        <v>0.73099999999999998</v>
      </c>
      <c r="X320">
        <v>0.5</v>
      </c>
      <c r="Y320">
        <v>2.2999999999999998</v>
      </c>
      <c r="Z320">
        <v>2.7</v>
      </c>
      <c r="AA320">
        <v>1.3</v>
      </c>
      <c r="AB320">
        <v>0.5</v>
      </c>
      <c r="AC320">
        <v>0.1</v>
      </c>
      <c r="AD320">
        <v>1.4</v>
      </c>
      <c r="AE320">
        <v>0.9</v>
      </c>
      <c r="AF320">
        <v>5.0999999999999996</v>
      </c>
    </row>
    <row r="321" spans="1:32" x14ac:dyDescent="0.2">
      <c r="A321">
        <v>320</v>
      </c>
      <c r="B321" t="s">
        <v>1563</v>
      </c>
      <c r="C321" t="s">
        <v>1564</v>
      </c>
      <c r="D321" t="str">
        <f t="shared" si="4"/>
        <v>muscami01-2020</v>
      </c>
      <c r="E321" t="s">
        <v>32</v>
      </c>
      <c r="F321">
        <v>28</v>
      </c>
      <c r="G321" t="s">
        <v>44</v>
      </c>
      <c r="H321">
        <v>13</v>
      </c>
      <c r="I321">
        <v>0</v>
      </c>
      <c r="J321">
        <v>11.5</v>
      </c>
      <c r="K321">
        <v>1.2</v>
      </c>
      <c r="L321">
        <v>4</v>
      </c>
      <c r="M321">
        <v>0.28799999999999998</v>
      </c>
      <c r="N321">
        <v>0.8</v>
      </c>
      <c r="O321">
        <v>3</v>
      </c>
      <c r="P321">
        <v>0.25600000000000001</v>
      </c>
      <c r="Q321">
        <v>0.4</v>
      </c>
      <c r="R321">
        <v>1</v>
      </c>
      <c r="S321">
        <v>0.38500000000000001</v>
      </c>
      <c r="T321">
        <v>0.38500000000000001</v>
      </c>
      <c r="U321">
        <v>0.5</v>
      </c>
      <c r="V321">
        <v>0.6</v>
      </c>
      <c r="W321">
        <v>0.875</v>
      </c>
      <c r="X321">
        <v>0.5</v>
      </c>
      <c r="Y321">
        <v>2.1</v>
      </c>
      <c r="Z321">
        <v>2.5</v>
      </c>
      <c r="AA321">
        <v>1.1000000000000001</v>
      </c>
      <c r="AB321">
        <v>0.2</v>
      </c>
      <c r="AC321">
        <v>0.2</v>
      </c>
      <c r="AD321">
        <v>0.4</v>
      </c>
      <c r="AE321">
        <v>1.5</v>
      </c>
      <c r="AF321">
        <v>3.6</v>
      </c>
    </row>
    <row r="322" spans="1:32" x14ac:dyDescent="0.2">
      <c r="A322">
        <v>321</v>
      </c>
      <c r="B322" t="s">
        <v>2485</v>
      </c>
      <c r="C322" t="s">
        <v>2486</v>
      </c>
      <c r="D322" t="str">
        <f t="shared" si="4"/>
        <v>mykhasv01-2020</v>
      </c>
      <c r="E322" t="s">
        <v>35</v>
      </c>
      <c r="F322">
        <v>22</v>
      </c>
      <c r="G322" t="s">
        <v>51</v>
      </c>
      <c r="H322">
        <v>15</v>
      </c>
      <c r="I322">
        <v>0</v>
      </c>
      <c r="J322">
        <v>16.100000000000001</v>
      </c>
      <c r="K322">
        <v>1.7</v>
      </c>
      <c r="L322">
        <v>3.9</v>
      </c>
      <c r="M322">
        <v>0.441</v>
      </c>
      <c r="N322">
        <v>1.4</v>
      </c>
      <c r="O322">
        <v>2.9</v>
      </c>
      <c r="P322">
        <v>0.47699999999999998</v>
      </c>
      <c r="Q322">
        <v>0.3</v>
      </c>
      <c r="R322">
        <v>1</v>
      </c>
      <c r="S322">
        <v>0.33300000000000002</v>
      </c>
      <c r="T322">
        <v>0.61899999999999999</v>
      </c>
      <c r="U322">
        <v>0.2</v>
      </c>
      <c r="V322">
        <v>0.3</v>
      </c>
      <c r="W322">
        <v>0.75</v>
      </c>
      <c r="X322">
        <v>0.3</v>
      </c>
      <c r="Y322">
        <v>0.9</v>
      </c>
      <c r="Z322">
        <v>1.2</v>
      </c>
      <c r="AA322">
        <v>1.1000000000000001</v>
      </c>
      <c r="AB322">
        <v>0.3</v>
      </c>
      <c r="AC322">
        <v>0.1</v>
      </c>
      <c r="AD322">
        <v>0.8</v>
      </c>
      <c r="AE322">
        <v>1.3</v>
      </c>
      <c r="AF322">
        <v>5.0999999999999996</v>
      </c>
    </row>
    <row r="323" spans="1:32" x14ac:dyDescent="0.2">
      <c r="A323">
        <v>322</v>
      </c>
      <c r="B323" t="s">
        <v>2261</v>
      </c>
      <c r="C323" t="s">
        <v>2262</v>
      </c>
      <c r="D323" t="str">
        <f t="shared" ref="D323:D386" si="5">_xlfn.CONCAT(C323,"-2020")</f>
        <v>naderab01-2020</v>
      </c>
      <c r="E323" t="s">
        <v>35</v>
      </c>
      <c r="F323">
        <v>26</v>
      </c>
      <c r="G323" t="s">
        <v>44</v>
      </c>
      <c r="H323">
        <v>12</v>
      </c>
      <c r="I323">
        <v>0</v>
      </c>
      <c r="J323">
        <v>14.1</v>
      </c>
      <c r="K323">
        <v>2.2999999999999998</v>
      </c>
      <c r="L323">
        <v>4.9000000000000004</v>
      </c>
      <c r="M323">
        <v>0.47499999999999998</v>
      </c>
      <c r="N323">
        <v>1</v>
      </c>
      <c r="O323">
        <v>2.6</v>
      </c>
      <c r="P323">
        <v>0.38700000000000001</v>
      </c>
      <c r="Q323">
        <v>1.3</v>
      </c>
      <c r="R323">
        <v>2.2999999999999998</v>
      </c>
      <c r="S323">
        <v>0.57099999999999995</v>
      </c>
      <c r="T323">
        <v>0.57599999999999996</v>
      </c>
      <c r="U323">
        <v>1.2</v>
      </c>
      <c r="V323">
        <v>1.5</v>
      </c>
      <c r="W323">
        <v>0.77800000000000002</v>
      </c>
      <c r="X323">
        <v>0.3</v>
      </c>
      <c r="Y323">
        <v>1.4</v>
      </c>
      <c r="Z323">
        <v>1.8</v>
      </c>
      <c r="AA323">
        <v>0.7</v>
      </c>
      <c r="AB323">
        <v>0.3</v>
      </c>
      <c r="AC323">
        <v>0.3</v>
      </c>
      <c r="AD323">
        <v>1.1000000000000001</v>
      </c>
      <c r="AE323">
        <v>1</v>
      </c>
      <c r="AF323">
        <v>6.8</v>
      </c>
    </row>
    <row r="324" spans="1:32" x14ac:dyDescent="0.2">
      <c r="A324">
        <v>323</v>
      </c>
      <c r="B324" t="s">
        <v>1868</v>
      </c>
      <c r="C324" t="s">
        <v>1869</v>
      </c>
      <c r="D324" t="str">
        <f t="shared" si="5"/>
        <v>nancela02-2020</v>
      </c>
      <c r="E324" t="s">
        <v>32</v>
      </c>
      <c r="F324">
        <v>27</v>
      </c>
      <c r="G324" t="s">
        <v>66</v>
      </c>
      <c r="H324">
        <v>17</v>
      </c>
      <c r="I324">
        <v>3</v>
      </c>
      <c r="J324">
        <v>25.9</v>
      </c>
      <c r="K324">
        <v>4.2</v>
      </c>
      <c r="L324">
        <v>7.8</v>
      </c>
      <c r="M324">
        <v>0.54100000000000004</v>
      </c>
      <c r="N324">
        <v>1.3</v>
      </c>
      <c r="O324">
        <v>3.3</v>
      </c>
      <c r="P324">
        <v>0.39300000000000002</v>
      </c>
      <c r="Q324">
        <v>2.9</v>
      </c>
      <c r="R324">
        <v>4.5</v>
      </c>
      <c r="S324">
        <v>0.64900000000000002</v>
      </c>
      <c r="T324">
        <v>0.624</v>
      </c>
      <c r="U324">
        <v>1.3</v>
      </c>
      <c r="V324">
        <v>1.8</v>
      </c>
      <c r="W324">
        <v>0.71</v>
      </c>
      <c r="X324">
        <v>2.1</v>
      </c>
      <c r="Y324">
        <v>5.6</v>
      </c>
      <c r="Z324">
        <v>7.6</v>
      </c>
      <c r="AA324">
        <v>1.3</v>
      </c>
      <c r="AB324">
        <v>1.1000000000000001</v>
      </c>
      <c r="AC324">
        <v>0.4</v>
      </c>
      <c r="AD324">
        <v>0.9</v>
      </c>
      <c r="AE324">
        <v>1.6</v>
      </c>
      <c r="AF324">
        <v>11.1</v>
      </c>
    </row>
    <row r="325" spans="1:32" x14ac:dyDescent="0.2">
      <c r="A325">
        <v>324</v>
      </c>
      <c r="B325" t="s">
        <v>1724</v>
      </c>
      <c r="C325" t="s">
        <v>1725</v>
      </c>
      <c r="D325" t="str">
        <f t="shared" si="5"/>
        <v>napiesh01-2020</v>
      </c>
      <c r="E325" t="s">
        <v>38</v>
      </c>
      <c r="F325">
        <v>28</v>
      </c>
      <c r="G325" t="s">
        <v>62</v>
      </c>
      <c r="H325">
        <v>7</v>
      </c>
      <c r="I325">
        <v>0</v>
      </c>
      <c r="J325">
        <v>20.3</v>
      </c>
      <c r="K325">
        <v>2</v>
      </c>
      <c r="L325">
        <v>6.3</v>
      </c>
      <c r="M325">
        <v>0.318</v>
      </c>
      <c r="N325">
        <v>1.1000000000000001</v>
      </c>
      <c r="O325">
        <v>4.5999999999999996</v>
      </c>
      <c r="P325">
        <v>0.25</v>
      </c>
      <c r="Q325">
        <v>0.9</v>
      </c>
      <c r="R325">
        <v>1.7</v>
      </c>
      <c r="S325">
        <v>0.5</v>
      </c>
      <c r="T325">
        <v>0.40899999999999997</v>
      </c>
      <c r="U325">
        <v>2.1</v>
      </c>
      <c r="V325">
        <v>2.6</v>
      </c>
      <c r="W325">
        <v>0.83299999999999996</v>
      </c>
      <c r="X325">
        <v>0.1</v>
      </c>
      <c r="Y325">
        <v>2.1</v>
      </c>
      <c r="Z325">
        <v>2.2999999999999998</v>
      </c>
      <c r="AA325">
        <v>3.9</v>
      </c>
      <c r="AB325">
        <v>1.4</v>
      </c>
      <c r="AC325">
        <v>0.4</v>
      </c>
      <c r="AD325">
        <v>1.9</v>
      </c>
      <c r="AE325">
        <v>0.9</v>
      </c>
      <c r="AF325">
        <v>7.3</v>
      </c>
    </row>
    <row r="326" spans="1:32" x14ac:dyDescent="0.2">
      <c r="A326">
        <v>325</v>
      </c>
      <c r="B326" t="s">
        <v>1870</v>
      </c>
      <c r="C326" t="s">
        <v>1871</v>
      </c>
      <c r="D326" t="str">
        <f t="shared" si="5"/>
        <v>netora01-2020</v>
      </c>
      <c r="E326" t="s">
        <v>38</v>
      </c>
      <c r="F326">
        <v>27</v>
      </c>
      <c r="G326" t="s">
        <v>61</v>
      </c>
      <c r="H326">
        <v>17</v>
      </c>
      <c r="I326">
        <v>2</v>
      </c>
      <c r="J326">
        <v>11.7</v>
      </c>
      <c r="K326">
        <v>1.6</v>
      </c>
      <c r="L326">
        <v>3.3</v>
      </c>
      <c r="M326">
        <v>0.5</v>
      </c>
      <c r="N326">
        <v>0.5</v>
      </c>
      <c r="O326">
        <v>1.1000000000000001</v>
      </c>
      <c r="P326">
        <v>0.42099999999999999</v>
      </c>
      <c r="Q326">
        <v>1.2</v>
      </c>
      <c r="R326">
        <v>2.2000000000000002</v>
      </c>
      <c r="S326">
        <v>0.54100000000000004</v>
      </c>
      <c r="T326">
        <v>0.57099999999999995</v>
      </c>
      <c r="U326">
        <v>0.2</v>
      </c>
      <c r="V326">
        <v>0.2</v>
      </c>
      <c r="W326">
        <v>0.75</v>
      </c>
      <c r="X326">
        <v>0.2</v>
      </c>
      <c r="Y326">
        <v>0.9</v>
      </c>
      <c r="Z326">
        <v>1.1000000000000001</v>
      </c>
      <c r="AA326">
        <v>1.5</v>
      </c>
      <c r="AB326">
        <v>0.4</v>
      </c>
      <c r="AC326">
        <v>0.1</v>
      </c>
      <c r="AD326">
        <v>0.9</v>
      </c>
      <c r="AE326">
        <v>0.6</v>
      </c>
      <c r="AF326">
        <v>3.9</v>
      </c>
    </row>
    <row r="327" spans="1:32" x14ac:dyDescent="0.2">
      <c r="A327">
        <v>326</v>
      </c>
      <c r="B327" t="s">
        <v>2036</v>
      </c>
      <c r="C327" t="s">
        <v>2037</v>
      </c>
      <c r="D327" t="str">
        <f t="shared" si="5"/>
        <v>niangge01-2020</v>
      </c>
      <c r="E327" t="s">
        <v>28</v>
      </c>
      <c r="F327">
        <v>26</v>
      </c>
      <c r="G327" t="s">
        <v>60</v>
      </c>
      <c r="H327">
        <v>14</v>
      </c>
      <c r="I327">
        <v>0</v>
      </c>
      <c r="J327">
        <v>10</v>
      </c>
      <c r="K327">
        <v>1.3</v>
      </c>
      <c r="L327">
        <v>2.9</v>
      </c>
      <c r="M327">
        <v>0.45</v>
      </c>
      <c r="N327">
        <v>0.6</v>
      </c>
      <c r="O327">
        <v>1.7</v>
      </c>
      <c r="P327">
        <v>0.375</v>
      </c>
      <c r="Q327">
        <v>0.6</v>
      </c>
      <c r="R327">
        <v>1.1000000000000001</v>
      </c>
      <c r="S327">
        <v>0.56299999999999994</v>
      </c>
      <c r="T327">
        <v>0.56299999999999994</v>
      </c>
      <c r="U327">
        <v>0.5</v>
      </c>
      <c r="V327">
        <v>0.7</v>
      </c>
      <c r="W327">
        <v>0.7</v>
      </c>
      <c r="X327">
        <v>0.1</v>
      </c>
      <c r="Y327">
        <v>1.4</v>
      </c>
      <c r="Z327">
        <v>1.5</v>
      </c>
      <c r="AA327">
        <v>0.5</v>
      </c>
      <c r="AB327">
        <v>0</v>
      </c>
      <c r="AC327">
        <v>0.1</v>
      </c>
      <c r="AD327">
        <v>0.6</v>
      </c>
      <c r="AE327">
        <v>1.4</v>
      </c>
      <c r="AF327">
        <v>3.7</v>
      </c>
    </row>
    <row r="328" spans="1:32" x14ac:dyDescent="0.2">
      <c r="A328">
        <v>327</v>
      </c>
      <c r="B328" t="s">
        <v>1726</v>
      </c>
      <c r="C328" t="s">
        <v>1727</v>
      </c>
      <c r="D328" t="str">
        <f t="shared" si="5"/>
        <v>noelne01-2020</v>
      </c>
      <c r="E328" t="s">
        <v>32</v>
      </c>
      <c r="F328">
        <v>25</v>
      </c>
      <c r="G328" t="s">
        <v>44</v>
      </c>
      <c r="H328">
        <v>18</v>
      </c>
      <c r="I328">
        <v>3</v>
      </c>
      <c r="J328">
        <v>18.600000000000001</v>
      </c>
      <c r="K328">
        <v>3</v>
      </c>
      <c r="L328">
        <v>4.7</v>
      </c>
      <c r="M328">
        <v>0.63500000000000001</v>
      </c>
      <c r="N328">
        <v>0</v>
      </c>
      <c r="O328">
        <v>0</v>
      </c>
      <c r="Q328">
        <v>3</v>
      </c>
      <c r="R328">
        <v>4.7</v>
      </c>
      <c r="S328">
        <v>0.63500000000000001</v>
      </c>
      <c r="T328">
        <v>0.63500000000000001</v>
      </c>
      <c r="U328">
        <v>1.6</v>
      </c>
      <c r="V328">
        <v>2.1</v>
      </c>
      <c r="W328">
        <v>0.76300000000000001</v>
      </c>
      <c r="X328">
        <v>1.3</v>
      </c>
      <c r="Y328">
        <v>3.6</v>
      </c>
      <c r="Z328">
        <v>4.8</v>
      </c>
      <c r="AA328">
        <v>1.4</v>
      </c>
      <c r="AB328">
        <v>0.9</v>
      </c>
      <c r="AC328">
        <v>1.7</v>
      </c>
      <c r="AD328">
        <v>1.1000000000000001</v>
      </c>
      <c r="AE328">
        <v>2.8</v>
      </c>
      <c r="AF328">
        <v>7.6</v>
      </c>
    </row>
    <row r="329" spans="1:32" x14ac:dyDescent="0.2">
      <c r="A329">
        <v>328</v>
      </c>
      <c r="B329" t="s">
        <v>2661</v>
      </c>
      <c r="C329" t="s">
        <v>2662</v>
      </c>
      <c r="D329" t="str">
        <f t="shared" si="5"/>
        <v>norveza01-2020</v>
      </c>
      <c r="E329" t="s">
        <v>30</v>
      </c>
      <c r="F329">
        <v>22</v>
      </c>
      <c r="G329" t="s">
        <v>63</v>
      </c>
      <c r="H329">
        <v>2</v>
      </c>
      <c r="I329">
        <v>0</v>
      </c>
      <c r="J329">
        <v>2.5</v>
      </c>
      <c r="K329">
        <v>0</v>
      </c>
      <c r="L329">
        <v>0.5</v>
      </c>
      <c r="M329">
        <v>0</v>
      </c>
      <c r="N329">
        <v>0</v>
      </c>
      <c r="O329">
        <v>0</v>
      </c>
      <c r="Q329">
        <v>0</v>
      </c>
      <c r="R329">
        <v>0.5</v>
      </c>
      <c r="S329">
        <v>0</v>
      </c>
      <c r="T329">
        <v>0</v>
      </c>
      <c r="U329">
        <v>0</v>
      </c>
      <c r="V329">
        <v>0</v>
      </c>
      <c r="X329">
        <v>0</v>
      </c>
      <c r="Y329">
        <v>0.5</v>
      </c>
      <c r="Z329">
        <v>0.5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</row>
    <row r="330" spans="1:32" x14ac:dyDescent="0.2">
      <c r="A330">
        <v>329</v>
      </c>
      <c r="B330" t="s">
        <v>2663</v>
      </c>
      <c r="C330" t="s">
        <v>2664</v>
      </c>
      <c r="D330" t="str">
        <f t="shared" si="5"/>
        <v>nowelja01-2020</v>
      </c>
      <c r="E330" t="s">
        <v>30</v>
      </c>
      <c r="F330">
        <v>20</v>
      </c>
      <c r="G330" t="s">
        <v>62</v>
      </c>
      <c r="H330">
        <v>2</v>
      </c>
      <c r="I330">
        <v>0</v>
      </c>
      <c r="J330">
        <v>7.5</v>
      </c>
      <c r="K330">
        <v>0.5</v>
      </c>
      <c r="L330">
        <v>2</v>
      </c>
      <c r="M330">
        <v>0.25</v>
      </c>
      <c r="N330">
        <v>0</v>
      </c>
      <c r="O330">
        <v>1.5</v>
      </c>
      <c r="P330">
        <v>0</v>
      </c>
      <c r="Q330">
        <v>0.5</v>
      </c>
      <c r="R330">
        <v>0.5</v>
      </c>
      <c r="S330">
        <v>1</v>
      </c>
      <c r="T330">
        <v>0.25</v>
      </c>
      <c r="U330">
        <v>0.5</v>
      </c>
      <c r="V330">
        <v>0.5</v>
      </c>
      <c r="W330">
        <v>1</v>
      </c>
      <c r="X330">
        <v>0</v>
      </c>
      <c r="Y330">
        <v>0.5</v>
      </c>
      <c r="Z330">
        <v>0.5</v>
      </c>
      <c r="AA330">
        <v>1.5</v>
      </c>
      <c r="AB330">
        <v>0</v>
      </c>
      <c r="AC330">
        <v>0</v>
      </c>
      <c r="AD330">
        <v>0.5</v>
      </c>
      <c r="AE330">
        <v>0.5</v>
      </c>
      <c r="AF330">
        <v>1.5</v>
      </c>
    </row>
    <row r="331" spans="1:32" x14ac:dyDescent="0.2">
      <c r="A331">
        <v>330</v>
      </c>
      <c r="B331" t="s">
        <v>2263</v>
      </c>
      <c r="C331" t="s">
        <v>2264</v>
      </c>
      <c r="D331" t="str">
        <f t="shared" si="5"/>
        <v>ntilila01-2020</v>
      </c>
      <c r="E331" t="s">
        <v>38</v>
      </c>
      <c r="F331">
        <v>21</v>
      </c>
      <c r="G331" t="s">
        <v>55</v>
      </c>
      <c r="H331">
        <v>19</v>
      </c>
      <c r="I331">
        <v>15</v>
      </c>
      <c r="J331">
        <v>26.1</v>
      </c>
      <c r="K331">
        <v>2.5</v>
      </c>
      <c r="L331">
        <v>6.5</v>
      </c>
      <c r="M331">
        <v>0.38200000000000001</v>
      </c>
      <c r="N331">
        <v>0.8</v>
      </c>
      <c r="O331">
        <v>2.5</v>
      </c>
      <c r="P331">
        <v>0.33300000000000002</v>
      </c>
      <c r="Q331">
        <v>1.6</v>
      </c>
      <c r="R331">
        <v>3.9</v>
      </c>
      <c r="S331">
        <v>0.41299999999999998</v>
      </c>
      <c r="T331">
        <v>0.44700000000000001</v>
      </c>
      <c r="U331">
        <v>0.7</v>
      </c>
      <c r="V331">
        <v>0.9</v>
      </c>
      <c r="W331">
        <v>0.76500000000000001</v>
      </c>
      <c r="X331">
        <v>0.4</v>
      </c>
      <c r="Y331">
        <v>1.7</v>
      </c>
      <c r="Z331">
        <v>2.2000000000000002</v>
      </c>
      <c r="AA331">
        <v>3.5</v>
      </c>
      <c r="AB331">
        <v>1.4</v>
      </c>
      <c r="AC331">
        <v>0.5</v>
      </c>
      <c r="AD331">
        <v>1.2</v>
      </c>
      <c r="AE331">
        <v>2.7</v>
      </c>
      <c r="AF331">
        <v>6.5</v>
      </c>
    </row>
    <row r="332" spans="1:32" x14ac:dyDescent="0.2">
      <c r="A332">
        <v>331</v>
      </c>
      <c r="B332" t="s">
        <v>2665</v>
      </c>
      <c r="C332" t="s">
        <v>2666</v>
      </c>
      <c r="D332" t="str">
        <f t="shared" si="5"/>
        <v>nunnke01-2020</v>
      </c>
      <c r="E332" t="s">
        <v>30</v>
      </c>
      <c r="F332">
        <v>24</v>
      </c>
      <c r="G332" t="s">
        <v>41</v>
      </c>
      <c r="H332">
        <v>19</v>
      </c>
      <c r="I332">
        <v>19</v>
      </c>
      <c r="J332">
        <v>29.1</v>
      </c>
      <c r="K332">
        <v>6.4</v>
      </c>
      <c r="L332">
        <v>13.8</v>
      </c>
      <c r="M332">
        <v>0.46400000000000002</v>
      </c>
      <c r="N332">
        <v>2.2000000000000002</v>
      </c>
      <c r="O332">
        <v>5.8</v>
      </c>
      <c r="P332">
        <v>0.38200000000000001</v>
      </c>
      <c r="Q332">
        <v>4.2</v>
      </c>
      <c r="R332">
        <v>8.1</v>
      </c>
      <c r="S332">
        <v>0.52300000000000002</v>
      </c>
      <c r="T332">
        <v>0.54400000000000004</v>
      </c>
      <c r="U332">
        <v>1.1000000000000001</v>
      </c>
      <c r="V332">
        <v>1.4</v>
      </c>
      <c r="W332">
        <v>0.76900000000000002</v>
      </c>
      <c r="X332">
        <v>0.2</v>
      </c>
      <c r="Y332">
        <v>2.2000000000000002</v>
      </c>
      <c r="Z332">
        <v>2.4</v>
      </c>
      <c r="AA332">
        <v>3.2</v>
      </c>
      <c r="AB332">
        <v>1.2</v>
      </c>
      <c r="AC332">
        <v>0.3</v>
      </c>
      <c r="AD332">
        <v>2.1</v>
      </c>
      <c r="AE332">
        <v>2.8</v>
      </c>
      <c r="AF332">
        <v>16.100000000000001</v>
      </c>
    </row>
    <row r="333" spans="1:32" x14ac:dyDescent="0.2">
      <c r="A333">
        <v>332</v>
      </c>
      <c r="B333" t="s">
        <v>2038</v>
      </c>
      <c r="C333" t="s">
        <v>2039</v>
      </c>
      <c r="D333" t="str">
        <f t="shared" si="5"/>
        <v>nwabada01-2020</v>
      </c>
      <c r="E333" t="s">
        <v>35</v>
      </c>
      <c r="F333">
        <v>27</v>
      </c>
      <c r="G333" t="s">
        <v>1312</v>
      </c>
      <c r="H333">
        <v>12</v>
      </c>
      <c r="I333">
        <v>0</v>
      </c>
      <c r="J333">
        <v>11.4</v>
      </c>
      <c r="K333">
        <v>1.2</v>
      </c>
      <c r="L333">
        <v>1.8</v>
      </c>
      <c r="M333">
        <v>0.63600000000000001</v>
      </c>
      <c r="N333">
        <v>0.3</v>
      </c>
      <c r="O333">
        <v>0.8</v>
      </c>
      <c r="P333">
        <v>0.4</v>
      </c>
      <c r="Q333">
        <v>0.8</v>
      </c>
      <c r="R333">
        <v>1</v>
      </c>
      <c r="S333">
        <v>0.83299999999999996</v>
      </c>
      <c r="T333">
        <v>0.72699999999999998</v>
      </c>
      <c r="U333">
        <v>0.6</v>
      </c>
      <c r="V333">
        <v>1</v>
      </c>
      <c r="W333">
        <v>0.58299999999999996</v>
      </c>
      <c r="X333">
        <v>0.3</v>
      </c>
      <c r="Y333">
        <v>1.7</v>
      </c>
      <c r="Z333">
        <v>2</v>
      </c>
      <c r="AA333">
        <v>0.3</v>
      </c>
      <c r="AB333">
        <v>0.3</v>
      </c>
      <c r="AC333">
        <v>0.6</v>
      </c>
      <c r="AD333">
        <v>0.4</v>
      </c>
      <c r="AE333">
        <v>1.5</v>
      </c>
      <c r="AF333">
        <v>3.3</v>
      </c>
    </row>
    <row r="334" spans="1:32" x14ac:dyDescent="0.2">
      <c r="A334">
        <v>333</v>
      </c>
      <c r="B334" t="s">
        <v>2265</v>
      </c>
      <c r="C334" t="s">
        <v>2266</v>
      </c>
      <c r="D334" t="str">
        <f t="shared" si="5"/>
        <v>onealro01-2020</v>
      </c>
      <c r="E334" t="s">
        <v>28</v>
      </c>
      <c r="F334">
        <v>26</v>
      </c>
      <c r="G334" t="s">
        <v>60</v>
      </c>
      <c r="H334">
        <v>20</v>
      </c>
      <c r="I334">
        <v>19</v>
      </c>
      <c r="J334">
        <v>28.7</v>
      </c>
      <c r="K334">
        <v>2.1</v>
      </c>
      <c r="L334">
        <v>4.3</v>
      </c>
      <c r="M334">
        <v>0.48799999999999999</v>
      </c>
      <c r="N334">
        <v>1.3</v>
      </c>
      <c r="O334">
        <v>2.7</v>
      </c>
      <c r="P334">
        <v>0.47199999999999998</v>
      </c>
      <c r="Q334">
        <v>0.9</v>
      </c>
      <c r="R334">
        <v>1.7</v>
      </c>
      <c r="S334">
        <v>0.51500000000000001</v>
      </c>
      <c r="T334">
        <v>0.63400000000000001</v>
      </c>
      <c r="U334">
        <v>0.5</v>
      </c>
      <c r="V334">
        <v>0.6</v>
      </c>
      <c r="W334">
        <v>0.83299999999999996</v>
      </c>
      <c r="X334">
        <v>0.1</v>
      </c>
      <c r="Y334">
        <v>4.5999999999999996</v>
      </c>
      <c r="Z334">
        <v>4.7</v>
      </c>
      <c r="AA334">
        <v>2.7</v>
      </c>
      <c r="AB334">
        <v>0.8</v>
      </c>
      <c r="AC334">
        <v>0.3</v>
      </c>
      <c r="AD334">
        <v>0.9</v>
      </c>
      <c r="AE334">
        <v>2.9</v>
      </c>
      <c r="AF334">
        <v>6</v>
      </c>
    </row>
    <row r="335" spans="1:32" x14ac:dyDescent="0.2">
      <c r="A335">
        <v>334</v>
      </c>
      <c r="B335" t="s">
        <v>1400</v>
      </c>
      <c r="C335" t="s">
        <v>1401</v>
      </c>
      <c r="D335" t="str">
        <f t="shared" si="5"/>
        <v>oquinky01-2020</v>
      </c>
      <c r="E335" t="s">
        <v>32</v>
      </c>
      <c r="F335">
        <v>29</v>
      </c>
      <c r="G335" t="s">
        <v>61</v>
      </c>
      <c r="H335">
        <v>13</v>
      </c>
      <c r="I335">
        <v>0</v>
      </c>
      <c r="J335">
        <v>9.1999999999999993</v>
      </c>
      <c r="K335">
        <v>1.4</v>
      </c>
      <c r="L335">
        <v>2.5</v>
      </c>
      <c r="M335">
        <v>0.54500000000000004</v>
      </c>
      <c r="N335">
        <v>0.4</v>
      </c>
      <c r="O335">
        <v>0.9</v>
      </c>
      <c r="P335">
        <v>0.41699999999999998</v>
      </c>
      <c r="Q335">
        <v>1</v>
      </c>
      <c r="R335">
        <v>1.6</v>
      </c>
      <c r="S335">
        <v>0.61899999999999999</v>
      </c>
      <c r="T335">
        <v>0.621</v>
      </c>
      <c r="U335">
        <v>0.2</v>
      </c>
      <c r="V335">
        <v>0.5</v>
      </c>
      <c r="W335">
        <v>0.33300000000000002</v>
      </c>
      <c r="X335">
        <v>1</v>
      </c>
      <c r="Y335">
        <v>2.2999999999999998</v>
      </c>
      <c r="Z335">
        <v>3.3</v>
      </c>
      <c r="AA335">
        <v>1.3</v>
      </c>
      <c r="AB335">
        <v>0.2</v>
      </c>
      <c r="AC335">
        <v>0.5</v>
      </c>
      <c r="AD335">
        <v>0.9</v>
      </c>
      <c r="AE335">
        <v>1.4</v>
      </c>
      <c r="AF335">
        <v>3.3</v>
      </c>
    </row>
    <row r="336" spans="1:32" x14ac:dyDescent="0.2">
      <c r="A336">
        <v>335</v>
      </c>
      <c r="B336" t="s">
        <v>2267</v>
      </c>
      <c r="C336" t="s">
        <v>2268</v>
      </c>
      <c r="D336" t="str">
        <f t="shared" si="5"/>
        <v>ojelese01-2020</v>
      </c>
      <c r="E336" t="s">
        <v>28</v>
      </c>
      <c r="F336">
        <v>25</v>
      </c>
      <c r="G336" t="s">
        <v>37</v>
      </c>
      <c r="H336">
        <v>19</v>
      </c>
      <c r="I336">
        <v>1</v>
      </c>
      <c r="J336">
        <v>13.1</v>
      </c>
      <c r="K336">
        <v>1</v>
      </c>
      <c r="L336">
        <v>2.2999999999999998</v>
      </c>
      <c r="M336">
        <v>0.432</v>
      </c>
      <c r="N336">
        <v>0.5</v>
      </c>
      <c r="O336">
        <v>1.3</v>
      </c>
      <c r="P336">
        <v>0.36</v>
      </c>
      <c r="Q336">
        <v>0.5</v>
      </c>
      <c r="R336">
        <v>1</v>
      </c>
      <c r="S336">
        <v>0.52600000000000002</v>
      </c>
      <c r="T336">
        <v>0.53400000000000003</v>
      </c>
      <c r="U336">
        <v>0.3</v>
      </c>
      <c r="V336">
        <v>0.4</v>
      </c>
      <c r="W336">
        <v>0.625</v>
      </c>
      <c r="X336">
        <v>0.3</v>
      </c>
      <c r="Y336">
        <v>1.3</v>
      </c>
      <c r="Z336">
        <v>1.5</v>
      </c>
      <c r="AA336">
        <v>0.4</v>
      </c>
      <c r="AB336">
        <v>0.3</v>
      </c>
      <c r="AC336">
        <v>0.1</v>
      </c>
      <c r="AD336">
        <v>0.2</v>
      </c>
      <c r="AE336">
        <v>1</v>
      </c>
      <c r="AF336">
        <v>2.7</v>
      </c>
    </row>
    <row r="337" spans="1:32" x14ac:dyDescent="0.2">
      <c r="A337">
        <v>336</v>
      </c>
      <c r="B337" t="s">
        <v>1874</v>
      </c>
      <c r="C337" t="s">
        <v>1875</v>
      </c>
      <c r="D337" t="str">
        <f t="shared" si="5"/>
        <v>okafoja01-2020</v>
      </c>
      <c r="E337" t="s">
        <v>32</v>
      </c>
      <c r="F337">
        <v>24</v>
      </c>
      <c r="G337" t="s">
        <v>1459</v>
      </c>
      <c r="H337">
        <v>13</v>
      </c>
      <c r="I337">
        <v>6</v>
      </c>
      <c r="J337">
        <v>17.600000000000001</v>
      </c>
      <c r="K337">
        <v>3.8</v>
      </c>
      <c r="L337">
        <v>5.8</v>
      </c>
      <c r="M337">
        <v>0.65300000000000002</v>
      </c>
      <c r="N337">
        <v>0.1</v>
      </c>
      <c r="O337">
        <v>0.2</v>
      </c>
      <c r="P337">
        <v>0.5</v>
      </c>
      <c r="Q337">
        <v>3.7</v>
      </c>
      <c r="R337">
        <v>5.6</v>
      </c>
      <c r="S337">
        <v>0.65800000000000003</v>
      </c>
      <c r="T337">
        <v>0.66</v>
      </c>
      <c r="U337">
        <v>1.8</v>
      </c>
      <c r="V337">
        <v>2.8</v>
      </c>
      <c r="W337">
        <v>0.66700000000000004</v>
      </c>
      <c r="X337">
        <v>1.6</v>
      </c>
      <c r="Y337">
        <v>3.1</v>
      </c>
      <c r="Z337">
        <v>4.7</v>
      </c>
      <c r="AA337">
        <v>1.3</v>
      </c>
      <c r="AB337">
        <v>0.3</v>
      </c>
      <c r="AC337">
        <v>1</v>
      </c>
      <c r="AD337">
        <v>1.5</v>
      </c>
      <c r="AE337">
        <v>2.8</v>
      </c>
      <c r="AF337">
        <v>9.5</v>
      </c>
    </row>
    <row r="338" spans="1:32" x14ac:dyDescent="0.2">
      <c r="A338">
        <v>337</v>
      </c>
      <c r="B338" t="s">
        <v>2487</v>
      </c>
      <c r="C338" t="s">
        <v>2488</v>
      </c>
      <c r="D338" t="str">
        <f t="shared" si="5"/>
        <v>okoboel01-2020</v>
      </c>
      <c r="E338" t="s">
        <v>38</v>
      </c>
      <c r="F338">
        <v>22</v>
      </c>
      <c r="G338" t="s">
        <v>42</v>
      </c>
      <c r="H338">
        <v>13</v>
      </c>
      <c r="I338">
        <v>0</v>
      </c>
      <c r="J338">
        <v>11.1</v>
      </c>
      <c r="K338">
        <v>1.5</v>
      </c>
      <c r="L338">
        <v>3.8</v>
      </c>
      <c r="M338">
        <v>0.4</v>
      </c>
      <c r="N338">
        <v>0.8</v>
      </c>
      <c r="O338">
        <v>1.8</v>
      </c>
      <c r="P338">
        <v>0.41699999999999998</v>
      </c>
      <c r="Q338">
        <v>0.8</v>
      </c>
      <c r="R338">
        <v>2</v>
      </c>
      <c r="S338">
        <v>0.38500000000000001</v>
      </c>
      <c r="T338">
        <v>0.5</v>
      </c>
      <c r="U338">
        <v>0.7</v>
      </c>
      <c r="V338">
        <v>1.3</v>
      </c>
      <c r="W338">
        <v>0.52900000000000003</v>
      </c>
      <c r="X338">
        <v>0.2</v>
      </c>
      <c r="Y338">
        <v>1</v>
      </c>
      <c r="Z338">
        <v>1.2</v>
      </c>
      <c r="AA338">
        <v>2.8</v>
      </c>
      <c r="AB338">
        <v>0.3</v>
      </c>
      <c r="AC338">
        <v>0</v>
      </c>
      <c r="AD338">
        <v>0.3</v>
      </c>
      <c r="AE338">
        <v>0.6</v>
      </c>
      <c r="AF338">
        <v>4.5</v>
      </c>
    </row>
    <row r="339" spans="1:32" x14ac:dyDescent="0.2">
      <c r="A339">
        <v>338</v>
      </c>
      <c r="B339" t="s">
        <v>2489</v>
      </c>
      <c r="C339" t="s">
        <v>2490</v>
      </c>
      <c r="D339" t="str">
        <f t="shared" si="5"/>
        <v>okogijo01-2020</v>
      </c>
      <c r="E339" t="s">
        <v>30</v>
      </c>
      <c r="F339">
        <v>21</v>
      </c>
      <c r="G339" t="s">
        <v>62</v>
      </c>
      <c r="H339">
        <v>17</v>
      </c>
      <c r="I339">
        <v>2</v>
      </c>
      <c r="J339">
        <v>24.1</v>
      </c>
      <c r="K339">
        <v>2.6</v>
      </c>
      <c r="L339">
        <v>6.2</v>
      </c>
      <c r="M339">
        <v>0.42899999999999999</v>
      </c>
      <c r="N339">
        <v>0.6</v>
      </c>
      <c r="O339">
        <v>2.4</v>
      </c>
      <c r="P339">
        <v>0.25</v>
      </c>
      <c r="Q339">
        <v>2.1</v>
      </c>
      <c r="R339">
        <v>3.8</v>
      </c>
      <c r="S339">
        <v>0.53800000000000003</v>
      </c>
      <c r="T339">
        <v>0.47599999999999998</v>
      </c>
      <c r="U339">
        <v>2.6</v>
      </c>
      <c r="V339">
        <v>3.5</v>
      </c>
      <c r="W339">
        <v>0.746</v>
      </c>
      <c r="X339">
        <v>1.5</v>
      </c>
      <c r="Y339">
        <v>3.8</v>
      </c>
      <c r="Z339">
        <v>5.3</v>
      </c>
      <c r="AA339">
        <v>1.9</v>
      </c>
      <c r="AB339">
        <v>1.1000000000000001</v>
      </c>
      <c r="AC339">
        <v>0.4</v>
      </c>
      <c r="AD339">
        <v>1.4</v>
      </c>
      <c r="AE339">
        <v>2.1</v>
      </c>
      <c r="AF339">
        <v>8.5</v>
      </c>
    </row>
    <row r="340" spans="1:32" x14ac:dyDescent="0.2">
      <c r="A340">
        <v>339</v>
      </c>
      <c r="B340" t="s">
        <v>2667</v>
      </c>
      <c r="C340" t="s">
        <v>2668</v>
      </c>
      <c r="D340" t="str">
        <f t="shared" si="5"/>
        <v>okpalkz01-2020</v>
      </c>
      <c r="E340" t="s">
        <v>35</v>
      </c>
      <c r="F340">
        <v>20</v>
      </c>
      <c r="G340" t="s">
        <v>41</v>
      </c>
      <c r="H340">
        <v>2</v>
      </c>
      <c r="I340">
        <v>0</v>
      </c>
      <c r="J340">
        <v>1.5</v>
      </c>
      <c r="K340">
        <v>0</v>
      </c>
      <c r="L340">
        <v>0</v>
      </c>
      <c r="N340">
        <v>0</v>
      </c>
      <c r="O340">
        <v>0</v>
      </c>
      <c r="Q340">
        <v>0</v>
      </c>
      <c r="R340">
        <v>0</v>
      </c>
      <c r="U340">
        <v>0</v>
      </c>
      <c r="V340">
        <v>0</v>
      </c>
      <c r="X340">
        <v>0</v>
      </c>
      <c r="Y340">
        <v>0.5</v>
      </c>
      <c r="Z340">
        <v>0.5</v>
      </c>
      <c r="AA340">
        <v>0</v>
      </c>
      <c r="AB340">
        <v>0</v>
      </c>
      <c r="AC340">
        <v>0</v>
      </c>
      <c r="AD340">
        <v>0.5</v>
      </c>
      <c r="AE340">
        <v>0</v>
      </c>
      <c r="AF340">
        <v>0</v>
      </c>
    </row>
    <row r="341" spans="1:32" x14ac:dyDescent="0.2">
      <c r="A341">
        <v>340</v>
      </c>
      <c r="B341" t="s">
        <v>1571</v>
      </c>
      <c r="C341" t="s">
        <v>1572</v>
      </c>
      <c r="D341" t="str">
        <f t="shared" si="5"/>
        <v>olynyke01-2020</v>
      </c>
      <c r="E341" t="s">
        <v>32</v>
      </c>
      <c r="F341">
        <v>28</v>
      </c>
      <c r="G341" t="s">
        <v>41</v>
      </c>
      <c r="H341">
        <v>19</v>
      </c>
      <c r="I341">
        <v>0</v>
      </c>
      <c r="J341">
        <v>22.8</v>
      </c>
      <c r="K341">
        <v>3</v>
      </c>
      <c r="L341">
        <v>6.4</v>
      </c>
      <c r="M341">
        <v>0.46700000000000003</v>
      </c>
      <c r="N341">
        <v>1.6</v>
      </c>
      <c r="O341">
        <v>3.7</v>
      </c>
      <c r="P341">
        <v>0.437</v>
      </c>
      <c r="Q341">
        <v>1.4</v>
      </c>
      <c r="R341">
        <v>2.7</v>
      </c>
      <c r="S341">
        <v>0.51</v>
      </c>
      <c r="T341">
        <v>0.59399999999999997</v>
      </c>
      <c r="U341">
        <v>1.1000000000000001</v>
      </c>
      <c r="V341">
        <v>1.3</v>
      </c>
      <c r="W341">
        <v>0.875</v>
      </c>
      <c r="X341">
        <v>0.9</v>
      </c>
      <c r="Y341">
        <v>4.2</v>
      </c>
      <c r="Z341">
        <v>5.2</v>
      </c>
      <c r="AA341">
        <v>1.5</v>
      </c>
      <c r="AB341">
        <v>1</v>
      </c>
      <c r="AC341">
        <v>0.4</v>
      </c>
      <c r="AD341">
        <v>1.4</v>
      </c>
      <c r="AE341">
        <v>2.5</v>
      </c>
      <c r="AF341">
        <v>8.6999999999999993</v>
      </c>
    </row>
    <row r="342" spans="1:32" x14ac:dyDescent="0.2">
      <c r="A342">
        <v>341</v>
      </c>
      <c r="B342" t="s">
        <v>2669</v>
      </c>
      <c r="C342" t="s">
        <v>2670</v>
      </c>
      <c r="D342" t="str">
        <f t="shared" si="5"/>
        <v>onimi01-2020</v>
      </c>
      <c r="E342" t="s">
        <v>30</v>
      </c>
      <c r="F342">
        <v>22</v>
      </c>
      <c r="G342" t="s">
        <v>60</v>
      </c>
      <c r="H342">
        <v>2</v>
      </c>
      <c r="I342">
        <v>0</v>
      </c>
      <c r="J342">
        <v>2</v>
      </c>
      <c r="K342">
        <v>0</v>
      </c>
      <c r="L342">
        <v>0</v>
      </c>
      <c r="N342">
        <v>0</v>
      </c>
      <c r="O342">
        <v>0</v>
      </c>
      <c r="Q342">
        <v>0</v>
      </c>
      <c r="R342">
        <v>0</v>
      </c>
      <c r="U342">
        <v>0</v>
      </c>
      <c r="V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0.5</v>
      </c>
      <c r="AE342">
        <v>0</v>
      </c>
      <c r="AF342">
        <v>0</v>
      </c>
    </row>
    <row r="343" spans="1:32" x14ac:dyDescent="0.2">
      <c r="A343">
        <v>342</v>
      </c>
      <c r="B343" t="s">
        <v>2269</v>
      </c>
      <c r="C343" t="s">
        <v>2270</v>
      </c>
      <c r="D343" t="str">
        <f t="shared" si="5"/>
        <v>osmande01-2020</v>
      </c>
      <c r="E343" t="s">
        <v>35</v>
      </c>
      <c r="F343">
        <v>24</v>
      </c>
      <c r="G343" t="s">
        <v>66</v>
      </c>
      <c r="H343">
        <v>19</v>
      </c>
      <c r="I343">
        <v>19</v>
      </c>
      <c r="J343">
        <v>30.1</v>
      </c>
      <c r="K343">
        <v>3.6</v>
      </c>
      <c r="L343">
        <v>8.5</v>
      </c>
      <c r="M343">
        <v>0.42</v>
      </c>
      <c r="N343">
        <v>1.6</v>
      </c>
      <c r="O343">
        <v>4.4000000000000004</v>
      </c>
      <c r="P343">
        <v>0.36899999999999999</v>
      </c>
      <c r="Q343">
        <v>1.9</v>
      </c>
      <c r="R343">
        <v>4.0999999999999996</v>
      </c>
      <c r="S343">
        <v>0.47399999999999998</v>
      </c>
      <c r="T343">
        <v>0.51500000000000001</v>
      </c>
      <c r="U343">
        <v>0.9</v>
      </c>
      <c r="V343">
        <v>1.4</v>
      </c>
      <c r="W343">
        <v>0.69199999999999995</v>
      </c>
      <c r="X343">
        <v>0.5</v>
      </c>
      <c r="Y343">
        <v>3.3</v>
      </c>
      <c r="Z343">
        <v>3.8</v>
      </c>
      <c r="AA343">
        <v>2.2000000000000002</v>
      </c>
      <c r="AB343">
        <v>1.1000000000000001</v>
      </c>
      <c r="AC343">
        <v>0.2</v>
      </c>
      <c r="AD343">
        <v>1.3</v>
      </c>
      <c r="AE343">
        <v>2.4</v>
      </c>
      <c r="AF343">
        <v>9.6999999999999993</v>
      </c>
    </row>
    <row r="344" spans="1:32" x14ac:dyDescent="0.2">
      <c r="A344">
        <v>343</v>
      </c>
      <c r="B344" t="s">
        <v>1876</v>
      </c>
      <c r="C344" t="s">
        <v>1877</v>
      </c>
      <c r="D344" t="str">
        <f t="shared" si="5"/>
        <v>oubreke01-2020</v>
      </c>
      <c r="E344" t="s">
        <v>35</v>
      </c>
      <c r="F344">
        <v>24</v>
      </c>
      <c r="G344" t="s">
        <v>42</v>
      </c>
      <c r="H344">
        <v>18</v>
      </c>
      <c r="I344">
        <v>18</v>
      </c>
      <c r="J344">
        <v>31</v>
      </c>
      <c r="K344">
        <v>6.1</v>
      </c>
      <c r="L344">
        <v>13.2</v>
      </c>
      <c r="M344">
        <v>0.46</v>
      </c>
      <c r="N344">
        <v>1.6</v>
      </c>
      <c r="O344">
        <v>4.4000000000000004</v>
      </c>
      <c r="P344">
        <v>0.35399999999999998</v>
      </c>
      <c r="Q344">
        <v>4.5</v>
      </c>
      <c r="R344">
        <v>8.8000000000000007</v>
      </c>
      <c r="S344">
        <v>0.51300000000000001</v>
      </c>
      <c r="T344">
        <v>0.51900000000000002</v>
      </c>
      <c r="U344">
        <v>3.8</v>
      </c>
      <c r="V344">
        <v>4.7</v>
      </c>
      <c r="W344">
        <v>0.81200000000000006</v>
      </c>
      <c r="X344">
        <v>1.3</v>
      </c>
      <c r="Y344">
        <v>4.5999999999999996</v>
      </c>
      <c r="Z344">
        <v>5.9</v>
      </c>
      <c r="AA344">
        <v>1.7</v>
      </c>
      <c r="AB344">
        <v>1.3</v>
      </c>
      <c r="AC344">
        <v>0.6</v>
      </c>
      <c r="AD344">
        <v>1.7</v>
      </c>
      <c r="AE344">
        <v>3.2</v>
      </c>
      <c r="AF344">
        <v>17.5</v>
      </c>
    </row>
    <row r="345" spans="1:32" x14ac:dyDescent="0.2">
      <c r="A345">
        <v>344</v>
      </c>
      <c r="B345" t="s">
        <v>1736</v>
      </c>
      <c r="C345" t="s">
        <v>1737</v>
      </c>
      <c r="D345" t="str">
        <f t="shared" si="5"/>
        <v>parkeja01-2020</v>
      </c>
      <c r="E345" t="s">
        <v>28</v>
      </c>
      <c r="F345">
        <v>24</v>
      </c>
      <c r="G345" t="s">
        <v>57</v>
      </c>
      <c r="H345">
        <v>20</v>
      </c>
      <c r="I345">
        <v>15</v>
      </c>
      <c r="J345">
        <v>28</v>
      </c>
      <c r="K345">
        <v>6.9</v>
      </c>
      <c r="L345">
        <v>13.5</v>
      </c>
      <c r="M345">
        <v>0.50900000000000001</v>
      </c>
      <c r="N345">
        <v>1.1000000000000001</v>
      </c>
      <c r="O345">
        <v>4</v>
      </c>
      <c r="P345">
        <v>0.27800000000000002</v>
      </c>
      <c r="Q345">
        <v>5.8</v>
      </c>
      <c r="R345">
        <v>9.5</v>
      </c>
      <c r="S345">
        <v>0.60499999999999998</v>
      </c>
      <c r="T345">
        <v>0.55000000000000004</v>
      </c>
      <c r="U345">
        <v>2</v>
      </c>
      <c r="V345">
        <v>2.7</v>
      </c>
      <c r="W345">
        <v>0.72199999999999998</v>
      </c>
      <c r="X345">
        <v>2</v>
      </c>
      <c r="Y345">
        <v>4.5999999999999996</v>
      </c>
      <c r="Z345">
        <v>6.6</v>
      </c>
      <c r="AA345">
        <v>2.1</v>
      </c>
      <c r="AB345">
        <v>1.6</v>
      </c>
      <c r="AC345">
        <v>0.5</v>
      </c>
      <c r="AD345">
        <v>1.9</v>
      </c>
      <c r="AE345">
        <v>3.4</v>
      </c>
      <c r="AF345">
        <v>16.8</v>
      </c>
    </row>
    <row r="346" spans="1:32" x14ac:dyDescent="0.2">
      <c r="A346">
        <v>345</v>
      </c>
      <c r="B346" t="s">
        <v>1234</v>
      </c>
      <c r="C346" t="s">
        <v>1235</v>
      </c>
      <c r="D346" t="str">
        <f t="shared" si="5"/>
        <v>parsoch01-2020</v>
      </c>
      <c r="E346" t="s">
        <v>35</v>
      </c>
      <c r="F346">
        <v>31</v>
      </c>
      <c r="G346" t="s">
        <v>57</v>
      </c>
      <c r="H346">
        <v>3</v>
      </c>
      <c r="I346">
        <v>0</v>
      </c>
      <c r="J346">
        <v>11.7</v>
      </c>
      <c r="K346">
        <v>1.3</v>
      </c>
      <c r="L346">
        <v>4</v>
      </c>
      <c r="M346">
        <v>0.33300000000000002</v>
      </c>
      <c r="N346">
        <v>1</v>
      </c>
      <c r="O346">
        <v>3.3</v>
      </c>
      <c r="P346">
        <v>0.3</v>
      </c>
      <c r="Q346">
        <v>0.3</v>
      </c>
      <c r="R346">
        <v>0.7</v>
      </c>
      <c r="S346">
        <v>0.5</v>
      </c>
      <c r="T346">
        <v>0.45800000000000002</v>
      </c>
      <c r="U346">
        <v>0</v>
      </c>
      <c r="V346">
        <v>0</v>
      </c>
      <c r="X346">
        <v>0.3</v>
      </c>
      <c r="Y346">
        <v>1</v>
      </c>
      <c r="Z346">
        <v>1.3</v>
      </c>
      <c r="AA346">
        <v>0.7</v>
      </c>
      <c r="AB346">
        <v>1.3</v>
      </c>
      <c r="AC346">
        <v>0</v>
      </c>
      <c r="AD346">
        <v>0.3</v>
      </c>
      <c r="AE346">
        <v>1</v>
      </c>
      <c r="AF346">
        <v>3.7</v>
      </c>
    </row>
    <row r="347" spans="1:32" x14ac:dyDescent="0.2">
      <c r="A347">
        <v>346</v>
      </c>
      <c r="B347" t="s">
        <v>2671</v>
      </c>
      <c r="C347" t="s">
        <v>2672</v>
      </c>
      <c r="D347" t="str">
        <f t="shared" si="5"/>
        <v>pascher01-2020</v>
      </c>
      <c r="E347" t="s">
        <v>28</v>
      </c>
      <c r="F347">
        <v>23</v>
      </c>
      <c r="G347" t="s">
        <v>52</v>
      </c>
      <c r="H347">
        <v>20</v>
      </c>
      <c r="I347">
        <v>14</v>
      </c>
      <c r="J347">
        <v>31.5</v>
      </c>
      <c r="K347">
        <v>6.3</v>
      </c>
      <c r="L347">
        <v>12.6</v>
      </c>
      <c r="M347">
        <v>0.496</v>
      </c>
      <c r="N347">
        <v>0.7</v>
      </c>
      <c r="O347">
        <v>2.5</v>
      </c>
      <c r="P347">
        <v>0.26500000000000001</v>
      </c>
      <c r="Q347">
        <v>5.6</v>
      </c>
      <c r="R347">
        <v>10.199999999999999</v>
      </c>
      <c r="S347">
        <v>0.55200000000000005</v>
      </c>
      <c r="T347">
        <v>0.52200000000000002</v>
      </c>
      <c r="U347">
        <v>3.9</v>
      </c>
      <c r="V347">
        <v>4.8</v>
      </c>
      <c r="W347">
        <v>0.81100000000000005</v>
      </c>
      <c r="X347">
        <v>1.5</v>
      </c>
      <c r="Y347">
        <v>3.8</v>
      </c>
      <c r="Z347">
        <v>5.3</v>
      </c>
      <c r="AA347">
        <v>1.6</v>
      </c>
      <c r="AB347">
        <v>0.4</v>
      </c>
      <c r="AC347">
        <v>0.4</v>
      </c>
      <c r="AD347">
        <v>1.6</v>
      </c>
      <c r="AE347">
        <v>2.1</v>
      </c>
      <c r="AF347">
        <v>17</v>
      </c>
    </row>
    <row r="348" spans="1:32" x14ac:dyDescent="0.2">
      <c r="A348">
        <v>347</v>
      </c>
      <c r="B348" t="s">
        <v>722</v>
      </c>
      <c r="C348" t="s">
        <v>723</v>
      </c>
      <c r="D348" t="str">
        <f t="shared" si="5"/>
        <v>pattepa01-2020</v>
      </c>
      <c r="E348" t="s">
        <v>28</v>
      </c>
      <c r="F348">
        <v>30</v>
      </c>
      <c r="G348" t="s">
        <v>59</v>
      </c>
      <c r="H348">
        <v>19</v>
      </c>
      <c r="I348">
        <v>11</v>
      </c>
      <c r="J348">
        <v>13.7</v>
      </c>
      <c r="K348">
        <v>1.5</v>
      </c>
      <c r="L348">
        <v>3.9</v>
      </c>
      <c r="M348">
        <v>0.38700000000000001</v>
      </c>
      <c r="N348">
        <v>1.3</v>
      </c>
      <c r="O348">
        <v>3.1</v>
      </c>
      <c r="P348">
        <v>0.40699999999999997</v>
      </c>
      <c r="Q348">
        <v>0.3</v>
      </c>
      <c r="R348">
        <v>0.8</v>
      </c>
      <c r="S348">
        <v>0.313</v>
      </c>
      <c r="T348">
        <v>0.54700000000000004</v>
      </c>
      <c r="U348">
        <v>0.2</v>
      </c>
      <c r="V348">
        <v>0.4</v>
      </c>
      <c r="W348">
        <v>0.5</v>
      </c>
      <c r="X348">
        <v>0.6</v>
      </c>
      <c r="Y348">
        <v>2</v>
      </c>
      <c r="Z348">
        <v>2.6</v>
      </c>
      <c r="AA348">
        <v>0.7</v>
      </c>
      <c r="AB348">
        <v>0.1</v>
      </c>
      <c r="AC348">
        <v>0.1</v>
      </c>
      <c r="AD348">
        <v>0.4</v>
      </c>
      <c r="AE348">
        <v>0.8</v>
      </c>
      <c r="AF348">
        <v>4.5</v>
      </c>
    </row>
    <row r="349" spans="1:32" x14ac:dyDescent="0.2">
      <c r="A349">
        <v>348</v>
      </c>
      <c r="B349" t="s">
        <v>2273</v>
      </c>
      <c r="C349" t="s">
        <v>2274</v>
      </c>
      <c r="D349" t="str">
        <f t="shared" si="5"/>
        <v>pattoju01-2020</v>
      </c>
      <c r="E349" t="s">
        <v>32</v>
      </c>
      <c r="F349">
        <v>22</v>
      </c>
      <c r="G349" t="s">
        <v>44</v>
      </c>
      <c r="H349">
        <v>2</v>
      </c>
      <c r="I349">
        <v>0</v>
      </c>
      <c r="J349">
        <v>4.5</v>
      </c>
      <c r="K349">
        <v>0.5</v>
      </c>
      <c r="L349">
        <v>1.5</v>
      </c>
      <c r="M349">
        <v>0.33300000000000002</v>
      </c>
      <c r="N349">
        <v>0</v>
      </c>
      <c r="O349">
        <v>0.5</v>
      </c>
      <c r="P349">
        <v>0</v>
      </c>
      <c r="Q349">
        <v>0.5</v>
      </c>
      <c r="R349">
        <v>1</v>
      </c>
      <c r="S349">
        <v>0.5</v>
      </c>
      <c r="T349">
        <v>0.33300000000000002</v>
      </c>
      <c r="U349">
        <v>0</v>
      </c>
      <c r="V349">
        <v>0</v>
      </c>
      <c r="X349">
        <v>0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0.5</v>
      </c>
      <c r="AE349">
        <v>2</v>
      </c>
      <c r="AF349">
        <v>1</v>
      </c>
    </row>
    <row r="350" spans="1:32" x14ac:dyDescent="0.2">
      <c r="A350">
        <v>349</v>
      </c>
      <c r="B350" t="s">
        <v>724</v>
      </c>
      <c r="C350" t="s">
        <v>725</v>
      </c>
      <c r="D350" t="str">
        <f t="shared" si="5"/>
        <v>paulch01-2020</v>
      </c>
      <c r="E350" t="s">
        <v>38</v>
      </c>
      <c r="F350">
        <v>34</v>
      </c>
      <c r="G350" t="s">
        <v>44</v>
      </c>
      <c r="H350">
        <v>19</v>
      </c>
      <c r="I350">
        <v>19</v>
      </c>
      <c r="J350">
        <v>30.5</v>
      </c>
      <c r="K350">
        <v>4.9000000000000004</v>
      </c>
      <c r="L350">
        <v>10.8</v>
      </c>
      <c r="M350">
        <v>0.45600000000000002</v>
      </c>
      <c r="N350">
        <v>1.7</v>
      </c>
      <c r="O350">
        <v>4.4000000000000004</v>
      </c>
      <c r="P350">
        <v>0.38600000000000001</v>
      </c>
      <c r="Q350">
        <v>3.3</v>
      </c>
      <c r="R350">
        <v>6.5</v>
      </c>
      <c r="S350">
        <v>0.504</v>
      </c>
      <c r="T350">
        <v>0.53400000000000003</v>
      </c>
      <c r="U350">
        <v>4.0999999999999996</v>
      </c>
      <c r="V350">
        <v>4.5999999999999996</v>
      </c>
      <c r="W350">
        <v>0.88600000000000001</v>
      </c>
      <c r="X350">
        <v>0.3</v>
      </c>
      <c r="Y350">
        <v>3.9</v>
      </c>
      <c r="Z350">
        <v>4.2</v>
      </c>
      <c r="AA350">
        <v>5.7</v>
      </c>
      <c r="AB350">
        <v>1.7</v>
      </c>
      <c r="AC350">
        <v>0</v>
      </c>
      <c r="AD350">
        <v>2</v>
      </c>
      <c r="AE350">
        <v>2.4</v>
      </c>
      <c r="AF350">
        <v>15.7</v>
      </c>
    </row>
    <row r="351" spans="1:32" x14ac:dyDescent="0.2">
      <c r="A351">
        <v>350</v>
      </c>
      <c r="B351" t="s">
        <v>1740</v>
      </c>
      <c r="C351" t="s">
        <v>1741</v>
      </c>
      <c r="D351" t="str">
        <f t="shared" si="5"/>
        <v>paytoel01-2020</v>
      </c>
      <c r="E351" t="s">
        <v>38</v>
      </c>
      <c r="F351">
        <v>25</v>
      </c>
      <c r="G351" t="s">
        <v>55</v>
      </c>
      <c r="H351">
        <v>4</v>
      </c>
      <c r="I351">
        <v>3</v>
      </c>
      <c r="J351">
        <v>25.5</v>
      </c>
      <c r="K351">
        <v>2.8</v>
      </c>
      <c r="L351">
        <v>7.3</v>
      </c>
      <c r="M351">
        <v>0.379</v>
      </c>
      <c r="N351">
        <v>1.3</v>
      </c>
      <c r="O351">
        <v>2</v>
      </c>
      <c r="P351">
        <v>0.625</v>
      </c>
      <c r="Q351">
        <v>1.5</v>
      </c>
      <c r="R351">
        <v>5.3</v>
      </c>
      <c r="S351">
        <v>0.28599999999999998</v>
      </c>
      <c r="T351">
        <v>0.46600000000000003</v>
      </c>
      <c r="U351">
        <v>1.3</v>
      </c>
      <c r="V351">
        <v>1.5</v>
      </c>
      <c r="W351">
        <v>0.83299999999999996</v>
      </c>
      <c r="X351">
        <v>0.8</v>
      </c>
      <c r="Y351">
        <v>2.2999999999999998</v>
      </c>
      <c r="Z351">
        <v>3</v>
      </c>
      <c r="AA351">
        <v>3.8</v>
      </c>
      <c r="AB351">
        <v>2.5</v>
      </c>
      <c r="AC351">
        <v>0</v>
      </c>
      <c r="AD351">
        <v>1.8</v>
      </c>
      <c r="AE351">
        <v>2</v>
      </c>
      <c r="AF351">
        <v>8</v>
      </c>
    </row>
    <row r="352" spans="1:32" x14ac:dyDescent="0.2">
      <c r="A352">
        <v>351</v>
      </c>
      <c r="B352" t="s">
        <v>2673</v>
      </c>
      <c r="C352" t="s">
        <v>2674</v>
      </c>
      <c r="D352" t="str">
        <f t="shared" si="5"/>
        <v>pelleno01-2020</v>
      </c>
      <c r="E352" t="s">
        <v>35</v>
      </c>
      <c r="F352">
        <v>26</v>
      </c>
      <c r="G352" t="s">
        <v>61</v>
      </c>
      <c r="H352">
        <v>1</v>
      </c>
      <c r="I352">
        <v>0</v>
      </c>
      <c r="J352">
        <v>13</v>
      </c>
      <c r="K352">
        <v>0</v>
      </c>
      <c r="L352">
        <v>0</v>
      </c>
      <c r="N352">
        <v>0</v>
      </c>
      <c r="O352">
        <v>0</v>
      </c>
      <c r="Q352">
        <v>0</v>
      </c>
      <c r="R352">
        <v>0</v>
      </c>
      <c r="U352">
        <v>3</v>
      </c>
      <c r="V352">
        <v>4</v>
      </c>
      <c r="W352">
        <v>0.75</v>
      </c>
      <c r="X352">
        <v>0</v>
      </c>
      <c r="Y352">
        <v>2</v>
      </c>
      <c r="Z352">
        <v>2</v>
      </c>
      <c r="AA352">
        <v>1</v>
      </c>
      <c r="AB352">
        <v>0</v>
      </c>
      <c r="AC352">
        <v>4</v>
      </c>
      <c r="AD352">
        <v>2</v>
      </c>
      <c r="AE352">
        <v>3</v>
      </c>
      <c r="AF352">
        <v>3</v>
      </c>
    </row>
    <row r="353" spans="1:32" x14ac:dyDescent="0.2">
      <c r="A353">
        <v>352</v>
      </c>
      <c r="B353" t="s">
        <v>2491</v>
      </c>
      <c r="C353" t="s">
        <v>2492</v>
      </c>
      <c r="D353" t="str">
        <f t="shared" si="5"/>
        <v>pinsoth01-2020</v>
      </c>
      <c r="E353" t="s">
        <v>30</v>
      </c>
      <c r="F353">
        <v>24</v>
      </c>
      <c r="G353" t="s">
        <v>1312</v>
      </c>
      <c r="H353">
        <v>11</v>
      </c>
      <c r="I353">
        <v>0</v>
      </c>
      <c r="J353">
        <v>15.2</v>
      </c>
      <c r="K353">
        <v>1.7</v>
      </c>
      <c r="L353">
        <v>6.2</v>
      </c>
      <c r="M353">
        <v>0.27900000000000003</v>
      </c>
      <c r="N353">
        <v>0.6</v>
      </c>
      <c r="O353">
        <v>3.1</v>
      </c>
      <c r="P353">
        <v>0.20599999999999999</v>
      </c>
      <c r="Q353">
        <v>1.1000000000000001</v>
      </c>
      <c r="R353">
        <v>3.1</v>
      </c>
      <c r="S353">
        <v>0.35299999999999998</v>
      </c>
      <c r="T353">
        <v>0.33100000000000002</v>
      </c>
      <c r="U353">
        <v>0.7</v>
      </c>
      <c r="V353">
        <v>0.8</v>
      </c>
      <c r="W353">
        <v>0.88900000000000001</v>
      </c>
      <c r="X353">
        <v>0.4</v>
      </c>
      <c r="Y353">
        <v>1.5</v>
      </c>
      <c r="Z353">
        <v>1.8</v>
      </c>
      <c r="AA353">
        <v>2.6</v>
      </c>
      <c r="AB353">
        <v>0.5</v>
      </c>
      <c r="AC353">
        <v>0</v>
      </c>
      <c r="AD353">
        <v>1.5</v>
      </c>
      <c r="AE353">
        <v>1.5</v>
      </c>
      <c r="AF353">
        <v>4.8</v>
      </c>
    </row>
    <row r="354" spans="1:32" x14ac:dyDescent="0.2">
      <c r="A354">
        <v>353</v>
      </c>
      <c r="B354" t="s">
        <v>1575</v>
      </c>
      <c r="C354" t="s">
        <v>1576</v>
      </c>
      <c r="D354" t="str">
        <f t="shared" si="5"/>
        <v>plumlma01-2020</v>
      </c>
      <c r="E354" t="s">
        <v>32</v>
      </c>
      <c r="F354">
        <v>29</v>
      </c>
      <c r="G354" t="s">
        <v>31</v>
      </c>
      <c r="H354">
        <v>17</v>
      </c>
      <c r="I354">
        <v>0</v>
      </c>
      <c r="J354">
        <v>16.7</v>
      </c>
      <c r="K354">
        <v>2.9</v>
      </c>
      <c r="L354">
        <v>4.9000000000000004</v>
      </c>
      <c r="M354">
        <v>0.59</v>
      </c>
      <c r="N354">
        <v>0</v>
      </c>
      <c r="O354">
        <v>0.1</v>
      </c>
      <c r="P354">
        <v>0</v>
      </c>
      <c r="Q354">
        <v>2.9</v>
      </c>
      <c r="R354">
        <v>4.8</v>
      </c>
      <c r="S354">
        <v>0.60499999999999998</v>
      </c>
      <c r="T354">
        <v>0.59</v>
      </c>
      <c r="U354">
        <v>1.4</v>
      </c>
      <c r="V354">
        <v>2.6</v>
      </c>
      <c r="W354">
        <v>0.51100000000000001</v>
      </c>
      <c r="X354">
        <v>1.8</v>
      </c>
      <c r="Y354">
        <v>3.8</v>
      </c>
      <c r="Z354">
        <v>5.6</v>
      </c>
      <c r="AA354">
        <v>2.1</v>
      </c>
      <c r="AB354">
        <v>0.6</v>
      </c>
      <c r="AC354">
        <v>0.8</v>
      </c>
      <c r="AD354">
        <v>1.5</v>
      </c>
      <c r="AE354">
        <v>2.6</v>
      </c>
      <c r="AF354">
        <v>7.1</v>
      </c>
    </row>
    <row r="355" spans="1:32" x14ac:dyDescent="0.2">
      <c r="A355">
        <v>354</v>
      </c>
      <c r="B355" t="s">
        <v>2675</v>
      </c>
      <c r="C355" t="s">
        <v>2676</v>
      </c>
      <c r="D355" t="str">
        <f t="shared" si="5"/>
        <v>poirivi01-2020</v>
      </c>
      <c r="E355" t="s">
        <v>32</v>
      </c>
      <c r="F355">
        <v>26</v>
      </c>
      <c r="G355" t="s">
        <v>37</v>
      </c>
      <c r="H355">
        <v>6</v>
      </c>
      <c r="I355">
        <v>0</v>
      </c>
      <c r="J355">
        <v>5.2</v>
      </c>
      <c r="K355">
        <v>0.5</v>
      </c>
      <c r="L355">
        <v>1.3</v>
      </c>
      <c r="M355">
        <v>0.375</v>
      </c>
      <c r="N355">
        <v>0</v>
      </c>
      <c r="O355">
        <v>0</v>
      </c>
      <c r="Q355">
        <v>0.5</v>
      </c>
      <c r="R355">
        <v>1.3</v>
      </c>
      <c r="S355">
        <v>0.375</v>
      </c>
      <c r="T355">
        <v>0.375</v>
      </c>
      <c r="U355">
        <v>0.2</v>
      </c>
      <c r="V355">
        <v>0.3</v>
      </c>
      <c r="W355">
        <v>0.5</v>
      </c>
      <c r="X355">
        <v>0.8</v>
      </c>
      <c r="Y355">
        <v>0.5</v>
      </c>
      <c r="Z355">
        <v>1.3</v>
      </c>
      <c r="AA355">
        <v>0.5</v>
      </c>
      <c r="AB355">
        <v>0.2</v>
      </c>
      <c r="AC355">
        <v>0.3</v>
      </c>
      <c r="AD355">
        <v>0.5</v>
      </c>
      <c r="AE355">
        <v>1.2</v>
      </c>
      <c r="AF355">
        <v>1.2</v>
      </c>
    </row>
    <row r="356" spans="1:32" x14ac:dyDescent="0.2">
      <c r="A356">
        <v>355</v>
      </c>
      <c r="B356" t="s">
        <v>2050</v>
      </c>
      <c r="C356" t="s">
        <v>2051</v>
      </c>
      <c r="D356" t="str">
        <f t="shared" si="5"/>
        <v>poeltja01-2020</v>
      </c>
      <c r="E356" t="s">
        <v>32</v>
      </c>
      <c r="F356">
        <v>24</v>
      </c>
      <c r="G356" t="s">
        <v>58</v>
      </c>
      <c r="H356">
        <v>21</v>
      </c>
      <c r="I356">
        <v>6</v>
      </c>
      <c r="J356">
        <v>17.899999999999999</v>
      </c>
      <c r="K356">
        <v>2.5</v>
      </c>
      <c r="L356">
        <v>4.3</v>
      </c>
      <c r="M356">
        <v>0.57799999999999996</v>
      </c>
      <c r="N356">
        <v>0</v>
      </c>
      <c r="O356">
        <v>0</v>
      </c>
      <c r="Q356">
        <v>2.5</v>
      </c>
      <c r="R356">
        <v>4.3</v>
      </c>
      <c r="S356">
        <v>0.57799999999999996</v>
      </c>
      <c r="T356">
        <v>0.57799999999999996</v>
      </c>
      <c r="U356">
        <v>0.8</v>
      </c>
      <c r="V356">
        <v>1.3</v>
      </c>
      <c r="W356">
        <v>0.57099999999999995</v>
      </c>
      <c r="X356">
        <v>2.2000000000000002</v>
      </c>
      <c r="Y356">
        <v>3.6</v>
      </c>
      <c r="Z356">
        <v>5.8</v>
      </c>
      <c r="AA356">
        <v>1.4</v>
      </c>
      <c r="AB356">
        <v>0.6</v>
      </c>
      <c r="AC356">
        <v>1.1000000000000001</v>
      </c>
      <c r="AD356">
        <v>0.9</v>
      </c>
      <c r="AE356">
        <v>1.8</v>
      </c>
      <c r="AF356">
        <v>5.7</v>
      </c>
    </row>
    <row r="357" spans="1:32" x14ac:dyDescent="0.2">
      <c r="A357">
        <v>356</v>
      </c>
      <c r="B357" t="s">
        <v>2677</v>
      </c>
      <c r="C357" t="s">
        <v>2678</v>
      </c>
      <c r="D357" t="str">
        <f t="shared" si="5"/>
        <v>pondssh01-2020</v>
      </c>
      <c r="E357" t="s">
        <v>38</v>
      </c>
      <c r="F357">
        <v>21</v>
      </c>
      <c r="G357" t="s">
        <v>53</v>
      </c>
      <c r="H357">
        <v>2</v>
      </c>
      <c r="I357">
        <v>0</v>
      </c>
      <c r="J357">
        <v>4</v>
      </c>
      <c r="K357">
        <v>1</v>
      </c>
      <c r="L357">
        <v>2</v>
      </c>
      <c r="M357">
        <v>0.5</v>
      </c>
      <c r="N357">
        <v>0</v>
      </c>
      <c r="O357">
        <v>0.5</v>
      </c>
      <c r="P357">
        <v>0</v>
      </c>
      <c r="Q357">
        <v>1</v>
      </c>
      <c r="R357">
        <v>1.5</v>
      </c>
      <c r="S357">
        <v>0.66700000000000004</v>
      </c>
      <c r="T357">
        <v>0.5</v>
      </c>
      <c r="U357">
        <v>0</v>
      </c>
      <c r="V357">
        <v>0</v>
      </c>
      <c r="X357">
        <v>0</v>
      </c>
      <c r="Y357">
        <v>0.5</v>
      </c>
      <c r="Z357">
        <v>0.5</v>
      </c>
      <c r="AA357">
        <v>1</v>
      </c>
      <c r="AB357">
        <v>0</v>
      </c>
      <c r="AC357">
        <v>0.5</v>
      </c>
      <c r="AD357">
        <v>0</v>
      </c>
      <c r="AE357">
        <v>1</v>
      </c>
      <c r="AF357">
        <v>2</v>
      </c>
    </row>
    <row r="358" spans="1:32" x14ac:dyDescent="0.2">
      <c r="A358">
        <v>357</v>
      </c>
      <c r="B358" t="s">
        <v>2679</v>
      </c>
      <c r="C358" t="s">
        <v>2680</v>
      </c>
      <c r="D358" t="str">
        <f t="shared" si="5"/>
        <v>poolejo01-2020</v>
      </c>
      <c r="E358" t="s">
        <v>30</v>
      </c>
      <c r="F358">
        <v>20</v>
      </c>
      <c r="G358" t="s">
        <v>52</v>
      </c>
      <c r="H358">
        <v>21</v>
      </c>
      <c r="I358">
        <v>9</v>
      </c>
      <c r="J358">
        <v>25.7</v>
      </c>
      <c r="K358">
        <v>2.8</v>
      </c>
      <c r="L358">
        <v>10.4</v>
      </c>
      <c r="M358">
        <v>0.27100000000000002</v>
      </c>
      <c r="N358">
        <v>1.4</v>
      </c>
      <c r="O358">
        <v>5.3</v>
      </c>
      <c r="P358">
        <v>0.25900000000000001</v>
      </c>
      <c r="Q358">
        <v>1.4</v>
      </c>
      <c r="R358">
        <v>5</v>
      </c>
      <c r="S358">
        <v>0.28299999999999997</v>
      </c>
      <c r="T358">
        <v>0.33700000000000002</v>
      </c>
      <c r="U358">
        <v>2</v>
      </c>
      <c r="V358">
        <v>2.2999999999999998</v>
      </c>
      <c r="W358">
        <v>0.85399999999999998</v>
      </c>
      <c r="X358">
        <v>0.2</v>
      </c>
      <c r="Y358">
        <v>2.2999999999999998</v>
      </c>
      <c r="Z358">
        <v>2.5</v>
      </c>
      <c r="AA358">
        <v>2.2000000000000002</v>
      </c>
      <c r="AB358">
        <v>0.6</v>
      </c>
      <c r="AC358">
        <v>0.2</v>
      </c>
      <c r="AD358">
        <v>1.3</v>
      </c>
      <c r="AE358">
        <v>2.1</v>
      </c>
      <c r="AF358">
        <v>9</v>
      </c>
    </row>
    <row r="359" spans="1:32" x14ac:dyDescent="0.2">
      <c r="A359">
        <v>358</v>
      </c>
      <c r="B359" t="s">
        <v>2681</v>
      </c>
      <c r="C359" t="s">
        <v>2682</v>
      </c>
      <c r="D359" t="str">
        <f t="shared" si="5"/>
        <v>porteke02-2020</v>
      </c>
      <c r="E359" t="s">
        <v>35</v>
      </c>
      <c r="F359">
        <v>19</v>
      </c>
      <c r="G359" t="s">
        <v>66</v>
      </c>
      <c r="H359">
        <v>18</v>
      </c>
      <c r="I359">
        <v>1</v>
      </c>
      <c r="J359">
        <v>20.399999999999999</v>
      </c>
      <c r="K359">
        <v>2.4</v>
      </c>
      <c r="L359">
        <v>6.2</v>
      </c>
      <c r="M359">
        <v>0.38700000000000001</v>
      </c>
      <c r="N359">
        <v>0.4</v>
      </c>
      <c r="O359">
        <v>2.1</v>
      </c>
      <c r="P359">
        <v>0.21099999999999999</v>
      </c>
      <c r="Q359">
        <v>1.9</v>
      </c>
      <c r="R359">
        <v>4.0999999999999996</v>
      </c>
      <c r="S359">
        <v>0.47899999999999998</v>
      </c>
      <c r="T359">
        <v>0.42299999999999999</v>
      </c>
      <c r="U359">
        <v>1.1000000000000001</v>
      </c>
      <c r="V359">
        <v>1.4</v>
      </c>
      <c r="W359">
        <v>0.76</v>
      </c>
      <c r="X359">
        <v>0.3</v>
      </c>
      <c r="Y359">
        <v>2.7</v>
      </c>
      <c r="Z359">
        <v>3</v>
      </c>
      <c r="AA359">
        <v>1.9</v>
      </c>
      <c r="AB359">
        <v>0.8</v>
      </c>
      <c r="AC359">
        <v>0.2</v>
      </c>
      <c r="AD359">
        <v>1.3</v>
      </c>
      <c r="AE359">
        <v>2.6</v>
      </c>
      <c r="AF359">
        <v>6.3</v>
      </c>
    </row>
    <row r="360" spans="1:32" x14ac:dyDescent="0.2">
      <c r="A360">
        <v>359</v>
      </c>
      <c r="B360" t="s">
        <v>2683</v>
      </c>
      <c r="C360" t="s">
        <v>2684</v>
      </c>
      <c r="D360" t="str">
        <f t="shared" si="5"/>
        <v>portemi01-2020</v>
      </c>
      <c r="E360" t="s">
        <v>28</v>
      </c>
      <c r="F360">
        <v>21</v>
      </c>
      <c r="G360" t="s">
        <v>31</v>
      </c>
      <c r="H360">
        <v>10</v>
      </c>
      <c r="I360">
        <v>0</v>
      </c>
      <c r="J360">
        <v>9</v>
      </c>
      <c r="K360">
        <v>1.5</v>
      </c>
      <c r="L360">
        <v>3.4</v>
      </c>
      <c r="M360">
        <v>0.441</v>
      </c>
      <c r="N360">
        <v>0.2</v>
      </c>
      <c r="O360">
        <v>1</v>
      </c>
      <c r="P360">
        <v>0.2</v>
      </c>
      <c r="Q360">
        <v>1.3</v>
      </c>
      <c r="R360">
        <v>2.4</v>
      </c>
      <c r="S360">
        <v>0.54200000000000004</v>
      </c>
      <c r="T360">
        <v>0.47099999999999997</v>
      </c>
      <c r="U360">
        <v>0.5</v>
      </c>
      <c r="V360">
        <v>0.8</v>
      </c>
      <c r="W360">
        <v>0.625</v>
      </c>
      <c r="X360">
        <v>0.8</v>
      </c>
      <c r="Y360">
        <v>1.5</v>
      </c>
      <c r="Z360">
        <v>2.2999999999999998</v>
      </c>
      <c r="AA360">
        <v>0.4</v>
      </c>
      <c r="AB360">
        <v>0</v>
      </c>
      <c r="AC360">
        <v>0.3</v>
      </c>
      <c r="AD360">
        <v>0.6</v>
      </c>
      <c r="AE360">
        <v>1.3</v>
      </c>
      <c r="AF360">
        <v>3.7</v>
      </c>
    </row>
    <row r="361" spans="1:32" x14ac:dyDescent="0.2">
      <c r="A361">
        <v>360</v>
      </c>
      <c r="B361" t="s">
        <v>1577</v>
      </c>
      <c r="C361" t="s">
        <v>1578</v>
      </c>
      <c r="D361" t="str">
        <f t="shared" si="5"/>
        <v>porteot01-2020</v>
      </c>
      <c r="E361" t="s">
        <v>35</v>
      </c>
      <c r="F361">
        <v>26</v>
      </c>
      <c r="G361" t="s">
        <v>36</v>
      </c>
      <c r="H361">
        <v>9</v>
      </c>
      <c r="I361">
        <v>9</v>
      </c>
      <c r="J361">
        <v>25.1</v>
      </c>
      <c r="K361">
        <v>3.9</v>
      </c>
      <c r="L361">
        <v>9.3000000000000007</v>
      </c>
      <c r="M361">
        <v>0.41699999999999998</v>
      </c>
      <c r="N361">
        <v>1.8</v>
      </c>
      <c r="O361">
        <v>4.4000000000000004</v>
      </c>
      <c r="P361">
        <v>0.4</v>
      </c>
      <c r="Q361">
        <v>2.1</v>
      </c>
      <c r="R361">
        <v>4.9000000000000004</v>
      </c>
      <c r="S361">
        <v>0.432</v>
      </c>
      <c r="T361">
        <v>0.51200000000000001</v>
      </c>
      <c r="U361">
        <v>1.7</v>
      </c>
      <c r="V361">
        <v>2.2000000000000002</v>
      </c>
      <c r="W361">
        <v>0.75</v>
      </c>
      <c r="X361">
        <v>0.9</v>
      </c>
      <c r="Y361">
        <v>2.6</v>
      </c>
      <c r="Z361">
        <v>3.4</v>
      </c>
      <c r="AA361">
        <v>1.6</v>
      </c>
      <c r="AB361">
        <v>1</v>
      </c>
      <c r="AC361">
        <v>0.3</v>
      </c>
      <c r="AD361">
        <v>0.8</v>
      </c>
      <c r="AE361">
        <v>2.2000000000000002</v>
      </c>
      <c r="AF361">
        <v>11.2</v>
      </c>
    </row>
    <row r="362" spans="1:32" x14ac:dyDescent="0.2">
      <c r="A362">
        <v>361</v>
      </c>
      <c r="B362" t="s">
        <v>1884</v>
      </c>
      <c r="C362" t="s">
        <v>1885</v>
      </c>
      <c r="D362" t="str">
        <f t="shared" si="5"/>
        <v>portibo01-2020</v>
      </c>
      <c r="E362" t="s">
        <v>32</v>
      </c>
      <c r="F362">
        <v>24</v>
      </c>
      <c r="G362" t="s">
        <v>55</v>
      </c>
      <c r="H362">
        <v>20</v>
      </c>
      <c r="I362">
        <v>2</v>
      </c>
      <c r="J362">
        <v>21.9</v>
      </c>
      <c r="K362">
        <v>3.6</v>
      </c>
      <c r="L362">
        <v>8.9</v>
      </c>
      <c r="M362">
        <v>0.40100000000000002</v>
      </c>
      <c r="N362">
        <v>1.1000000000000001</v>
      </c>
      <c r="O362">
        <v>2.9</v>
      </c>
      <c r="P362">
        <v>0.38600000000000001</v>
      </c>
      <c r="Q362">
        <v>2.5</v>
      </c>
      <c r="R362">
        <v>6</v>
      </c>
      <c r="S362">
        <v>0.40799999999999997</v>
      </c>
      <c r="T362">
        <v>0.46300000000000002</v>
      </c>
      <c r="U362">
        <v>0.7</v>
      </c>
      <c r="V362">
        <v>1</v>
      </c>
      <c r="W362">
        <v>0.7</v>
      </c>
      <c r="X362">
        <v>1.8</v>
      </c>
      <c r="Y362">
        <v>4.2</v>
      </c>
      <c r="Z362">
        <v>6</v>
      </c>
      <c r="AA362">
        <v>1.1000000000000001</v>
      </c>
      <c r="AB362">
        <v>0.7</v>
      </c>
      <c r="AC362">
        <v>0.3</v>
      </c>
      <c r="AD362">
        <v>1</v>
      </c>
      <c r="AE362">
        <v>1.8</v>
      </c>
      <c r="AF362">
        <v>8.9</v>
      </c>
    </row>
    <row r="363" spans="1:32" x14ac:dyDescent="0.2">
      <c r="A363">
        <v>362</v>
      </c>
      <c r="B363" t="s">
        <v>1886</v>
      </c>
      <c r="C363" t="s">
        <v>1887</v>
      </c>
      <c r="D363" t="str">
        <f t="shared" si="5"/>
        <v>porzikr01-2020</v>
      </c>
      <c r="E363" t="s">
        <v>28</v>
      </c>
      <c r="F363">
        <v>24</v>
      </c>
      <c r="G363" t="s">
        <v>54</v>
      </c>
      <c r="H363">
        <v>18</v>
      </c>
      <c r="I363">
        <v>18</v>
      </c>
      <c r="J363">
        <v>31.2</v>
      </c>
      <c r="K363">
        <v>6.1</v>
      </c>
      <c r="L363">
        <v>15.3</v>
      </c>
      <c r="M363">
        <v>0.4</v>
      </c>
      <c r="N363">
        <v>2.2000000000000002</v>
      </c>
      <c r="O363">
        <v>6.3</v>
      </c>
      <c r="P363">
        <v>0.35099999999999998</v>
      </c>
      <c r="Q363">
        <v>3.9</v>
      </c>
      <c r="R363">
        <v>8.9</v>
      </c>
      <c r="S363">
        <v>0.435</v>
      </c>
      <c r="T363">
        <v>0.47299999999999998</v>
      </c>
      <c r="U363">
        <v>2.7</v>
      </c>
      <c r="V363">
        <v>3.9</v>
      </c>
      <c r="W363">
        <v>0.69</v>
      </c>
      <c r="X363">
        <v>1.7</v>
      </c>
      <c r="Y363">
        <v>7.6</v>
      </c>
      <c r="Z363">
        <v>9.1999999999999993</v>
      </c>
      <c r="AA363">
        <v>1.4</v>
      </c>
      <c r="AB363">
        <v>0.6</v>
      </c>
      <c r="AC363">
        <v>2.1</v>
      </c>
      <c r="AD363">
        <v>1.7</v>
      </c>
      <c r="AE363">
        <v>2.9</v>
      </c>
      <c r="AF363">
        <v>17.2</v>
      </c>
    </row>
    <row r="364" spans="1:32" x14ac:dyDescent="0.2">
      <c r="A364">
        <v>363</v>
      </c>
      <c r="B364" t="s">
        <v>1742</v>
      </c>
      <c r="C364" t="s">
        <v>1743</v>
      </c>
      <c r="D364" t="str">
        <f t="shared" si="5"/>
        <v>poweldw01-2020</v>
      </c>
      <c r="E364" t="s">
        <v>32</v>
      </c>
      <c r="F364">
        <v>28</v>
      </c>
      <c r="G364" t="s">
        <v>54</v>
      </c>
      <c r="H364">
        <v>16</v>
      </c>
      <c r="I364">
        <v>13</v>
      </c>
      <c r="J364">
        <v>25.6</v>
      </c>
      <c r="K364">
        <v>3.2</v>
      </c>
      <c r="L364">
        <v>5.0999999999999996</v>
      </c>
      <c r="M364">
        <v>0.63</v>
      </c>
      <c r="N364">
        <v>0.3</v>
      </c>
      <c r="O364">
        <v>0.7</v>
      </c>
      <c r="P364">
        <v>0.36399999999999999</v>
      </c>
      <c r="Q364">
        <v>2.9</v>
      </c>
      <c r="R364">
        <v>4.4000000000000004</v>
      </c>
      <c r="S364">
        <v>0.67100000000000004</v>
      </c>
      <c r="T364">
        <v>0.65400000000000003</v>
      </c>
      <c r="U364">
        <v>1.1000000000000001</v>
      </c>
      <c r="V364">
        <v>2.1</v>
      </c>
      <c r="W364">
        <v>0.51500000000000001</v>
      </c>
      <c r="X364">
        <v>1.7</v>
      </c>
      <c r="Y364">
        <v>2.9</v>
      </c>
      <c r="Z364">
        <v>4.5999999999999996</v>
      </c>
      <c r="AA364">
        <v>1.2</v>
      </c>
      <c r="AB364">
        <v>0.7</v>
      </c>
      <c r="AC364">
        <v>0.4</v>
      </c>
      <c r="AD364">
        <v>1.1000000000000001</v>
      </c>
      <c r="AE364">
        <v>2.8</v>
      </c>
      <c r="AF364">
        <v>7.7</v>
      </c>
    </row>
    <row r="365" spans="1:32" x14ac:dyDescent="0.2">
      <c r="A365">
        <v>364</v>
      </c>
      <c r="B365" t="s">
        <v>1888</v>
      </c>
      <c r="C365" t="s">
        <v>1889</v>
      </c>
      <c r="D365" t="str">
        <f t="shared" si="5"/>
        <v>powelno01-2020</v>
      </c>
      <c r="E365" t="s">
        <v>30</v>
      </c>
      <c r="F365">
        <v>26</v>
      </c>
      <c r="G365" t="s">
        <v>53</v>
      </c>
      <c r="H365">
        <v>19</v>
      </c>
      <c r="I365">
        <v>11</v>
      </c>
      <c r="J365">
        <v>28.1</v>
      </c>
      <c r="K365">
        <v>4.5999999999999996</v>
      </c>
      <c r="L365">
        <v>10</v>
      </c>
      <c r="M365">
        <v>0.46300000000000002</v>
      </c>
      <c r="N365">
        <v>1.7</v>
      </c>
      <c r="O365">
        <v>4.7</v>
      </c>
      <c r="P365">
        <v>0.371</v>
      </c>
      <c r="Q365">
        <v>2.9</v>
      </c>
      <c r="R365">
        <v>5.3</v>
      </c>
      <c r="S365">
        <v>0.54500000000000004</v>
      </c>
      <c r="T365">
        <v>0.55000000000000004</v>
      </c>
      <c r="U365">
        <v>1.8</v>
      </c>
      <c r="V365">
        <v>2.2000000000000002</v>
      </c>
      <c r="W365">
        <v>0.85399999999999998</v>
      </c>
      <c r="X365">
        <v>0.5</v>
      </c>
      <c r="Y365">
        <v>3.3</v>
      </c>
      <c r="Z365">
        <v>3.8</v>
      </c>
      <c r="AA365">
        <v>1.6</v>
      </c>
      <c r="AB365">
        <v>0.9</v>
      </c>
      <c r="AC365">
        <v>0.4</v>
      </c>
      <c r="AD365">
        <v>1.4</v>
      </c>
      <c r="AE365">
        <v>1.8</v>
      </c>
      <c r="AF365">
        <v>12.8</v>
      </c>
    </row>
    <row r="366" spans="1:32" x14ac:dyDescent="0.2">
      <c r="A366">
        <v>365</v>
      </c>
      <c r="B366" t="s">
        <v>1744</v>
      </c>
      <c r="C366" t="s">
        <v>1745</v>
      </c>
      <c r="D366" t="str">
        <f t="shared" si="5"/>
        <v>randlju01-2020</v>
      </c>
      <c r="E366" t="s">
        <v>28</v>
      </c>
      <c r="F366">
        <v>25</v>
      </c>
      <c r="G366" t="s">
        <v>55</v>
      </c>
      <c r="H366">
        <v>20</v>
      </c>
      <c r="I366">
        <v>20</v>
      </c>
      <c r="J366">
        <v>32.799999999999997</v>
      </c>
      <c r="K366">
        <v>6.4</v>
      </c>
      <c r="L366">
        <v>14.1</v>
      </c>
      <c r="M366">
        <v>0.45</v>
      </c>
      <c r="N366">
        <v>1</v>
      </c>
      <c r="O366">
        <v>3.8</v>
      </c>
      <c r="P366">
        <v>0.253</v>
      </c>
      <c r="Q366">
        <v>5.4</v>
      </c>
      <c r="R366">
        <v>10.4</v>
      </c>
      <c r="S366">
        <v>0.52200000000000002</v>
      </c>
      <c r="T366">
        <v>0.48399999999999999</v>
      </c>
      <c r="U366">
        <v>3.6</v>
      </c>
      <c r="V366">
        <v>5.5</v>
      </c>
      <c r="W366">
        <v>0.65100000000000002</v>
      </c>
      <c r="X366">
        <v>2.4</v>
      </c>
      <c r="Y366">
        <v>6.5</v>
      </c>
      <c r="Z366">
        <v>8.9</v>
      </c>
      <c r="AA366">
        <v>3.6</v>
      </c>
      <c r="AB366">
        <v>0.8</v>
      </c>
      <c r="AC366">
        <v>0.2</v>
      </c>
      <c r="AD366">
        <v>3.5</v>
      </c>
      <c r="AE366">
        <v>3</v>
      </c>
      <c r="AF366">
        <v>17.2</v>
      </c>
    </row>
    <row r="367" spans="1:32" x14ac:dyDescent="0.2">
      <c r="A367">
        <v>366</v>
      </c>
      <c r="B367" t="s">
        <v>2685</v>
      </c>
      <c r="C367" t="s">
        <v>2686</v>
      </c>
      <c r="D367" t="str">
        <f t="shared" si="5"/>
        <v>reddica01-2020</v>
      </c>
      <c r="E367" t="s">
        <v>35</v>
      </c>
      <c r="F367">
        <v>20</v>
      </c>
      <c r="G367" t="s">
        <v>57</v>
      </c>
      <c r="H367">
        <v>17</v>
      </c>
      <c r="I367">
        <v>15</v>
      </c>
      <c r="J367">
        <v>23.9</v>
      </c>
      <c r="K367">
        <v>2.4</v>
      </c>
      <c r="L367">
        <v>8.4</v>
      </c>
      <c r="M367">
        <v>0.28699999999999998</v>
      </c>
      <c r="N367">
        <v>0.8</v>
      </c>
      <c r="O367">
        <v>3.6</v>
      </c>
      <c r="P367">
        <v>0.21299999999999999</v>
      </c>
      <c r="Q367">
        <v>1.6</v>
      </c>
      <c r="R367">
        <v>4.8</v>
      </c>
      <c r="S367">
        <v>0.34100000000000003</v>
      </c>
      <c r="T367">
        <v>0.33200000000000002</v>
      </c>
      <c r="U367">
        <v>1.5</v>
      </c>
      <c r="V367">
        <v>1.9</v>
      </c>
      <c r="W367">
        <v>0.78800000000000003</v>
      </c>
      <c r="X367">
        <v>0.6</v>
      </c>
      <c r="Y367">
        <v>2.9</v>
      </c>
      <c r="Z367">
        <v>3.5</v>
      </c>
      <c r="AA367">
        <v>1.7</v>
      </c>
      <c r="AB367">
        <v>0.9</v>
      </c>
      <c r="AC367">
        <v>0.3</v>
      </c>
      <c r="AD367">
        <v>1.8</v>
      </c>
      <c r="AE367">
        <v>1.9</v>
      </c>
      <c r="AF367">
        <v>7.1</v>
      </c>
    </row>
    <row r="368" spans="1:32" x14ac:dyDescent="0.2">
      <c r="A368">
        <v>367</v>
      </c>
      <c r="B368" t="s">
        <v>772</v>
      </c>
      <c r="C368" t="s">
        <v>773</v>
      </c>
      <c r="D368" t="str">
        <f t="shared" si="5"/>
        <v>redicjj01-2020</v>
      </c>
      <c r="E368" t="s">
        <v>30</v>
      </c>
      <c r="F368">
        <v>35</v>
      </c>
      <c r="G368" t="s">
        <v>1459</v>
      </c>
      <c r="H368">
        <v>19</v>
      </c>
      <c r="I368">
        <v>15</v>
      </c>
      <c r="J368">
        <v>28.6</v>
      </c>
      <c r="K368">
        <v>4.7</v>
      </c>
      <c r="L368">
        <v>10.6</v>
      </c>
      <c r="M368">
        <v>0.44600000000000001</v>
      </c>
      <c r="N368">
        <v>3.5</v>
      </c>
      <c r="O368">
        <v>7.4</v>
      </c>
      <c r="P368">
        <v>0.47099999999999997</v>
      </c>
      <c r="Q368">
        <v>1.3</v>
      </c>
      <c r="R368">
        <v>3.3</v>
      </c>
      <c r="S368">
        <v>0.38700000000000001</v>
      </c>
      <c r="T368">
        <v>0.60899999999999999</v>
      </c>
      <c r="U368">
        <v>2.2999999999999998</v>
      </c>
      <c r="V368">
        <v>2.7</v>
      </c>
      <c r="W368">
        <v>0.84299999999999997</v>
      </c>
      <c r="X368">
        <v>0.2</v>
      </c>
      <c r="Y368">
        <v>2.8</v>
      </c>
      <c r="Z368">
        <v>3.1</v>
      </c>
      <c r="AA368">
        <v>1.9</v>
      </c>
      <c r="AB368">
        <v>0.5</v>
      </c>
      <c r="AC368">
        <v>0.3</v>
      </c>
      <c r="AD368">
        <v>1.3</v>
      </c>
      <c r="AE368">
        <v>1.6</v>
      </c>
      <c r="AF368">
        <v>15.2</v>
      </c>
    </row>
    <row r="369" spans="1:32" x14ac:dyDescent="0.2">
      <c r="A369">
        <v>368</v>
      </c>
      <c r="B369" t="s">
        <v>1892</v>
      </c>
      <c r="C369" t="s">
        <v>1893</v>
      </c>
      <c r="D369" t="str">
        <f t="shared" si="5"/>
        <v>richajo01-2020</v>
      </c>
      <c r="E369" t="s">
        <v>30</v>
      </c>
      <c r="F369">
        <v>26</v>
      </c>
      <c r="G369" t="s">
        <v>61</v>
      </c>
      <c r="H369">
        <v>16</v>
      </c>
      <c r="I369">
        <v>16</v>
      </c>
      <c r="J369">
        <v>32</v>
      </c>
      <c r="K369">
        <v>5.8</v>
      </c>
      <c r="L369">
        <v>12.8</v>
      </c>
      <c r="M369">
        <v>0.45600000000000002</v>
      </c>
      <c r="N369">
        <v>2</v>
      </c>
      <c r="O369">
        <v>5.2</v>
      </c>
      <c r="P369">
        <v>0.38600000000000001</v>
      </c>
      <c r="Q369">
        <v>3.8</v>
      </c>
      <c r="R369">
        <v>7.6</v>
      </c>
      <c r="S369">
        <v>0.504</v>
      </c>
      <c r="T369">
        <v>0.53400000000000003</v>
      </c>
      <c r="U369">
        <v>2.5</v>
      </c>
      <c r="V369">
        <v>3.1</v>
      </c>
      <c r="W369">
        <v>0.8</v>
      </c>
      <c r="X369">
        <v>0.6</v>
      </c>
      <c r="Y369">
        <v>2.8</v>
      </c>
      <c r="Z369">
        <v>3.4</v>
      </c>
      <c r="AA369">
        <v>3.6</v>
      </c>
      <c r="AB369">
        <v>1.1000000000000001</v>
      </c>
      <c r="AC369">
        <v>0.6</v>
      </c>
      <c r="AD369">
        <v>2.2999999999999998</v>
      </c>
      <c r="AE369">
        <v>2.9</v>
      </c>
      <c r="AF369">
        <v>16.100000000000001</v>
      </c>
    </row>
    <row r="370" spans="1:32" x14ac:dyDescent="0.2">
      <c r="A370">
        <v>369</v>
      </c>
      <c r="B370" t="s">
        <v>1408</v>
      </c>
      <c r="C370" t="s">
        <v>1409</v>
      </c>
      <c r="D370" t="str">
        <f t="shared" si="5"/>
        <v>riverau01-2020</v>
      </c>
      <c r="E370" t="s">
        <v>30</v>
      </c>
      <c r="F370">
        <v>27</v>
      </c>
      <c r="G370" t="s">
        <v>43</v>
      </c>
      <c r="H370">
        <v>19</v>
      </c>
      <c r="I370">
        <v>1</v>
      </c>
      <c r="J370">
        <v>23.9</v>
      </c>
      <c r="K370">
        <v>2.9</v>
      </c>
      <c r="L370">
        <v>7.2</v>
      </c>
      <c r="M370">
        <v>0.40100000000000002</v>
      </c>
      <c r="N370">
        <v>1.2</v>
      </c>
      <c r="O370">
        <v>4.0999999999999996</v>
      </c>
      <c r="P370">
        <v>0.28599999999999998</v>
      </c>
      <c r="Q370">
        <v>1.7</v>
      </c>
      <c r="R370">
        <v>3.2</v>
      </c>
      <c r="S370">
        <v>0.55000000000000004</v>
      </c>
      <c r="T370">
        <v>0.48199999999999998</v>
      </c>
      <c r="U370">
        <v>0.9</v>
      </c>
      <c r="V370">
        <v>1.4</v>
      </c>
      <c r="W370">
        <v>0.69199999999999995</v>
      </c>
      <c r="X370">
        <v>0.7</v>
      </c>
      <c r="Y370">
        <v>1.9</v>
      </c>
      <c r="Z370">
        <v>2.6</v>
      </c>
      <c r="AA370">
        <v>1.4</v>
      </c>
      <c r="AB370">
        <v>0.5</v>
      </c>
      <c r="AC370">
        <v>0.1</v>
      </c>
      <c r="AD370">
        <v>0.6</v>
      </c>
      <c r="AE370">
        <v>1.9</v>
      </c>
      <c r="AF370">
        <v>7.9</v>
      </c>
    </row>
    <row r="371" spans="1:32" x14ac:dyDescent="0.2">
      <c r="A371">
        <v>370</v>
      </c>
      <c r="B371" t="s">
        <v>2495</v>
      </c>
      <c r="C371" t="s">
        <v>2496</v>
      </c>
      <c r="D371" t="str">
        <f t="shared" si="5"/>
        <v>robindu01-2020</v>
      </c>
      <c r="E371" t="s">
        <v>35</v>
      </c>
      <c r="F371">
        <v>25</v>
      </c>
      <c r="G371" t="s">
        <v>41</v>
      </c>
      <c r="H371">
        <v>19</v>
      </c>
      <c r="I371">
        <v>14</v>
      </c>
      <c r="J371">
        <v>25.2</v>
      </c>
      <c r="K371">
        <v>3.6</v>
      </c>
      <c r="L371">
        <v>7.8</v>
      </c>
      <c r="M371">
        <v>0.45900000000000002</v>
      </c>
      <c r="N371">
        <v>2.7</v>
      </c>
      <c r="O371">
        <v>6.5</v>
      </c>
      <c r="P371">
        <v>0.42299999999999999</v>
      </c>
      <c r="Q371">
        <v>0.8</v>
      </c>
      <c r="R371">
        <v>1.3</v>
      </c>
      <c r="S371">
        <v>0.64</v>
      </c>
      <c r="T371">
        <v>0.63500000000000001</v>
      </c>
      <c r="U371">
        <v>0.8</v>
      </c>
      <c r="V371">
        <v>0.8</v>
      </c>
      <c r="W371">
        <v>0.93799999999999994</v>
      </c>
      <c r="X371">
        <v>0.1</v>
      </c>
      <c r="Y371">
        <v>2.7</v>
      </c>
      <c r="Z371">
        <v>2.8</v>
      </c>
      <c r="AA371">
        <v>0.7</v>
      </c>
      <c r="AB371">
        <v>0.7</v>
      </c>
      <c r="AC371">
        <v>0.4</v>
      </c>
      <c r="AD371">
        <v>0.7</v>
      </c>
      <c r="AE371">
        <v>2.5</v>
      </c>
      <c r="AF371">
        <v>10.7</v>
      </c>
    </row>
    <row r="372" spans="1:32" x14ac:dyDescent="0.2">
      <c r="A372">
        <v>371</v>
      </c>
      <c r="B372" t="s">
        <v>1746</v>
      </c>
      <c r="C372" t="s">
        <v>1747</v>
      </c>
      <c r="D372" t="str">
        <f t="shared" si="5"/>
        <v>robingl02-2020</v>
      </c>
      <c r="E372" t="s">
        <v>35</v>
      </c>
      <c r="F372">
        <v>26</v>
      </c>
      <c r="G372" t="s">
        <v>52</v>
      </c>
      <c r="H372">
        <v>21</v>
      </c>
      <c r="I372">
        <v>21</v>
      </c>
      <c r="J372">
        <v>32</v>
      </c>
      <c r="K372">
        <v>4.7</v>
      </c>
      <c r="L372">
        <v>10.1</v>
      </c>
      <c r="M372">
        <v>0.46200000000000002</v>
      </c>
      <c r="N372">
        <v>1.3</v>
      </c>
      <c r="O372">
        <v>3.4</v>
      </c>
      <c r="P372">
        <v>0.39400000000000002</v>
      </c>
      <c r="Q372">
        <v>3.3</v>
      </c>
      <c r="R372">
        <v>6.7</v>
      </c>
      <c r="S372">
        <v>0.496</v>
      </c>
      <c r="T372">
        <v>0.52800000000000002</v>
      </c>
      <c r="U372">
        <v>1.2</v>
      </c>
      <c r="V372">
        <v>1.4</v>
      </c>
      <c r="W372">
        <v>0.83299999999999996</v>
      </c>
      <c r="X372">
        <v>1.6</v>
      </c>
      <c r="Y372">
        <v>3</v>
      </c>
      <c r="Z372">
        <v>4.5999999999999996</v>
      </c>
      <c r="AA372">
        <v>2</v>
      </c>
      <c r="AB372">
        <v>1</v>
      </c>
      <c r="AC372">
        <v>0.3</v>
      </c>
      <c r="AD372">
        <v>0.9</v>
      </c>
      <c r="AE372">
        <v>1.6</v>
      </c>
      <c r="AF372">
        <v>11.9</v>
      </c>
    </row>
    <row r="373" spans="1:32" x14ac:dyDescent="0.2">
      <c r="A373">
        <v>372</v>
      </c>
      <c r="B373" t="s">
        <v>2497</v>
      </c>
      <c r="C373" t="s">
        <v>2498</v>
      </c>
      <c r="D373" t="str">
        <f t="shared" si="5"/>
        <v>robinje01-2020</v>
      </c>
      <c r="E373" t="s">
        <v>30</v>
      </c>
      <c r="F373">
        <v>22</v>
      </c>
      <c r="G373" t="s">
        <v>59</v>
      </c>
      <c r="H373">
        <v>16</v>
      </c>
      <c r="I373">
        <v>0</v>
      </c>
      <c r="J373">
        <v>11.6</v>
      </c>
      <c r="K373">
        <v>1.4</v>
      </c>
      <c r="L373">
        <v>3.6</v>
      </c>
      <c r="M373">
        <v>0.379</v>
      </c>
      <c r="N373">
        <v>0.7</v>
      </c>
      <c r="O373">
        <v>1.9</v>
      </c>
      <c r="P373">
        <v>0.36699999999999999</v>
      </c>
      <c r="Q373">
        <v>0.7</v>
      </c>
      <c r="R373">
        <v>1.8</v>
      </c>
      <c r="S373">
        <v>0.39300000000000002</v>
      </c>
      <c r="T373">
        <v>0.47399999999999998</v>
      </c>
      <c r="U373">
        <v>0.3</v>
      </c>
      <c r="V373">
        <v>0.5</v>
      </c>
      <c r="W373">
        <v>0.625</v>
      </c>
      <c r="X373">
        <v>0</v>
      </c>
      <c r="Y373">
        <v>1.3</v>
      </c>
      <c r="Z373">
        <v>1.3</v>
      </c>
      <c r="AA373">
        <v>1.1000000000000001</v>
      </c>
      <c r="AB373">
        <v>0.3</v>
      </c>
      <c r="AC373">
        <v>0.4</v>
      </c>
      <c r="AD373">
        <v>0.7</v>
      </c>
      <c r="AE373">
        <v>1.4</v>
      </c>
      <c r="AF373">
        <v>3.8</v>
      </c>
    </row>
    <row r="374" spans="1:32" x14ac:dyDescent="0.2">
      <c r="A374">
        <v>373</v>
      </c>
      <c r="B374" t="s">
        <v>2687</v>
      </c>
      <c r="C374" t="s">
        <v>2688</v>
      </c>
      <c r="D374" t="str">
        <f t="shared" si="5"/>
        <v>robinju01-2020</v>
      </c>
      <c r="E374" t="s">
        <v>38</v>
      </c>
      <c r="F374">
        <v>22</v>
      </c>
      <c r="G374" t="s">
        <v>46</v>
      </c>
      <c r="H374">
        <v>4</v>
      </c>
      <c r="I374">
        <v>0</v>
      </c>
      <c r="J374">
        <v>3</v>
      </c>
      <c r="K374">
        <v>0.5</v>
      </c>
      <c r="L374">
        <v>1.3</v>
      </c>
      <c r="M374">
        <v>0.4</v>
      </c>
      <c r="N374">
        <v>0.3</v>
      </c>
      <c r="O374">
        <v>0.3</v>
      </c>
      <c r="P374">
        <v>1</v>
      </c>
      <c r="Q374">
        <v>0.3</v>
      </c>
      <c r="R374">
        <v>1</v>
      </c>
      <c r="S374">
        <v>0.25</v>
      </c>
      <c r="T374">
        <v>0.5</v>
      </c>
      <c r="U374">
        <v>0</v>
      </c>
      <c r="V374">
        <v>0</v>
      </c>
      <c r="X374">
        <v>0.3</v>
      </c>
      <c r="Y374">
        <v>0.5</v>
      </c>
      <c r="Z374">
        <v>0.8</v>
      </c>
      <c r="AA374">
        <v>0.5</v>
      </c>
      <c r="AB374">
        <v>0</v>
      </c>
      <c r="AC374">
        <v>0</v>
      </c>
      <c r="AD374">
        <v>0.5</v>
      </c>
      <c r="AE374">
        <v>0</v>
      </c>
      <c r="AF374">
        <v>1.3</v>
      </c>
    </row>
    <row r="375" spans="1:32" x14ac:dyDescent="0.2">
      <c r="A375">
        <v>374</v>
      </c>
      <c r="B375" t="s">
        <v>2499</v>
      </c>
      <c r="C375" t="s">
        <v>2500</v>
      </c>
      <c r="D375" t="str">
        <f t="shared" si="5"/>
        <v>robinmi01-2020</v>
      </c>
      <c r="E375" t="s">
        <v>32</v>
      </c>
      <c r="F375">
        <v>21</v>
      </c>
      <c r="G375" t="s">
        <v>55</v>
      </c>
      <c r="H375">
        <v>16</v>
      </c>
      <c r="I375">
        <v>6</v>
      </c>
      <c r="J375">
        <v>20.3</v>
      </c>
      <c r="K375">
        <v>3.4</v>
      </c>
      <c r="L375">
        <v>4.9000000000000004</v>
      </c>
      <c r="M375">
        <v>0.69599999999999995</v>
      </c>
      <c r="N375">
        <v>0</v>
      </c>
      <c r="O375">
        <v>0</v>
      </c>
      <c r="Q375">
        <v>3.4</v>
      </c>
      <c r="R375">
        <v>4.9000000000000004</v>
      </c>
      <c r="S375">
        <v>0.69599999999999995</v>
      </c>
      <c r="T375">
        <v>0.69599999999999995</v>
      </c>
      <c r="U375">
        <v>1.9</v>
      </c>
      <c r="V375">
        <v>2.8</v>
      </c>
      <c r="W375">
        <v>0.66700000000000004</v>
      </c>
      <c r="X375">
        <v>2.8</v>
      </c>
      <c r="Y375">
        <v>3.4</v>
      </c>
      <c r="Z375">
        <v>6.2</v>
      </c>
      <c r="AA375">
        <v>0.6</v>
      </c>
      <c r="AB375">
        <v>0.6</v>
      </c>
      <c r="AC375">
        <v>1.9</v>
      </c>
      <c r="AD375">
        <v>0.9</v>
      </c>
      <c r="AE375">
        <v>3.7</v>
      </c>
      <c r="AF375">
        <v>8.8000000000000007</v>
      </c>
    </row>
    <row r="376" spans="1:32" x14ac:dyDescent="0.2">
      <c r="A376">
        <v>375</v>
      </c>
      <c r="B376" t="s">
        <v>782</v>
      </c>
      <c r="C376" t="s">
        <v>783</v>
      </c>
      <c r="D376" t="str">
        <f t="shared" si="5"/>
        <v>rondora01-2020</v>
      </c>
      <c r="E376" t="s">
        <v>38</v>
      </c>
      <c r="F376">
        <v>33</v>
      </c>
      <c r="G376" t="s">
        <v>63</v>
      </c>
      <c r="H376">
        <v>10</v>
      </c>
      <c r="I376">
        <v>0</v>
      </c>
      <c r="J376">
        <v>20</v>
      </c>
      <c r="K376">
        <v>3.1</v>
      </c>
      <c r="L376">
        <v>7.1</v>
      </c>
      <c r="M376">
        <v>0.437</v>
      </c>
      <c r="N376">
        <v>1.3</v>
      </c>
      <c r="O376">
        <v>2.9</v>
      </c>
      <c r="P376">
        <v>0.44800000000000001</v>
      </c>
      <c r="Q376">
        <v>1.8</v>
      </c>
      <c r="R376">
        <v>4.2</v>
      </c>
      <c r="S376">
        <v>0.42899999999999999</v>
      </c>
      <c r="T376">
        <v>0.52800000000000002</v>
      </c>
      <c r="U376">
        <v>0.5</v>
      </c>
      <c r="V376">
        <v>0.7</v>
      </c>
      <c r="W376">
        <v>0.71399999999999997</v>
      </c>
      <c r="X376">
        <v>0.4</v>
      </c>
      <c r="Y376">
        <v>2.4</v>
      </c>
      <c r="Z376">
        <v>2.8</v>
      </c>
      <c r="AA376">
        <v>5.5</v>
      </c>
      <c r="AB376">
        <v>0.9</v>
      </c>
      <c r="AC376">
        <v>0</v>
      </c>
      <c r="AD376">
        <v>1.8</v>
      </c>
      <c r="AE376">
        <v>1</v>
      </c>
      <c r="AF376">
        <v>8</v>
      </c>
    </row>
    <row r="377" spans="1:32" x14ac:dyDescent="0.2">
      <c r="A377">
        <v>376</v>
      </c>
      <c r="B377" t="s">
        <v>784</v>
      </c>
      <c r="C377" t="s">
        <v>785</v>
      </c>
      <c r="D377" t="str">
        <f t="shared" si="5"/>
        <v>rosede01-2020</v>
      </c>
      <c r="E377" t="s">
        <v>38</v>
      </c>
      <c r="F377">
        <v>31</v>
      </c>
      <c r="G377" t="s">
        <v>51</v>
      </c>
      <c r="H377">
        <v>15</v>
      </c>
      <c r="I377">
        <v>1</v>
      </c>
      <c r="J377">
        <v>23.3</v>
      </c>
      <c r="K377">
        <v>6.3</v>
      </c>
      <c r="L377">
        <v>12.6</v>
      </c>
      <c r="M377">
        <v>0.497</v>
      </c>
      <c r="N377">
        <v>0.9</v>
      </c>
      <c r="O377">
        <v>2.2999999999999998</v>
      </c>
      <c r="P377">
        <v>0.38200000000000001</v>
      </c>
      <c r="Q377">
        <v>5.4</v>
      </c>
      <c r="R377">
        <v>10.3</v>
      </c>
      <c r="S377">
        <v>0.52300000000000002</v>
      </c>
      <c r="T377">
        <v>0.53200000000000003</v>
      </c>
      <c r="U377">
        <v>2.9</v>
      </c>
      <c r="V377">
        <v>3.3</v>
      </c>
      <c r="W377">
        <v>0.878</v>
      </c>
      <c r="X377">
        <v>0.4</v>
      </c>
      <c r="Y377">
        <v>1.3</v>
      </c>
      <c r="Z377">
        <v>1.7</v>
      </c>
      <c r="AA377">
        <v>5.6</v>
      </c>
      <c r="AB377">
        <v>0.9</v>
      </c>
      <c r="AC377">
        <v>0.5</v>
      </c>
      <c r="AD377">
        <v>2.8</v>
      </c>
      <c r="AE377">
        <v>1.2</v>
      </c>
      <c r="AF377">
        <v>16.3</v>
      </c>
    </row>
    <row r="378" spans="1:32" x14ac:dyDescent="0.2">
      <c r="A378">
        <v>377</v>
      </c>
      <c r="B378" t="s">
        <v>1414</v>
      </c>
      <c r="C378" t="s">
        <v>1415</v>
      </c>
      <c r="D378" t="str">
        <f t="shared" si="5"/>
        <v>rosste01-2020</v>
      </c>
      <c r="E378" t="s">
        <v>30</v>
      </c>
      <c r="F378">
        <v>28</v>
      </c>
      <c r="G378" t="s">
        <v>45</v>
      </c>
      <c r="H378">
        <v>17</v>
      </c>
      <c r="I378">
        <v>0</v>
      </c>
      <c r="J378">
        <v>24.4</v>
      </c>
      <c r="K378">
        <v>4.4000000000000004</v>
      </c>
      <c r="L378">
        <v>10.9</v>
      </c>
      <c r="M378">
        <v>0.39800000000000002</v>
      </c>
      <c r="N378">
        <v>1.8</v>
      </c>
      <c r="O378">
        <v>6.2</v>
      </c>
      <c r="P378">
        <v>0.28599999999999998</v>
      </c>
      <c r="Q378">
        <v>2.6</v>
      </c>
      <c r="R378">
        <v>4.8</v>
      </c>
      <c r="S378">
        <v>0.54300000000000004</v>
      </c>
      <c r="T378">
        <v>0.47799999999999998</v>
      </c>
      <c r="U378">
        <v>1.5</v>
      </c>
      <c r="V378">
        <v>1.8</v>
      </c>
      <c r="W378">
        <v>0.80600000000000005</v>
      </c>
      <c r="X378">
        <v>0.3</v>
      </c>
      <c r="Y378">
        <v>2.7</v>
      </c>
      <c r="Z378">
        <v>3</v>
      </c>
      <c r="AA378">
        <v>1</v>
      </c>
      <c r="AB378">
        <v>0.9</v>
      </c>
      <c r="AC378">
        <v>0.4</v>
      </c>
      <c r="AD378">
        <v>1.1000000000000001</v>
      </c>
      <c r="AE378">
        <v>1.7</v>
      </c>
      <c r="AF378">
        <v>11.9</v>
      </c>
    </row>
    <row r="379" spans="1:32" x14ac:dyDescent="0.2">
      <c r="A379">
        <v>378</v>
      </c>
      <c r="B379" t="s">
        <v>1894</v>
      </c>
      <c r="C379" t="s">
        <v>1895</v>
      </c>
      <c r="D379" t="str">
        <f t="shared" si="5"/>
        <v>roziete01-2020</v>
      </c>
      <c r="E379" t="s">
        <v>38</v>
      </c>
      <c r="F379">
        <v>25</v>
      </c>
      <c r="G379" t="s">
        <v>1625</v>
      </c>
      <c r="H379">
        <v>21</v>
      </c>
      <c r="I379">
        <v>21</v>
      </c>
      <c r="J379">
        <v>32.299999999999997</v>
      </c>
      <c r="K379">
        <v>6.1</v>
      </c>
      <c r="L379">
        <v>14.3</v>
      </c>
      <c r="M379">
        <v>0.42899999999999999</v>
      </c>
      <c r="N379">
        <v>2.6</v>
      </c>
      <c r="O379">
        <v>6.4</v>
      </c>
      <c r="P379">
        <v>0.40300000000000002</v>
      </c>
      <c r="Q379">
        <v>3.6</v>
      </c>
      <c r="R379">
        <v>8</v>
      </c>
      <c r="S379">
        <v>0.44900000000000001</v>
      </c>
      <c r="T379">
        <v>0.51800000000000002</v>
      </c>
      <c r="U379">
        <v>2.7</v>
      </c>
      <c r="V379">
        <v>3.1</v>
      </c>
      <c r="W379">
        <v>0.86199999999999999</v>
      </c>
      <c r="X379">
        <v>0.8</v>
      </c>
      <c r="Y379">
        <v>3.2</v>
      </c>
      <c r="Z379">
        <v>4</v>
      </c>
      <c r="AA379">
        <v>4.0999999999999996</v>
      </c>
      <c r="AB379">
        <v>1.2</v>
      </c>
      <c r="AC379">
        <v>0.2</v>
      </c>
      <c r="AD379">
        <v>2.7</v>
      </c>
      <c r="AE379">
        <v>2.2000000000000002</v>
      </c>
      <c r="AF379">
        <v>17.5</v>
      </c>
    </row>
    <row r="380" spans="1:32" x14ac:dyDescent="0.2">
      <c r="A380">
        <v>379</v>
      </c>
      <c r="B380" t="s">
        <v>1238</v>
      </c>
      <c r="C380" t="s">
        <v>1239</v>
      </c>
      <c r="D380" t="str">
        <f t="shared" si="5"/>
        <v>rubiori01-2020</v>
      </c>
      <c r="E380" t="s">
        <v>38</v>
      </c>
      <c r="F380">
        <v>29</v>
      </c>
      <c r="G380" t="s">
        <v>42</v>
      </c>
      <c r="H380">
        <v>13</v>
      </c>
      <c r="I380">
        <v>13</v>
      </c>
      <c r="J380">
        <v>30.6</v>
      </c>
      <c r="K380">
        <v>4.5</v>
      </c>
      <c r="L380">
        <v>11.2</v>
      </c>
      <c r="M380">
        <v>0.40699999999999997</v>
      </c>
      <c r="N380">
        <v>1.3</v>
      </c>
      <c r="O380">
        <v>3.5</v>
      </c>
      <c r="P380">
        <v>0.378</v>
      </c>
      <c r="Q380">
        <v>3.2</v>
      </c>
      <c r="R380">
        <v>7.7</v>
      </c>
      <c r="S380">
        <v>0.42</v>
      </c>
      <c r="T380">
        <v>0.46600000000000003</v>
      </c>
      <c r="U380">
        <v>3.2</v>
      </c>
      <c r="V380">
        <v>3.8</v>
      </c>
      <c r="W380">
        <v>0.83699999999999997</v>
      </c>
      <c r="X380">
        <v>0.5</v>
      </c>
      <c r="Y380">
        <v>4.5</v>
      </c>
      <c r="Z380">
        <v>5.0999999999999996</v>
      </c>
      <c r="AA380">
        <v>7.8</v>
      </c>
      <c r="AB380">
        <v>1.2</v>
      </c>
      <c r="AC380">
        <v>0</v>
      </c>
      <c r="AD380">
        <v>2</v>
      </c>
      <c r="AE380">
        <v>3</v>
      </c>
      <c r="AF380">
        <v>13.5</v>
      </c>
    </row>
    <row r="381" spans="1:32" x14ac:dyDescent="0.2">
      <c r="A381">
        <v>380</v>
      </c>
      <c r="B381" t="s">
        <v>1896</v>
      </c>
      <c r="C381" t="s">
        <v>1897</v>
      </c>
      <c r="D381" t="str">
        <f t="shared" si="5"/>
        <v>russeda01-2020</v>
      </c>
      <c r="E381" t="s">
        <v>30</v>
      </c>
      <c r="F381">
        <v>23</v>
      </c>
      <c r="G381" t="s">
        <v>52</v>
      </c>
      <c r="H381">
        <v>10</v>
      </c>
      <c r="I381">
        <v>10</v>
      </c>
      <c r="J381">
        <v>31.5</v>
      </c>
      <c r="K381">
        <v>8.5</v>
      </c>
      <c r="L381">
        <v>18.7</v>
      </c>
      <c r="M381">
        <v>0.45500000000000002</v>
      </c>
      <c r="N381">
        <v>2.8</v>
      </c>
      <c r="O381">
        <v>7.9</v>
      </c>
      <c r="P381">
        <v>0.35399999999999998</v>
      </c>
      <c r="Q381">
        <v>5.7</v>
      </c>
      <c r="R381">
        <v>10.8</v>
      </c>
      <c r="S381">
        <v>0.52800000000000002</v>
      </c>
      <c r="T381">
        <v>0.52900000000000003</v>
      </c>
      <c r="U381">
        <v>4.5</v>
      </c>
      <c r="V381">
        <v>5.9</v>
      </c>
      <c r="W381">
        <v>0.76300000000000001</v>
      </c>
      <c r="X381">
        <v>0.2</v>
      </c>
      <c r="Y381">
        <v>3.4</v>
      </c>
      <c r="Z381">
        <v>3.6</v>
      </c>
      <c r="AA381">
        <v>6.7</v>
      </c>
      <c r="AB381">
        <v>0.8</v>
      </c>
      <c r="AC381">
        <v>0.5</v>
      </c>
      <c r="AD381">
        <v>3.4</v>
      </c>
      <c r="AE381">
        <v>1.8</v>
      </c>
      <c r="AF381">
        <v>24.3</v>
      </c>
    </row>
    <row r="382" spans="1:32" x14ac:dyDescent="0.2">
      <c r="A382">
        <v>381</v>
      </c>
      <c r="B382" t="s">
        <v>2060</v>
      </c>
      <c r="C382" t="s">
        <v>2061</v>
      </c>
      <c r="D382" t="str">
        <f t="shared" si="5"/>
        <v>sabondo01-2020</v>
      </c>
      <c r="E382" t="s">
        <v>32</v>
      </c>
      <c r="F382">
        <v>23</v>
      </c>
      <c r="G382" t="s">
        <v>65</v>
      </c>
      <c r="H382">
        <v>17</v>
      </c>
      <c r="I382">
        <v>17</v>
      </c>
      <c r="J382">
        <v>34.4</v>
      </c>
      <c r="K382">
        <v>7.2</v>
      </c>
      <c r="L382">
        <v>14</v>
      </c>
      <c r="M382">
        <v>0.51300000000000001</v>
      </c>
      <c r="N382">
        <v>0.3</v>
      </c>
      <c r="O382">
        <v>1.2</v>
      </c>
      <c r="P382">
        <v>0.25</v>
      </c>
      <c r="Q382">
        <v>6.9</v>
      </c>
      <c r="R382">
        <v>12.8</v>
      </c>
      <c r="S382">
        <v>0.53700000000000003</v>
      </c>
      <c r="T382">
        <v>0.52300000000000002</v>
      </c>
      <c r="U382">
        <v>3.8</v>
      </c>
      <c r="V382">
        <v>4.8</v>
      </c>
      <c r="W382">
        <v>0.80200000000000005</v>
      </c>
      <c r="X382">
        <v>3.7</v>
      </c>
      <c r="Y382">
        <v>9.3000000000000007</v>
      </c>
      <c r="Z382">
        <v>13</v>
      </c>
      <c r="AA382">
        <v>3.6</v>
      </c>
      <c r="AB382">
        <v>0.7</v>
      </c>
      <c r="AC382">
        <v>0.5</v>
      </c>
      <c r="AD382">
        <v>2.7</v>
      </c>
      <c r="AE382">
        <v>3.5</v>
      </c>
      <c r="AF382">
        <v>18.5</v>
      </c>
    </row>
    <row r="383" spans="1:32" x14ac:dyDescent="0.2">
      <c r="A383">
        <v>382</v>
      </c>
      <c r="B383" t="s">
        <v>1750</v>
      </c>
      <c r="C383" t="s">
        <v>1751</v>
      </c>
      <c r="D383" t="str">
        <f t="shared" si="5"/>
        <v>sampsja02-2020</v>
      </c>
      <c r="E383" t="s">
        <v>35</v>
      </c>
      <c r="F383">
        <v>26</v>
      </c>
      <c r="G383" t="s">
        <v>65</v>
      </c>
      <c r="H383">
        <v>9</v>
      </c>
      <c r="I383">
        <v>7</v>
      </c>
      <c r="J383">
        <v>18.399999999999999</v>
      </c>
      <c r="K383">
        <v>2.6</v>
      </c>
      <c r="L383">
        <v>4.5999999999999996</v>
      </c>
      <c r="M383">
        <v>0.56100000000000005</v>
      </c>
      <c r="N383">
        <v>0.2</v>
      </c>
      <c r="O383">
        <v>1.1000000000000001</v>
      </c>
      <c r="P383">
        <v>0.2</v>
      </c>
      <c r="Q383">
        <v>2.2999999999999998</v>
      </c>
      <c r="R383">
        <v>3.4</v>
      </c>
      <c r="S383">
        <v>0.67700000000000005</v>
      </c>
      <c r="T383">
        <v>0.58499999999999996</v>
      </c>
      <c r="U383">
        <v>0.2</v>
      </c>
      <c r="V383">
        <v>0.8</v>
      </c>
      <c r="W383">
        <v>0.28599999999999998</v>
      </c>
      <c r="X383">
        <v>0.8</v>
      </c>
      <c r="Y383">
        <v>1.9</v>
      </c>
      <c r="Z383">
        <v>2.7</v>
      </c>
      <c r="AA383">
        <v>0.4</v>
      </c>
      <c r="AB383">
        <v>0.6</v>
      </c>
      <c r="AC383">
        <v>0.7</v>
      </c>
      <c r="AD383">
        <v>0.7</v>
      </c>
      <c r="AE383">
        <v>2.6</v>
      </c>
      <c r="AF383">
        <v>5.6</v>
      </c>
    </row>
    <row r="384" spans="1:32" x14ac:dyDescent="0.2">
      <c r="A384">
        <v>383</v>
      </c>
      <c r="B384" t="s">
        <v>2062</v>
      </c>
      <c r="C384" t="s">
        <v>2063</v>
      </c>
      <c r="D384" t="str">
        <f t="shared" si="5"/>
        <v>saricda01-2020</v>
      </c>
      <c r="E384" t="s">
        <v>28</v>
      </c>
      <c r="F384">
        <v>25</v>
      </c>
      <c r="G384" t="s">
        <v>42</v>
      </c>
      <c r="H384">
        <v>18</v>
      </c>
      <c r="I384">
        <v>18</v>
      </c>
      <c r="J384">
        <v>27.8</v>
      </c>
      <c r="K384">
        <v>3.8</v>
      </c>
      <c r="L384">
        <v>9.1999999999999993</v>
      </c>
      <c r="M384">
        <v>0.41599999999999998</v>
      </c>
      <c r="N384">
        <v>1.7</v>
      </c>
      <c r="O384">
        <v>4.7</v>
      </c>
      <c r="P384">
        <v>0.36899999999999999</v>
      </c>
      <c r="Q384">
        <v>2.1</v>
      </c>
      <c r="R384">
        <v>4.5999999999999996</v>
      </c>
      <c r="S384">
        <v>0.46300000000000002</v>
      </c>
      <c r="T384">
        <v>0.50900000000000001</v>
      </c>
      <c r="U384">
        <v>1.2</v>
      </c>
      <c r="V384">
        <v>1.4</v>
      </c>
      <c r="W384">
        <v>0.84599999999999997</v>
      </c>
      <c r="X384">
        <v>1.6</v>
      </c>
      <c r="Y384">
        <v>5.4</v>
      </c>
      <c r="Z384">
        <v>7.1</v>
      </c>
      <c r="AA384">
        <v>2</v>
      </c>
      <c r="AB384">
        <v>1</v>
      </c>
      <c r="AC384">
        <v>0.5</v>
      </c>
      <c r="AD384">
        <v>1.4</v>
      </c>
      <c r="AE384">
        <v>2.5</v>
      </c>
      <c r="AF384">
        <v>10.6</v>
      </c>
    </row>
    <row r="385" spans="1:32" x14ac:dyDescent="0.2">
      <c r="A385">
        <v>384</v>
      </c>
      <c r="B385" t="s">
        <v>2064</v>
      </c>
      <c r="C385" t="s">
        <v>2065</v>
      </c>
      <c r="D385" t="str">
        <f t="shared" si="5"/>
        <v>satorto01-2020</v>
      </c>
      <c r="E385" t="s">
        <v>38</v>
      </c>
      <c r="F385">
        <v>28</v>
      </c>
      <c r="G385" t="s">
        <v>36</v>
      </c>
      <c r="H385">
        <v>20</v>
      </c>
      <c r="I385">
        <v>20</v>
      </c>
      <c r="J385">
        <v>26.3</v>
      </c>
      <c r="K385">
        <v>3.5</v>
      </c>
      <c r="L385">
        <v>7.6</v>
      </c>
      <c r="M385">
        <v>0.46400000000000002</v>
      </c>
      <c r="N385">
        <v>1.4</v>
      </c>
      <c r="O385">
        <v>3.1</v>
      </c>
      <c r="P385">
        <v>0.443</v>
      </c>
      <c r="Q385">
        <v>2.2000000000000002</v>
      </c>
      <c r="R385">
        <v>4.5</v>
      </c>
      <c r="S385">
        <v>0.47799999999999998</v>
      </c>
      <c r="T385">
        <v>0.55300000000000005</v>
      </c>
      <c r="U385">
        <v>1</v>
      </c>
      <c r="V385">
        <v>1.2</v>
      </c>
      <c r="W385">
        <v>0.87</v>
      </c>
      <c r="X385">
        <v>0.9</v>
      </c>
      <c r="Y385">
        <v>2.5</v>
      </c>
      <c r="Z385">
        <v>3.4</v>
      </c>
      <c r="AA385">
        <v>5.3</v>
      </c>
      <c r="AB385">
        <v>1.5</v>
      </c>
      <c r="AC385">
        <v>0.2</v>
      </c>
      <c r="AD385">
        <v>2.1</v>
      </c>
      <c r="AE385">
        <v>2.2000000000000002</v>
      </c>
      <c r="AF385">
        <v>9.4</v>
      </c>
    </row>
    <row r="386" spans="1:32" x14ac:dyDescent="0.2">
      <c r="A386">
        <v>385</v>
      </c>
      <c r="B386" t="s">
        <v>2689</v>
      </c>
      <c r="C386" t="s">
        <v>2690</v>
      </c>
      <c r="D386" t="str">
        <f t="shared" si="5"/>
        <v>schofad01-2020</v>
      </c>
      <c r="E386" t="s">
        <v>35</v>
      </c>
      <c r="F386">
        <v>22</v>
      </c>
      <c r="G386" t="s">
        <v>46</v>
      </c>
      <c r="H386">
        <v>6</v>
      </c>
      <c r="I386">
        <v>0</v>
      </c>
      <c r="J386">
        <v>8.6999999999999993</v>
      </c>
      <c r="K386">
        <v>1.2</v>
      </c>
      <c r="L386">
        <v>1.7</v>
      </c>
      <c r="M386">
        <v>0.7</v>
      </c>
      <c r="N386">
        <v>0.7</v>
      </c>
      <c r="O386">
        <v>1.2</v>
      </c>
      <c r="P386">
        <v>0.57099999999999995</v>
      </c>
      <c r="Q386">
        <v>0.5</v>
      </c>
      <c r="R386">
        <v>0.5</v>
      </c>
      <c r="S386">
        <v>1</v>
      </c>
      <c r="T386">
        <v>0.9</v>
      </c>
      <c r="U386">
        <v>0.7</v>
      </c>
      <c r="V386">
        <v>0.7</v>
      </c>
      <c r="W386">
        <v>1</v>
      </c>
      <c r="X386">
        <v>0.3</v>
      </c>
      <c r="Y386">
        <v>1</v>
      </c>
      <c r="Z386">
        <v>1.3</v>
      </c>
      <c r="AA386">
        <v>0.2</v>
      </c>
      <c r="AB386">
        <v>0</v>
      </c>
      <c r="AC386">
        <v>0</v>
      </c>
      <c r="AD386">
        <v>0</v>
      </c>
      <c r="AE386">
        <v>0.5</v>
      </c>
      <c r="AF386">
        <v>3.7</v>
      </c>
    </row>
    <row r="387" spans="1:32" x14ac:dyDescent="0.2">
      <c r="A387">
        <v>386</v>
      </c>
      <c r="B387" t="s">
        <v>1587</v>
      </c>
      <c r="C387" t="s">
        <v>1588</v>
      </c>
      <c r="D387" t="str">
        <f t="shared" ref="D387:D450" si="6">_xlfn.CONCAT(C387,"-2020")</f>
        <v>schrode01-2020</v>
      </c>
      <c r="E387" t="s">
        <v>38</v>
      </c>
      <c r="F387">
        <v>26</v>
      </c>
      <c r="G387" t="s">
        <v>44</v>
      </c>
      <c r="H387">
        <v>19</v>
      </c>
      <c r="I387">
        <v>0</v>
      </c>
      <c r="J387">
        <v>28.8</v>
      </c>
      <c r="K387">
        <v>6</v>
      </c>
      <c r="L387">
        <v>13.6</v>
      </c>
      <c r="M387">
        <v>0.442</v>
      </c>
      <c r="N387">
        <v>1.4</v>
      </c>
      <c r="O387">
        <v>4.8</v>
      </c>
      <c r="P387">
        <v>0.29699999999999999</v>
      </c>
      <c r="Q387">
        <v>4.5999999999999996</v>
      </c>
      <c r="R387">
        <v>8.8000000000000007</v>
      </c>
      <c r="S387">
        <v>0.52100000000000002</v>
      </c>
      <c r="T387">
        <v>0.49399999999999999</v>
      </c>
      <c r="U387">
        <v>2.1</v>
      </c>
      <c r="V387">
        <v>2.7</v>
      </c>
      <c r="W387">
        <v>0.76500000000000001</v>
      </c>
      <c r="X387">
        <v>0.4</v>
      </c>
      <c r="Y387">
        <v>3.5</v>
      </c>
      <c r="Z387">
        <v>3.9</v>
      </c>
      <c r="AA387">
        <v>3.9</v>
      </c>
      <c r="AB387">
        <v>0.8</v>
      </c>
      <c r="AC387">
        <v>0.3</v>
      </c>
      <c r="AD387">
        <v>2.9</v>
      </c>
      <c r="AE387">
        <v>2.2000000000000002</v>
      </c>
      <c r="AF387">
        <v>15.5</v>
      </c>
    </row>
    <row r="388" spans="1:32" x14ac:dyDescent="0.2">
      <c r="A388">
        <v>387</v>
      </c>
      <c r="B388" t="s">
        <v>1418</v>
      </c>
      <c r="C388" t="s">
        <v>1419</v>
      </c>
      <c r="D388" t="str">
        <f t="shared" si="6"/>
        <v>scottmi01-2020</v>
      </c>
      <c r="E388" t="s">
        <v>28</v>
      </c>
      <c r="F388">
        <v>31</v>
      </c>
      <c r="G388" t="s">
        <v>61</v>
      </c>
      <c r="H388">
        <v>20</v>
      </c>
      <c r="I388">
        <v>0</v>
      </c>
      <c r="J388">
        <v>19.3</v>
      </c>
      <c r="K388">
        <v>2.1</v>
      </c>
      <c r="L388">
        <v>5.0999999999999996</v>
      </c>
      <c r="M388">
        <v>0.41199999999999998</v>
      </c>
      <c r="N388">
        <v>1.1000000000000001</v>
      </c>
      <c r="O388">
        <v>3.3</v>
      </c>
      <c r="P388">
        <v>0.32300000000000001</v>
      </c>
      <c r="Q388">
        <v>1.1000000000000001</v>
      </c>
      <c r="R388">
        <v>1.9</v>
      </c>
      <c r="S388">
        <v>0.56799999999999995</v>
      </c>
      <c r="T388">
        <v>0.51500000000000001</v>
      </c>
      <c r="U388">
        <v>0.5</v>
      </c>
      <c r="V388">
        <v>0.6</v>
      </c>
      <c r="W388">
        <v>0.90900000000000003</v>
      </c>
      <c r="X388">
        <v>0.8</v>
      </c>
      <c r="Y388">
        <v>2.7</v>
      </c>
      <c r="Z388">
        <v>3.4</v>
      </c>
      <c r="AA388">
        <v>0.7</v>
      </c>
      <c r="AB388">
        <v>0.3</v>
      </c>
      <c r="AC388">
        <v>0.1</v>
      </c>
      <c r="AD388">
        <v>0.5</v>
      </c>
      <c r="AE388">
        <v>1.6</v>
      </c>
      <c r="AF388">
        <v>5.8</v>
      </c>
    </row>
    <row r="389" spans="1:32" x14ac:dyDescent="0.2">
      <c r="A389">
        <v>388</v>
      </c>
      <c r="B389" t="s">
        <v>802</v>
      </c>
      <c r="C389" t="s">
        <v>803</v>
      </c>
      <c r="D389" t="str">
        <f t="shared" si="6"/>
        <v>sefolth01-2020</v>
      </c>
      <c r="E389" t="s">
        <v>28</v>
      </c>
      <c r="F389">
        <v>35</v>
      </c>
      <c r="G389" t="s">
        <v>43</v>
      </c>
      <c r="H389">
        <v>16</v>
      </c>
      <c r="I389">
        <v>0</v>
      </c>
      <c r="J389">
        <v>11.4</v>
      </c>
      <c r="K389">
        <v>0.9</v>
      </c>
      <c r="L389">
        <v>2.6</v>
      </c>
      <c r="M389">
        <v>0.33300000000000002</v>
      </c>
      <c r="N389">
        <v>0.5</v>
      </c>
      <c r="O389">
        <v>1.6</v>
      </c>
      <c r="P389">
        <v>0.308</v>
      </c>
      <c r="Q389">
        <v>0.4</v>
      </c>
      <c r="R389">
        <v>1</v>
      </c>
      <c r="S389">
        <v>0.375</v>
      </c>
      <c r="T389">
        <v>0.42899999999999999</v>
      </c>
      <c r="U389">
        <v>0</v>
      </c>
      <c r="V389">
        <v>0</v>
      </c>
      <c r="X389">
        <v>0.7</v>
      </c>
      <c r="Y389">
        <v>1.8</v>
      </c>
      <c r="Z389">
        <v>2.4</v>
      </c>
      <c r="AA389">
        <v>0.9</v>
      </c>
      <c r="AB389">
        <v>0.5</v>
      </c>
      <c r="AC389">
        <v>0.3</v>
      </c>
      <c r="AD389">
        <v>0.3</v>
      </c>
      <c r="AE389">
        <v>1.1000000000000001</v>
      </c>
      <c r="AF389">
        <v>2.2999999999999998</v>
      </c>
    </row>
    <row r="390" spans="1:32" x14ac:dyDescent="0.2">
      <c r="A390">
        <v>389</v>
      </c>
      <c r="B390" t="s">
        <v>2503</v>
      </c>
      <c r="C390" t="s">
        <v>2504</v>
      </c>
      <c r="D390" t="str">
        <f t="shared" si="6"/>
        <v>sextoco01-2020</v>
      </c>
      <c r="E390" t="s">
        <v>30</v>
      </c>
      <c r="F390">
        <v>21</v>
      </c>
      <c r="G390" t="s">
        <v>66</v>
      </c>
      <c r="H390">
        <v>19</v>
      </c>
      <c r="I390">
        <v>19</v>
      </c>
      <c r="J390">
        <v>30.6</v>
      </c>
      <c r="K390">
        <v>6.8</v>
      </c>
      <c r="L390">
        <v>15.6</v>
      </c>
      <c r="M390">
        <v>0.438</v>
      </c>
      <c r="N390">
        <v>1.3</v>
      </c>
      <c r="O390">
        <v>3.8</v>
      </c>
      <c r="P390">
        <v>0.33300000000000002</v>
      </c>
      <c r="Q390">
        <v>5.6</v>
      </c>
      <c r="R390">
        <v>11.8</v>
      </c>
      <c r="S390">
        <v>0.47099999999999997</v>
      </c>
      <c r="T390">
        <v>0.47799999999999998</v>
      </c>
      <c r="U390">
        <v>2.9</v>
      </c>
      <c r="V390">
        <v>3.6</v>
      </c>
      <c r="W390">
        <v>0.79700000000000004</v>
      </c>
      <c r="X390">
        <v>0.9</v>
      </c>
      <c r="Y390">
        <v>2.2999999999999998</v>
      </c>
      <c r="Z390">
        <v>3.2</v>
      </c>
      <c r="AA390">
        <v>2.4</v>
      </c>
      <c r="AB390">
        <v>0.8</v>
      </c>
      <c r="AC390">
        <v>0.1</v>
      </c>
      <c r="AD390">
        <v>1.8</v>
      </c>
      <c r="AE390">
        <v>2.2999999999999998</v>
      </c>
      <c r="AF390">
        <v>17.8</v>
      </c>
    </row>
    <row r="391" spans="1:32" x14ac:dyDescent="0.2">
      <c r="A391">
        <v>390</v>
      </c>
      <c r="B391" t="s">
        <v>2505</v>
      </c>
      <c r="C391" t="s">
        <v>2506</v>
      </c>
      <c r="D391" t="str">
        <f t="shared" si="6"/>
        <v>shamela01-2020</v>
      </c>
      <c r="E391" t="s">
        <v>30</v>
      </c>
      <c r="F391">
        <v>22</v>
      </c>
      <c r="G391" t="s">
        <v>59</v>
      </c>
      <c r="H391">
        <v>10</v>
      </c>
      <c r="I391">
        <v>10</v>
      </c>
      <c r="J391">
        <v>29.4</v>
      </c>
      <c r="K391">
        <v>3</v>
      </c>
      <c r="L391">
        <v>7.7</v>
      </c>
      <c r="M391">
        <v>0.39</v>
      </c>
      <c r="N391">
        <v>2.1</v>
      </c>
      <c r="O391">
        <v>5.8</v>
      </c>
      <c r="P391">
        <v>0.36199999999999999</v>
      </c>
      <c r="Q391">
        <v>0.9</v>
      </c>
      <c r="R391">
        <v>1.9</v>
      </c>
      <c r="S391">
        <v>0.47399999999999998</v>
      </c>
      <c r="T391">
        <v>0.52600000000000002</v>
      </c>
      <c r="U391">
        <v>1</v>
      </c>
      <c r="V391">
        <v>1</v>
      </c>
      <c r="W391">
        <v>1</v>
      </c>
      <c r="X391">
        <v>0</v>
      </c>
      <c r="Y391">
        <v>1.5</v>
      </c>
      <c r="Z391">
        <v>1.5</v>
      </c>
      <c r="AA391">
        <v>1.7</v>
      </c>
      <c r="AB391">
        <v>0.4</v>
      </c>
      <c r="AC391">
        <v>0.1</v>
      </c>
      <c r="AD391">
        <v>1.2</v>
      </c>
      <c r="AE391">
        <v>3.1</v>
      </c>
      <c r="AF391">
        <v>9.1</v>
      </c>
    </row>
    <row r="392" spans="1:32" x14ac:dyDescent="0.2">
      <c r="A392">
        <v>391</v>
      </c>
      <c r="B392" t="s">
        <v>1244</v>
      </c>
      <c r="C392" t="s">
        <v>1245</v>
      </c>
      <c r="D392" t="str">
        <f t="shared" si="6"/>
        <v>shumpim01-2020</v>
      </c>
      <c r="E392" t="s">
        <v>30</v>
      </c>
      <c r="F392">
        <v>29</v>
      </c>
      <c r="G392" t="s">
        <v>1312</v>
      </c>
      <c r="H392">
        <v>9</v>
      </c>
      <c r="I392">
        <v>0</v>
      </c>
      <c r="J392">
        <v>18.600000000000001</v>
      </c>
      <c r="K392">
        <v>1.8</v>
      </c>
      <c r="L392">
        <v>5.3</v>
      </c>
      <c r="M392">
        <v>0.33300000000000002</v>
      </c>
      <c r="N392">
        <v>0.8</v>
      </c>
      <c r="O392">
        <v>3</v>
      </c>
      <c r="P392">
        <v>0.25900000000000001</v>
      </c>
      <c r="Q392">
        <v>1</v>
      </c>
      <c r="R392">
        <v>2.2999999999999998</v>
      </c>
      <c r="S392">
        <v>0.42899999999999999</v>
      </c>
      <c r="T392">
        <v>0.40600000000000003</v>
      </c>
      <c r="U392">
        <v>0.3</v>
      </c>
      <c r="V392">
        <v>0.6</v>
      </c>
      <c r="W392">
        <v>0.6</v>
      </c>
      <c r="X392">
        <v>0.7</v>
      </c>
      <c r="Y392">
        <v>1.8</v>
      </c>
      <c r="Z392">
        <v>2.4</v>
      </c>
      <c r="AA392">
        <v>0.7</v>
      </c>
      <c r="AB392">
        <v>0.9</v>
      </c>
      <c r="AC392">
        <v>0.2</v>
      </c>
      <c r="AD392">
        <v>1</v>
      </c>
      <c r="AE392">
        <v>1.7</v>
      </c>
      <c r="AF392">
        <v>4.7</v>
      </c>
    </row>
    <row r="393" spans="1:32" x14ac:dyDescent="0.2">
      <c r="A393">
        <v>392</v>
      </c>
      <c r="B393" t="s">
        <v>2068</v>
      </c>
      <c r="C393" t="s">
        <v>2069</v>
      </c>
      <c r="D393" t="str">
        <f t="shared" si="6"/>
        <v>siakapa01-2020</v>
      </c>
      <c r="E393" t="s">
        <v>28</v>
      </c>
      <c r="F393">
        <v>25</v>
      </c>
      <c r="G393" t="s">
        <v>53</v>
      </c>
      <c r="H393">
        <v>19</v>
      </c>
      <c r="I393">
        <v>19</v>
      </c>
      <c r="J393">
        <v>36.799999999999997</v>
      </c>
      <c r="K393">
        <v>9.6</v>
      </c>
      <c r="L393">
        <v>20.5</v>
      </c>
      <c r="M393">
        <v>0.47</v>
      </c>
      <c r="N393">
        <v>2.5</v>
      </c>
      <c r="O393">
        <v>6.5</v>
      </c>
      <c r="P393">
        <v>0.39</v>
      </c>
      <c r="Q393">
        <v>7.1</v>
      </c>
      <c r="R393">
        <v>14</v>
      </c>
      <c r="S393">
        <v>0.50800000000000001</v>
      </c>
      <c r="T393">
        <v>0.53200000000000003</v>
      </c>
      <c r="U393">
        <v>3.8</v>
      </c>
      <c r="V393">
        <v>4.7</v>
      </c>
      <c r="W393">
        <v>0.81100000000000005</v>
      </c>
      <c r="X393">
        <v>1.6</v>
      </c>
      <c r="Y393">
        <v>6.8</v>
      </c>
      <c r="Z393">
        <v>8.4</v>
      </c>
      <c r="AA393">
        <v>4</v>
      </c>
      <c r="AB393">
        <v>0.9</v>
      </c>
      <c r="AC393">
        <v>0.7</v>
      </c>
      <c r="AD393">
        <v>2.9</v>
      </c>
      <c r="AE393">
        <v>3</v>
      </c>
      <c r="AF393">
        <v>25.6</v>
      </c>
    </row>
    <row r="394" spans="1:32" x14ac:dyDescent="0.2">
      <c r="A394">
        <v>393</v>
      </c>
      <c r="B394" t="s">
        <v>2691</v>
      </c>
      <c r="C394" t="s">
        <v>2692</v>
      </c>
      <c r="D394" t="str">
        <f t="shared" si="6"/>
        <v>silvach01-2020</v>
      </c>
      <c r="E394" t="s">
        <v>28</v>
      </c>
      <c r="F394">
        <v>23</v>
      </c>
      <c r="G394" t="s">
        <v>41</v>
      </c>
      <c r="H394">
        <v>18</v>
      </c>
      <c r="I394">
        <v>0</v>
      </c>
      <c r="J394">
        <v>10.3</v>
      </c>
      <c r="K394">
        <v>1.6</v>
      </c>
      <c r="L394">
        <v>2.2999999999999998</v>
      </c>
      <c r="M394">
        <v>0.68300000000000005</v>
      </c>
      <c r="N394">
        <v>0</v>
      </c>
      <c r="O394">
        <v>0.1</v>
      </c>
      <c r="P394">
        <v>0</v>
      </c>
      <c r="Q394">
        <v>1.6</v>
      </c>
      <c r="R394">
        <v>2.2000000000000002</v>
      </c>
      <c r="S394">
        <v>0.71799999999999997</v>
      </c>
      <c r="T394">
        <v>0.68300000000000005</v>
      </c>
      <c r="U394">
        <v>1.1000000000000001</v>
      </c>
      <c r="V394">
        <v>1.6</v>
      </c>
      <c r="W394">
        <v>0.71399999999999997</v>
      </c>
      <c r="X394">
        <v>2</v>
      </c>
      <c r="Y394">
        <v>2.2999999999999998</v>
      </c>
      <c r="Z394">
        <v>4.3</v>
      </c>
      <c r="AA394">
        <v>0.7</v>
      </c>
      <c r="AB394">
        <v>0.2</v>
      </c>
      <c r="AC394">
        <v>0.8</v>
      </c>
      <c r="AD394">
        <v>1.3</v>
      </c>
      <c r="AE394">
        <v>2.8</v>
      </c>
      <c r="AF394">
        <v>4.2</v>
      </c>
    </row>
    <row r="395" spans="1:32" x14ac:dyDescent="0.2">
      <c r="A395">
        <v>394</v>
      </c>
      <c r="B395" t="s">
        <v>2295</v>
      </c>
      <c r="C395" t="s">
        <v>2296</v>
      </c>
      <c r="D395" t="str">
        <f t="shared" si="6"/>
        <v>simmobe01-2020</v>
      </c>
      <c r="E395" t="s">
        <v>38</v>
      </c>
      <c r="F395">
        <v>23</v>
      </c>
      <c r="G395" t="s">
        <v>61</v>
      </c>
      <c r="H395">
        <v>18</v>
      </c>
      <c r="I395">
        <v>18</v>
      </c>
      <c r="J395">
        <v>34.299999999999997</v>
      </c>
      <c r="K395">
        <v>5.3</v>
      </c>
      <c r="L395">
        <v>10.199999999999999</v>
      </c>
      <c r="M395">
        <v>0.52200000000000002</v>
      </c>
      <c r="N395">
        <v>0.1</v>
      </c>
      <c r="O395">
        <v>0.2</v>
      </c>
      <c r="P395">
        <v>0.33300000000000002</v>
      </c>
      <c r="Q395">
        <v>5.3</v>
      </c>
      <c r="R395">
        <v>10.1</v>
      </c>
      <c r="S395">
        <v>0.52500000000000002</v>
      </c>
      <c r="T395">
        <v>0.52400000000000002</v>
      </c>
      <c r="U395">
        <v>2.2000000000000002</v>
      </c>
      <c r="V395">
        <v>3.6</v>
      </c>
      <c r="W395">
        <v>0.61499999999999999</v>
      </c>
      <c r="X395">
        <v>1.5</v>
      </c>
      <c r="Y395">
        <v>5.4</v>
      </c>
      <c r="Z395">
        <v>6.9</v>
      </c>
      <c r="AA395">
        <v>8.4</v>
      </c>
      <c r="AB395">
        <v>2.2999999999999998</v>
      </c>
      <c r="AC395">
        <v>0.6</v>
      </c>
      <c r="AD395">
        <v>3.8</v>
      </c>
      <c r="AE395">
        <v>3.3</v>
      </c>
      <c r="AF395">
        <v>12.9</v>
      </c>
    </row>
    <row r="396" spans="1:32" x14ac:dyDescent="0.2">
      <c r="A396">
        <v>395</v>
      </c>
      <c r="B396" t="s">
        <v>2509</v>
      </c>
      <c r="C396" t="s">
        <v>2510</v>
      </c>
      <c r="D396" t="str">
        <f t="shared" si="6"/>
        <v>simonan01-2020</v>
      </c>
      <c r="E396" t="s">
        <v>30</v>
      </c>
      <c r="F396">
        <v>20</v>
      </c>
      <c r="G396" t="s">
        <v>34</v>
      </c>
      <c r="H396">
        <v>20</v>
      </c>
      <c r="I396">
        <v>1</v>
      </c>
      <c r="J396">
        <v>21.6</v>
      </c>
      <c r="K396">
        <v>3.8</v>
      </c>
      <c r="L396">
        <v>9</v>
      </c>
      <c r="M396">
        <v>0.41899999999999998</v>
      </c>
      <c r="N396">
        <v>1.5</v>
      </c>
      <c r="O396">
        <v>4.2</v>
      </c>
      <c r="P396">
        <v>0.34499999999999997</v>
      </c>
      <c r="Q396">
        <v>2.2999999999999998</v>
      </c>
      <c r="R396">
        <v>4.8</v>
      </c>
      <c r="S396">
        <v>0.48399999999999999</v>
      </c>
      <c r="T396">
        <v>0.5</v>
      </c>
      <c r="U396">
        <v>1.3</v>
      </c>
      <c r="V396">
        <v>1.8</v>
      </c>
      <c r="W396">
        <v>0.74299999999999999</v>
      </c>
      <c r="X396">
        <v>0.2</v>
      </c>
      <c r="Y396">
        <v>1.6</v>
      </c>
      <c r="Z396">
        <v>1.8</v>
      </c>
      <c r="AA396">
        <v>1.4</v>
      </c>
      <c r="AB396">
        <v>0.5</v>
      </c>
      <c r="AC396">
        <v>0.1</v>
      </c>
      <c r="AD396">
        <v>1</v>
      </c>
      <c r="AE396">
        <v>1.9</v>
      </c>
      <c r="AF396">
        <v>10.3</v>
      </c>
    </row>
    <row r="397" spans="1:32" x14ac:dyDescent="0.2">
      <c r="A397">
        <v>396</v>
      </c>
      <c r="B397" t="s">
        <v>1752</v>
      </c>
      <c r="C397" t="s">
        <v>1753</v>
      </c>
      <c r="D397" t="str">
        <f t="shared" si="6"/>
        <v>smartma01-2020</v>
      </c>
      <c r="E397" t="s">
        <v>30</v>
      </c>
      <c r="F397">
        <v>25</v>
      </c>
      <c r="G397" t="s">
        <v>37</v>
      </c>
      <c r="H397">
        <v>19</v>
      </c>
      <c r="I397">
        <v>14</v>
      </c>
      <c r="J397">
        <v>31.9</v>
      </c>
      <c r="K397">
        <v>4.0999999999999996</v>
      </c>
      <c r="L397">
        <v>10.9</v>
      </c>
      <c r="M397">
        <v>0.377</v>
      </c>
      <c r="N397">
        <v>2.2000000000000002</v>
      </c>
      <c r="O397">
        <v>6.6</v>
      </c>
      <c r="P397">
        <v>0.32800000000000001</v>
      </c>
      <c r="Q397">
        <v>1.9</v>
      </c>
      <c r="R397">
        <v>4.3</v>
      </c>
      <c r="S397">
        <v>0.45100000000000001</v>
      </c>
      <c r="T397">
        <v>0.47599999999999998</v>
      </c>
      <c r="U397">
        <v>1.5</v>
      </c>
      <c r="V397">
        <v>1.7</v>
      </c>
      <c r="W397">
        <v>0.879</v>
      </c>
      <c r="X397">
        <v>0.9</v>
      </c>
      <c r="Y397">
        <v>2.5</v>
      </c>
      <c r="Z397">
        <v>3.4</v>
      </c>
      <c r="AA397">
        <v>4.7</v>
      </c>
      <c r="AB397">
        <v>1.4</v>
      </c>
      <c r="AC397">
        <v>0.5</v>
      </c>
      <c r="AD397">
        <v>1.2</v>
      </c>
      <c r="AE397">
        <v>2.4</v>
      </c>
      <c r="AF397">
        <v>11.9</v>
      </c>
    </row>
    <row r="398" spans="1:32" x14ac:dyDescent="0.2">
      <c r="A398">
        <v>397</v>
      </c>
      <c r="B398" t="s">
        <v>2299</v>
      </c>
      <c r="C398" t="s">
        <v>2300</v>
      </c>
      <c r="D398" t="str">
        <f t="shared" si="6"/>
        <v>smithde03-2020</v>
      </c>
      <c r="E398" t="s">
        <v>38</v>
      </c>
      <c r="F398">
        <v>22</v>
      </c>
      <c r="G398" t="s">
        <v>55</v>
      </c>
      <c r="H398">
        <v>13</v>
      </c>
      <c r="I398">
        <v>0</v>
      </c>
      <c r="J398">
        <v>17.2</v>
      </c>
      <c r="K398">
        <v>2.2999999999999998</v>
      </c>
      <c r="L398">
        <v>6.2</v>
      </c>
      <c r="M398">
        <v>0.37</v>
      </c>
      <c r="N398">
        <v>0.7</v>
      </c>
      <c r="O398">
        <v>1.9</v>
      </c>
      <c r="P398">
        <v>0.36</v>
      </c>
      <c r="Q398">
        <v>1.6</v>
      </c>
      <c r="R398">
        <v>4.3</v>
      </c>
      <c r="S398">
        <v>0.375</v>
      </c>
      <c r="T398">
        <v>0.42599999999999999</v>
      </c>
      <c r="U398">
        <v>0.7</v>
      </c>
      <c r="V398">
        <v>1.3</v>
      </c>
      <c r="W398">
        <v>0.52900000000000003</v>
      </c>
      <c r="X398">
        <v>0.8</v>
      </c>
      <c r="Y398">
        <v>0.9</v>
      </c>
      <c r="Z398">
        <v>1.7</v>
      </c>
      <c r="AA398">
        <v>2.9</v>
      </c>
      <c r="AB398">
        <v>0.5</v>
      </c>
      <c r="AC398">
        <v>0.2</v>
      </c>
      <c r="AD398">
        <v>1.6</v>
      </c>
      <c r="AE398">
        <v>2.4</v>
      </c>
      <c r="AF398">
        <v>6</v>
      </c>
    </row>
    <row r="399" spans="1:32" x14ac:dyDescent="0.2">
      <c r="A399">
        <v>398</v>
      </c>
      <c r="B399" t="s">
        <v>818</v>
      </c>
      <c r="C399" t="s">
        <v>819</v>
      </c>
      <c r="D399" t="str">
        <f t="shared" si="6"/>
        <v>smithis01-2020</v>
      </c>
      <c r="E399" t="s">
        <v>38</v>
      </c>
      <c r="F399">
        <v>31</v>
      </c>
      <c r="G399" t="s">
        <v>46</v>
      </c>
      <c r="H399">
        <v>18</v>
      </c>
      <c r="I399">
        <v>5</v>
      </c>
      <c r="J399">
        <v>23.9</v>
      </c>
      <c r="K399">
        <v>3.5</v>
      </c>
      <c r="L399">
        <v>8.1</v>
      </c>
      <c r="M399">
        <v>0.434</v>
      </c>
      <c r="N399">
        <v>0.7</v>
      </c>
      <c r="O399">
        <v>2.2000000000000002</v>
      </c>
      <c r="P399">
        <v>0.32500000000000001</v>
      </c>
      <c r="Q399">
        <v>2.8</v>
      </c>
      <c r="R399">
        <v>5.8</v>
      </c>
      <c r="S399">
        <v>0.47599999999999998</v>
      </c>
      <c r="T399">
        <v>0.47899999999999998</v>
      </c>
      <c r="U399">
        <v>0.4</v>
      </c>
      <c r="V399">
        <v>0.7</v>
      </c>
      <c r="W399">
        <v>0.61499999999999999</v>
      </c>
      <c r="X399">
        <v>0.6</v>
      </c>
      <c r="Y399">
        <v>2.6</v>
      </c>
      <c r="Z399">
        <v>3.2</v>
      </c>
      <c r="AA399">
        <v>4.0999999999999996</v>
      </c>
      <c r="AB399">
        <v>0.8</v>
      </c>
      <c r="AC399">
        <v>0.4</v>
      </c>
      <c r="AD399">
        <v>1.2</v>
      </c>
      <c r="AE399">
        <v>1.6</v>
      </c>
      <c r="AF399">
        <v>8.1999999999999993</v>
      </c>
    </row>
    <row r="400" spans="1:32" x14ac:dyDescent="0.2">
      <c r="A400">
        <v>399</v>
      </c>
      <c r="B400" t="s">
        <v>1593</v>
      </c>
      <c r="C400" t="s">
        <v>1594</v>
      </c>
      <c r="D400" t="str">
        <f t="shared" si="6"/>
        <v>snellto01-2020</v>
      </c>
      <c r="E400" t="s">
        <v>35</v>
      </c>
      <c r="F400">
        <v>28</v>
      </c>
      <c r="G400" t="s">
        <v>51</v>
      </c>
      <c r="H400">
        <v>16</v>
      </c>
      <c r="I400">
        <v>14</v>
      </c>
      <c r="J400">
        <v>25.6</v>
      </c>
      <c r="K400">
        <v>3</v>
      </c>
      <c r="L400">
        <v>6.5</v>
      </c>
      <c r="M400">
        <v>0.46200000000000002</v>
      </c>
      <c r="N400">
        <v>2.1</v>
      </c>
      <c r="O400">
        <v>4.5999999999999996</v>
      </c>
      <c r="P400">
        <v>0.45900000000000002</v>
      </c>
      <c r="Q400">
        <v>0.9</v>
      </c>
      <c r="R400">
        <v>1.9</v>
      </c>
      <c r="S400">
        <v>0.46700000000000003</v>
      </c>
      <c r="T400">
        <v>0.625</v>
      </c>
      <c r="U400">
        <v>0.3</v>
      </c>
      <c r="V400">
        <v>0.3</v>
      </c>
      <c r="W400">
        <v>1</v>
      </c>
      <c r="X400">
        <v>0.3</v>
      </c>
      <c r="Y400">
        <v>1.4</v>
      </c>
      <c r="Z400">
        <v>1.7</v>
      </c>
      <c r="AA400">
        <v>1.6</v>
      </c>
      <c r="AB400">
        <v>0.4</v>
      </c>
      <c r="AC400">
        <v>0.1</v>
      </c>
      <c r="AD400">
        <v>0.6</v>
      </c>
      <c r="AE400">
        <v>1.8</v>
      </c>
      <c r="AF400">
        <v>8.4</v>
      </c>
    </row>
    <row r="401" spans="1:32" x14ac:dyDescent="0.2">
      <c r="A401">
        <v>400</v>
      </c>
      <c r="B401" t="s">
        <v>2515</v>
      </c>
      <c r="C401" t="s">
        <v>2516</v>
      </c>
      <c r="D401" t="str">
        <f t="shared" si="6"/>
        <v>spellom01-2020</v>
      </c>
      <c r="E401" t="s">
        <v>28</v>
      </c>
      <c r="F401">
        <v>22</v>
      </c>
      <c r="G401" t="s">
        <v>52</v>
      </c>
      <c r="H401">
        <v>20</v>
      </c>
      <c r="I401">
        <v>0</v>
      </c>
      <c r="J401">
        <v>18.399999999999999</v>
      </c>
      <c r="K401">
        <v>2.8</v>
      </c>
      <c r="L401">
        <v>6.6</v>
      </c>
      <c r="M401">
        <v>0.42699999999999999</v>
      </c>
      <c r="N401">
        <v>0.8</v>
      </c>
      <c r="O401">
        <v>2.1</v>
      </c>
      <c r="P401">
        <v>0.35699999999999998</v>
      </c>
      <c r="Q401">
        <v>2.1</v>
      </c>
      <c r="R401">
        <v>4.5</v>
      </c>
      <c r="S401">
        <v>0.46100000000000002</v>
      </c>
      <c r="T401">
        <v>0.48499999999999999</v>
      </c>
      <c r="U401">
        <v>1.6</v>
      </c>
      <c r="V401">
        <v>1.9</v>
      </c>
      <c r="W401">
        <v>0.81599999999999995</v>
      </c>
      <c r="X401">
        <v>2.2999999999999998</v>
      </c>
      <c r="Y401">
        <v>3.5</v>
      </c>
      <c r="Z401">
        <v>5.8</v>
      </c>
      <c r="AA401">
        <v>1</v>
      </c>
      <c r="AB401">
        <v>0.7</v>
      </c>
      <c r="AC401">
        <v>0.7</v>
      </c>
      <c r="AD401">
        <v>1.3</v>
      </c>
      <c r="AE401">
        <v>1.3</v>
      </c>
      <c r="AF401">
        <v>7.9</v>
      </c>
    </row>
    <row r="402" spans="1:32" x14ac:dyDescent="0.2">
      <c r="A402">
        <v>401</v>
      </c>
      <c r="B402" t="s">
        <v>2693</v>
      </c>
      <c r="C402" t="s">
        <v>2694</v>
      </c>
      <c r="D402" t="str">
        <f t="shared" si="6"/>
        <v>strusma01-2020</v>
      </c>
      <c r="E402" t="s">
        <v>30</v>
      </c>
      <c r="F402">
        <v>23</v>
      </c>
      <c r="G402" t="s">
        <v>36</v>
      </c>
      <c r="H402">
        <v>2</v>
      </c>
      <c r="I402">
        <v>0</v>
      </c>
      <c r="J402">
        <v>3</v>
      </c>
      <c r="K402">
        <v>1</v>
      </c>
      <c r="L402">
        <v>1.5</v>
      </c>
      <c r="M402">
        <v>0.66700000000000004</v>
      </c>
      <c r="N402">
        <v>0</v>
      </c>
      <c r="O402">
        <v>0.5</v>
      </c>
      <c r="P402">
        <v>0</v>
      </c>
      <c r="Q402">
        <v>1</v>
      </c>
      <c r="R402">
        <v>1</v>
      </c>
      <c r="S402">
        <v>1</v>
      </c>
      <c r="T402">
        <v>0.66700000000000004</v>
      </c>
      <c r="U402">
        <v>0.5</v>
      </c>
      <c r="V402">
        <v>0.5</v>
      </c>
      <c r="W402">
        <v>1</v>
      </c>
      <c r="X402">
        <v>0.5</v>
      </c>
      <c r="Y402">
        <v>0</v>
      </c>
      <c r="Z402">
        <v>0.5</v>
      </c>
      <c r="AA402">
        <v>0</v>
      </c>
      <c r="AB402">
        <v>0</v>
      </c>
      <c r="AC402">
        <v>0</v>
      </c>
      <c r="AD402">
        <v>0</v>
      </c>
      <c r="AE402">
        <v>0.5</v>
      </c>
      <c r="AF402">
        <v>2.5</v>
      </c>
    </row>
    <row r="403" spans="1:32" x14ac:dyDescent="0.2">
      <c r="A403">
        <v>402</v>
      </c>
      <c r="B403" t="s">
        <v>2301</v>
      </c>
      <c r="C403" t="s">
        <v>2302</v>
      </c>
      <c r="D403" t="str">
        <f t="shared" si="6"/>
        <v>sumneed01-2020</v>
      </c>
      <c r="E403" t="s">
        <v>38</v>
      </c>
      <c r="F403">
        <v>24</v>
      </c>
      <c r="G403" t="s">
        <v>65</v>
      </c>
      <c r="H403">
        <v>3</v>
      </c>
      <c r="I403">
        <v>2</v>
      </c>
      <c r="J403">
        <v>22.3</v>
      </c>
      <c r="K403">
        <v>3</v>
      </c>
      <c r="L403">
        <v>6</v>
      </c>
      <c r="M403">
        <v>0.5</v>
      </c>
      <c r="N403">
        <v>0</v>
      </c>
      <c r="O403">
        <v>1</v>
      </c>
      <c r="P403">
        <v>0</v>
      </c>
      <c r="Q403">
        <v>3</v>
      </c>
      <c r="R403">
        <v>5</v>
      </c>
      <c r="S403">
        <v>0.6</v>
      </c>
      <c r="T403">
        <v>0.5</v>
      </c>
      <c r="U403">
        <v>1</v>
      </c>
      <c r="V403">
        <v>1.7</v>
      </c>
      <c r="W403">
        <v>0.6</v>
      </c>
      <c r="X403">
        <v>0.3</v>
      </c>
      <c r="Y403">
        <v>0.7</v>
      </c>
      <c r="Z403">
        <v>1</v>
      </c>
      <c r="AA403">
        <v>2</v>
      </c>
      <c r="AB403">
        <v>1.7</v>
      </c>
      <c r="AC403">
        <v>0.3</v>
      </c>
      <c r="AD403">
        <v>0.3</v>
      </c>
      <c r="AE403">
        <v>3</v>
      </c>
      <c r="AF403">
        <v>7</v>
      </c>
    </row>
    <row r="404" spans="1:32" x14ac:dyDescent="0.2">
      <c r="A404">
        <v>403</v>
      </c>
      <c r="B404" t="s">
        <v>2303</v>
      </c>
      <c r="C404" t="s">
        <v>2304</v>
      </c>
      <c r="D404" t="str">
        <f t="shared" si="6"/>
        <v>swanica01-2020</v>
      </c>
      <c r="E404" t="s">
        <v>28</v>
      </c>
      <c r="F404">
        <v>22</v>
      </c>
      <c r="G404" t="s">
        <v>49</v>
      </c>
      <c r="H404">
        <v>4</v>
      </c>
      <c r="I404">
        <v>0</v>
      </c>
      <c r="J404">
        <v>2.8</v>
      </c>
      <c r="K404">
        <v>0.3</v>
      </c>
      <c r="L404">
        <v>0.5</v>
      </c>
      <c r="M404">
        <v>0.5</v>
      </c>
      <c r="N404">
        <v>0</v>
      </c>
      <c r="O404">
        <v>0</v>
      </c>
      <c r="Q404">
        <v>0.3</v>
      </c>
      <c r="R404">
        <v>0.5</v>
      </c>
      <c r="S404">
        <v>0.5</v>
      </c>
      <c r="T404">
        <v>0.5</v>
      </c>
      <c r="U404">
        <v>0.3</v>
      </c>
      <c r="V404">
        <v>0.5</v>
      </c>
      <c r="W404">
        <v>0.5</v>
      </c>
      <c r="X404">
        <v>0.3</v>
      </c>
      <c r="Y404">
        <v>0.8</v>
      </c>
      <c r="Z404">
        <v>1</v>
      </c>
      <c r="AA404">
        <v>0</v>
      </c>
      <c r="AB404">
        <v>0.3</v>
      </c>
      <c r="AC404">
        <v>0.5</v>
      </c>
      <c r="AD404">
        <v>0.8</v>
      </c>
      <c r="AE404">
        <v>0.8</v>
      </c>
      <c r="AF404">
        <v>0.8</v>
      </c>
    </row>
    <row r="405" spans="1:32" x14ac:dyDescent="0.2">
      <c r="A405">
        <v>404</v>
      </c>
      <c r="B405" t="s">
        <v>2305</v>
      </c>
      <c r="C405" t="s">
        <v>2306</v>
      </c>
      <c r="D405" t="str">
        <f t="shared" si="6"/>
        <v>tatumja01-2020</v>
      </c>
      <c r="E405" t="s">
        <v>28</v>
      </c>
      <c r="F405">
        <v>21</v>
      </c>
      <c r="G405" t="s">
        <v>37</v>
      </c>
      <c r="H405">
        <v>19</v>
      </c>
      <c r="I405">
        <v>19</v>
      </c>
      <c r="J405">
        <v>34.6</v>
      </c>
      <c r="K405">
        <v>7.6</v>
      </c>
      <c r="L405">
        <v>18.600000000000001</v>
      </c>
      <c r="M405">
        <v>0.41099999999999998</v>
      </c>
      <c r="N405">
        <v>2.4</v>
      </c>
      <c r="O405">
        <v>6.5</v>
      </c>
      <c r="P405">
        <v>0.36599999999999999</v>
      </c>
      <c r="Q405">
        <v>5.3</v>
      </c>
      <c r="R405">
        <v>12.1</v>
      </c>
      <c r="S405">
        <v>0.435</v>
      </c>
      <c r="T405">
        <v>0.47499999999999998</v>
      </c>
      <c r="U405">
        <v>3.4</v>
      </c>
      <c r="V405">
        <v>4.2</v>
      </c>
      <c r="W405">
        <v>0.82299999999999995</v>
      </c>
      <c r="X405">
        <v>1.4</v>
      </c>
      <c r="Y405">
        <v>5.7</v>
      </c>
      <c r="Z405">
        <v>7.1</v>
      </c>
      <c r="AA405">
        <v>2.7</v>
      </c>
      <c r="AB405">
        <v>1.5</v>
      </c>
      <c r="AC405">
        <v>0.6</v>
      </c>
      <c r="AD405">
        <v>2.2000000000000002</v>
      </c>
      <c r="AE405">
        <v>2.4</v>
      </c>
      <c r="AF405">
        <v>21.1</v>
      </c>
    </row>
    <row r="406" spans="1:32" x14ac:dyDescent="0.2">
      <c r="A406">
        <v>405</v>
      </c>
      <c r="B406" t="s">
        <v>852</v>
      </c>
      <c r="C406" t="s">
        <v>853</v>
      </c>
      <c r="D406" t="str">
        <f t="shared" si="6"/>
        <v>teaguje01-2020</v>
      </c>
      <c r="E406" t="s">
        <v>38</v>
      </c>
      <c r="F406">
        <v>31</v>
      </c>
      <c r="G406" t="s">
        <v>62</v>
      </c>
      <c r="H406">
        <v>15</v>
      </c>
      <c r="I406">
        <v>11</v>
      </c>
      <c r="J406">
        <v>28.9</v>
      </c>
      <c r="K406">
        <v>3.7</v>
      </c>
      <c r="L406">
        <v>9</v>
      </c>
      <c r="M406">
        <v>0.41499999999999998</v>
      </c>
      <c r="N406">
        <v>0.7</v>
      </c>
      <c r="O406">
        <v>2.5</v>
      </c>
      <c r="P406">
        <v>0.27</v>
      </c>
      <c r="Q406">
        <v>3.1</v>
      </c>
      <c r="R406">
        <v>6.5</v>
      </c>
      <c r="S406">
        <v>0.46899999999999997</v>
      </c>
      <c r="T406">
        <v>0.45200000000000001</v>
      </c>
      <c r="U406">
        <v>4.3</v>
      </c>
      <c r="V406">
        <v>5</v>
      </c>
      <c r="W406">
        <v>0.85299999999999998</v>
      </c>
      <c r="X406">
        <v>0.5</v>
      </c>
      <c r="Y406">
        <v>2.2999999999999998</v>
      </c>
      <c r="Z406">
        <v>2.7</v>
      </c>
      <c r="AA406">
        <v>7.5</v>
      </c>
      <c r="AB406">
        <v>0.9</v>
      </c>
      <c r="AC406">
        <v>0.3</v>
      </c>
      <c r="AD406">
        <v>2.1</v>
      </c>
      <c r="AE406">
        <v>2.2000000000000002</v>
      </c>
      <c r="AF406">
        <v>12.4</v>
      </c>
    </row>
    <row r="407" spans="1:32" x14ac:dyDescent="0.2">
      <c r="A407">
        <v>406</v>
      </c>
      <c r="B407" t="s">
        <v>856</v>
      </c>
      <c r="C407" t="s">
        <v>857</v>
      </c>
      <c r="D407" t="str">
        <f t="shared" si="6"/>
        <v>templga01-2020</v>
      </c>
      <c r="E407" t="s">
        <v>30</v>
      </c>
      <c r="F407">
        <v>33</v>
      </c>
      <c r="G407" t="s">
        <v>1312</v>
      </c>
      <c r="H407">
        <v>20</v>
      </c>
      <c r="I407">
        <v>11</v>
      </c>
      <c r="J407">
        <v>26.9</v>
      </c>
      <c r="K407">
        <v>3.2</v>
      </c>
      <c r="L407">
        <v>8</v>
      </c>
      <c r="M407">
        <v>0.4</v>
      </c>
      <c r="N407">
        <v>2</v>
      </c>
      <c r="O407">
        <v>5.8</v>
      </c>
      <c r="P407">
        <v>0.34499999999999997</v>
      </c>
      <c r="Q407">
        <v>1.2</v>
      </c>
      <c r="R407">
        <v>2.2000000000000002</v>
      </c>
      <c r="S407">
        <v>0.54500000000000004</v>
      </c>
      <c r="T407">
        <v>0.52500000000000002</v>
      </c>
      <c r="U407">
        <v>0.9</v>
      </c>
      <c r="V407">
        <v>1.2</v>
      </c>
      <c r="W407">
        <v>0.75</v>
      </c>
      <c r="X407">
        <v>0.5</v>
      </c>
      <c r="Y407">
        <v>2.7</v>
      </c>
      <c r="Z407">
        <v>3.1</v>
      </c>
      <c r="AA407">
        <v>2.2000000000000002</v>
      </c>
      <c r="AB407">
        <v>1</v>
      </c>
      <c r="AC407">
        <v>0.6</v>
      </c>
      <c r="AD407">
        <v>0.9</v>
      </c>
      <c r="AE407">
        <v>2</v>
      </c>
      <c r="AF407">
        <v>9.3000000000000007</v>
      </c>
    </row>
    <row r="408" spans="1:32" x14ac:dyDescent="0.2">
      <c r="A408">
        <v>407</v>
      </c>
      <c r="B408" t="s">
        <v>2309</v>
      </c>
      <c r="C408" t="s">
        <v>2310</v>
      </c>
      <c r="D408" t="str">
        <f t="shared" si="6"/>
        <v>theisda01-2020</v>
      </c>
      <c r="E408" t="s">
        <v>32</v>
      </c>
      <c r="F408">
        <v>27</v>
      </c>
      <c r="G408" t="s">
        <v>37</v>
      </c>
      <c r="H408">
        <v>16</v>
      </c>
      <c r="I408">
        <v>15</v>
      </c>
      <c r="J408">
        <v>21.6</v>
      </c>
      <c r="K408">
        <v>2.6</v>
      </c>
      <c r="L408">
        <v>5.3</v>
      </c>
      <c r="M408">
        <v>0.48199999999999998</v>
      </c>
      <c r="N408">
        <v>0.1</v>
      </c>
      <c r="O408">
        <v>0.8</v>
      </c>
      <c r="P408">
        <v>0.154</v>
      </c>
      <c r="Q408">
        <v>2.4</v>
      </c>
      <c r="R408">
        <v>4.5</v>
      </c>
      <c r="S408">
        <v>0.54200000000000004</v>
      </c>
      <c r="T408">
        <v>0.49399999999999999</v>
      </c>
      <c r="U408">
        <v>1.2</v>
      </c>
      <c r="V408">
        <v>1.7</v>
      </c>
      <c r="W408">
        <v>0.70399999999999996</v>
      </c>
      <c r="X408">
        <v>1.7</v>
      </c>
      <c r="Y408">
        <v>5.0999999999999996</v>
      </c>
      <c r="Z408">
        <v>6.8</v>
      </c>
      <c r="AA408">
        <v>1.3</v>
      </c>
      <c r="AB408">
        <v>0.5</v>
      </c>
      <c r="AC408">
        <v>1.5</v>
      </c>
      <c r="AD408">
        <v>0.8</v>
      </c>
      <c r="AE408">
        <v>3.2</v>
      </c>
      <c r="AF408">
        <v>6.4</v>
      </c>
    </row>
    <row r="409" spans="1:32" x14ac:dyDescent="0.2">
      <c r="A409">
        <v>408</v>
      </c>
      <c r="B409" t="s">
        <v>1262</v>
      </c>
      <c r="C409" t="s">
        <v>1263</v>
      </c>
      <c r="D409" t="str">
        <f t="shared" si="6"/>
        <v>thomais02-2020</v>
      </c>
      <c r="E409" t="s">
        <v>38</v>
      </c>
      <c r="F409">
        <v>30</v>
      </c>
      <c r="G409" t="s">
        <v>46</v>
      </c>
      <c r="H409">
        <v>16</v>
      </c>
      <c r="I409">
        <v>13</v>
      </c>
      <c r="J409">
        <v>24.4</v>
      </c>
      <c r="K409">
        <v>4.5999999999999996</v>
      </c>
      <c r="L409">
        <v>10.6</v>
      </c>
      <c r="M409">
        <v>0.435</v>
      </c>
      <c r="N409">
        <v>2</v>
      </c>
      <c r="O409">
        <v>4.9000000000000004</v>
      </c>
      <c r="P409">
        <v>0.41</v>
      </c>
      <c r="Q409">
        <v>2.6</v>
      </c>
      <c r="R409">
        <v>5.8</v>
      </c>
      <c r="S409">
        <v>0.45700000000000002</v>
      </c>
      <c r="T409">
        <v>0.52900000000000003</v>
      </c>
      <c r="U409">
        <v>0.9</v>
      </c>
      <c r="V409">
        <v>1.1000000000000001</v>
      </c>
      <c r="W409">
        <v>0.77800000000000002</v>
      </c>
      <c r="X409">
        <v>0.1</v>
      </c>
      <c r="Y409">
        <v>1.5</v>
      </c>
      <c r="Z409">
        <v>1.6</v>
      </c>
      <c r="AA409">
        <v>4.9000000000000004</v>
      </c>
      <c r="AB409">
        <v>0.4</v>
      </c>
      <c r="AC409">
        <v>0.2</v>
      </c>
      <c r="AD409">
        <v>2.1</v>
      </c>
      <c r="AE409">
        <v>2.1</v>
      </c>
      <c r="AF409">
        <v>12.1</v>
      </c>
    </row>
    <row r="410" spans="1:32" x14ac:dyDescent="0.2">
      <c r="A410">
        <v>409</v>
      </c>
      <c r="B410" t="s">
        <v>2521</v>
      </c>
      <c r="C410" t="s">
        <v>2522</v>
      </c>
      <c r="D410" t="str">
        <f t="shared" si="6"/>
        <v>thomakh01-2020</v>
      </c>
      <c r="E410" t="s">
        <v>30</v>
      </c>
      <c r="F410">
        <v>23</v>
      </c>
      <c r="G410" t="s">
        <v>51</v>
      </c>
      <c r="H410">
        <v>2</v>
      </c>
      <c r="I410">
        <v>0</v>
      </c>
      <c r="J410">
        <v>3</v>
      </c>
      <c r="K410">
        <v>0</v>
      </c>
      <c r="L410">
        <v>0</v>
      </c>
      <c r="N410">
        <v>0</v>
      </c>
      <c r="O410">
        <v>0</v>
      </c>
      <c r="Q410">
        <v>0</v>
      </c>
      <c r="R410">
        <v>0</v>
      </c>
      <c r="U410">
        <v>0.5</v>
      </c>
      <c r="V410">
        <v>1</v>
      </c>
      <c r="W410">
        <v>0.5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0.5</v>
      </c>
    </row>
    <row r="411" spans="1:32" x14ac:dyDescent="0.2">
      <c r="A411">
        <v>410</v>
      </c>
      <c r="B411" t="s">
        <v>2695</v>
      </c>
      <c r="C411" t="s">
        <v>2696</v>
      </c>
      <c r="D411" t="str">
        <f t="shared" si="6"/>
        <v>thomama02-2020</v>
      </c>
      <c r="E411" t="s">
        <v>30</v>
      </c>
      <c r="F411">
        <v>25</v>
      </c>
      <c r="G411" t="s">
        <v>53</v>
      </c>
      <c r="H411">
        <v>12</v>
      </c>
      <c r="I411">
        <v>0</v>
      </c>
      <c r="J411">
        <v>11.3</v>
      </c>
      <c r="K411">
        <v>1.7</v>
      </c>
      <c r="L411">
        <v>3.1</v>
      </c>
      <c r="M411">
        <v>0.54100000000000004</v>
      </c>
      <c r="N411">
        <v>1.2</v>
      </c>
      <c r="O411">
        <v>2.2000000000000002</v>
      </c>
      <c r="P411">
        <v>0.53800000000000003</v>
      </c>
      <c r="Q411">
        <v>0.5</v>
      </c>
      <c r="R411">
        <v>0.9</v>
      </c>
      <c r="S411">
        <v>0.54500000000000004</v>
      </c>
      <c r="T411">
        <v>0.73</v>
      </c>
      <c r="U411">
        <v>0.3</v>
      </c>
      <c r="V411">
        <v>0.4</v>
      </c>
      <c r="W411">
        <v>0.6</v>
      </c>
      <c r="X411">
        <v>0.1</v>
      </c>
      <c r="Y411">
        <v>1</v>
      </c>
      <c r="Z411">
        <v>1.1000000000000001</v>
      </c>
      <c r="AA411">
        <v>0.3</v>
      </c>
      <c r="AB411">
        <v>0.3</v>
      </c>
      <c r="AC411">
        <v>0</v>
      </c>
      <c r="AD411">
        <v>0.3</v>
      </c>
      <c r="AE411">
        <v>1</v>
      </c>
      <c r="AF411">
        <v>4.8</v>
      </c>
    </row>
    <row r="412" spans="1:32" x14ac:dyDescent="0.2">
      <c r="A412">
        <v>411</v>
      </c>
      <c r="B412" t="s">
        <v>1274</v>
      </c>
      <c r="C412" t="s">
        <v>1275</v>
      </c>
      <c r="D412" t="str">
        <f t="shared" si="6"/>
        <v>thomptr01-2020</v>
      </c>
      <c r="E412" t="s">
        <v>32</v>
      </c>
      <c r="F412">
        <v>28</v>
      </c>
      <c r="G412" t="s">
        <v>66</v>
      </c>
      <c r="H412">
        <v>18</v>
      </c>
      <c r="I412">
        <v>18</v>
      </c>
      <c r="J412">
        <v>31.5</v>
      </c>
      <c r="K412">
        <v>5.9</v>
      </c>
      <c r="L412">
        <v>11.5</v>
      </c>
      <c r="M412">
        <v>0.51700000000000002</v>
      </c>
      <c r="N412">
        <v>0.2</v>
      </c>
      <c r="O412">
        <v>0.4</v>
      </c>
      <c r="P412">
        <v>0.42899999999999999</v>
      </c>
      <c r="Q412">
        <v>5.8</v>
      </c>
      <c r="R412">
        <v>11.1</v>
      </c>
      <c r="S412">
        <v>0.52</v>
      </c>
      <c r="T412">
        <v>0.52400000000000002</v>
      </c>
      <c r="U412">
        <v>2.1</v>
      </c>
      <c r="V412">
        <v>3.3</v>
      </c>
      <c r="W412">
        <v>0.61699999999999999</v>
      </c>
      <c r="X412">
        <v>4.0999999999999996</v>
      </c>
      <c r="Y412">
        <v>6.3</v>
      </c>
      <c r="Z412">
        <v>10.4</v>
      </c>
      <c r="AA412">
        <v>2.2999999999999998</v>
      </c>
      <c r="AB412">
        <v>0.8</v>
      </c>
      <c r="AC412">
        <v>1.2</v>
      </c>
      <c r="AD412">
        <v>1.6</v>
      </c>
      <c r="AE412">
        <v>2.5</v>
      </c>
      <c r="AF412">
        <v>14.1</v>
      </c>
    </row>
    <row r="413" spans="1:32" x14ac:dyDescent="0.2">
      <c r="A413">
        <v>412</v>
      </c>
      <c r="B413" t="s">
        <v>2697</v>
      </c>
      <c r="C413" t="s">
        <v>2698</v>
      </c>
      <c r="D413" t="str">
        <f t="shared" si="6"/>
        <v>thybuma01-2020</v>
      </c>
      <c r="E413" t="s">
        <v>30</v>
      </c>
      <c r="F413">
        <v>22</v>
      </c>
      <c r="G413" t="s">
        <v>61</v>
      </c>
      <c r="H413">
        <v>19</v>
      </c>
      <c r="I413">
        <v>3</v>
      </c>
      <c r="J413">
        <v>15.1</v>
      </c>
      <c r="K413">
        <v>1.3</v>
      </c>
      <c r="L413">
        <v>3.4</v>
      </c>
      <c r="M413">
        <v>0.39100000000000001</v>
      </c>
      <c r="N413">
        <v>0.7</v>
      </c>
      <c r="O413">
        <v>1.8</v>
      </c>
      <c r="P413">
        <v>0.38200000000000001</v>
      </c>
      <c r="Q413">
        <v>0.6</v>
      </c>
      <c r="R413">
        <v>1.6</v>
      </c>
      <c r="S413">
        <v>0.4</v>
      </c>
      <c r="T413">
        <v>0.49199999999999999</v>
      </c>
      <c r="U413">
        <v>0.6</v>
      </c>
      <c r="V413">
        <v>0.9</v>
      </c>
      <c r="W413">
        <v>0.70599999999999996</v>
      </c>
      <c r="X413">
        <v>0.2</v>
      </c>
      <c r="Y413">
        <v>0.8</v>
      </c>
      <c r="Z413">
        <v>1.1000000000000001</v>
      </c>
      <c r="AA413">
        <v>0.9</v>
      </c>
      <c r="AB413">
        <v>1.4</v>
      </c>
      <c r="AC413">
        <v>0.7</v>
      </c>
      <c r="AD413">
        <v>1.1000000000000001</v>
      </c>
      <c r="AE413">
        <v>2.4</v>
      </c>
      <c r="AF413">
        <v>3.9</v>
      </c>
    </row>
    <row r="414" spans="1:32" x14ac:dyDescent="0.2">
      <c r="A414">
        <v>413</v>
      </c>
      <c r="B414" t="s">
        <v>874</v>
      </c>
      <c r="C414" t="s">
        <v>875</v>
      </c>
      <c r="D414" t="str">
        <f t="shared" si="6"/>
        <v>tollian01-2020</v>
      </c>
      <c r="E414" t="s">
        <v>28</v>
      </c>
      <c r="F414">
        <v>34</v>
      </c>
      <c r="G414" t="s">
        <v>34</v>
      </c>
      <c r="H414">
        <v>15</v>
      </c>
      <c r="I414">
        <v>7</v>
      </c>
      <c r="J414">
        <v>17.8</v>
      </c>
      <c r="K414">
        <v>1.1000000000000001</v>
      </c>
      <c r="L414">
        <v>3.9</v>
      </c>
      <c r="M414">
        <v>0.29299999999999998</v>
      </c>
      <c r="N414">
        <v>0.9</v>
      </c>
      <c r="O414">
        <v>3.1</v>
      </c>
      <c r="P414">
        <v>0.28299999999999997</v>
      </c>
      <c r="Q414">
        <v>0.3</v>
      </c>
      <c r="R414">
        <v>0.8</v>
      </c>
      <c r="S414">
        <v>0.33300000000000002</v>
      </c>
      <c r="T414">
        <v>0.40500000000000003</v>
      </c>
      <c r="U414">
        <v>0.6</v>
      </c>
      <c r="V414">
        <v>0.7</v>
      </c>
      <c r="W414">
        <v>0.81799999999999995</v>
      </c>
      <c r="X414">
        <v>0.6</v>
      </c>
      <c r="Y414">
        <v>2.7</v>
      </c>
      <c r="Z414">
        <v>3.3</v>
      </c>
      <c r="AA414">
        <v>0.7</v>
      </c>
      <c r="AB414">
        <v>0.2</v>
      </c>
      <c r="AC414">
        <v>0.4</v>
      </c>
      <c r="AD414">
        <v>0.7</v>
      </c>
      <c r="AE414">
        <v>1.3</v>
      </c>
      <c r="AF414">
        <v>3.7</v>
      </c>
    </row>
    <row r="415" spans="1:32" x14ac:dyDescent="0.2">
      <c r="A415">
        <v>414</v>
      </c>
      <c r="B415" t="s">
        <v>1906</v>
      </c>
      <c r="C415" t="s">
        <v>1907</v>
      </c>
      <c r="D415" t="str">
        <f t="shared" si="6"/>
        <v>townska01-2020</v>
      </c>
      <c r="E415" t="s">
        <v>32</v>
      </c>
      <c r="F415">
        <v>24</v>
      </c>
      <c r="G415" t="s">
        <v>62</v>
      </c>
      <c r="H415">
        <v>17</v>
      </c>
      <c r="I415">
        <v>17</v>
      </c>
      <c r="J415">
        <v>33.1</v>
      </c>
      <c r="K415">
        <v>8.8000000000000007</v>
      </c>
      <c r="L415">
        <v>17.5</v>
      </c>
      <c r="M415">
        <v>0.502</v>
      </c>
      <c r="N415">
        <v>3.8</v>
      </c>
      <c r="O415">
        <v>8.9</v>
      </c>
      <c r="P415">
        <v>0.42099999999999999</v>
      </c>
      <c r="Q415">
        <v>5</v>
      </c>
      <c r="R415">
        <v>8.5</v>
      </c>
      <c r="S415">
        <v>0.58599999999999997</v>
      </c>
      <c r="T415">
        <v>0.60899999999999999</v>
      </c>
      <c r="U415">
        <v>4.5999999999999996</v>
      </c>
      <c r="V415">
        <v>5.8</v>
      </c>
      <c r="W415">
        <v>0.80600000000000005</v>
      </c>
      <c r="X415">
        <v>2.6</v>
      </c>
      <c r="Y415">
        <v>9.9</v>
      </c>
      <c r="Z415">
        <v>12.5</v>
      </c>
      <c r="AA415">
        <v>4.0999999999999996</v>
      </c>
      <c r="AB415">
        <v>1</v>
      </c>
      <c r="AC415">
        <v>1.4</v>
      </c>
      <c r="AD415">
        <v>3.3</v>
      </c>
      <c r="AE415">
        <v>3.3</v>
      </c>
      <c r="AF415">
        <v>25.9</v>
      </c>
    </row>
    <row r="416" spans="1:32" x14ac:dyDescent="0.2">
      <c r="A416">
        <v>415</v>
      </c>
      <c r="B416" t="s">
        <v>2523</v>
      </c>
      <c r="C416" t="s">
        <v>2524</v>
      </c>
      <c r="D416" t="str">
        <f t="shared" si="6"/>
        <v>trentga02-2020</v>
      </c>
      <c r="E416" t="s">
        <v>30</v>
      </c>
      <c r="F416">
        <v>21</v>
      </c>
      <c r="G416" t="s">
        <v>34</v>
      </c>
      <c r="H416">
        <v>11</v>
      </c>
      <c r="I416">
        <v>1</v>
      </c>
      <c r="J416">
        <v>8.5</v>
      </c>
      <c r="K416">
        <v>1.4</v>
      </c>
      <c r="L416">
        <v>3</v>
      </c>
      <c r="M416">
        <v>0.45500000000000002</v>
      </c>
      <c r="N416">
        <v>1</v>
      </c>
      <c r="O416">
        <v>2.1</v>
      </c>
      <c r="P416">
        <v>0.47799999999999998</v>
      </c>
      <c r="Q416">
        <v>0.4</v>
      </c>
      <c r="R416">
        <v>0.9</v>
      </c>
      <c r="S416">
        <v>0.4</v>
      </c>
      <c r="T416">
        <v>0.621</v>
      </c>
      <c r="U416">
        <v>0</v>
      </c>
      <c r="V416">
        <v>0</v>
      </c>
      <c r="X416">
        <v>0.3</v>
      </c>
      <c r="Y416">
        <v>0.8</v>
      </c>
      <c r="Z416">
        <v>1.1000000000000001</v>
      </c>
      <c r="AA416">
        <v>0.5</v>
      </c>
      <c r="AB416">
        <v>0.2</v>
      </c>
      <c r="AC416">
        <v>0.2</v>
      </c>
      <c r="AD416">
        <v>0.2</v>
      </c>
      <c r="AE416">
        <v>0.6</v>
      </c>
      <c r="AF416">
        <v>3.7</v>
      </c>
    </row>
    <row r="417" spans="1:32" x14ac:dyDescent="0.2">
      <c r="A417">
        <v>416</v>
      </c>
      <c r="B417" t="s">
        <v>2525</v>
      </c>
      <c r="C417" t="s">
        <v>2526</v>
      </c>
      <c r="D417" t="str">
        <f t="shared" si="6"/>
        <v>trieral01-2020</v>
      </c>
      <c r="E417" t="s">
        <v>38</v>
      </c>
      <c r="F417">
        <v>24</v>
      </c>
      <c r="G417" t="s">
        <v>55</v>
      </c>
      <c r="H417">
        <v>9</v>
      </c>
      <c r="I417">
        <v>1</v>
      </c>
      <c r="J417">
        <v>13.8</v>
      </c>
      <c r="K417">
        <v>2.1</v>
      </c>
      <c r="L417">
        <v>4.2</v>
      </c>
      <c r="M417">
        <v>0.5</v>
      </c>
      <c r="N417">
        <v>1.1000000000000001</v>
      </c>
      <c r="O417">
        <v>2.4</v>
      </c>
      <c r="P417">
        <v>0.45500000000000002</v>
      </c>
      <c r="Q417">
        <v>1</v>
      </c>
      <c r="R417">
        <v>1.8</v>
      </c>
      <c r="S417">
        <v>0.56299999999999994</v>
      </c>
      <c r="T417">
        <v>0.63200000000000001</v>
      </c>
      <c r="U417">
        <v>2.1</v>
      </c>
      <c r="V417">
        <v>2.7</v>
      </c>
      <c r="W417">
        <v>0.79200000000000004</v>
      </c>
      <c r="X417">
        <v>0.1</v>
      </c>
      <c r="Y417">
        <v>1.4</v>
      </c>
      <c r="Z417">
        <v>1.6</v>
      </c>
      <c r="AA417">
        <v>1.4</v>
      </c>
      <c r="AB417">
        <v>0.2</v>
      </c>
      <c r="AC417">
        <v>0.3</v>
      </c>
      <c r="AD417">
        <v>1.7</v>
      </c>
      <c r="AE417">
        <v>2.2000000000000002</v>
      </c>
      <c r="AF417">
        <v>7.4</v>
      </c>
    </row>
    <row r="418" spans="1:32" x14ac:dyDescent="0.2">
      <c r="A418">
        <v>417</v>
      </c>
      <c r="B418" t="s">
        <v>1438</v>
      </c>
      <c r="C418" t="s">
        <v>1439</v>
      </c>
      <c r="D418" t="str">
        <f t="shared" si="6"/>
        <v>tuckepj01-2020</v>
      </c>
      <c r="E418" t="s">
        <v>28</v>
      </c>
      <c r="F418">
        <v>34</v>
      </c>
      <c r="G418" t="s">
        <v>43</v>
      </c>
      <c r="H418">
        <v>19</v>
      </c>
      <c r="I418">
        <v>19</v>
      </c>
      <c r="J418">
        <v>34.700000000000003</v>
      </c>
      <c r="K418">
        <v>3.5</v>
      </c>
      <c r="L418">
        <v>6.6</v>
      </c>
      <c r="M418">
        <v>0.53600000000000003</v>
      </c>
      <c r="N418">
        <v>1.9</v>
      </c>
      <c r="O418">
        <v>4.0999999999999996</v>
      </c>
      <c r="P418">
        <v>0.46200000000000002</v>
      </c>
      <c r="Q418">
        <v>1.6</v>
      </c>
      <c r="R418">
        <v>2.5</v>
      </c>
      <c r="S418">
        <v>0.66</v>
      </c>
      <c r="T418">
        <v>0.68</v>
      </c>
      <c r="U418">
        <v>0.8</v>
      </c>
      <c r="V418">
        <v>0.9</v>
      </c>
      <c r="W418">
        <v>0.83299999999999996</v>
      </c>
      <c r="X418">
        <v>1.5</v>
      </c>
      <c r="Y418">
        <v>4.5999999999999996</v>
      </c>
      <c r="Z418">
        <v>6.1</v>
      </c>
      <c r="AA418">
        <v>1.4</v>
      </c>
      <c r="AB418">
        <v>1.4</v>
      </c>
      <c r="AC418">
        <v>0.5</v>
      </c>
      <c r="AD418">
        <v>0.9</v>
      </c>
      <c r="AE418">
        <v>3.2</v>
      </c>
      <c r="AF418">
        <v>9.6999999999999993</v>
      </c>
    </row>
    <row r="419" spans="1:32" x14ac:dyDescent="0.2">
      <c r="A419">
        <v>418</v>
      </c>
      <c r="B419" t="s">
        <v>880</v>
      </c>
      <c r="C419" t="s">
        <v>881</v>
      </c>
      <c r="D419" t="str">
        <f t="shared" si="6"/>
        <v>turneev01-2020</v>
      </c>
      <c r="E419" t="s">
        <v>38</v>
      </c>
      <c r="F419">
        <v>31</v>
      </c>
      <c r="G419" t="s">
        <v>57</v>
      </c>
      <c r="H419">
        <v>12</v>
      </c>
      <c r="I419">
        <v>0</v>
      </c>
      <c r="J419">
        <v>12.8</v>
      </c>
      <c r="K419">
        <v>1.6</v>
      </c>
      <c r="L419">
        <v>4.0999999999999996</v>
      </c>
      <c r="M419">
        <v>0.38800000000000001</v>
      </c>
      <c r="N419">
        <v>0</v>
      </c>
      <c r="O419">
        <v>0.3</v>
      </c>
      <c r="P419">
        <v>0</v>
      </c>
      <c r="Q419">
        <v>1.6</v>
      </c>
      <c r="R419">
        <v>3.8</v>
      </c>
      <c r="S419">
        <v>0.42199999999999999</v>
      </c>
      <c r="T419">
        <v>0.38800000000000001</v>
      </c>
      <c r="U419">
        <v>0.8</v>
      </c>
      <c r="V419">
        <v>1</v>
      </c>
      <c r="W419">
        <v>0.83299999999999996</v>
      </c>
      <c r="X419">
        <v>0.4</v>
      </c>
      <c r="Y419">
        <v>1.7</v>
      </c>
      <c r="Z419">
        <v>2.1</v>
      </c>
      <c r="AA419">
        <v>1.9</v>
      </c>
      <c r="AB419">
        <v>0.6</v>
      </c>
      <c r="AC419">
        <v>0.5</v>
      </c>
      <c r="AD419">
        <v>1.4</v>
      </c>
      <c r="AE419">
        <v>1.3</v>
      </c>
      <c r="AF419">
        <v>4</v>
      </c>
    </row>
    <row r="420" spans="1:32" x14ac:dyDescent="0.2">
      <c r="A420">
        <v>419</v>
      </c>
      <c r="B420" t="s">
        <v>1908</v>
      </c>
      <c r="C420" t="s">
        <v>1909</v>
      </c>
      <c r="D420" t="str">
        <f t="shared" si="6"/>
        <v>turnemy01-2020</v>
      </c>
      <c r="E420" t="s">
        <v>32</v>
      </c>
      <c r="F420">
        <v>23</v>
      </c>
      <c r="G420" t="s">
        <v>65</v>
      </c>
      <c r="H420">
        <v>11</v>
      </c>
      <c r="I420">
        <v>11</v>
      </c>
      <c r="J420">
        <v>31.1</v>
      </c>
      <c r="K420">
        <v>4.4000000000000004</v>
      </c>
      <c r="L420">
        <v>9.6999999999999993</v>
      </c>
      <c r="M420">
        <v>0.44900000000000001</v>
      </c>
      <c r="N420">
        <v>1.7</v>
      </c>
      <c r="O420">
        <v>4.0999999999999996</v>
      </c>
      <c r="P420">
        <v>0.42199999999999999</v>
      </c>
      <c r="Q420">
        <v>2.6</v>
      </c>
      <c r="R420">
        <v>5.6</v>
      </c>
      <c r="S420">
        <v>0.46800000000000003</v>
      </c>
      <c r="T420">
        <v>0.53700000000000003</v>
      </c>
      <c r="U420">
        <v>1.3</v>
      </c>
      <c r="V420">
        <v>1.9</v>
      </c>
      <c r="W420">
        <v>0.66700000000000004</v>
      </c>
      <c r="X420">
        <v>1.5</v>
      </c>
      <c r="Y420">
        <v>4.5</v>
      </c>
      <c r="Z420">
        <v>6</v>
      </c>
      <c r="AA420">
        <v>1</v>
      </c>
      <c r="AB420">
        <v>0.5</v>
      </c>
      <c r="AC420">
        <v>2.5</v>
      </c>
      <c r="AD420">
        <v>1.7</v>
      </c>
      <c r="AE420">
        <v>2.5</v>
      </c>
      <c r="AF420">
        <v>11.7</v>
      </c>
    </row>
    <row r="421" spans="1:32" x14ac:dyDescent="0.2">
      <c r="A421">
        <v>420</v>
      </c>
      <c r="B421" t="s">
        <v>1440</v>
      </c>
      <c r="C421" t="s">
        <v>1441</v>
      </c>
      <c r="D421" t="str">
        <f t="shared" si="6"/>
        <v>valanjo01-2020</v>
      </c>
      <c r="E421" t="s">
        <v>32</v>
      </c>
      <c r="F421">
        <v>27</v>
      </c>
      <c r="G421" t="s">
        <v>50</v>
      </c>
      <c r="H421">
        <v>18</v>
      </c>
      <c r="I421">
        <v>18</v>
      </c>
      <c r="J421">
        <v>24.7</v>
      </c>
      <c r="K421">
        <v>5.7</v>
      </c>
      <c r="L421">
        <v>10.3</v>
      </c>
      <c r="M421">
        <v>0.55400000000000005</v>
      </c>
      <c r="N421">
        <v>0.6</v>
      </c>
      <c r="O421">
        <v>1.7</v>
      </c>
      <c r="P421">
        <v>0.33300000000000002</v>
      </c>
      <c r="Q421">
        <v>5.2</v>
      </c>
      <c r="R421">
        <v>8.6999999999999993</v>
      </c>
      <c r="S421">
        <v>0.59599999999999997</v>
      </c>
      <c r="T421">
        <v>0.58099999999999996</v>
      </c>
      <c r="U421">
        <v>1.6</v>
      </c>
      <c r="V421">
        <v>1.8</v>
      </c>
      <c r="W421">
        <v>0.84799999999999998</v>
      </c>
      <c r="X421">
        <v>2.6</v>
      </c>
      <c r="Y421">
        <v>7.2</v>
      </c>
      <c r="Z421">
        <v>9.8000000000000007</v>
      </c>
      <c r="AA421">
        <v>1.9</v>
      </c>
      <c r="AB421">
        <v>0.3</v>
      </c>
      <c r="AC421">
        <v>0.9</v>
      </c>
      <c r="AD421">
        <v>2.2000000000000002</v>
      </c>
      <c r="AE421">
        <v>2.6</v>
      </c>
      <c r="AF421">
        <v>13.6</v>
      </c>
    </row>
    <row r="422" spans="1:32" x14ac:dyDescent="0.2">
      <c r="A422">
        <v>421</v>
      </c>
      <c r="B422" t="s">
        <v>2080</v>
      </c>
      <c r="C422" t="s">
        <v>2081</v>
      </c>
      <c r="D422" t="str">
        <f t="shared" si="6"/>
        <v>valende01-2020</v>
      </c>
      <c r="E422" t="s">
        <v>35</v>
      </c>
      <c r="F422">
        <v>26</v>
      </c>
      <c r="G422" t="s">
        <v>36</v>
      </c>
      <c r="H422">
        <v>6</v>
      </c>
      <c r="I422">
        <v>0</v>
      </c>
      <c r="J422">
        <v>7</v>
      </c>
      <c r="K422">
        <v>1.5</v>
      </c>
      <c r="L422">
        <v>3.7</v>
      </c>
      <c r="M422">
        <v>0.40899999999999997</v>
      </c>
      <c r="N422">
        <v>0.8</v>
      </c>
      <c r="O422">
        <v>2.2999999999999998</v>
      </c>
      <c r="P422">
        <v>0.35699999999999998</v>
      </c>
      <c r="Q422">
        <v>0.7</v>
      </c>
      <c r="R422">
        <v>1.3</v>
      </c>
      <c r="S422">
        <v>0.5</v>
      </c>
      <c r="T422">
        <v>0.52300000000000002</v>
      </c>
      <c r="U422">
        <v>0</v>
      </c>
      <c r="V422">
        <v>0</v>
      </c>
      <c r="X422">
        <v>0.3</v>
      </c>
      <c r="Y422">
        <v>1.3</v>
      </c>
      <c r="Z422">
        <v>1.7</v>
      </c>
      <c r="AA422">
        <v>0.5</v>
      </c>
      <c r="AB422">
        <v>0.2</v>
      </c>
      <c r="AC422">
        <v>0.2</v>
      </c>
      <c r="AD422">
        <v>0.2</v>
      </c>
      <c r="AE422">
        <v>0.5</v>
      </c>
      <c r="AF422">
        <v>3.8</v>
      </c>
    </row>
    <row r="423" spans="1:32" x14ac:dyDescent="0.2">
      <c r="A423">
        <v>422</v>
      </c>
      <c r="B423" t="s">
        <v>2527</v>
      </c>
      <c r="C423" t="s">
        <v>2528</v>
      </c>
      <c r="D423" t="str">
        <f t="shared" si="6"/>
        <v>vandeja01-2020</v>
      </c>
      <c r="E423" t="s">
        <v>35</v>
      </c>
      <c r="F423">
        <v>20</v>
      </c>
      <c r="G423" t="s">
        <v>31</v>
      </c>
      <c r="H423">
        <v>3</v>
      </c>
      <c r="I423">
        <v>0</v>
      </c>
      <c r="J423">
        <v>3</v>
      </c>
      <c r="K423">
        <v>0</v>
      </c>
      <c r="L423">
        <v>0</v>
      </c>
      <c r="N423">
        <v>0</v>
      </c>
      <c r="O423">
        <v>0</v>
      </c>
      <c r="Q423">
        <v>0</v>
      </c>
      <c r="R423">
        <v>0</v>
      </c>
      <c r="U423">
        <v>0</v>
      </c>
      <c r="V423">
        <v>0</v>
      </c>
      <c r="X423">
        <v>0</v>
      </c>
      <c r="Y423">
        <v>0.7</v>
      </c>
      <c r="Z423">
        <v>0.7</v>
      </c>
      <c r="AA423">
        <v>0.3</v>
      </c>
      <c r="AB423">
        <v>0</v>
      </c>
      <c r="AC423">
        <v>0</v>
      </c>
      <c r="AD423">
        <v>0.3</v>
      </c>
      <c r="AE423">
        <v>0</v>
      </c>
      <c r="AF423">
        <v>0</v>
      </c>
    </row>
    <row r="424" spans="1:32" x14ac:dyDescent="0.2">
      <c r="A424">
        <v>423</v>
      </c>
      <c r="B424" t="s">
        <v>2082</v>
      </c>
      <c r="C424" t="s">
        <v>2083</v>
      </c>
      <c r="D424" t="str">
        <f t="shared" si="6"/>
        <v>vanvlfr01-2020</v>
      </c>
      <c r="E424" t="s">
        <v>38</v>
      </c>
      <c r="F424">
        <v>25</v>
      </c>
      <c r="G424" t="s">
        <v>53</v>
      </c>
      <c r="H424">
        <v>19</v>
      </c>
      <c r="I424">
        <v>19</v>
      </c>
      <c r="J424">
        <v>37.5</v>
      </c>
      <c r="K424">
        <v>6</v>
      </c>
      <c r="L424">
        <v>14.6</v>
      </c>
      <c r="M424">
        <v>0.41</v>
      </c>
      <c r="N424">
        <v>2.7</v>
      </c>
      <c r="O424">
        <v>6.8</v>
      </c>
      <c r="P424">
        <v>0.4</v>
      </c>
      <c r="Q424">
        <v>3.3</v>
      </c>
      <c r="R424">
        <v>7.8</v>
      </c>
      <c r="S424">
        <v>0.41899999999999998</v>
      </c>
      <c r="T424">
        <v>0.504</v>
      </c>
      <c r="U424">
        <v>3.9</v>
      </c>
      <c r="V424">
        <v>4.4000000000000004</v>
      </c>
      <c r="W424">
        <v>0.88100000000000001</v>
      </c>
      <c r="X424">
        <v>0.2</v>
      </c>
      <c r="Y424">
        <v>3.7</v>
      </c>
      <c r="Z424">
        <v>3.9</v>
      </c>
      <c r="AA424">
        <v>7.5</v>
      </c>
      <c r="AB424">
        <v>1.9</v>
      </c>
      <c r="AC424">
        <v>0.1</v>
      </c>
      <c r="AD424">
        <v>2.5</v>
      </c>
      <c r="AE424">
        <v>2.2999999999999998</v>
      </c>
      <c r="AF424">
        <v>18.600000000000001</v>
      </c>
    </row>
    <row r="425" spans="1:32" x14ac:dyDescent="0.2">
      <c r="A425">
        <v>424</v>
      </c>
      <c r="B425" t="s">
        <v>1762</v>
      </c>
      <c r="C425" t="s">
        <v>1763</v>
      </c>
      <c r="D425" t="str">
        <f t="shared" si="6"/>
        <v>vonleno01-2020</v>
      </c>
      <c r="E425" t="s">
        <v>32</v>
      </c>
      <c r="F425">
        <v>24</v>
      </c>
      <c r="G425" t="s">
        <v>62</v>
      </c>
      <c r="H425">
        <v>14</v>
      </c>
      <c r="I425">
        <v>1</v>
      </c>
      <c r="J425">
        <v>12.6</v>
      </c>
      <c r="K425">
        <v>1.4</v>
      </c>
      <c r="L425">
        <v>3.1</v>
      </c>
      <c r="M425">
        <v>0.46500000000000002</v>
      </c>
      <c r="N425">
        <v>0.1</v>
      </c>
      <c r="O425">
        <v>0.7</v>
      </c>
      <c r="P425">
        <v>0.1</v>
      </c>
      <c r="Q425">
        <v>1.4</v>
      </c>
      <c r="R425">
        <v>2.4</v>
      </c>
      <c r="S425">
        <v>0.57599999999999996</v>
      </c>
      <c r="T425">
        <v>0.47699999999999998</v>
      </c>
      <c r="U425">
        <v>1.1000000000000001</v>
      </c>
      <c r="V425">
        <v>1.4</v>
      </c>
      <c r="W425">
        <v>0.84199999999999997</v>
      </c>
      <c r="X425">
        <v>1.2</v>
      </c>
      <c r="Y425">
        <v>2.4</v>
      </c>
      <c r="Z425">
        <v>3.6</v>
      </c>
      <c r="AA425">
        <v>1.1000000000000001</v>
      </c>
      <c r="AB425">
        <v>0.3</v>
      </c>
      <c r="AC425">
        <v>0.2</v>
      </c>
      <c r="AD425">
        <v>0.9</v>
      </c>
      <c r="AE425">
        <v>1.4</v>
      </c>
      <c r="AF425">
        <v>4.0999999999999996</v>
      </c>
    </row>
    <row r="426" spans="1:32" x14ac:dyDescent="0.2">
      <c r="A426">
        <v>425</v>
      </c>
      <c r="B426" t="s">
        <v>1282</v>
      </c>
      <c r="C426" t="s">
        <v>1283</v>
      </c>
      <c r="D426" t="str">
        <f t="shared" si="6"/>
        <v>vucevni01-2020</v>
      </c>
      <c r="E426" t="s">
        <v>32</v>
      </c>
      <c r="F426">
        <v>29</v>
      </c>
      <c r="G426" t="s">
        <v>45</v>
      </c>
      <c r="H426">
        <v>14</v>
      </c>
      <c r="I426">
        <v>14</v>
      </c>
      <c r="J426">
        <v>30.8</v>
      </c>
      <c r="K426">
        <v>6.8</v>
      </c>
      <c r="L426">
        <v>15.1</v>
      </c>
      <c r="M426">
        <v>0.45</v>
      </c>
      <c r="N426">
        <v>1.1000000000000001</v>
      </c>
      <c r="O426">
        <v>3.6</v>
      </c>
      <c r="P426">
        <v>0.32</v>
      </c>
      <c r="Q426">
        <v>5.6</v>
      </c>
      <c r="R426">
        <v>11.5</v>
      </c>
      <c r="S426">
        <v>0.49099999999999999</v>
      </c>
      <c r="T426">
        <v>0.48799999999999999</v>
      </c>
      <c r="U426">
        <v>2.4</v>
      </c>
      <c r="V426">
        <v>2.8</v>
      </c>
      <c r="W426">
        <v>0.84599999999999997</v>
      </c>
      <c r="X426">
        <v>2.9</v>
      </c>
      <c r="Y426">
        <v>8.6</v>
      </c>
      <c r="Z426">
        <v>11.6</v>
      </c>
      <c r="AA426">
        <v>3.5</v>
      </c>
      <c r="AB426">
        <v>0.6</v>
      </c>
      <c r="AC426">
        <v>1.1000000000000001</v>
      </c>
      <c r="AD426">
        <v>1.4</v>
      </c>
      <c r="AE426">
        <v>1.9</v>
      </c>
      <c r="AF426">
        <v>17.100000000000001</v>
      </c>
    </row>
    <row r="427" spans="1:32" x14ac:dyDescent="0.2">
      <c r="A427">
        <v>426</v>
      </c>
      <c r="B427" t="s">
        <v>2699</v>
      </c>
      <c r="C427" t="s">
        <v>2700</v>
      </c>
      <c r="D427" t="str">
        <f t="shared" si="6"/>
        <v>wadede01-2020</v>
      </c>
      <c r="E427" t="s">
        <v>28</v>
      </c>
      <c r="F427">
        <v>23</v>
      </c>
      <c r="G427" t="s">
        <v>66</v>
      </c>
      <c r="H427">
        <v>3</v>
      </c>
      <c r="I427">
        <v>0</v>
      </c>
      <c r="J427">
        <v>6</v>
      </c>
      <c r="K427">
        <v>0.3</v>
      </c>
      <c r="L427">
        <v>0.7</v>
      </c>
      <c r="M427">
        <v>0.5</v>
      </c>
      <c r="N427">
        <v>0.3</v>
      </c>
      <c r="O427">
        <v>0.3</v>
      </c>
      <c r="P427">
        <v>1</v>
      </c>
      <c r="Q427">
        <v>0</v>
      </c>
      <c r="R427">
        <v>0.3</v>
      </c>
      <c r="S427">
        <v>0</v>
      </c>
      <c r="T427">
        <v>0.75</v>
      </c>
      <c r="U427">
        <v>0</v>
      </c>
      <c r="V427">
        <v>0</v>
      </c>
      <c r="X427">
        <v>0</v>
      </c>
      <c r="Y427">
        <v>0.7</v>
      </c>
      <c r="Z427">
        <v>0.7</v>
      </c>
      <c r="AA427">
        <v>0</v>
      </c>
      <c r="AB427">
        <v>0.3</v>
      </c>
      <c r="AC427">
        <v>0</v>
      </c>
      <c r="AD427">
        <v>0</v>
      </c>
      <c r="AE427">
        <v>1</v>
      </c>
      <c r="AF427">
        <v>1</v>
      </c>
    </row>
    <row r="428" spans="1:32" x14ac:dyDescent="0.2">
      <c r="A428">
        <v>427</v>
      </c>
      <c r="B428" t="s">
        <v>2529</v>
      </c>
      <c r="C428" t="s">
        <v>2530</v>
      </c>
      <c r="D428" t="str">
        <f t="shared" si="6"/>
        <v>wagnemo01-2020</v>
      </c>
      <c r="E428" t="s">
        <v>32</v>
      </c>
      <c r="F428">
        <v>22</v>
      </c>
      <c r="G428" t="s">
        <v>46</v>
      </c>
      <c r="H428">
        <v>17</v>
      </c>
      <c r="I428">
        <v>0</v>
      </c>
      <c r="J428">
        <v>19.399999999999999</v>
      </c>
      <c r="K428">
        <v>4.5999999999999996</v>
      </c>
      <c r="L428">
        <v>7.6</v>
      </c>
      <c r="M428">
        <v>0.60799999999999998</v>
      </c>
      <c r="N428">
        <v>1.1000000000000001</v>
      </c>
      <c r="O428">
        <v>2.6</v>
      </c>
      <c r="P428">
        <v>0.432</v>
      </c>
      <c r="Q428">
        <v>3.5</v>
      </c>
      <c r="R428">
        <v>5.0999999999999996</v>
      </c>
      <c r="S428">
        <v>0.69799999999999995</v>
      </c>
      <c r="T428">
        <v>0.68100000000000005</v>
      </c>
      <c r="U428">
        <v>1.6</v>
      </c>
      <c r="V428">
        <v>1.9</v>
      </c>
      <c r="W428">
        <v>0.84399999999999997</v>
      </c>
      <c r="X428">
        <v>1.5</v>
      </c>
      <c r="Y428">
        <v>4.0999999999999996</v>
      </c>
      <c r="Z428">
        <v>5.6</v>
      </c>
      <c r="AA428">
        <v>1.4</v>
      </c>
      <c r="AB428">
        <v>0.7</v>
      </c>
      <c r="AC428">
        <v>0.7</v>
      </c>
      <c r="AD428">
        <v>2.4</v>
      </c>
      <c r="AE428">
        <v>3.9</v>
      </c>
      <c r="AF428">
        <v>12</v>
      </c>
    </row>
    <row r="429" spans="1:32" x14ac:dyDescent="0.2">
      <c r="A429">
        <v>428</v>
      </c>
      <c r="B429" t="s">
        <v>1284</v>
      </c>
      <c r="C429" t="s">
        <v>1285</v>
      </c>
      <c r="D429" t="str">
        <f t="shared" si="6"/>
        <v>walkeke02-2020</v>
      </c>
      <c r="E429" t="s">
        <v>38</v>
      </c>
      <c r="F429">
        <v>29</v>
      </c>
      <c r="G429" t="s">
        <v>37</v>
      </c>
      <c r="H429">
        <v>18</v>
      </c>
      <c r="I429">
        <v>18</v>
      </c>
      <c r="J429">
        <v>32.299999999999997</v>
      </c>
      <c r="K429">
        <v>6.9</v>
      </c>
      <c r="L429">
        <v>17.3</v>
      </c>
      <c r="M429">
        <v>0.40200000000000002</v>
      </c>
      <c r="N429">
        <v>3.4</v>
      </c>
      <c r="O429">
        <v>8.8000000000000007</v>
      </c>
      <c r="P429">
        <v>0.38600000000000001</v>
      </c>
      <c r="Q429">
        <v>3.6</v>
      </c>
      <c r="R429">
        <v>8.5</v>
      </c>
      <c r="S429">
        <v>0.41799999999999998</v>
      </c>
      <c r="T429">
        <v>0.5</v>
      </c>
      <c r="U429">
        <v>4.3</v>
      </c>
      <c r="V429">
        <v>4.8</v>
      </c>
      <c r="W429">
        <v>0.90700000000000003</v>
      </c>
      <c r="X429">
        <v>1.2</v>
      </c>
      <c r="Y429">
        <v>3.6</v>
      </c>
      <c r="Z429">
        <v>4.7</v>
      </c>
      <c r="AA429">
        <v>5</v>
      </c>
      <c r="AB429">
        <v>0.9</v>
      </c>
      <c r="AC429">
        <v>0.4</v>
      </c>
      <c r="AD429">
        <v>2.2000000000000002</v>
      </c>
      <c r="AE429">
        <v>1.8</v>
      </c>
      <c r="AF429">
        <v>21.6</v>
      </c>
    </row>
    <row r="430" spans="1:32" x14ac:dyDescent="0.2">
      <c r="A430">
        <v>429</v>
      </c>
      <c r="B430" t="s">
        <v>2531</v>
      </c>
      <c r="C430" t="s">
        <v>2532</v>
      </c>
      <c r="D430" t="str">
        <f t="shared" si="6"/>
        <v>walkelo01-2020</v>
      </c>
      <c r="E430" t="s">
        <v>30</v>
      </c>
      <c r="F430">
        <v>21</v>
      </c>
      <c r="G430" t="s">
        <v>58</v>
      </c>
      <c r="H430">
        <v>14</v>
      </c>
      <c r="I430">
        <v>0</v>
      </c>
      <c r="J430">
        <v>5.8</v>
      </c>
      <c r="K430">
        <v>1.1000000000000001</v>
      </c>
      <c r="L430">
        <v>2.8</v>
      </c>
      <c r="M430">
        <v>0.41</v>
      </c>
      <c r="N430">
        <v>0.1</v>
      </c>
      <c r="O430">
        <v>0.5</v>
      </c>
      <c r="P430">
        <v>0.28599999999999998</v>
      </c>
      <c r="Q430">
        <v>1</v>
      </c>
      <c r="R430">
        <v>2.2999999999999998</v>
      </c>
      <c r="S430">
        <v>0.438</v>
      </c>
      <c r="T430">
        <v>0.436</v>
      </c>
      <c r="U430">
        <v>0.1</v>
      </c>
      <c r="V430">
        <v>0.5</v>
      </c>
      <c r="W430">
        <v>0.14299999999999999</v>
      </c>
      <c r="X430">
        <v>0.3</v>
      </c>
      <c r="Y430">
        <v>0.6</v>
      </c>
      <c r="Z430">
        <v>0.9</v>
      </c>
      <c r="AA430">
        <v>0.4</v>
      </c>
      <c r="AB430">
        <v>0.1</v>
      </c>
      <c r="AC430">
        <v>0.1</v>
      </c>
      <c r="AD430">
        <v>0.2</v>
      </c>
      <c r="AE430">
        <v>0.4</v>
      </c>
      <c r="AF430">
        <v>2.5</v>
      </c>
    </row>
    <row r="431" spans="1:32" x14ac:dyDescent="0.2">
      <c r="A431">
        <v>430</v>
      </c>
      <c r="B431" t="s">
        <v>2313</v>
      </c>
      <c r="C431" t="s">
        <v>2314</v>
      </c>
      <c r="D431" t="str">
        <f t="shared" si="6"/>
        <v>wallaty01-2020</v>
      </c>
      <c r="E431" t="s">
        <v>30</v>
      </c>
      <c r="F431">
        <v>25</v>
      </c>
      <c r="G431" t="s">
        <v>57</v>
      </c>
      <c r="H431">
        <v>12</v>
      </c>
      <c r="I431">
        <v>0</v>
      </c>
      <c r="J431">
        <v>12.2</v>
      </c>
      <c r="K431">
        <v>1.2</v>
      </c>
      <c r="L431">
        <v>3.5</v>
      </c>
      <c r="M431">
        <v>0.33300000000000002</v>
      </c>
      <c r="N431">
        <v>0.1</v>
      </c>
      <c r="O431">
        <v>1.2</v>
      </c>
      <c r="P431">
        <v>7.0999999999999994E-2</v>
      </c>
      <c r="Q431">
        <v>1.1000000000000001</v>
      </c>
      <c r="R431">
        <v>2.2999999999999998</v>
      </c>
      <c r="S431">
        <v>0.46400000000000002</v>
      </c>
      <c r="T431">
        <v>0.34499999999999997</v>
      </c>
      <c r="U431">
        <v>0.9</v>
      </c>
      <c r="V431">
        <v>1.4</v>
      </c>
      <c r="W431">
        <v>0.64700000000000002</v>
      </c>
      <c r="X431">
        <v>0.3</v>
      </c>
      <c r="Y431">
        <v>1.6</v>
      </c>
      <c r="Z431">
        <v>1.8</v>
      </c>
      <c r="AA431">
        <v>1</v>
      </c>
      <c r="AB431">
        <v>0.4</v>
      </c>
      <c r="AC431">
        <v>0.1</v>
      </c>
      <c r="AD431">
        <v>0.8</v>
      </c>
      <c r="AE431">
        <v>1.4</v>
      </c>
      <c r="AF431">
        <v>3.3</v>
      </c>
    </row>
    <row r="432" spans="1:32" x14ac:dyDescent="0.2">
      <c r="A432">
        <v>431</v>
      </c>
      <c r="B432" t="s">
        <v>2084</v>
      </c>
      <c r="C432" t="s">
        <v>2085</v>
      </c>
      <c r="D432" t="str">
        <f t="shared" si="6"/>
        <v>princta02-2020</v>
      </c>
      <c r="E432" t="s">
        <v>35</v>
      </c>
      <c r="F432">
        <v>25</v>
      </c>
      <c r="G432" t="s">
        <v>1312</v>
      </c>
      <c r="H432">
        <v>20</v>
      </c>
      <c r="I432">
        <v>20</v>
      </c>
      <c r="J432">
        <v>30.3</v>
      </c>
      <c r="K432">
        <v>4.7</v>
      </c>
      <c r="L432">
        <v>11.8</v>
      </c>
      <c r="M432">
        <v>0.39600000000000002</v>
      </c>
      <c r="N432">
        <v>2.8</v>
      </c>
      <c r="O432">
        <v>7.1</v>
      </c>
      <c r="P432">
        <v>0.39</v>
      </c>
      <c r="Q432">
        <v>1.9</v>
      </c>
      <c r="R432">
        <v>4.7</v>
      </c>
      <c r="S432">
        <v>0.40400000000000003</v>
      </c>
      <c r="T432">
        <v>0.51300000000000001</v>
      </c>
      <c r="U432">
        <v>1</v>
      </c>
      <c r="V432">
        <v>1.4</v>
      </c>
      <c r="W432">
        <v>0.70399999999999996</v>
      </c>
      <c r="X432">
        <v>0.9</v>
      </c>
      <c r="Y432">
        <v>5.0999999999999996</v>
      </c>
      <c r="Z432">
        <v>6</v>
      </c>
      <c r="AA432">
        <v>1.9</v>
      </c>
      <c r="AB432">
        <v>0.8</v>
      </c>
      <c r="AC432">
        <v>0.4</v>
      </c>
      <c r="AD432">
        <v>2.2000000000000002</v>
      </c>
      <c r="AE432">
        <v>2.8</v>
      </c>
      <c r="AF432">
        <v>13</v>
      </c>
    </row>
    <row r="433" spans="1:32" x14ac:dyDescent="0.2">
      <c r="A433">
        <v>432</v>
      </c>
      <c r="B433" t="s">
        <v>2315</v>
      </c>
      <c r="C433" t="s">
        <v>2316</v>
      </c>
      <c r="D433" t="str">
        <f t="shared" si="6"/>
        <v>waltode01-2020</v>
      </c>
      <c r="E433" t="s">
        <v>38</v>
      </c>
      <c r="F433">
        <v>24</v>
      </c>
      <c r="G433" t="s">
        <v>59</v>
      </c>
      <c r="H433">
        <v>5</v>
      </c>
      <c r="I433">
        <v>0</v>
      </c>
      <c r="J433">
        <v>3.8</v>
      </c>
      <c r="K433">
        <v>0.4</v>
      </c>
      <c r="L433">
        <v>0.6</v>
      </c>
      <c r="M433">
        <v>0.66700000000000004</v>
      </c>
      <c r="N433">
        <v>0.2</v>
      </c>
      <c r="O433">
        <v>0.4</v>
      </c>
      <c r="P433">
        <v>0.5</v>
      </c>
      <c r="Q433">
        <v>0.2</v>
      </c>
      <c r="R433">
        <v>0.2</v>
      </c>
      <c r="S433">
        <v>1</v>
      </c>
      <c r="T433">
        <v>0.83299999999999996</v>
      </c>
      <c r="U433">
        <v>0</v>
      </c>
      <c r="V433">
        <v>0</v>
      </c>
      <c r="X433">
        <v>0</v>
      </c>
      <c r="Y433">
        <v>0</v>
      </c>
      <c r="Z433">
        <v>0</v>
      </c>
      <c r="AA433">
        <v>0.4</v>
      </c>
      <c r="AB433">
        <v>0</v>
      </c>
      <c r="AC433">
        <v>0</v>
      </c>
      <c r="AD433">
        <v>0.2</v>
      </c>
      <c r="AE433">
        <v>0.6</v>
      </c>
      <c r="AF433">
        <v>1</v>
      </c>
    </row>
    <row r="434" spans="1:32" x14ac:dyDescent="0.2">
      <c r="A434">
        <v>433</v>
      </c>
      <c r="B434" t="s">
        <v>2533</v>
      </c>
      <c r="C434" t="s">
        <v>2534</v>
      </c>
      <c r="D434" t="str">
        <f t="shared" si="6"/>
        <v>wanambr01-2020</v>
      </c>
      <c r="E434" t="s">
        <v>38</v>
      </c>
      <c r="F434">
        <v>30</v>
      </c>
      <c r="G434" t="s">
        <v>37</v>
      </c>
      <c r="H434">
        <v>19</v>
      </c>
      <c r="I434">
        <v>0</v>
      </c>
      <c r="J434">
        <v>17.399999999999999</v>
      </c>
      <c r="K434">
        <v>2.5</v>
      </c>
      <c r="L434">
        <v>4.9000000000000004</v>
      </c>
      <c r="M434">
        <v>0.505</v>
      </c>
      <c r="N434">
        <v>0.5</v>
      </c>
      <c r="O434">
        <v>1.3</v>
      </c>
      <c r="P434">
        <v>0.41699999999999998</v>
      </c>
      <c r="Q434">
        <v>1.9</v>
      </c>
      <c r="R434">
        <v>3.6</v>
      </c>
      <c r="S434">
        <v>0.53600000000000003</v>
      </c>
      <c r="T434">
        <v>0.55900000000000005</v>
      </c>
      <c r="U434">
        <v>2.2000000000000002</v>
      </c>
      <c r="V434">
        <v>2.4</v>
      </c>
      <c r="W434">
        <v>0.91100000000000003</v>
      </c>
      <c r="X434">
        <v>0.5</v>
      </c>
      <c r="Y434">
        <v>1.7</v>
      </c>
      <c r="Z434">
        <v>2.2000000000000002</v>
      </c>
      <c r="AA434">
        <v>2.8</v>
      </c>
      <c r="AB434">
        <v>0.7</v>
      </c>
      <c r="AC434">
        <v>0.2</v>
      </c>
      <c r="AD434">
        <v>1.2</v>
      </c>
      <c r="AE434">
        <v>1.7</v>
      </c>
      <c r="AF434">
        <v>7.6</v>
      </c>
    </row>
    <row r="435" spans="1:32" x14ac:dyDescent="0.2">
      <c r="A435">
        <v>434</v>
      </c>
      <c r="B435" t="s">
        <v>1764</v>
      </c>
      <c r="C435" t="s">
        <v>1765</v>
      </c>
      <c r="D435" t="str">
        <f t="shared" si="6"/>
        <v>warretj01-2020</v>
      </c>
      <c r="E435" t="s">
        <v>35</v>
      </c>
      <c r="F435">
        <v>26</v>
      </c>
      <c r="G435" t="s">
        <v>65</v>
      </c>
      <c r="H435">
        <v>19</v>
      </c>
      <c r="I435">
        <v>19</v>
      </c>
      <c r="J435">
        <v>33.5</v>
      </c>
      <c r="K435">
        <v>7.4</v>
      </c>
      <c r="L435">
        <v>14.7</v>
      </c>
      <c r="M435">
        <v>0.502</v>
      </c>
      <c r="N435">
        <v>1.2</v>
      </c>
      <c r="O435">
        <v>3</v>
      </c>
      <c r="P435">
        <v>0.38600000000000001</v>
      </c>
      <c r="Q435">
        <v>6.2</v>
      </c>
      <c r="R435">
        <v>11.7</v>
      </c>
      <c r="S435">
        <v>0.53200000000000003</v>
      </c>
      <c r="T435">
        <v>0.54100000000000004</v>
      </c>
      <c r="U435">
        <v>2.1</v>
      </c>
      <c r="V435">
        <v>2.5</v>
      </c>
      <c r="W435">
        <v>0.81299999999999994</v>
      </c>
      <c r="X435">
        <v>0.7</v>
      </c>
      <c r="Y435">
        <v>2.7</v>
      </c>
      <c r="Z435">
        <v>3.4</v>
      </c>
      <c r="AA435">
        <v>1.1000000000000001</v>
      </c>
      <c r="AB435">
        <v>1.2</v>
      </c>
      <c r="AC435">
        <v>0.3</v>
      </c>
      <c r="AD435">
        <v>1.4</v>
      </c>
      <c r="AE435">
        <v>2.5</v>
      </c>
      <c r="AF435">
        <v>17.899999999999999</v>
      </c>
    </row>
    <row r="436" spans="1:32" x14ac:dyDescent="0.2">
      <c r="A436">
        <v>435</v>
      </c>
      <c r="B436" t="s">
        <v>2701</v>
      </c>
      <c r="C436" t="s">
        <v>2702</v>
      </c>
      <c r="D436" t="str">
        <f t="shared" si="6"/>
        <v>washipj01-2020</v>
      </c>
      <c r="E436" t="s">
        <v>28</v>
      </c>
      <c r="F436">
        <v>21</v>
      </c>
      <c r="G436" t="s">
        <v>1625</v>
      </c>
      <c r="H436">
        <v>21</v>
      </c>
      <c r="I436">
        <v>21</v>
      </c>
      <c r="J436">
        <v>28</v>
      </c>
      <c r="K436">
        <v>4.5</v>
      </c>
      <c r="L436">
        <v>9</v>
      </c>
      <c r="M436">
        <v>0.497</v>
      </c>
      <c r="N436">
        <v>1.4</v>
      </c>
      <c r="O436">
        <v>3</v>
      </c>
      <c r="P436">
        <v>0.45300000000000001</v>
      </c>
      <c r="Q436">
        <v>3.1</v>
      </c>
      <c r="R436">
        <v>6</v>
      </c>
      <c r="S436">
        <v>0.52</v>
      </c>
      <c r="T436">
        <v>0.57399999999999995</v>
      </c>
      <c r="U436">
        <v>1.5</v>
      </c>
      <c r="V436">
        <v>2.2000000000000002</v>
      </c>
      <c r="W436">
        <v>0.67400000000000004</v>
      </c>
      <c r="X436">
        <v>0.9</v>
      </c>
      <c r="Y436">
        <v>4.2</v>
      </c>
      <c r="Z436">
        <v>5.0999999999999996</v>
      </c>
      <c r="AA436">
        <v>1.6</v>
      </c>
      <c r="AB436">
        <v>1.2</v>
      </c>
      <c r="AC436">
        <v>0.8</v>
      </c>
      <c r="AD436">
        <v>1.2</v>
      </c>
      <c r="AE436">
        <v>2.7</v>
      </c>
      <c r="AF436">
        <v>11.8</v>
      </c>
    </row>
    <row r="437" spans="1:32" x14ac:dyDescent="0.2">
      <c r="A437">
        <v>436</v>
      </c>
      <c r="B437" t="s">
        <v>2537</v>
      </c>
      <c r="C437" t="s">
        <v>2538</v>
      </c>
      <c r="D437" t="str">
        <f t="shared" si="6"/>
        <v>watanyu01-2020</v>
      </c>
      <c r="E437" t="s">
        <v>30</v>
      </c>
      <c r="F437">
        <v>25</v>
      </c>
      <c r="G437" t="s">
        <v>50</v>
      </c>
      <c r="H437">
        <v>1</v>
      </c>
      <c r="I437">
        <v>0</v>
      </c>
      <c r="J437">
        <v>3</v>
      </c>
      <c r="K437">
        <v>2</v>
      </c>
      <c r="L437">
        <v>2</v>
      </c>
      <c r="M437">
        <v>1</v>
      </c>
      <c r="N437">
        <v>0</v>
      </c>
      <c r="O437">
        <v>0</v>
      </c>
      <c r="Q437">
        <v>2</v>
      </c>
      <c r="R437">
        <v>2</v>
      </c>
      <c r="S437">
        <v>1</v>
      </c>
      <c r="T437">
        <v>1</v>
      </c>
      <c r="U437">
        <v>0</v>
      </c>
      <c r="V437">
        <v>0</v>
      </c>
      <c r="X437">
        <v>0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4</v>
      </c>
    </row>
    <row r="438" spans="1:32" x14ac:dyDescent="0.2">
      <c r="A438">
        <v>437</v>
      </c>
      <c r="B438" t="s">
        <v>2703</v>
      </c>
      <c r="C438" t="s">
        <v>2704</v>
      </c>
      <c r="D438" t="str">
        <f t="shared" si="6"/>
        <v>watertr01-2020</v>
      </c>
      <c r="E438" t="s">
        <v>38</v>
      </c>
      <c r="F438">
        <v>22</v>
      </c>
      <c r="G438" t="s">
        <v>37</v>
      </c>
      <c r="H438">
        <v>1</v>
      </c>
      <c r="I438">
        <v>0</v>
      </c>
      <c r="J438">
        <v>20</v>
      </c>
      <c r="K438">
        <v>2</v>
      </c>
      <c r="L438">
        <v>7</v>
      </c>
      <c r="M438">
        <v>0.28599999999999998</v>
      </c>
      <c r="N438">
        <v>1</v>
      </c>
      <c r="O438">
        <v>5</v>
      </c>
      <c r="P438">
        <v>0.2</v>
      </c>
      <c r="Q438">
        <v>1</v>
      </c>
      <c r="R438">
        <v>2</v>
      </c>
      <c r="S438">
        <v>0.5</v>
      </c>
      <c r="T438">
        <v>0.35699999999999998</v>
      </c>
      <c r="U438">
        <v>2</v>
      </c>
      <c r="V438">
        <v>2</v>
      </c>
      <c r="W438">
        <v>1</v>
      </c>
      <c r="X438">
        <v>0</v>
      </c>
      <c r="Y438">
        <v>2</v>
      </c>
      <c r="Z438">
        <v>2</v>
      </c>
      <c r="AA438">
        <v>3</v>
      </c>
      <c r="AB438">
        <v>1</v>
      </c>
      <c r="AC438">
        <v>2</v>
      </c>
      <c r="AD438">
        <v>2</v>
      </c>
      <c r="AE438">
        <v>2</v>
      </c>
      <c r="AF438">
        <v>7</v>
      </c>
    </row>
    <row r="439" spans="1:32" x14ac:dyDescent="0.2">
      <c r="A439">
        <v>438</v>
      </c>
      <c r="B439" t="s">
        <v>932</v>
      </c>
      <c r="C439" t="s">
        <v>933</v>
      </c>
      <c r="D439" t="str">
        <f t="shared" si="6"/>
        <v>westbru01-2020</v>
      </c>
      <c r="E439" t="s">
        <v>38</v>
      </c>
      <c r="F439">
        <v>31</v>
      </c>
      <c r="G439" t="s">
        <v>43</v>
      </c>
      <c r="H439">
        <v>17</v>
      </c>
      <c r="I439">
        <v>17</v>
      </c>
      <c r="J439">
        <v>33.200000000000003</v>
      </c>
      <c r="K439">
        <v>8.1</v>
      </c>
      <c r="L439">
        <v>19.100000000000001</v>
      </c>
      <c r="M439">
        <v>0.42599999999999999</v>
      </c>
      <c r="N439">
        <v>1.2</v>
      </c>
      <c r="O439">
        <v>5.3</v>
      </c>
      <c r="P439">
        <v>0.23300000000000001</v>
      </c>
      <c r="Q439">
        <v>6.9</v>
      </c>
      <c r="R439">
        <v>13.8</v>
      </c>
      <c r="S439">
        <v>0.5</v>
      </c>
      <c r="T439">
        <v>0.45800000000000002</v>
      </c>
      <c r="U439">
        <v>4.5999999999999996</v>
      </c>
      <c r="V439">
        <v>6.4</v>
      </c>
      <c r="W439">
        <v>0.72199999999999998</v>
      </c>
      <c r="X439">
        <v>1.4</v>
      </c>
      <c r="Y439">
        <v>6.3</v>
      </c>
      <c r="Z439">
        <v>7.6</v>
      </c>
      <c r="AA439">
        <v>6.9</v>
      </c>
      <c r="AB439">
        <v>1.5</v>
      </c>
      <c r="AC439">
        <v>0.3</v>
      </c>
      <c r="AD439">
        <v>4.3</v>
      </c>
      <c r="AE439">
        <v>3.9</v>
      </c>
      <c r="AF439">
        <v>22.1</v>
      </c>
    </row>
    <row r="440" spans="1:32" x14ac:dyDescent="0.2">
      <c r="A440">
        <v>439</v>
      </c>
      <c r="B440" t="s">
        <v>2705</v>
      </c>
      <c r="C440" t="s">
        <v>2706</v>
      </c>
      <c r="D440" t="str">
        <f t="shared" si="6"/>
        <v>whiteco01-2020</v>
      </c>
      <c r="E440" t="s">
        <v>30</v>
      </c>
      <c r="F440">
        <v>19</v>
      </c>
      <c r="G440" t="s">
        <v>36</v>
      </c>
      <c r="H440">
        <v>20</v>
      </c>
      <c r="I440">
        <v>0</v>
      </c>
      <c r="J440">
        <v>25.4</v>
      </c>
      <c r="K440">
        <v>4.7</v>
      </c>
      <c r="L440">
        <v>12.8</v>
      </c>
      <c r="M440">
        <v>0.36699999999999999</v>
      </c>
      <c r="N440">
        <v>2</v>
      </c>
      <c r="O440">
        <v>6.2</v>
      </c>
      <c r="P440">
        <v>0.32500000000000001</v>
      </c>
      <c r="Q440">
        <v>2.7</v>
      </c>
      <c r="R440">
        <v>6.7</v>
      </c>
      <c r="S440">
        <v>0.40600000000000003</v>
      </c>
      <c r="T440">
        <v>0.44500000000000001</v>
      </c>
      <c r="U440">
        <v>1.6</v>
      </c>
      <c r="V440">
        <v>2</v>
      </c>
      <c r="W440">
        <v>0.79500000000000004</v>
      </c>
      <c r="X440">
        <v>0.3</v>
      </c>
      <c r="Y440">
        <v>3.3</v>
      </c>
      <c r="Z440">
        <v>3.5</v>
      </c>
      <c r="AA440">
        <v>2.1</v>
      </c>
      <c r="AB440">
        <v>0.9</v>
      </c>
      <c r="AC440">
        <v>0</v>
      </c>
      <c r="AD440">
        <v>1.5</v>
      </c>
      <c r="AE440">
        <v>1.4</v>
      </c>
      <c r="AF440">
        <v>13</v>
      </c>
    </row>
    <row r="441" spans="1:32" x14ac:dyDescent="0.2">
      <c r="A441">
        <v>440</v>
      </c>
      <c r="B441" t="s">
        <v>2323</v>
      </c>
      <c r="C441" t="s">
        <v>2324</v>
      </c>
      <c r="D441" t="str">
        <f t="shared" si="6"/>
        <v>whitede01-2020</v>
      </c>
      <c r="E441" t="s">
        <v>30</v>
      </c>
      <c r="F441">
        <v>25</v>
      </c>
      <c r="G441" t="s">
        <v>58</v>
      </c>
      <c r="H441">
        <v>19</v>
      </c>
      <c r="I441">
        <v>7</v>
      </c>
      <c r="J441">
        <v>23.9</v>
      </c>
      <c r="K441">
        <v>3.5</v>
      </c>
      <c r="L441">
        <v>7.4</v>
      </c>
      <c r="M441">
        <v>0.46800000000000003</v>
      </c>
      <c r="N441">
        <v>1</v>
      </c>
      <c r="O441">
        <v>2.4</v>
      </c>
      <c r="P441">
        <v>0.42199999999999999</v>
      </c>
      <c r="Q441">
        <v>2.5</v>
      </c>
      <c r="R441">
        <v>5.0999999999999996</v>
      </c>
      <c r="S441">
        <v>0.49</v>
      </c>
      <c r="T441">
        <v>0.53500000000000003</v>
      </c>
      <c r="U441">
        <v>2.1</v>
      </c>
      <c r="V441">
        <v>2.7</v>
      </c>
      <c r="W441">
        <v>0.78400000000000003</v>
      </c>
      <c r="X441">
        <v>0.5</v>
      </c>
      <c r="Y441">
        <v>1.8</v>
      </c>
      <c r="Z441">
        <v>2.4</v>
      </c>
      <c r="AA441">
        <v>3</v>
      </c>
      <c r="AB441">
        <v>0.5</v>
      </c>
      <c r="AC441">
        <v>0.7</v>
      </c>
      <c r="AD441">
        <v>1.2</v>
      </c>
      <c r="AE441">
        <v>2.5</v>
      </c>
      <c r="AF441">
        <v>10.1</v>
      </c>
    </row>
    <row r="442" spans="1:32" x14ac:dyDescent="0.2">
      <c r="A442">
        <v>441</v>
      </c>
      <c r="B442" t="s">
        <v>936</v>
      </c>
      <c r="C442" t="s">
        <v>937</v>
      </c>
      <c r="D442" t="str">
        <f t="shared" si="6"/>
        <v>whiteha01-2020</v>
      </c>
      <c r="E442" t="s">
        <v>32</v>
      </c>
      <c r="F442">
        <v>30</v>
      </c>
      <c r="G442" t="s">
        <v>34</v>
      </c>
      <c r="H442">
        <v>17</v>
      </c>
      <c r="I442">
        <v>17</v>
      </c>
      <c r="J442">
        <v>27.6</v>
      </c>
      <c r="K442">
        <v>6</v>
      </c>
      <c r="L442">
        <v>10.3</v>
      </c>
      <c r="M442">
        <v>0.58299999999999996</v>
      </c>
      <c r="N442">
        <v>0</v>
      </c>
      <c r="O442">
        <v>0</v>
      </c>
      <c r="Q442">
        <v>6</v>
      </c>
      <c r="R442">
        <v>10.3</v>
      </c>
      <c r="S442">
        <v>0.58299999999999996</v>
      </c>
      <c r="T442">
        <v>0.58299999999999996</v>
      </c>
      <c r="U442">
        <v>2.8</v>
      </c>
      <c r="V442">
        <v>3.6</v>
      </c>
      <c r="W442">
        <v>0.75800000000000001</v>
      </c>
      <c r="X442">
        <v>3.6</v>
      </c>
      <c r="Y442">
        <v>8.8000000000000007</v>
      </c>
      <c r="Z442">
        <v>12.4</v>
      </c>
      <c r="AA442">
        <v>0.9</v>
      </c>
      <c r="AB442">
        <v>0.4</v>
      </c>
      <c r="AC442">
        <v>2.2000000000000002</v>
      </c>
      <c r="AD442">
        <v>2</v>
      </c>
      <c r="AE442">
        <v>2.9</v>
      </c>
      <c r="AF442">
        <v>14.8</v>
      </c>
    </row>
    <row r="443" spans="1:32" x14ac:dyDescent="0.2">
      <c r="A443">
        <v>442</v>
      </c>
      <c r="B443" t="s">
        <v>1772</v>
      </c>
      <c r="C443" t="s">
        <v>1773</v>
      </c>
      <c r="D443" t="str">
        <f t="shared" si="6"/>
        <v>wiggian01-2020</v>
      </c>
      <c r="E443" t="s">
        <v>35</v>
      </c>
      <c r="F443">
        <v>24</v>
      </c>
      <c r="G443" t="s">
        <v>62</v>
      </c>
      <c r="H443">
        <v>16</v>
      </c>
      <c r="I443">
        <v>16</v>
      </c>
      <c r="J443">
        <v>34.9</v>
      </c>
      <c r="K443">
        <v>9.4</v>
      </c>
      <c r="L443">
        <v>20.399999999999999</v>
      </c>
      <c r="M443">
        <v>0.46200000000000002</v>
      </c>
      <c r="N443">
        <v>2.2999999999999998</v>
      </c>
      <c r="O443">
        <v>6.6</v>
      </c>
      <c r="P443">
        <v>0.34300000000000003</v>
      </c>
      <c r="Q443">
        <v>7.2</v>
      </c>
      <c r="R443">
        <v>13.9</v>
      </c>
      <c r="S443">
        <v>0.51800000000000002</v>
      </c>
      <c r="T443">
        <v>0.51700000000000002</v>
      </c>
      <c r="U443">
        <v>3.7</v>
      </c>
      <c r="V443">
        <v>5.3</v>
      </c>
      <c r="W443">
        <v>0.70199999999999996</v>
      </c>
      <c r="X443">
        <v>1.2</v>
      </c>
      <c r="Y443">
        <v>4.3</v>
      </c>
      <c r="Z443">
        <v>5.4</v>
      </c>
      <c r="AA443">
        <v>3.5</v>
      </c>
      <c r="AB443">
        <v>0.7</v>
      </c>
      <c r="AC443">
        <v>1.2</v>
      </c>
      <c r="AD443">
        <v>1.9</v>
      </c>
      <c r="AE443">
        <v>2.2999999999999998</v>
      </c>
      <c r="AF443">
        <v>24.8</v>
      </c>
    </row>
    <row r="444" spans="1:32" x14ac:dyDescent="0.2">
      <c r="A444">
        <v>443</v>
      </c>
      <c r="B444" t="s">
        <v>2707</v>
      </c>
      <c r="C444" t="s">
        <v>2708</v>
      </c>
      <c r="D444" t="str">
        <f t="shared" si="6"/>
        <v>willigr01-2020</v>
      </c>
      <c r="E444" t="s">
        <v>28</v>
      </c>
      <c r="F444">
        <v>21</v>
      </c>
      <c r="G444" t="s">
        <v>37</v>
      </c>
      <c r="H444">
        <v>18</v>
      </c>
      <c r="I444">
        <v>0</v>
      </c>
      <c r="J444">
        <v>14.8</v>
      </c>
      <c r="K444">
        <v>0.8</v>
      </c>
      <c r="L444">
        <v>3</v>
      </c>
      <c r="M444">
        <v>0.25900000000000001</v>
      </c>
      <c r="N444">
        <v>0</v>
      </c>
      <c r="O444">
        <v>1.2</v>
      </c>
      <c r="P444">
        <v>0</v>
      </c>
      <c r="Q444">
        <v>0.8</v>
      </c>
      <c r="R444">
        <v>1.8</v>
      </c>
      <c r="S444">
        <v>0.438</v>
      </c>
      <c r="T444">
        <v>0.25900000000000001</v>
      </c>
      <c r="U444">
        <v>0.7</v>
      </c>
      <c r="V444">
        <v>0.8</v>
      </c>
      <c r="W444">
        <v>0.8</v>
      </c>
      <c r="X444">
        <v>0.7</v>
      </c>
      <c r="Y444">
        <v>1.5</v>
      </c>
      <c r="Z444">
        <v>2.2000000000000002</v>
      </c>
      <c r="AA444">
        <v>0.8</v>
      </c>
      <c r="AB444">
        <v>0.4</v>
      </c>
      <c r="AC444">
        <v>0.7</v>
      </c>
      <c r="AD444">
        <v>0.8</v>
      </c>
      <c r="AE444">
        <v>1.8</v>
      </c>
      <c r="AF444">
        <v>2.2000000000000002</v>
      </c>
    </row>
    <row r="445" spans="1:32" x14ac:dyDescent="0.2">
      <c r="A445">
        <v>444</v>
      </c>
      <c r="B445" t="s">
        <v>2543</v>
      </c>
      <c r="C445" t="s">
        <v>2544</v>
      </c>
      <c r="D445" t="str">
        <f t="shared" si="6"/>
        <v>willike04-2020</v>
      </c>
      <c r="E445" t="s">
        <v>28</v>
      </c>
      <c r="F445">
        <v>25</v>
      </c>
      <c r="G445" t="s">
        <v>1459</v>
      </c>
      <c r="H445">
        <v>19</v>
      </c>
      <c r="I445">
        <v>11</v>
      </c>
      <c r="J445">
        <v>24.7</v>
      </c>
      <c r="K445">
        <v>2.1</v>
      </c>
      <c r="L445">
        <v>4.8</v>
      </c>
      <c r="M445">
        <v>0.42899999999999999</v>
      </c>
      <c r="N445">
        <v>1.1000000000000001</v>
      </c>
      <c r="O445">
        <v>3</v>
      </c>
      <c r="P445">
        <v>0.35099999999999998</v>
      </c>
      <c r="Q445">
        <v>1</v>
      </c>
      <c r="R445">
        <v>1.8</v>
      </c>
      <c r="S445">
        <v>0.55900000000000005</v>
      </c>
      <c r="T445">
        <v>0.53800000000000003</v>
      </c>
      <c r="U445">
        <v>0.4</v>
      </c>
      <c r="V445">
        <v>1</v>
      </c>
      <c r="W445">
        <v>0.42099999999999999</v>
      </c>
      <c r="X445">
        <v>1.7</v>
      </c>
      <c r="Y445">
        <v>4.2</v>
      </c>
      <c r="Z445">
        <v>5.9</v>
      </c>
      <c r="AA445">
        <v>1.8</v>
      </c>
      <c r="AB445">
        <v>0.9</v>
      </c>
      <c r="AC445">
        <v>0.7</v>
      </c>
      <c r="AD445">
        <v>0.8</v>
      </c>
      <c r="AE445">
        <v>2.7</v>
      </c>
      <c r="AF445">
        <v>5.6</v>
      </c>
    </row>
    <row r="446" spans="1:32" x14ac:dyDescent="0.2">
      <c r="A446">
        <v>445</v>
      </c>
      <c r="B446" t="s">
        <v>948</v>
      </c>
      <c r="C446" t="s">
        <v>949</v>
      </c>
      <c r="D446" t="str">
        <f t="shared" si="6"/>
        <v>willilo02-2020</v>
      </c>
      <c r="E446" t="s">
        <v>30</v>
      </c>
      <c r="F446">
        <v>33</v>
      </c>
      <c r="G446" t="s">
        <v>59</v>
      </c>
      <c r="H446">
        <v>21</v>
      </c>
      <c r="I446">
        <v>3</v>
      </c>
      <c r="J446">
        <v>31.6</v>
      </c>
      <c r="K446">
        <v>6.9</v>
      </c>
      <c r="L446">
        <v>16.100000000000001</v>
      </c>
      <c r="M446">
        <v>0.42899999999999999</v>
      </c>
      <c r="N446">
        <v>1.9</v>
      </c>
      <c r="O446">
        <v>5</v>
      </c>
      <c r="P446">
        <v>0.375</v>
      </c>
      <c r="Q446">
        <v>5</v>
      </c>
      <c r="R446">
        <v>11.1</v>
      </c>
      <c r="S446">
        <v>0.45300000000000001</v>
      </c>
      <c r="T446">
        <v>0.48699999999999999</v>
      </c>
      <c r="U446">
        <v>6</v>
      </c>
      <c r="V446">
        <v>7.1</v>
      </c>
      <c r="W446">
        <v>0.84699999999999998</v>
      </c>
      <c r="X446">
        <v>0.6</v>
      </c>
      <c r="Y446">
        <v>2.8</v>
      </c>
      <c r="Z446">
        <v>3.4</v>
      </c>
      <c r="AA446">
        <v>6.3</v>
      </c>
      <c r="AB446">
        <v>0.6</v>
      </c>
      <c r="AC446">
        <v>0.1</v>
      </c>
      <c r="AD446">
        <v>3.2</v>
      </c>
      <c r="AE446">
        <v>1.5</v>
      </c>
      <c r="AF446">
        <v>21.7</v>
      </c>
    </row>
    <row r="447" spans="1:32" x14ac:dyDescent="0.2">
      <c r="A447">
        <v>446</v>
      </c>
      <c r="B447" t="s">
        <v>950</v>
      </c>
      <c r="C447" t="s">
        <v>951</v>
      </c>
      <c r="D447" t="str">
        <f t="shared" si="6"/>
        <v>willima02-2020</v>
      </c>
      <c r="E447" t="s">
        <v>28</v>
      </c>
      <c r="F447">
        <v>33</v>
      </c>
      <c r="G447" t="s">
        <v>1625</v>
      </c>
      <c r="H447">
        <v>21</v>
      </c>
      <c r="I447">
        <v>0</v>
      </c>
      <c r="J447">
        <v>19.600000000000001</v>
      </c>
      <c r="K447">
        <v>2.7</v>
      </c>
      <c r="L447">
        <v>5.4</v>
      </c>
      <c r="M447">
        <v>0.49099999999999999</v>
      </c>
      <c r="N447">
        <v>1.3</v>
      </c>
      <c r="O447">
        <v>3.3</v>
      </c>
      <c r="P447">
        <v>0.40600000000000003</v>
      </c>
      <c r="Q447">
        <v>1.3</v>
      </c>
      <c r="R447">
        <v>2.1</v>
      </c>
      <c r="S447">
        <v>0.622</v>
      </c>
      <c r="T447">
        <v>0.61399999999999999</v>
      </c>
      <c r="U447">
        <v>0.7</v>
      </c>
      <c r="V447">
        <v>0.9</v>
      </c>
      <c r="W447">
        <v>0.83299999999999996</v>
      </c>
      <c r="X447">
        <v>0.5</v>
      </c>
      <c r="Y447">
        <v>2.2999999999999998</v>
      </c>
      <c r="Z447">
        <v>2.8</v>
      </c>
      <c r="AA447">
        <v>0.9</v>
      </c>
      <c r="AB447">
        <v>0.6</v>
      </c>
      <c r="AC447">
        <v>0.3</v>
      </c>
      <c r="AD447">
        <v>0.6</v>
      </c>
      <c r="AE447">
        <v>1.8</v>
      </c>
      <c r="AF447">
        <v>7.4</v>
      </c>
    </row>
    <row r="448" spans="1:32" x14ac:dyDescent="0.2">
      <c r="A448">
        <v>447</v>
      </c>
      <c r="B448" t="s">
        <v>2545</v>
      </c>
      <c r="C448" t="s">
        <v>2546</v>
      </c>
      <c r="D448" t="str">
        <f t="shared" si="6"/>
        <v>williro04-2020</v>
      </c>
      <c r="E448" t="s">
        <v>32</v>
      </c>
      <c r="F448">
        <v>22</v>
      </c>
      <c r="G448" t="s">
        <v>37</v>
      </c>
      <c r="H448">
        <v>17</v>
      </c>
      <c r="I448">
        <v>1</v>
      </c>
      <c r="J448">
        <v>13.9</v>
      </c>
      <c r="K448">
        <v>1.9</v>
      </c>
      <c r="L448">
        <v>2.6</v>
      </c>
      <c r="M448">
        <v>0.71099999999999997</v>
      </c>
      <c r="N448">
        <v>0</v>
      </c>
      <c r="O448">
        <v>0</v>
      </c>
      <c r="Q448">
        <v>1.9</v>
      </c>
      <c r="R448">
        <v>2.6</v>
      </c>
      <c r="S448">
        <v>0.71099999999999997</v>
      </c>
      <c r="T448">
        <v>0.71099999999999997</v>
      </c>
      <c r="U448">
        <v>0.4</v>
      </c>
      <c r="V448">
        <v>0.7</v>
      </c>
      <c r="W448">
        <v>0.58299999999999996</v>
      </c>
      <c r="X448">
        <v>1.1000000000000001</v>
      </c>
      <c r="Y448">
        <v>3.2</v>
      </c>
      <c r="Z448">
        <v>4.4000000000000004</v>
      </c>
      <c r="AA448">
        <v>1.2</v>
      </c>
      <c r="AB448">
        <v>0.9</v>
      </c>
      <c r="AC448">
        <v>1.2</v>
      </c>
      <c r="AD448">
        <v>0.9</v>
      </c>
      <c r="AE448">
        <v>1.8</v>
      </c>
      <c r="AF448">
        <v>4.2</v>
      </c>
    </row>
    <row r="449" spans="1:32" x14ac:dyDescent="0.2">
      <c r="A449">
        <v>448</v>
      </c>
      <c r="B449" t="s">
        <v>2709</v>
      </c>
      <c r="C449" t="s">
        <v>2710</v>
      </c>
      <c r="D449" t="str">
        <f t="shared" si="6"/>
        <v>willini01-2020</v>
      </c>
      <c r="E449" t="s">
        <v>38</v>
      </c>
      <c r="F449">
        <v>25</v>
      </c>
      <c r="G449" t="s">
        <v>60</v>
      </c>
      <c r="H449">
        <v>5</v>
      </c>
      <c r="I449">
        <v>0</v>
      </c>
      <c r="J449">
        <v>3</v>
      </c>
      <c r="K449">
        <v>0</v>
      </c>
      <c r="L449">
        <v>0.8</v>
      </c>
      <c r="M449">
        <v>0</v>
      </c>
      <c r="N449">
        <v>0</v>
      </c>
      <c r="O449">
        <v>0.2</v>
      </c>
      <c r="P449">
        <v>0</v>
      </c>
      <c r="Q449">
        <v>0</v>
      </c>
      <c r="R449">
        <v>0.6</v>
      </c>
      <c r="S449">
        <v>0</v>
      </c>
      <c r="T449">
        <v>0</v>
      </c>
      <c r="U449">
        <v>0.4</v>
      </c>
      <c r="V449">
        <v>0.4</v>
      </c>
      <c r="W449">
        <v>1</v>
      </c>
      <c r="X449">
        <v>0.2</v>
      </c>
      <c r="Y449">
        <v>0.2</v>
      </c>
      <c r="Z449">
        <v>0.4</v>
      </c>
      <c r="AA449">
        <v>0.2</v>
      </c>
      <c r="AB449">
        <v>0</v>
      </c>
      <c r="AC449">
        <v>0</v>
      </c>
      <c r="AD449">
        <v>0.2</v>
      </c>
      <c r="AE449">
        <v>0.2</v>
      </c>
      <c r="AF449">
        <v>0.4</v>
      </c>
    </row>
    <row r="450" spans="1:32" x14ac:dyDescent="0.2">
      <c r="A450">
        <v>449</v>
      </c>
      <c r="B450" t="s">
        <v>2331</v>
      </c>
      <c r="C450" t="s">
        <v>2332</v>
      </c>
      <c r="D450" t="str">
        <f t="shared" si="6"/>
        <v>wilsodj01-2020</v>
      </c>
      <c r="E450" t="s">
        <v>28</v>
      </c>
      <c r="F450">
        <v>23</v>
      </c>
      <c r="G450" t="s">
        <v>56</v>
      </c>
      <c r="H450">
        <v>8</v>
      </c>
      <c r="I450">
        <v>0</v>
      </c>
      <c r="J450">
        <v>9.8000000000000007</v>
      </c>
      <c r="K450">
        <v>1.5</v>
      </c>
      <c r="L450">
        <v>3.6</v>
      </c>
      <c r="M450">
        <v>0.41399999999999998</v>
      </c>
      <c r="N450">
        <v>0.8</v>
      </c>
      <c r="O450">
        <v>2.8</v>
      </c>
      <c r="P450">
        <v>0.27300000000000002</v>
      </c>
      <c r="Q450">
        <v>0.8</v>
      </c>
      <c r="R450">
        <v>0.9</v>
      </c>
      <c r="S450">
        <v>0.85699999999999998</v>
      </c>
      <c r="T450">
        <v>0.51700000000000002</v>
      </c>
      <c r="U450">
        <v>0</v>
      </c>
      <c r="V450">
        <v>0</v>
      </c>
      <c r="X450">
        <v>0.4</v>
      </c>
      <c r="Y450">
        <v>1.4</v>
      </c>
      <c r="Z450">
        <v>1.8</v>
      </c>
      <c r="AA450">
        <v>1</v>
      </c>
      <c r="AB450">
        <v>0</v>
      </c>
      <c r="AC450">
        <v>0.1</v>
      </c>
      <c r="AD450">
        <v>0.5</v>
      </c>
      <c r="AE450">
        <v>0.6</v>
      </c>
      <c r="AF450">
        <v>3.8</v>
      </c>
    </row>
    <row r="451" spans="1:32" x14ac:dyDescent="0.2">
      <c r="A451">
        <v>450</v>
      </c>
      <c r="B451" t="s">
        <v>1916</v>
      </c>
      <c r="C451" t="s">
        <v>1917</v>
      </c>
      <c r="D451" t="str">
        <f t="shared" ref="D451:D458" si="7">_xlfn.CONCAT(C451,"-2020")</f>
        <v>winslju01-2020</v>
      </c>
      <c r="E451" t="s">
        <v>35</v>
      </c>
      <c r="F451">
        <v>23</v>
      </c>
      <c r="G451" t="s">
        <v>41</v>
      </c>
      <c r="H451">
        <v>8</v>
      </c>
      <c r="I451">
        <v>5</v>
      </c>
      <c r="J451">
        <v>33.9</v>
      </c>
      <c r="K451">
        <v>4.8</v>
      </c>
      <c r="L451">
        <v>12.5</v>
      </c>
      <c r="M451">
        <v>0.38</v>
      </c>
      <c r="N451">
        <v>0.5</v>
      </c>
      <c r="O451">
        <v>2.6</v>
      </c>
      <c r="P451">
        <v>0.19</v>
      </c>
      <c r="Q451">
        <v>4.3</v>
      </c>
      <c r="R451">
        <v>9.9</v>
      </c>
      <c r="S451">
        <v>0.43</v>
      </c>
      <c r="T451">
        <v>0.4</v>
      </c>
      <c r="U451">
        <v>2.1</v>
      </c>
      <c r="V451">
        <v>3.1</v>
      </c>
      <c r="W451">
        <v>0.68</v>
      </c>
      <c r="X451">
        <v>1.6</v>
      </c>
      <c r="Y451">
        <v>5.3</v>
      </c>
      <c r="Z451">
        <v>6.9</v>
      </c>
      <c r="AA451">
        <v>4.4000000000000004</v>
      </c>
      <c r="AB451">
        <v>0.9</v>
      </c>
      <c r="AC451">
        <v>0.4</v>
      </c>
      <c r="AD451">
        <v>2.5</v>
      </c>
      <c r="AE451">
        <v>3.4</v>
      </c>
      <c r="AF451">
        <v>12.1</v>
      </c>
    </row>
    <row r="452" spans="1:32" x14ac:dyDescent="0.2">
      <c r="A452">
        <v>451</v>
      </c>
      <c r="B452" t="s">
        <v>1918</v>
      </c>
      <c r="C452" t="s">
        <v>1919</v>
      </c>
      <c r="D452" t="str">
        <f t="shared" si="7"/>
        <v>woodch01-2020</v>
      </c>
      <c r="E452" t="s">
        <v>28</v>
      </c>
      <c r="F452">
        <v>24</v>
      </c>
      <c r="G452" t="s">
        <v>51</v>
      </c>
      <c r="H452">
        <v>18</v>
      </c>
      <c r="I452">
        <v>0</v>
      </c>
      <c r="J452">
        <v>14.7</v>
      </c>
      <c r="K452">
        <v>3.3</v>
      </c>
      <c r="L452">
        <v>5.4</v>
      </c>
      <c r="M452">
        <v>0.61199999999999999</v>
      </c>
      <c r="N452">
        <v>0.7</v>
      </c>
      <c r="O452">
        <v>1.5</v>
      </c>
      <c r="P452">
        <v>0.48099999999999998</v>
      </c>
      <c r="Q452">
        <v>2.6</v>
      </c>
      <c r="R452">
        <v>3.9</v>
      </c>
      <c r="S452">
        <v>0.66200000000000003</v>
      </c>
      <c r="T452">
        <v>0.67900000000000005</v>
      </c>
      <c r="U452">
        <v>1.6</v>
      </c>
      <c r="V452">
        <v>2.2999999999999998</v>
      </c>
      <c r="W452">
        <v>0.69</v>
      </c>
      <c r="X452">
        <v>1.2</v>
      </c>
      <c r="Y452">
        <v>3.3</v>
      </c>
      <c r="Z452">
        <v>4.5</v>
      </c>
      <c r="AA452">
        <v>0.4</v>
      </c>
      <c r="AB452">
        <v>0.3</v>
      </c>
      <c r="AC452">
        <v>1</v>
      </c>
      <c r="AD452">
        <v>0.8</v>
      </c>
      <c r="AE452">
        <v>0.8</v>
      </c>
      <c r="AF452">
        <v>9</v>
      </c>
    </row>
    <row r="453" spans="1:32" x14ac:dyDescent="0.2">
      <c r="A453">
        <v>452</v>
      </c>
      <c r="B453" t="s">
        <v>1920</v>
      </c>
      <c r="C453" t="s">
        <v>1921</v>
      </c>
      <c r="D453" t="str">
        <f t="shared" si="7"/>
        <v>wrighde01-2020</v>
      </c>
      <c r="E453" t="s">
        <v>30</v>
      </c>
      <c r="F453">
        <v>27</v>
      </c>
      <c r="G453" t="s">
        <v>54</v>
      </c>
      <c r="H453">
        <v>19</v>
      </c>
      <c r="I453">
        <v>2</v>
      </c>
      <c r="J453">
        <v>22.2</v>
      </c>
      <c r="K453">
        <v>3.1</v>
      </c>
      <c r="L453">
        <v>6.3</v>
      </c>
      <c r="M453">
        <v>0.496</v>
      </c>
      <c r="N453">
        <v>0.6</v>
      </c>
      <c r="O453">
        <v>1.8</v>
      </c>
      <c r="P453">
        <v>0.35299999999999998</v>
      </c>
      <c r="Q453">
        <v>2.5</v>
      </c>
      <c r="R453">
        <v>4.5</v>
      </c>
      <c r="S453">
        <v>0.55300000000000005</v>
      </c>
      <c r="T453">
        <v>0.54600000000000004</v>
      </c>
      <c r="U453">
        <v>1.4</v>
      </c>
      <c r="V453">
        <v>1.7</v>
      </c>
      <c r="W453">
        <v>0.81299999999999994</v>
      </c>
      <c r="X453">
        <v>0.8</v>
      </c>
      <c r="Y453">
        <v>2.7</v>
      </c>
      <c r="Z453">
        <v>3.6</v>
      </c>
      <c r="AA453">
        <v>3.4</v>
      </c>
      <c r="AB453">
        <v>1.3</v>
      </c>
      <c r="AC453">
        <v>0.3</v>
      </c>
      <c r="AD453">
        <v>0.7</v>
      </c>
      <c r="AE453">
        <v>1.3</v>
      </c>
      <c r="AF453">
        <v>8.1999999999999993</v>
      </c>
    </row>
    <row r="454" spans="1:32" x14ac:dyDescent="0.2">
      <c r="A454">
        <v>453</v>
      </c>
      <c r="B454" t="s">
        <v>976</v>
      </c>
      <c r="C454" t="s">
        <v>977</v>
      </c>
      <c r="D454" t="str">
        <f t="shared" si="7"/>
        <v>youngth01-2020</v>
      </c>
      <c r="E454" t="s">
        <v>28</v>
      </c>
      <c r="F454">
        <v>31</v>
      </c>
      <c r="G454" t="s">
        <v>36</v>
      </c>
      <c r="H454">
        <v>20</v>
      </c>
      <c r="I454">
        <v>0</v>
      </c>
      <c r="J454">
        <v>21.5</v>
      </c>
      <c r="K454">
        <v>3.5</v>
      </c>
      <c r="L454">
        <v>8.6999999999999993</v>
      </c>
      <c r="M454">
        <v>0.40200000000000002</v>
      </c>
      <c r="N454">
        <v>1.1000000000000001</v>
      </c>
      <c r="O454">
        <v>3.4</v>
      </c>
      <c r="P454">
        <v>0.32400000000000001</v>
      </c>
      <c r="Q454">
        <v>2.4</v>
      </c>
      <c r="R454">
        <v>5.3</v>
      </c>
      <c r="S454">
        <v>0.45300000000000001</v>
      </c>
      <c r="T454">
        <v>0.46600000000000003</v>
      </c>
      <c r="U454">
        <v>0.8</v>
      </c>
      <c r="V454">
        <v>1.4</v>
      </c>
      <c r="W454">
        <v>0.55600000000000005</v>
      </c>
      <c r="X454">
        <v>1.8</v>
      </c>
      <c r="Y454">
        <v>2.8</v>
      </c>
      <c r="Z454">
        <v>4.5999999999999996</v>
      </c>
      <c r="AA454">
        <v>1.7</v>
      </c>
      <c r="AB454">
        <v>1.1000000000000001</v>
      </c>
      <c r="AC454">
        <v>0.3</v>
      </c>
      <c r="AD454">
        <v>1.6</v>
      </c>
      <c r="AE454">
        <v>1.7</v>
      </c>
      <c r="AF454">
        <v>8.9</v>
      </c>
    </row>
    <row r="455" spans="1:32" x14ac:dyDescent="0.2">
      <c r="A455">
        <v>454</v>
      </c>
      <c r="B455" t="s">
        <v>2547</v>
      </c>
      <c r="C455" t="s">
        <v>2548</v>
      </c>
      <c r="D455" t="str">
        <f t="shared" si="7"/>
        <v>youngtr01-2020</v>
      </c>
      <c r="E455" t="s">
        <v>38</v>
      </c>
      <c r="F455">
        <v>21</v>
      </c>
      <c r="G455" t="s">
        <v>57</v>
      </c>
      <c r="H455">
        <v>19</v>
      </c>
      <c r="I455">
        <v>19</v>
      </c>
      <c r="J455">
        <v>34.5</v>
      </c>
      <c r="K455">
        <v>9.3000000000000007</v>
      </c>
      <c r="L455">
        <v>20.399999999999999</v>
      </c>
      <c r="M455">
        <v>0.45400000000000001</v>
      </c>
      <c r="N455">
        <v>3.4</v>
      </c>
      <c r="O455">
        <v>8.8000000000000007</v>
      </c>
      <c r="P455">
        <v>0.38700000000000001</v>
      </c>
      <c r="Q455">
        <v>5.8</v>
      </c>
      <c r="R455">
        <v>11.6</v>
      </c>
      <c r="S455">
        <v>0.505</v>
      </c>
      <c r="T455">
        <v>0.53700000000000003</v>
      </c>
      <c r="U455">
        <v>6.5</v>
      </c>
      <c r="V455">
        <v>7.6</v>
      </c>
      <c r="W455">
        <v>0.85399999999999998</v>
      </c>
      <c r="X455">
        <v>0.5</v>
      </c>
      <c r="Y455">
        <v>3.7</v>
      </c>
      <c r="Z455">
        <v>4.2</v>
      </c>
      <c r="AA455">
        <v>8.4</v>
      </c>
      <c r="AB455">
        <v>1.4</v>
      </c>
      <c r="AC455">
        <v>0.1</v>
      </c>
      <c r="AD455">
        <v>4.9000000000000004</v>
      </c>
      <c r="AE455">
        <v>1.2</v>
      </c>
      <c r="AF455">
        <v>28.4</v>
      </c>
    </row>
    <row r="456" spans="1:32" x14ac:dyDescent="0.2">
      <c r="A456">
        <v>455</v>
      </c>
      <c r="B456" t="s">
        <v>1611</v>
      </c>
      <c r="C456" t="s">
        <v>1612</v>
      </c>
      <c r="D456" t="str">
        <f t="shared" si="7"/>
        <v>zelleco01-2020</v>
      </c>
      <c r="E456" t="s">
        <v>32</v>
      </c>
      <c r="F456">
        <v>27</v>
      </c>
      <c r="G456" t="s">
        <v>1625</v>
      </c>
      <c r="H456">
        <v>18</v>
      </c>
      <c r="I456">
        <v>17</v>
      </c>
      <c r="J456">
        <v>24.3</v>
      </c>
      <c r="K456">
        <v>4.4000000000000004</v>
      </c>
      <c r="L456">
        <v>8.5</v>
      </c>
      <c r="M456">
        <v>0.51600000000000001</v>
      </c>
      <c r="N456">
        <v>0.7</v>
      </c>
      <c r="O456">
        <v>1.8</v>
      </c>
      <c r="P456">
        <v>0.36399999999999999</v>
      </c>
      <c r="Q456">
        <v>3.7</v>
      </c>
      <c r="R456">
        <v>6.7</v>
      </c>
      <c r="S456">
        <v>0.55800000000000005</v>
      </c>
      <c r="T456">
        <v>0.55600000000000005</v>
      </c>
      <c r="U456">
        <v>1.7</v>
      </c>
      <c r="V456">
        <v>2.7</v>
      </c>
      <c r="W456">
        <v>0.64600000000000002</v>
      </c>
      <c r="X456">
        <v>3.1</v>
      </c>
      <c r="Y456">
        <v>4.9000000000000004</v>
      </c>
      <c r="Z456">
        <v>7.9</v>
      </c>
      <c r="AA456">
        <v>1.2</v>
      </c>
      <c r="AB456">
        <v>0.5</v>
      </c>
      <c r="AC456">
        <v>0.3</v>
      </c>
      <c r="AD456">
        <v>1.4</v>
      </c>
      <c r="AE456">
        <v>2.4</v>
      </c>
      <c r="AF456">
        <v>11.2</v>
      </c>
    </row>
    <row r="457" spans="1:32" x14ac:dyDescent="0.2">
      <c r="A457">
        <v>456</v>
      </c>
      <c r="B457" t="s">
        <v>2337</v>
      </c>
      <c r="C457" t="s">
        <v>2338</v>
      </c>
      <c r="D457" t="str">
        <f t="shared" si="7"/>
        <v>zizican01-2020</v>
      </c>
      <c r="E457" t="s">
        <v>32</v>
      </c>
      <c r="F457">
        <v>23</v>
      </c>
      <c r="G457" t="s">
        <v>66</v>
      </c>
      <c r="H457">
        <v>5</v>
      </c>
      <c r="I457">
        <v>0</v>
      </c>
      <c r="J457">
        <v>13.4</v>
      </c>
      <c r="K457">
        <v>2</v>
      </c>
      <c r="L457">
        <v>3.6</v>
      </c>
      <c r="M457">
        <v>0.55600000000000005</v>
      </c>
      <c r="N457">
        <v>0</v>
      </c>
      <c r="O457">
        <v>0</v>
      </c>
      <c r="Q457">
        <v>2</v>
      </c>
      <c r="R457">
        <v>3.6</v>
      </c>
      <c r="S457">
        <v>0.55600000000000005</v>
      </c>
      <c r="T457">
        <v>0.55600000000000005</v>
      </c>
      <c r="U457">
        <v>0.8</v>
      </c>
      <c r="V457">
        <v>1</v>
      </c>
      <c r="W457">
        <v>0.8</v>
      </c>
      <c r="X457">
        <v>1</v>
      </c>
      <c r="Y457">
        <v>2</v>
      </c>
      <c r="Z457">
        <v>3</v>
      </c>
      <c r="AA457">
        <v>0</v>
      </c>
      <c r="AB457">
        <v>0.2</v>
      </c>
      <c r="AC457">
        <v>0.2</v>
      </c>
      <c r="AD457">
        <v>0.2</v>
      </c>
      <c r="AE457">
        <v>1.6</v>
      </c>
      <c r="AF457">
        <v>4.8</v>
      </c>
    </row>
    <row r="458" spans="1:32" x14ac:dyDescent="0.2">
      <c r="A458">
        <v>457</v>
      </c>
      <c r="B458" t="s">
        <v>2098</v>
      </c>
      <c r="C458" t="s">
        <v>2099</v>
      </c>
      <c r="D458" t="str">
        <f t="shared" si="7"/>
        <v>zubaciv01-2020</v>
      </c>
      <c r="E458" t="s">
        <v>32</v>
      </c>
      <c r="F458">
        <v>22</v>
      </c>
      <c r="G458" t="s">
        <v>59</v>
      </c>
      <c r="H458">
        <v>21</v>
      </c>
      <c r="I458">
        <v>19</v>
      </c>
      <c r="J458">
        <v>16.100000000000001</v>
      </c>
      <c r="K458">
        <v>3.2</v>
      </c>
      <c r="L458">
        <v>5.3</v>
      </c>
      <c r="M458">
        <v>0.60399999999999998</v>
      </c>
      <c r="N458">
        <v>0</v>
      </c>
      <c r="O458">
        <v>0</v>
      </c>
      <c r="P458">
        <v>0</v>
      </c>
      <c r="Q458">
        <v>3.2</v>
      </c>
      <c r="R458">
        <v>5.2</v>
      </c>
      <c r="S458">
        <v>0.60899999999999999</v>
      </c>
      <c r="T458">
        <v>0.60399999999999998</v>
      </c>
      <c r="U458">
        <v>1.9</v>
      </c>
      <c r="V458">
        <v>2.2999999999999998</v>
      </c>
      <c r="W458">
        <v>0.81299999999999994</v>
      </c>
      <c r="X458">
        <v>2.2999999999999998</v>
      </c>
      <c r="Y458">
        <v>4.3</v>
      </c>
      <c r="Z458">
        <v>6.6</v>
      </c>
      <c r="AA458">
        <v>0.9</v>
      </c>
      <c r="AB458">
        <v>0.2</v>
      </c>
      <c r="AC458">
        <v>1</v>
      </c>
      <c r="AD458">
        <v>0.9</v>
      </c>
      <c r="AE458">
        <v>2.5</v>
      </c>
      <c r="AF458">
        <v>8.1999999999999993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10</vt:i4>
      </vt:variant>
    </vt:vector>
  </HeadingPairs>
  <TitlesOfParts>
    <vt:vector size="21" baseType="lpstr"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'2011'!plr_yr_avg_10_11</vt:lpstr>
      <vt:lpstr>'2012'!plr_yr_avg_11_12</vt:lpstr>
      <vt:lpstr>'2013'!plr_yr_avg_12_13</vt:lpstr>
      <vt:lpstr>'2014'!plr_yr_avg_13_14</vt:lpstr>
      <vt:lpstr>'2015'!plr_yr_avg_14_15</vt:lpstr>
      <vt:lpstr>'2016'!plr_yr_avg_15_16</vt:lpstr>
      <vt:lpstr>'2017'!plr_yr_avg_16_17</vt:lpstr>
      <vt:lpstr>'2018'!plr_yr_avg_17_18</vt:lpstr>
      <vt:lpstr>'2019'!plr_yr_avg_18_19</vt:lpstr>
      <vt:lpstr>'2020'!plr_yr_avg_19_20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2019-12-02T18:57:49Z</dcterms:created>
  <dcterms:modified xsi:type="dcterms:W3CDTF">2019-12-02T20:13:57Z</dcterms:modified>
</cp:coreProperties>
</file>